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9045" tabRatio="819" firstSheet="5" activeTab="8"/>
  </bookViews>
  <sheets>
    <sheet name="General information" sheetId="3" r:id="rId1"/>
    <sheet name="Summary Sheet" sheetId="10" r:id="rId2"/>
    <sheet name="Infrastructure Details" sheetId="15" r:id="rId3"/>
    <sheet name="Division wise losses " sheetId="16" r:id="rId4"/>
    <sheet name="Detail of Consumers&amp;Consumption" sheetId="20" r:id="rId5"/>
    <sheet name="Form-Input energy (2)" sheetId="23" r:id="rId6"/>
    <sheet name="A. Generation at Transmission" sheetId="27" r:id="rId7"/>
    <sheet name="B.Gener at Transmissio " sheetId="28" r:id="rId8"/>
    <sheet name="Details on Feeder Levels"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s>
  <definedNames>
    <definedName name="\0" localSheetId="6">[1]Sheet1!#REF!</definedName>
    <definedName name="\0" localSheetId="7">[1]Sheet1!#REF!</definedName>
    <definedName name="\0" localSheetId="5">[1]Sheet1!#REF!</definedName>
    <definedName name="\0">[1]Sheet1!#REF!</definedName>
    <definedName name="\A" localSheetId="6">#REF!</definedName>
    <definedName name="\A" localSheetId="7">#REF!</definedName>
    <definedName name="\A" localSheetId="5">#REF!</definedName>
    <definedName name="\A">#REF!</definedName>
    <definedName name="\B" localSheetId="6">#REF!</definedName>
    <definedName name="\B" localSheetId="7">#REF!</definedName>
    <definedName name="\B" localSheetId="5">#REF!</definedName>
    <definedName name="\B">#REF!</definedName>
    <definedName name="\C" localSheetId="6">#REF!</definedName>
    <definedName name="\C" localSheetId="7">#REF!</definedName>
    <definedName name="\C" localSheetId="5">#REF!</definedName>
    <definedName name="\C">#REF!</definedName>
    <definedName name="\D" localSheetId="6">#REF!</definedName>
    <definedName name="\D" localSheetId="7">#REF!</definedName>
    <definedName name="\D" localSheetId="5">#REF!</definedName>
    <definedName name="\D">#REF!</definedName>
    <definedName name="\e" localSheetId="6">#REF!</definedName>
    <definedName name="\e" localSheetId="7">#REF!</definedName>
    <definedName name="\e" localSheetId="5">#REF!</definedName>
    <definedName name="\e">#REF!</definedName>
    <definedName name="\f" localSheetId="6">#REF!</definedName>
    <definedName name="\f" localSheetId="7">#REF!</definedName>
    <definedName name="\f" localSheetId="5">#REF!</definedName>
    <definedName name="\f">#REF!</definedName>
    <definedName name="\g" localSheetId="6">#REF!</definedName>
    <definedName name="\g" localSheetId="7">#REF!</definedName>
    <definedName name="\g" localSheetId="5">#REF!</definedName>
    <definedName name="\g">#REF!</definedName>
    <definedName name="\h" localSheetId="6">#REF!</definedName>
    <definedName name="\h" localSheetId="7">#REF!</definedName>
    <definedName name="\h" localSheetId="5">#REF!</definedName>
    <definedName name="\h">#REF!</definedName>
    <definedName name="\i" localSheetId="6">#REF!</definedName>
    <definedName name="\i" localSheetId="7">#REF!</definedName>
    <definedName name="\i" localSheetId="5">#REF!</definedName>
    <definedName name="\i">#REF!</definedName>
    <definedName name="\j" localSheetId="6">#REF!</definedName>
    <definedName name="\j" localSheetId="7">#REF!</definedName>
    <definedName name="\j" localSheetId="5">#REF!</definedName>
    <definedName name="\j">#REF!</definedName>
    <definedName name="\l" localSheetId="6">#REF!</definedName>
    <definedName name="\l" localSheetId="7">#REF!</definedName>
    <definedName name="\l" localSheetId="5">#REF!</definedName>
    <definedName name="\l">#REF!</definedName>
    <definedName name="\M" localSheetId="6">#REF!</definedName>
    <definedName name="\M" localSheetId="7">#REF!</definedName>
    <definedName name="\M" localSheetId="5">#REF!</definedName>
    <definedName name="\M">#REF!</definedName>
    <definedName name="\N" localSheetId="6">#REF!</definedName>
    <definedName name="\N" localSheetId="7">#REF!</definedName>
    <definedName name="\N" localSheetId="5">#REF!</definedName>
    <definedName name="\N">#REF!</definedName>
    <definedName name="\p" localSheetId="6">[1]Sheet1!#REF!</definedName>
    <definedName name="\p" localSheetId="7">[1]Sheet1!#REF!</definedName>
    <definedName name="\p" localSheetId="5">[1]Sheet1!#REF!</definedName>
    <definedName name="\p">[1]Sheet1!#REF!</definedName>
    <definedName name="\q" localSheetId="6">#REF!</definedName>
    <definedName name="\q" localSheetId="7">#REF!</definedName>
    <definedName name="\q" localSheetId="5">#REF!</definedName>
    <definedName name="\q">#REF!</definedName>
    <definedName name="\R" localSheetId="6">#REF!</definedName>
    <definedName name="\R" localSheetId="7">#REF!</definedName>
    <definedName name="\R" localSheetId="5">#REF!</definedName>
    <definedName name="\R">#REF!</definedName>
    <definedName name="\s" localSheetId="6">#REF!</definedName>
    <definedName name="\s" localSheetId="7">#REF!</definedName>
    <definedName name="\s" localSheetId="5">#REF!</definedName>
    <definedName name="\s">#REF!</definedName>
    <definedName name="\t" localSheetId="6">#REF!</definedName>
    <definedName name="\t" localSheetId="7">#REF!</definedName>
    <definedName name="\t" localSheetId="5">#REF!</definedName>
    <definedName name="\t">#REF!</definedName>
    <definedName name="\U" localSheetId="6">#REF!</definedName>
    <definedName name="\U" localSheetId="7">#REF!</definedName>
    <definedName name="\U" localSheetId="5">#REF!</definedName>
    <definedName name="\U">#REF!</definedName>
    <definedName name="\V" localSheetId="6">#REF!</definedName>
    <definedName name="\V" localSheetId="7">#REF!</definedName>
    <definedName name="\V" localSheetId="5">#REF!</definedName>
    <definedName name="\V">#REF!</definedName>
    <definedName name="\w" localSheetId="6">#REF!</definedName>
    <definedName name="\w" localSheetId="7">#REF!</definedName>
    <definedName name="\w" localSheetId="5">#REF!</definedName>
    <definedName name="\w">#REF!</definedName>
    <definedName name="\Z" localSheetId="6">#REF!</definedName>
    <definedName name="\Z" localSheetId="7">#REF!</definedName>
    <definedName name="\Z" localSheetId="5">#REF!</definedName>
    <definedName name="\Z">#REF!</definedName>
    <definedName name="_____________________________________________jpl1" localSheetId="6" hidden="1">#REF!</definedName>
    <definedName name="_____________________________________________jpl1" localSheetId="7" hidden="1">#REF!</definedName>
    <definedName name="_____________________________________________jpl1" localSheetId="5" hidden="1">#REF!</definedName>
    <definedName name="_____________________________________________jpl1" hidden="1">#REF!</definedName>
    <definedName name="___________________________________________jpl1" localSheetId="6" hidden="1">#REF!</definedName>
    <definedName name="___________________________________________jpl1" localSheetId="7" hidden="1">#REF!</definedName>
    <definedName name="___________________________________________jpl1" localSheetId="5" hidden="1">#REF!</definedName>
    <definedName name="___________________________________________jpl1" hidden="1">#REF!</definedName>
    <definedName name="_________________________________________jpl1" localSheetId="6" hidden="1">#REF!</definedName>
    <definedName name="_________________________________________jpl1" localSheetId="7" hidden="1">#REF!</definedName>
    <definedName name="_________________________________________jpl1" localSheetId="5" hidden="1">#REF!</definedName>
    <definedName name="_________________________________________jpl1" hidden="1">#REF!</definedName>
    <definedName name="_______________________________________jpl1" localSheetId="6" hidden="1">#REF!</definedName>
    <definedName name="_______________________________________jpl1" localSheetId="7" hidden="1">#REF!</definedName>
    <definedName name="_______________________________________jpl1" localSheetId="5" hidden="1">#REF!</definedName>
    <definedName name="_______________________________________jpl1" hidden="1">#REF!</definedName>
    <definedName name="_____________________________________jpl1" localSheetId="6" hidden="1">#REF!</definedName>
    <definedName name="_____________________________________jpl1" localSheetId="7" hidden="1">#REF!</definedName>
    <definedName name="_____________________________________jpl1" localSheetId="5" hidden="1">#REF!</definedName>
    <definedName name="_____________________________________jpl1" hidden="1">#REF!</definedName>
    <definedName name="___________________________________jpl1" localSheetId="6" hidden="1">#REF!</definedName>
    <definedName name="___________________________________jpl1" localSheetId="7" hidden="1">#REF!</definedName>
    <definedName name="___________________________________jpl1" localSheetId="5" hidden="1">#REF!</definedName>
    <definedName name="___________________________________jpl1" hidden="1">#REF!</definedName>
    <definedName name="__________________________________jpl1" localSheetId="6" hidden="1">#REF!</definedName>
    <definedName name="__________________________________jpl1" localSheetId="7" hidden="1">#REF!</definedName>
    <definedName name="__________________________________jpl1" localSheetId="5" hidden="1">#REF!</definedName>
    <definedName name="__________________________________jpl1" hidden="1">#REF!</definedName>
    <definedName name="________________________________jpl1" localSheetId="6" hidden="1">#REF!</definedName>
    <definedName name="________________________________jpl1" localSheetId="7" hidden="1">#REF!</definedName>
    <definedName name="________________________________jpl1" localSheetId="5" hidden="1">#REF!</definedName>
    <definedName name="________________________________jpl1" hidden="1">#REF!</definedName>
    <definedName name="______________________________jpl1" localSheetId="6" hidden="1">#REF!</definedName>
    <definedName name="______________________________jpl1" localSheetId="7" hidden="1">#REF!</definedName>
    <definedName name="______________________________jpl1" localSheetId="5" hidden="1">#REF!</definedName>
    <definedName name="______________________________jpl1" hidden="1">#REF!</definedName>
    <definedName name="______________________________S180" localSheetId="6">[2]S3_GRP_CA!#REF!</definedName>
    <definedName name="______________________________S180" localSheetId="7">[2]S3_GRP_CA!#REF!</definedName>
    <definedName name="______________________________S180" localSheetId="5">[2]S3_GRP_CA!#REF!</definedName>
    <definedName name="______________________________S180">[2]S3_GRP_CA!#REF!</definedName>
    <definedName name="______________________________usd3" localSheetId="6">'[3]cash budget'!#REF!</definedName>
    <definedName name="______________________________usd3" localSheetId="7">'[3]cash budget'!#REF!</definedName>
    <definedName name="______________________________usd3" localSheetId="5">'[3]cash budget'!#REF!</definedName>
    <definedName name="______________________________usd3">'[3]cash budget'!#REF!</definedName>
    <definedName name="______________________________usd4" localSheetId="6">'[3]cash budget'!#REF!</definedName>
    <definedName name="______________________________usd4" localSheetId="7">'[3]cash budget'!#REF!</definedName>
    <definedName name="______________________________usd4" localSheetId="5">'[3]cash budget'!#REF!</definedName>
    <definedName name="______________________________usd4">'[3]cash budget'!#REF!</definedName>
    <definedName name="_____________________________jpl1" localSheetId="6" hidden="1">#REF!</definedName>
    <definedName name="_____________________________jpl1" localSheetId="7" hidden="1">#REF!</definedName>
    <definedName name="_____________________________jpl1" localSheetId="5" hidden="1">#REF!</definedName>
    <definedName name="_____________________________jpl1" hidden="1">#REF!</definedName>
    <definedName name="_____________________________pp2" localSheetId="6">#REF!</definedName>
    <definedName name="_____________________________pp2" localSheetId="7">#REF!</definedName>
    <definedName name="_____________________________pp2" localSheetId="5">#REF!</definedName>
    <definedName name="_____________________________pp2">#REF!</definedName>
    <definedName name="_____________________________S180" localSheetId="6">[2]S3_GRP_CA!#REF!</definedName>
    <definedName name="_____________________________S180" localSheetId="7">[2]S3_GRP_CA!#REF!</definedName>
    <definedName name="_____________________________S180" localSheetId="5">[2]S3_GRP_CA!#REF!</definedName>
    <definedName name="_____________________________S180">[2]S3_GRP_CA!#REF!</definedName>
    <definedName name="_____________________________S6" localSheetId="6">[4]S5_CO_MA!#REF!</definedName>
    <definedName name="_____________________________S6" localSheetId="7">[4]S5_CO_MA!#REF!</definedName>
    <definedName name="_____________________________S6" localSheetId="5">[4]S5_CO_MA!#REF!</definedName>
    <definedName name="_____________________________S6">[4]S5_CO_MA!#REF!</definedName>
    <definedName name="_____________________________usd1" localSheetId="6">'[3]cash budget'!#REF!</definedName>
    <definedName name="_____________________________usd1" localSheetId="7">'[3]cash budget'!#REF!</definedName>
    <definedName name="_____________________________usd1" localSheetId="5">'[3]cash budget'!#REF!</definedName>
    <definedName name="_____________________________usd1">'[3]cash budget'!#REF!</definedName>
    <definedName name="_____________________________usd2" localSheetId="6">'[3]cash budget'!#REF!</definedName>
    <definedName name="_____________________________usd2" localSheetId="7">'[3]cash budget'!#REF!</definedName>
    <definedName name="_____________________________usd2" localSheetId="5">'[3]cash budget'!#REF!</definedName>
    <definedName name="_____________________________usd2">'[3]cash budget'!#REF!</definedName>
    <definedName name="_____________________________usd3" localSheetId="6">'[3]cash budget'!#REF!</definedName>
    <definedName name="_____________________________usd3" localSheetId="7">'[3]cash budget'!#REF!</definedName>
    <definedName name="_____________________________usd3" localSheetId="5">'[3]cash budget'!#REF!</definedName>
    <definedName name="_____________________________usd3">'[3]cash budget'!#REF!</definedName>
    <definedName name="_____________________________usd4" localSheetId="6">'[3]cash budget'!#REF!</definedName>
    <definedName name="_____________________________usd4" localSheetId="7">'[3]cash budget'!#REF!</definedName>
    <definedName name="_____________________________usd4" localSheetId="5">'[3]cash budget'!#REF!</definedName>
    <definedName name="_____________________________usd4">'[3]cash budget'!#REF!</definedName>
    <definedName name="____________________________jpl1" localSheetId="6" hidden="1">#REF!</definedName>
    <definedName name="____________________________jpl1" localSheetId="7" hidden="1">#REF!</definedName>
    <definedName name="____________________________jpl1" localSheetId="5" hidden="1">#REF!</definedName>
    <definedName name="____________________________jpl1" hidden="1">#REF!</definedName>
    <definedName name="____________________________pp2" localSheetId="6">#REF!</definedName>
    <definedName name="____________________________pp2" localSheetId="7">#REF!</definedName>
    <definedName name="____________________________pp2" localSheetId="5">#REF!</definedName>
    <definedName name="____________________________pp2">#REF!</definedName>
    <definedName name="____________________________S180" localSheetId="6">[2]S3_GRP_CA!#REF!</definedName>
    <definedName name="____________________________S180" localSheetId="7">[2]S3_GRP_CA!#REF!</definedName>
    <definedName name="____________________________S180" localSheetId="5">[2]S3_GRP_CA!#REF!</definedName>
    <definedName name="____________________________S180">[2]S3_GRP_CA!#REF!</definedName>
    <definedName name="____________________________S6" localSheetId="6">[4]S5_CO_MA!#REF!</definedName>
    <definedName name="____________________________S6" localSheetId="7">[4]S5_CO_MA!#REF!</definedName>
    <definedName name="____________________________S6" localSheetId="5">[4]S5_CO_MA!#REF!</definedName>
    <definedName name="____________________________S6">[4]S5_CO_MA!#REF!</definedName>
    <definedName name="____________________________usd1" localSheetId="6">'[3]cash budget'!#REF!</definedName>
    <definedName name="____________________________usd1" localSheetId="7">'[3]cash budget'!#REF!</definedName>
    <definedName name="____________________________usd1" localSheetId="5">'[3]cash budget'!#REF!</definedName>
    <definedName name="____________________________usd1">'[3]cash budget'!#REF!</definedName>
    <definedName name="____________________________usd2" localSheetId="6">'[3]cash budget'!#REF!</definedName>
    <definedName name="____________________________usd2" localSheetId="7">'[3]cash budget'!#REF!</definedName>
    <definedName name="____________________________usd2" localSheetId="5">'[3]cash budget'!#REF!</definedName>
    <definedName name="____________________________usd2">'[3]cash budget'!#REF!</definedName>
    <definedName name="____________________________usd3" localSheetId="6">'[3]cash budget'!#REF!</definedName>
    <definedName name="____________________________usd3" localSheetId="7">'[3]cash budget'!#REF!</definedName>
    <definedName name="____________________________usd3" localSheetId="5">'[3]cash budget'!#REF!</definedName>
    <definedName name="____________________________usd3">'[3]cash budget'!#REF!</definedName>
    <definedName name="____________________________usd4" localSheetId="6">'[3]cash budget'!#REF!</definedName>
    <definedName name="____________________________usd4" localSheetId="7">'[3]cash budget'!#REF!</definedName>
    <definedName name="____________________________usd4" localSheetId="5">'[3]cash budget'!#REF!</definedName>
    <definedName name="____________________________usd4">'[3]cash budget'!#REF!</definedName>
    <definedName name="___________________________pp2" localSheetId="6">#REF!</definedName>
    <definedName name="___________________________pp2" localSheetId="7">#REF!</definedName>
    <definedName name="___________________________pp2" localSheetId="5">#REF!</definedName>
    <definedName name="___________________________pp2">#REF!</definedName>
    <definedName name="___________________________S180" localSheetId="6">[2]S3_GRP_CA!#REF!</definedName>
    <definedName name="___________________________S180" localSheetId="7">[2]S3_GRP_CA!#REF!</definedName>
    <definedName name="___________________________S180" localSheetId="5">[2]S3_GRP_CA!#REF!</definedName>
    <definedName name="___________________________S180">[2]S3_GRP_CA!#REF!</definedName>
    <definedName name="___________________________S6" localSheetId="6">[4]S5_CO_MA!#REF!</definedName>
    <definedName name="___________________________S6" localSheetId="7">[4]S5_CO_MA!#REF!</definedName>
    <definedName name="___________________________S6" localSheetId="5">[4]S5_CO_MA!#REF!</definedName>
    <definedName name="___________________________S6">[4]S5_CO_MA!#REF!</definedName>
    <definedName name="___________________________usd1" localSheetId="6">'[3]cash budget'!#REF!</definedName>
    <definedName name="___________________________usd1" localSheetId="7">'[3]cash budget'!#REF!</definedName>
    <definedName name="___________________________usd1" localSheetId="5">'[3]cash budget'!#REF!</definedName>
    <definedName name="___________________________usd1">'[3]cash budget'!#REF!</definedName>
    <definedName name="___________________________usd2" localSheetId="6">'[3]cash budget'!#REF!</definedName>
    <definedName name="___________________________usd2" localSheetId="7">'[3]cash budget'!#REF!</definedName>
    <definedName name="___________________________usd2" localSheetId="5">'[3]cash budget'!#REF!</definedName>
    <definedName name="___________________________usd2">'[3]cash budget'!#REF!</definedName>
    <definedName name="___________________________usd3" localSheetId="6">'[3]cash budget'!#REF!</definedName>
    <definedName name="___________________________usd3" localSheetId="7">'[3]cash budget'!#REF!</definedName>
    <definedName name="___________________________usd3" localSheetId="5">'[3]cash budget'!#REF!</definedName>
    <definedName name="___________________________usd3">'[3]cash budget'!#REF!</definedName>
    <definedName name="___________________________usd4" localSheetId="6">'[3]cash budget'!#REF!</definedName>
    <definedName name="___________________________usd4" localSheetId="7">'[3]cash budget'!#REF!</definedName>
    <definedName name="___________________________usd4" localSheetId="5">'[3]cash budget'!#REF!</definedName>
    <definedName name="___________________________usd4">'[3]cash budget'!#REF!</definedName>
    <definedName name="__________________________jpl1" localSheetId="6" hidden="1">#REF!</definedName>
    <definedName name="__________________________jpl1" localSheetId="7" hidden="1">#REF!</definedName>
    <definedName name="__________________________jpl1" localSheetId="5" hidden="1">#REF!</definedName>
    <definedName name="__________________________jpl1" hidden="1">#REF!</definedName>
    <definedName name="__________________________pp2" localSheetId="6">#REF!</definedName>
    <definedName name="__________________________pp2" localSheetId="7">#REF!</definedName>
    <definedName name="__________________________pp2" localSheetId="5">#REF!</definedName>
    <definedName name="__________________________pp2">#REF!</definedName>
    <definedName name="__________________________S180" localSheetId="6">[2]S3_GRP_CA!#REF!</definedName>
    <definedName name="__________________________S180" localSheetId="7">[2]S3_GRP_CA!#REF!</definedName>
    <definedName name="__________________________S180" localSheetId="5">[2]S3_GRP_CA!#REF!</definedName>
    <definedName name="__________________________S180">[2]S3_GRP_CA!#REF!</definedName>
    <definedName name="__________________________S6" localSheetId="6">[4]S5_CO_MA!#REF!</definedName>
    <definedName name="__________________________S6" localSheetId="7">[4]S5_CO_MA!#REF!</definedName>
    <definedName name="__________________________S6" localSheetId="5">[4]S5_CO_MA!#REF!</definedName>
    <definedName name="__________________________S6">[4]S5_CO_MA!#REF!</definedName>
    <definedName name="__________________________usd3" localSheetId="6">'[3]cash budget'!#REF!</definedName>
    <definedName name="__________________________usd3" localSheetId="7">'[3]cash budget'!#REF!</definedName>
    <definedName name="__________________________usd3" localSheetId="5">'[3]cash budget'!#REF!</definedName>
    <definedName name="__________________________usd3">'[3]cash budget'!#REF!</definedName>
    <definedName name="__________________________usd4" localSheetId="6">'[3]cash budget'!#REF!</definedName>
    <definedName name="__________________________usd4" localSheetId="7">'[3]cash budget'!#REF!</definedName>
    <definedName name="__________________________usd4" localSheetId="5">'[3]cash budget'!#REF!</definedName>
    <definedName name="__________________________usd4">'[3]cash budget'!#REF!</definedName>
    <definedName name="_________________________pp2" localSheetId="6">#REF!</definedName>
    <definedName name="_________________________pp2" localSheetId="7">#REF!</definedName>
    <definedName name="_________________________pp2" localSheetId="5">#REF!</definedName>
    <definedName name="_________________________pp2">#REF!</definedName>
    <definedName name="_________________________S180" localSheetId="6">[2]S3_GRP_CA!#REF!</definedName>
    <definedName name="_________________________S180" localSheetId="7">[2]S3_GRP_CA!#REF!</definedName>
    <definedName name="_________________________S180" localSheetId="5">[2]S3_GRP_CA!#REF!</definedName>
    <definedName name="_________________________S180">[2]S3_GRP_CA!#REF!</definedName>
    <definedName name="_________________________S6" localSheetId="6">[4]S5_CO_MA!#REF!</definedName>
    <definedName name="_________________________S6" localSheetId="7">[4]S5_CO_MA!#REF!</definedName>
    <definedName name="_________________________S6" localSheetId="5">[4]S5_CO_MA!#REF!</definedName>
    <definedName name="_________________________S6">[4]S5_CO_MA!#REF!</definedName>
    <definedName name="_________________________usd1" localSheetId="6">'[3]cash budget'!#REF!</definedName>
    <definedName name="_________________________usd1" localSheetId="7">'[3]cash budget'!#REF!</definedName>
    <definedName name="_________________________usd1" localSheetId="5">'[3]cash budget'!#REF!</definedName>
    <definedName name="_________________________usd1">'[3]cash budget'!#REF!</definedName>
    <definedName name="_________________________usd2" localSheetId="6">'[3]cash budget'!#REF!</definedName>
    <definedName name="_________________________usd2" localSheetId="7">'[3]cash budget'!#REF!</definedName>
    <definedName name="_________________________usd2" localSheetId="5">'[3]cash budget'!#REF!</definedName>
    <definedName name="_________________________usd2">'[3]cash budget'!#REF!</definedName>
    <definedName name="_________________________usd3" localSheetId="6">'[3]cash budget'!#REF!</definedName>
    <definedName name="_________________________usd3" localSheetId="7">'[3]cash budget'!#REF!</definedName>
    <definedName name="_________________________usd3" localSheetId="5">'[3]cash budget'!#REF!</definedName>
    <definedName name="_________________________usd3">'[3]cash budget'!#REF!</definedName>
    <definedName name="_________________________usd4" localSheetId="6">'[3]cash budget'!#REF!</definedName>
    <definedName name="_________________________usd4" localSheetId="7">'[3]cash budget'!#REF!</definedName>
    <definedName name="_________________________usd4" localSheetId="5">'[3]cash budget'!#REF!</definedName>
    <definedName name="_________________________usd4">'[3]cash budget'!#REF!</definedName>
    <definedName name="________________________jpl1" localSheetId="6" hidden="1">#REF!</definedName>
    <definedName name="________________________jpl1" localSheetId="7" hidden="1">#REF!</definedName>
    <definedName name="________________________jpl1" localSheetId="5" hidden="1">#REF!</definedName>
    <definedName name="________________________jpl1" hidden="1">#REF!</definedName>
    <definedName name="________________________pp2" localSheetId="6">#REF!</definedName>
    <definedName name="________________________pp2" localSheetId="7">#REF!</definedName>
    <definedName name="________________________pp2" localSheetId="5">#REF!</definedName>
    <definedName name="________________________pp2">#REF!</definedName>
    <definedName name="________________________S180" localSheetId="6">[2]S3_GRP_CA!#REF!</definedName>
    <definedName name="________________________S180" localSheetId="7">[2]S3_GRP_CA!#REF!</definedName>
    <definedName name="________________________S180" localSheetId="5">[2]S3_GRP_CA!#REF!</definedName>
    <definedName name="________________________S180">[2]S3_GRP_CA!#REF!</definedName>
    <definedName name="________________________usd1" localSheetId="6">'[3]cash budget'!#REF!</definedName>
    <definedName name="________________________usd1" localSheetId="7">'[3]cash budget'!#REF!</definedName>
    <definedName name="________________________usd1" localSheetId="5">'[3]cash budget'!#REF!</definedName>
    <definedName name="________________________usd1">'[3]cash budget'!#REF!</definedName>
    <definedName name="________________________usd2" localSheetId="6">'[3]cash budget'!#REF!</definedName>
    <definedName name="________________________usd2" localSheetId="7">'[3]cash budget'!#REF!</definedName>
    <definedName name="________________________usd2" localSheetId="5">'[3]cash budget'!#REF!</definedName>
    <definedName name="________________________usd2">'[3]cash budget'!#REF!</definedName>
    <definedName name="________________________usd3" localSheetId="6">'[3]cash budget'!#REF!</definedName>
    <definedName name="________________________usd3" localSheetId="7">'[3]cash budget'!#REF!</definedName>
    <definedName name="________________________usd3" localSheetId="5">'[3]cash budget'!#REF!</definedName>
    <definedName name="________________________usd3">'[3]cash budget'!#REF!</definedName>
    <definedName name="________________________usd4" localSheetId="6">'[3]cash budget'!#REF!</definedName>
    <definedName name="________________________usd4" localSheetId="7">'[3]cash budget'!#REF!</definedName>
    <definedName name="________________________usd4" localSheetId="5">'[3]cash budget'!#REF!</definedName>
    <definedName name="________________________usd4">'[3]cash budget'!#REF!</definedName>
    <definedName name="_______________________pp2" localSheetId="6">#REF!</definedName>
    <definedName name="_______________________pp2" localSheetId="7">#REF!</definedName>
    <definedName name="_______________________pp2" localSheetId="5">#REF!</definedName>
    <definedName name="_______________________pp2">#REF!</definedName>
    <definedName name="_______________________S180" localSheetId="6">[2]S3_GRP_CA!#REF!</definedName>
    <definedName name="_______________________S180" localSheetId="7">[2]S3_GRP_CA!#REF!</definedName>
    <definedName name="_______________________S180" localSheetId="5">[2]S3_GRP_CA!#REF!</definedName>
    <definedName name="_______________________S180">[2]S3_GRP_CA!#REF!</definedName>
    <definedName name="_______________________S6" localSheetId="6">[4]S5_CO_MA!#REF!</definedName>
    <definedName name="_______________________S6" localSheetId="7">[4]S5_CO_MA!#REF!</definedName>
    <definedName name="_______________________S6" localSheetId="5">[4]S5_CO_MA!#REF!</definedName>
    <definedName name="_______________________S6">[4]S5_CO_MA!#REF!</definedName>
    <definedName name="_______________________usd1" localSheetId="6">'[3]cash budget'!#REF!</definedName>
    <definedName name="_______________________usd1" localSheetId="7">'[3]cash budget'!#REF!</definedName>
    <definedName name="_______________________usd1" localSheetId="5">'[3]cash budget'!#REF!</definedName>
    <definedName name="_______________________usd1">'[3]cash budget'!#REF!</definedName>
    <definedName name="_______________________usd2" localSheetId="6">'[3]cash budget'!#REF!</definedName>
    <definedName name="_______________________usd2" localSheetId="7">'[3]cash budget'!#REF!</definedName>
    <definedName name="_______________________usd2" localSheetId="5">'[3]cash budget'!#REF!</definedName>
    <definedName name="_______________________usd2">'[3]cash budget'!#REF!</definedName>
    <definedName name="_______________________usd3" localSheetId="6">'[3]cash budget'!#REF!</definedName>
    <definedName name="_______________________usd3" localSheetId="7">'[3]cash budget'!#REF!</definedName>
    <definedName name="_______________________usd3" localSheetId="5">'[3]cash budget'!#REF!</definedName>
    <definedName name="_______________________usd3">'[3]cash budget'!#REF!</definedName>
    <definedName name="_______________________usd4" localSheetId="6">'[3]cash budget'!#REF!</definedName>
    <definedName name="_______________________usd4" localSheetId="7">'[3]cash budget'!#REF!</definedName>
    <definedName name="_______________________usd4" localSheetId="5">'[3]cash budget'!#REF!</definedName>
    <definedName name="_______________________usd4">'[3]cash budget'!#REF!</definedName>
    <definedName name="______________________Apr02" localSheetId="6">[5]Newabstract!#REF!</definedName>
    <definedName name="______________________Apr02" localSheetId="7">[6]Newabstract!#REF!</definedName>
    <definedName name="______________________Apr02" localSheetId="5">[5]Newabstract!#REF!</definedName>
    <definedName name="______________________Apr02">[5]Newabstract!#REF!</definedName>
    <definedName name="______________________Apr03" localSheetId="6">[5]Newabstract!#REF!</definedName>
    <definedName name="______________________Apr03" localSheetId="7">[6]Newabstract!#REF!</definedName>
    <definedName name="______________________Apr03" localSheetId="5">[5]Newabstract!#REF!</definedName>
    <definedName name="______________________Apr03">[5]Newabstract!#REF!</definedName>
    <definedName name="______________________Apr04" localSheetId="6">[5]Newabstract!#REF!</definedName>
    <definedName name="______________________Apr04" localSheetId="7">[6]Newabstract!#REF!</definedName>
    <definedName name="______________________Apr04" localSheetId="5">[5]Newabstract!#REF!</definedName>
    <definedName name="______________________Apr04">[5]Newabstract!#REF!</definedName>
    <definedName name="______________________Apr05" localSheetId="6">[5]Newabstract!#REF!</definedName>
    <definedName name="______________________Apr05" localSheetId="7">[6]Newabstract!#REF!</definedName>
    <definedName name="______________________Apr05" localSheetId="5">[5]Newabstract!#REF!</definedName>
    <definedName name="______________________Apr05">[5]Newabstract!#REF!</definedName>
    <definedName name="______________________Apr06" localSheetId="6">[5]Newabstract!#REF!</definedName>
    <definedName name="______________________Apr06" localSheetId="7">[6]Newabstract!#REF!</definedName>
    <definedName name="______________________Apr06" localSheetId="5">[5]Newabstract!#REF!</definedName>
    <definedName name="______________________Apr06">[5]Newabstract!#REF!</definedName>
    <definedName name="______________________Apr07" localSheetId="6">[5]Newabstract!#REF!</definedName>
    <definedName name="______________________Apr07" localSheetId="7">[6]Newabstract!#REF!</definedName>
    <definedName name="______________________Apr07" localSheetId="5">[5]Newabstract!#REF!</definedName>
    <definedName name="______________________Apr07">[5]Newabstract!#REF!</definedName>
    <definedName name="______________________Apr08" localSheetId="6">[5]Newabstract!#REF!</definedName>
    <definedName name="______________________Apr08" localSheetId="7">[6]Newabstract!#REF!</definedName>
    <definedName name="______________________Apr08" localSheetId="5">[5]Newabstract!#REF!</definedName>
    <definedName name="______________________Apr08">[5]Newabstract!#REF!</definedName>
    <definedName name="______________________Apr09" localSheetId="6">[5]Newabstract!#REF!</definedName>
    <definedName name="______________________Apr09" localSheetId="7">[6]Newabstract!#REF!</definedName>
    <definedName name="______________________Apr09" localSheetId="5">[5]Newabstract!#REF!</definedName>
    <definedName name="______________________Apr09">[5]Newabstract!#REF!</definedName>
    <definedName name="______________________Apr10" localSheetId="6">[5]Newabstract!#REF!</definedName>
    <definedName name="______________________Apr10" localSheetId="7">[6]Newabstract!#REF!</definedName>
    <definedName name="______________________Apr10" localSheetId="5">[5]Newabstract!#REF!</definedName>
    <definedName name="______________________Apr10">[5]Newabstract!#REF!</definedName>
    <definedName name="______________________Apr11" localSheetId="6">[5]Newabstract!#REF!</definedName>
    <definedName name="______________________Apr11" localSheetId="7">[6]Newabstract!#REF!</definedName>
    <definedName name="______________________Apr11" localSheetId="5">[5]Newabstract!#REF!</definedName>
    <definedName name="______________________Apr11">[5]Newabstract!#REF!</definedName>
    <definedName name="______________________Apr13" localSheetId="6">[5]Newabstract!#REF!</definedName>
    <definedName name="______________________Apr13" localSheetId="7">[6]Newabstract!#REF!</definedName>
    <definedName name="______________________Apr13" localSheetId="5">[5]Newabstract!#REF!</definedName>
    <definedName name="______________________Apr13">[5]Newabstract!#REF!</definedName>
    <definedName name="______________________Apr14" localSheetId="6">[5]Newabstract!#REF!</definedName>
    <definedName name="______________________Apr14" localSheetId="7">[6]Newabstract!#REF!</definedName>
    <definedName name="______________________Apr14" localSheetId="5">[5]Newabstract!#REF!</definedName>
    <definedName name="______________________Apr14">[5]Newabstract!#REF!</definedName>
    <definedName name="______________________Apr15" localSheetId="6">[5]Newabstract!#REF!</definedName>
    <definedName name="______________________Apr15" localSheetId="7">[6]Newabstract!#REF!</definedName>
    <definedName name="______________________Apr15" localSheetId="5">[5]Newabstract!#REF!</definedName>
    <definedName name="______________________Apr15">[5]Newabstract!#REF!</definedName>
    <definedName name="______________________Apr16" localSheetId="6">[5]Newabstract!#REF!</definedName>
    <definedName name="______________________Apr16" localSheetId="7">[6]Newabstract!#REF!</definedName>
    <definedName name="______________________Apr16" localSheetId="5">[5]Newabstract!#REF!</definedName>
    <definedName name="______________________Apr16">[5]Newabstract!#REF!</definedName>
    <definedName name="______________________Apr17" localSheetId="6">[5]Newabstract!#REF!</definedName>
    <definedName name="______________________Apr17" localSheetId="7">[6]Newabstract!#REF!</definedName>
    <definedName name="______________________Apr17" localSheetId="5">[5]Newabstract!#REF!</definedName>
    <definedName name="______________________Apr17">[5]Newabstract!#REF!</definedName>
    <definedName name="______________________Apr20" localSheetId="6">[5]Newabstract!#REF!</definedName>
    <definedName name="______________________Apr20" localSheetId="7">[6]Newabstract!#REF!</definedName>
    <definedName name="______________________Apr20" localSheetId="5">[5]Newabstract!#REF!</definedName>
    <definedName name="______________________Apr20">[5]Newabstract!#REF!</definedName>
    <definedName name="______________________Apr21" localSheetId="6">[5]Newabstract!#REF!</definedName>
    <definedName name="______________________Apr21" localSheetId="7">[6]Newabstract!#REF!</definedName>
    <definedName name="______________________Apr21" localSheetId="5">[5]Newabstract!#REF!</definedName>
    <definedName name="______________________Apr21">[5]Newabstract!#REF!</definedName>
    <definedName name="______________________Apr22" localSheetId="6">[5]Newabstract!#REF!</definedName>
    <definedName name="______________________Apr22" localSheetId="7">[6]Newabstract!#REF!</definedName>
    <definedName name="______________________Apr22" localSheetId="5">[5]Newabstract!#REF!</definedName>
    <definedName name="______________________Apr22">[5]Newabstract!#REF!</definedName>
    <definedName name="______________________Apr23" localSheetId="6">[5]Newabstract!#REF!</definedName>
    <definedName name="______________________Apr23" localSheetId="7">[6]Newabstract!#REF!</definedName>
    <definedName name="______________________Apr23" localSheetId="5">[5]Newabstract!#REF!</definedName>
    <definedName name="______________________Apr23">[5]Newabstract!#REF!</definedName>
    <definedName name="______________________Apr24" localSheetId="6">[5]Newabstract!#REF!</definedName>
    <definedName name="______________________Apr24" localSheetId="7">[6]Newabstract!#REF!</definedName>
    <definedName name="______________________Apr24" localSheetId="5">[5]Newabstract!#REF!</definedName>
    <definedName name="______________________Apr24">[5]Newabstract!#REF!</definedName>
    <definedName name="______________________Apr27" localSheetId="6">[5]Newabstract!#REF!</definedName>
    <definedName name="______________________Apr27" localSheetId="7">[6]Newabstract!#REF!</definedName>
    <definedName name="______________________Apr27" localSheetId="5">[5]Newabstract!#REF!</definedName>
    <definedName name="______________________Apr27">[5]Newabstract!#REF!</definedName>
    <definedName name="______________________Apr28" localSheetId="6">[5]Newabstract!#REF!</definedName>
    <definedName name="______________________Apr28" localSheetId="7">[6]Newabstract!#REF!</definedName>
    <definedName name="______________________Apr28" localSheetId="5">[5]Newabstract!#REF!</definedName>
    <definedName name="______________________Apr28">[5]Newabstract!#REF!</definedName>
    <definedName name="______________________Apr29" localSheetId="6">[5]Newabstract!#REF!</definedName>
    <definedName name="______________________Apr29" localSheetId="7">[6]Newabstract!#REF!</definedName>
    <definedName name="______________________Apr29" localSheetId="5">[5]Newabstract!#REF!</definedName>
    <definedName name="______________________Apr29">[5]Newabstract!#REF!</definedName>
    <definedName name="______________________Apr30" localSheetId="6">[5]Newabstract!#REF!</definedName>
    <definedName name="______________________Apr30" localSheetId="7">[6]Newabstract!#REF!</definedName>
    <definedName name="______________________Apr30" localSheetId="5">[5]Newabstract!#REF!</definedName>
    <definedName name="______________________Apr30">[5]Newabstract!#REF!</definedName>
    <definedName name="______________________DAT12" localSheetId="6">[7]Sheet1!#REF!</definedName>
    <definedName name="______________________DAT12" localSheetId="7">[5]Sheet1!#REF!</definedName>
    <definedName name="______________________DAT12" localSheetId="5">[7]Sheet1!#REF!</definedName>
    <definedName name="______________________DAT12">[7]Sheet1!#REF!</definedName>
    <definedName name="______________________DAT13" localSheetId="6">[7]Sheet1!#REF!</definedName>
    <definedName name="______________________DAT13" localSheetId="7">[5]Sheet1!#REF!</definedName>
    <definedName name="______________________DAT13" localSheetId="5">[7]Sheet1!#REF!</definedName>
    <definedName name="______________________DAT13">[7]Sheet1!#REF!</definedName>
    <definedName name="______________________DAT15" localSheetId="6">[7]Sheet1!#REF!</definedName>
    <definedName name="______________________DAT15" localSheetId="7">[5]Sheet1!#REF!</definedName>
    <definedName name="______________________DAT15" localSheetId="5">[7]Sheet1!#REF!</definedName>
    <definedName name="______________________DAT15">[7]Sheet1!#REF!</definedName>
    <definedName name="______________________DAT16" localSheetId="6">[7]Sheet1!#REF!</definedName>
    <definedName name="______________________DAT16" localSheetId="7">[5]Sheet1!#REF!</definedName>
    <definedName name="______________________DAT16" localSheetId="5">[7]Sheet1!#REF!</definedName>
    <definedName name="______________________DAT16">[7]Sheet1!#REF!</definedName>
    <definedName name="______________________DAT17" localSheetId="6">[7]Sheet1!#REF!</definedName>
    <definedName name="______________________DAT17" localSheetId="7">[5]Sheet1!#REF!</definedName>
    <definedName name="______________________DAT17" localSheetId="5">[7]Sheet1!#REF!</definedName>
    <definedName name="______________________DAT17">[7]Sheet1!#REF!</definedName>
    <definedName name="______________________DAT18" localSheetId="6">[7]Sheet1!#REF!</definedName>
    <definedName name="______________________DAT18" localSheetId="7">[5]Sheet1!#REF!</definedName>
    <definedName name="______________________DAT18" localSheetId="5">[7]Sheet1!#REF!</definedName>
    <definedName name="______________________DAT18">[7]Sheet1!#REF!</definedName>
    <definedName name="______________________DAT19" localSheetId="6">[7]Sheet1!#REF!</definedName>
    <definedName name="______________________DAT19" localSheetId="7">[5]Sheet1!#REF!</definedName>
    <definedName name="______________________DAT19" localSheetId="5">[7]Sheet1!#REF!</definedName>
    <definedName name="______________________DAT19">[7]Sheet1!#REF!</definedName>
    <definedName name="______________________dd1" localSheetId="6" hidden="1">{"pl_t&amp;d",#N/A,FALSE,"p&amp;l_t&amp;D_01_02 (2)"}</definedName>
    <definedName name="______________________dd1" localSheetId="7" hidden="1">{"pl_t&amp;d",#N/A,FALSE,"p&amp;l_t&amp;D_01_02 (2)"}</definedName>
    <definedName name="______________________dd1" hidden="1">{"pl_t&amp;d",#N/A,FALSE,"p&amp;l_t&amp;D_01_02 (2)"}</definedName>
    <definedName name="______________________dem2" localSheetId="6" hidden="1">{"pl_t&amp;d",#N/A,FALSE,"p&amp;l_t&amp;D_01_02 (2)"}</definedName>
    <definedName name="______________________dem2" localSheetId="7" hidden="1">{"pl_t&amp;d",#N/A,FALSE,"p&amp;l_t&amp;D_01_02 (2)"}</definedName>
    <definedName name="______________________dem2" hidden="1">{"pl_t&amp;d",#N/A,FALSE,"p&amp;l_t&amp;D_01_02 (2)"}</definedName>
    <definedName name="______________________dem3" localSheetId="6" hidden="1">{"pl_t&amp;d",#N/A,FALSE,"p&amp;l_t&amp;D_01_02 (2)"}</definedName>
    <definedName name="______________________dem3" localSheetId="7" hidden="1">{"pl_t&amp;d",#N/A,FALSE,"p&amp;l_t&amp;D_01_02 (2)"}</definedName>
    <definedName name="______________________dem3" hidden="1">{"pl_t&amp;d",#N/A,FALSE,"p&amp;l_t&amp;D_01_02 (2)"}</definedName>
    <definedName name="______________________den8" localSheetId="6" hidden="1">{"pl_t&amp;d",#N/A,FALSE,"p&amp;l_t&amp;D_01_02 (2)"}</definedName>
    <definedName name="______________________den8" localSheetId="7" hidden="1">{"pl_t&amp;d",#N/A,FALSE,"p&amp;l_t&amp;D_01_02 (2)"}</definedName>
    <definedName name="______________________den8" hidden="1">{"pl_t&amp;d",#N/A,FALSE,"p&amp;l_t&amp;D_01_02 (2)"}</definedName>
    <definedName name="______________________Mar06" localSheetId="6">[5]Newabstract!#REF!</definedName>
    <definedName name="______________________Mar06" localSheetId="7">[6]Newabstract!#REF!</definedName>
    <definedName name="______________________Mar06" localSheetId="5">[5]Newabstract!#REF!</definedName>
    <definedName name="______________________Mar06">[5]Newabstract!#REF!</definedName>
    <definedName name="______________________Mar09" localSheetId="6">[5]Newabstract!#REF!</definedName>
    <definedName name="______________________Mar09" localSheetId="7">[6]Newabstract!#REF!</definedName>
    <definedName name="______________________Mar09" localSheetId="5">[5]Newabstract!#REF!</definedName>
    <definedName name="______________________Mar09">[5]Newabstract!#REF!</definedName>
    <definedName name="______________________Mar10" localSheetId="6">[5]Newabstract!#REF!</definedName>
    <definedName name="______________________Mar10" localSheetId="7">[6]Newabstract!#REF!</definedName>
    <definedName name="______________________Mar10" localSheetId="5">[5]Newabstract!#REF!</definedName>
    <definedName name="______________________Mar10">[5]Newabstract!#REF!</definedName>
    <definedName name="______________________Mar11" localSheetId="6">[5]Newabstract!#REF!</definedName>
    <definedName name="______________________Mar11" localSheetId="7">[6]Newabstract!#REF!</definedName>
    <definedName name="______________________Mar11" localSheetId="5">[5]Newabstract!#REF!</definedName>
    <definedName name="______________________Mar11">[5]Newabstract!#REF!</definedName>
    <definedName name="______________________Mar12" localSheetId="6">[5]Newabstract!#REF!</definedName>
    <definedName name="______________________Mar12" localSheetId="7">[6]Newabstract!#REF!</definedName>
    <definedName name="______________________Mar12" localSheetId="5">[5]Newabstract!#REF!</definedName>
    <definedName name="______________________Mar12">[5]Newabstract!#REF!</definedName>
    <definedName name="______________________Mar13" localSheetId="6">[5]Newabstract!#REF!</definedName>
    <definedName name="______________________Mar13" localSheetId="7">[6]Newabstract!#REF!</definedName>
    <definedName name="______________________Mar13" localSheetId="5">[5]Newabstract!#REF!</definedName>
    <definedName name="______________________Mar13">[5]Newabstract!#REF!</definedName>
    <definedName name="______________________Mar16" localSheetId="6">[5]Newabstract!#REF!</definedName>
    <definedName name="______________________Mar16" localSheetId="7">[6]Newabstract!#REF!</definedName>
    <definedName name="______________________Mar16" localSheetId="5">[5]Newabstract!#REF!</definedName>
    <definedName name="______________________Mar16">[5]Newabstract!#REF!</definedName>
    <definedName name="______________________Mar17" localSheetId="6">[5]Newabstract!#REF!</definedName>
    <definedName name="______________________Mar17" localSheetId="7">[6]Newabstract!#REF!</definedName>
    <definedName name="______________________Mar17" localSheetId="5">[5]Newabstract!#REF!</definedName>
    <definedName name="______________________Mar17">[5]Newabstract!#REF!</definedName>
    <definedName name="______________________Mar18" localSheetId="6">[5]Newabstract!#REF!</definedName>
    <definedName name="______________________Mar18" localSheetId="7">[6]Newabstract!#REF!</definedName>
    <definedName name="______________________Mar18" localSheetId="5">[5]Newabstract!#REF!</definedName>
    <definedName name="______________________Mar18">[5]Newabstract!#REF!</definedName>
    <definedName name="______________________Mar19" localSheetId="6">[5]Newabstract!#REF!</definedName>
    <definedName name="______________________Mar19" localSheetId="7">[6]Newabstract!#REF!</definedName>
    <definedName name="______________________Mar19" localSheetId="5">[5]Newabstract!#REF!</definedName>
    <definedName name="______________________Mar19">[5]Newabstract!#REF!</definedName>
    <definedName name="______________________Mar20" localSheetId="6">[5]Newabstract!#REF!</definedName>
    <definedName name="______________________Mar20" localSheetId="7">[6]Newabstract!#REF!</definedName>
    <definedName name="______________________Mar20" localSheetId="5">[5]Newabstract!#REF!</definedName>
    <definedName name="______________________Mar20">[5]Newabstract!#REF!</definedName>
    <definedName name="______________________Mar23" localSheetId="6">[5]Newabstract!#REF!</definedName>
    <definedName name="______________________Mar23" localSheetId="7">[6]Newabstract!#REF!</definedName>
    <definedName name="______________________Mar23" localSheetId="5">[5]Newabstract!#REF!</definedName>
    <definedName name="______________________Mar23">[5]Newabstract!#REF!</definedName>
    <definedName name="______________________Mar24" localSheetId="6">[5]Newabstract!#REF!</definedName>
    <definedName name="______________________Mar24" localSheetId="7">[6]Newabstract!#REF!</definedName>
    <definedName name="______________________Mar24" localSheetId="5">[5]Newabstract!#REF!</definedName>
    <definedName name="______________________Mar24">[5]Newabstract!#REF!</definedName>
    <definedName name="______________________Mar25" localSheetId="6">[5]Newabstract!#REF!</definedName>
    <definedName name="______________________Mar25" localSheetId="7">[6]Newabstract!#REF!</definedName>
    <definedName name="______________________Mar25" localSheetId="5">[5]Newabstract!#REF!</definedName>
    <definedName name="______________________Mar25">[5]Newabstract!#REF!</definedName>
    <definedName name="______________________Mar26" localSheetId="6">[5]Newabstract!#REF!</definedName>
    <definedName name="______________________Mar26" localSheetId="7">[6]Newabstract!#REF!</definedName>
    <definedName name="______________________Mar26" localSheetId="5">[5]Newabstract!#REF!</definedName>
    <definedName name="______________________Mar26">[5]Newabstract!#REF!</definedName>
    <definedName name="______________________Mar27" localSheetId="6">[5]Newabstract!#REF!</definedName>
    <definedName name="______________________Mar27" localSheetId="7">[6]Newabstract!#REF!</definedName>
    <definedName name="______________________Mar27" localSheetId="5">[5]Newabstract!#REF!</definedName>
    <definedName name="______________________Mar27">[5]Newabstract!#REF!</definedName>
    <definedName name="______________________Mar28" localSheetId="6">[5]Newabstract!#REF!</definedName>
    <definedName name="______________________Mar28" localSheetId="7">[6]Newabstract!#REF!</definedName>
    <definedName name="______________________Mar28" localSheetId="5">[5]Newabstract!#REF!</definedName>
    <definedName name="______________________Mar28">[5]Newabstract!#REF!</definedName>
    <definedName name="______________________Mar30" localSheetId="6">[5]Newabstract!#REF!</definedName>
    <definedName name="______________________Mar30" localSheetId="7">[6]Newabstract!#REF!</definedName>
    <definedName name="______________________Mar30" localSheetId="5">[5]Newabstract!#REF!</definedName>
    <definedName name="______________________Mar30">[5]Newabstract!#REF!</definedName>
    <definedName name="______________________Mar31" localSheetId="6">[5]Newabstract!#REF!</definedName>
    <definedName name="______________________Mar31" localSheetId="7">[6]Newabstract!#REF!</definedName>
    <definedName name="______________________Mar31" localSheetId="5">[5]Newabstract!#REF!</definedName>
    <definedName name="______________________Mar31">[5]Newabstract!#REF!</definedName>
    <definedName name="______________________s1" localSheetId="6" hidden="1">{"pl_t&amp;d",#N/A,FALSE,"p&amp;l_t&amp;D_01_02 (2)"}</definedName>
    <definedName name="______________________s1" localSheetId="7" hidden="1">{"pl_t&amp;d",#N/A,FALSE,"p&amp;l_t&amp;D_01_02 (2)"}</definedName>
    <definedName name="______________________s1" hidden="1">{"pl_t&amp;d",#N/A,FALSE,"p&amp;l_t&amp;D_01_02 (2)"}</definedName>
    <definedName name="______________________S180" localSheetId="6">[2]S3_GRP_CA!#REF!</definedName>
    <definedName name="______________________S180" localSheetId="7">[2]S3_GRP_CA!#REF!</definedName>
    <definedName name="______________________S180" localSheetId="5">[2]S3_GRP_CA!#REF!</definedName>
    <definedName name="______________________S180">[2]S3_GRP_CA!#REF!</definedName>
    <definedName name="______________________S6" localSheetId="6">[4]S5_CO_MA!#REF!</definedName>
    <definedName name="______________________S6" localSheetId="7">[4]S5_CO_MA!#REF!</definedName>
    <definedName name="______________________S6" localSheetId="5">[4]S5_CO_MA!#REF!</definedName>
    <definedName name="______________________S6">[4]S5_CO_MA!#REF!</definedName>
    <definedName name="______________________usd1" localSheetId="6">'[3]cash budget'!#REF!</definedName>
    <definedName name="______________________usd1" localSheetId="7">'[3]cash budget'!#REF!</definedName>
    <definedName name="______________________usd1" localSheetId="5">'[3]cash budget'!#REF!</definedName>
    <definedName name="______________________usd1">'[3]cash budget'!#REF!</definedName>
    <definedName name="______________________usd2" localSheetId="6">'[3]cash budget'!#REF!</definedName>
    <definedName name="______________________usd2" localSheetId="7">'[3]cash budget'!#REF!</definedName>
    <definedName name="______________________usd2" localSheetId="5">'[3]cash budget'!#REF!</definedName>
    <definedName name="______________________usd2">'[3]cash budget'!#REF!</definedName>
    <definedName name="______________________usd3" localSheetId="6">'[3]cash budget'!#REF!</definedName>
    <definedName name="______________________usd3" localSheetId="7">'[3]cash budget'!#REF!</definedName>
    <definedName name="______________________usd3" localSheetId="5">'[3]cash budget'!#REF!</definedName>
    <definedName name="______________________usd3">'[3]cash budget'!#REF!</definedName>
    <definedName name="______________________usd4" localSheetId="6">'[3]cash budget'!#REF!</definedName>
    <definedName name="______________________usd4" localSheetId="7">'[3]cash budget'!#REF!</definedName>
    <definedName name="______________________usd4" localSheetId="5">'[3]cash budget'!#REF!</definedName>
    <definedName name="______________________usd4">'[3]cash budget'!#REF!</definedName>
    <definedName name="_____________________A1000000" localSheetId="6">#REF!</definedName>
    <definedName name="_____________________A1000000" localSheetId="7">#REF!</definedName>
    <definedName name="_____________________A1000000" localSheetId="5">#REF!</definedName>
    <definedName name="_____________________A1000000">#REF!</definedName>
    <definedName name="_____________________Apr02" localSheetId="6">[5]Newabstract!#REF!</definedName>
    <definedName name="_____________________Apr02" localSheetId="7">[6]Newabstract!#REF!</definedName>
    <definedName name="_____________________Apr02" localSheetId="5">[5]Newabstract!#REF!</definedName>
    <definedName name="_____________________Apr02">[5]Newabstract!#REF!</definedName>
    <definedName name="_____________________Apr03" localSheetId="6">[5]Newabstract!#REF!</definedName>
    <definedName name="_____________________Apr03" localSheetId="7">[6]Newabstract!#REF!</definedName>
    <definedName name="_____________________Apr03" localSheetId="5">[5]Newabstract!#REF!</definedName>
    <definedName name="_____________________Apr03">[5]Newabstract!#REF!</definedName>
    <definedName name="_____________________Apr04" localSheetId="6">[5]Newabstract!#REF!</definedName>
    <definedName name="_____________________Apr04" localSheetId="7">[6]Newabstract!#REF!</definedName>
    <definedName name="_____________________Apr04" localSheetId="5">[5]Newabstract!#REF!</definedName>
    <definedName name="_____________________Apr04">[5]Newabstract!#REF!</definedName>
    <definedName name="_____________________Apr05" localSheetId="6">[5]Newabstract!#REF!</definedName>
    <definedName name="_____________________Apr05" localSheetId="7">[6]Newabstract!#REF!</definedName>
    <definedName name="_____________________Apr05" localSheetId="5">[5]Newabstract!#REF!</definedName>
    <definedName name="_____________________Apr05">[5]Newabstract!#REF!</definedName>
    <definedName name="_____________________Apr06" localSheetId="6">[5]Newabstract!#REF!</definedName>
    <definedName name="_____________________Apr06" localSheetId="7">[6]Newabstract!#REF!</definedName>
    <definedName name="_____________________Apr06" localSheetId="5">[5]Newabstract!#REF!</definedName>
    <definedName name="_____________________Apr06">[5]Newabstract!#REF!</definedName>
    <definedName name="_____________________Apr07" localSheetId="6">[5]Newabstract!#REF!</definedName>
    <definedName name="_____________________Apr07" localSheetId="7">[6]Newabstract!#REF!</definedName>
    <definedName name="_____________________Apr07" localSheetId="5">[5]Newabstract!#REF!</definedName>
    <definedName name="_____________________Apr07">[5]Newabstract!#REF!</definedName>
    <definedName name="_____________________Apr08" localSheetId="6">[5]Newabstract!#REF!</definedName>
    <definedName name="_____________________Apr08" localSheetId="7">[6]Newabstract!#REF!</definedName>
    <definedName name="_____________________Apr08" localSheetId="5">[5]Newabstract!#REF!</definedName>
    <definedName name="_____________________Apr08">[5]Newabstract!#REF!</definedName>
    <definedName name="_____________________Apr09" localSheetId="6">[5]Newabstract!#REF!</definedName>
    <definedName name="_____________________Apr09" localSheetId="7">[6]Newabstract!#REF!</definedName>
    <definedName name="_____________________Apr09" localSheetId="5">[5]Newabstract!#REF!</definedName>
    <definedName name="_____________________Apr09">[5]Newabstract!#REF!</definedName>
    <definedName name="_____________________Apr10" localSheetId="6">[5]Newabstract!#REF!</definedName>
    <definedName name="_____________________Apr10" localSheetId="7">[6]Newabstract!#REF!</definedName>
    <definedName name="_____________________Apr10" localSheetId="5">[5]Newabstract!#REF!</definedName>
    <definedName name="_____________________Apr10">[5]Newabstract!#REF!</definedName>
    <definedName name="_____________________Apr11" localSheetId="6">[5]Newabstract!#REF!</definedName>
    <definedName name="_____________________Apr11" localSheetId="7">[6]Newabstract!#REF!</definedName>
    <definedName name="_____________________Apr11" localSheetId="5">[5]Newabstract!#REF!</definedName>
    <definedName name="_____________________Apr11">[5]Newabstract!#REF!</definedName>
    <definedName name="_____________________Apr13" localSheetId="6">[5]Newabstract!#REF!</definedName>
    <definedName name="_____________________Apr13" localSheetId="7">[6]Newabstract!#REF!</definedName>
    <definedName name="_____________________Apr13" localSheetId="5">[5]Newabstract!#REF!</definedName>
    <definedName name="_____________________Apr13">[5]Newabstract!#REF!</definedName>
    <definedName name="_____________________Apr14" localSheetId="6">[5]Newabstract!#REF!</definedName>
    <definedName name="_____________________Apr14" localSheetId="7">[6]Newabstract!#REF!</definedName>
    <definedName name="_____________________Apr14" localSheetId="5">[5]Newabstract!#REF!</definedName>
    <definedName name="_____________________Apr14">[5]Newabstract!#REF!</definedName>
    <definedName name="_____________________Apr15" localSheetId="6">[5]Newabstract!#REF!</definedName>
    <definedName name="_____________________Apr15" localSheetId="7">[6]Newabstract!#REF!</definedName>
    <definedName name="_____________________Apr15" localSheetId="5">[5]Newabstract!#REF!</definedName>
    <definedName name="_____________________Apr15">[5]Newabstract!#REF!</definedName>
    <definedName name="_____________________Apr16" localSheetId="6">[5]Newabstract!#REF!</definedName>
    <definedName name="_____________________Apr16" localSheetId="7">[6]Newabstract!#REF!</definedName>
    <definedName name="_____________________Apr16" localSheetId="5">[5]Newabstract!#REF!</definedName>
    <definedName name="_____________________Apr16">[5]Newabstract!#REF!</definedName>
    <definedName name="_____________________Apr17" localSheetId="6">[5]Newabstract!#REF!</definedName>
    <definedName name="_____________________Apr17" localSheetId="7">[6]Newabstract!#REF!</definedName>
    <definedName name="_____________________Apr17" localSheetId="5">[5]Newabstract!#REF!</definedName>
    <definedName name="_____________________Apr17">[5]Newabstract!#REF!</definedName>
    <definedName name="_____________________Apr20" localSheetId="6">[5]Newabstract!#REF!</definedName>
    <definedName name="_____________________Apr20" localSheetId="7">[6]Newabstract!#REF!</definedName>
    <definedName name="_____________________Apr20" localSheetId="5">[5]Newabstract!#REF!</definedName>
    <definedName name="_____________________Apr20">[5]Newabstract!#REF!</definedName>
    <definedName name="_____________________Apr21" localSheetId="6">[5]Newabstract!#REF!</definedName>
    <definedName name="_____________________Apr21" localSheetId="7">[6]Newabstract!#REF!</definedName>
    <definedName name="_____________________Apr21" localSheetId="5">[5]Newabstract!#REF!</definedName>
    <definedName name="_____________________Apr21">[5]Newabstract!#REF!</definedName>
    <definedName name="_____________________Apr22" localSheetId="6">[5]Newabstract!#REF!</definedName>
    <definedName name="_____________________Apr22" localSheetId="7">[6]Newabstract!#REF!</definedName>
    <definedName name="_____________________Apr22" localSheetId="5">[5]Newabstract!#REF!</definedName>
    <definedName name="_____________________Apr22">[5]Newabstract!#REF!</definedName>
    <definedName name="_____________________Apr23" localSheetId="6">[5]Newabstract!#REF!</definedName>
    <definedName name="_____________________Apr23" localSheetId="7">[6]Newabstract!#REF!</definedName>
    <definedName name="_____________________Apr23" localSheetId="5">[5]Newabstract!#REF!</definedName>
    <definedName name="_____________________Apr23">[5]Newabstract!#REF!</definedName>
    <definedName name="_____________________Apr24" localSheetId="6">[5]Newabstract!#REF!</definedName>
    <definedName name="_____________________Apr24" localSheetId="7">[6]Newabstract!#REF!</definedName>
    <definedName name="_____________________Apr24" localSheetId="5">[5]Newabstract!#REF!</definedName>
    <definedName name="_____________________Apr24">[5]Newabstract!#REF!</definedName>
    <definedName name="_____________________Apr27" localSheetId="6">[5]Newabstract!#REF!</definedName>
    <definedName name="_____________________Apr27" localSheetId="7">[6]Newabstract!#REF!</definedName>
    <definedName name="_____________________Apr27" localSheetId="5">[5]Newabstract!#REF!</definedName>
    <definedName name="_____________________Apr27">[5]Newabstract!#REF!</definedName>
    <definedName name="_____________________Apr28" localSheetId="6">[5]Newabstract!#REF!</definedName>
    <definedName name="_____________________Apr28" localSheetId="7">[6]Newabstract!#REF!</definedName>
    <definedName name="_____________________Apr28" localSheetId="5">[5]Newabstract!#REF!</definedName>
    <definedName name="_____________________Apr28">[5]Newabstract!#REF!</definedName>
    <definedName name="_____________________Apr29" localSheetId="6">[5]Newabstract!#REF!</definedName>
    <definedName name="_____________________Apr29" localSheetId="7">[6]Newabstract!#REF!</definedName>
    <definedName name="_____________________Apr29" localSheetId="5">[5]Newabstract!#REF!</definedName>
    <definedName name="_____________________Apr29">[5]Newabstract!#REF!</definedName>
    <definedName name="_____________________Apr30" localSheetId="6">[5]Newabstract!#REF!</definedName>
    <definedName name="_____________________Apr30" localSheetId="7">[6]Newabstract!#REF!</definedName>
    <definedName name="_____________________Apr30" localSheetId="5">[5]Newabstract!#REF!</definedName>
    <definedName name="_____________________Apr30">[5]Newabstract!#REF!</definedName>
    <definedName name="_____________________BSD1" localSheetId="6">#REF!</definedName>
    <definedName name="_____________________BSD1" localSheetId="7">#REF!</definedName>
    <definedName name="_____________________BSD1" localSheetId="5">#REF!</definedName>
    <definedName name="_____________________BSD1">#REF!</definedName>
    <definedName name="_____________________BSD2" localSheetId="6">#REF!</definedName>
    <definedName name="_____________________BSD2" localSheetId="7">#REF!</definedName>
    <definedName name="_____________________BSD2" localSheetId="5">#REF!</definedName>
    <definedName name="_____________________BSD2">#REF!</definedName>
    <definedName name="_____________________DAT12" localSheetId="6">[7]Sheet1!#REF!</definedName>
    <definedName name="_____________________DAT12" localSheetId="7">[5]Sheet1!#REF!</definedName>
    <definedName name="_____________________DAT12" localSheetId="5">[7]Sheet1!#REF!</definedName>
    <definedName name="_____________________DAT12">[7]Sheet1!#REF!</definedName>
    <definedName name="_____________________DAT13" localSheetId="6">[7]Sheet1!#REF!</definedName>
    <definedName name="_____________________DAT13" localSheetId="7">[5]Sheet1!#REF!</definedName>
    <definedName name="_____________________DAT13" localSheetId="5">[7]Sheet1!#REF!</definedName>
    <definedName name="_____________________DAT13">[7]Sheet1!#REF!</definedName>
    <definedName name="_____________________DAT15" localSheetId="6">[7]Sheet1!#REF!</definedName>
    <definedName name="_____________________DAT15" localSheetId="7">[5]Sheet1!#REF!</definedName>
    <definedName name="_____________________DAT15" localSheetId="5">[7]Sheet1!#REF!</definedName>
    <definedName name="_____________________DAT15">[7]Sheet1!#REF!</definedName>
    <definedName name="_____________________DAT16" localSheetId="6">[7]Sheet1!#REF!</definedName>
    <definedName name="_____________________DAT16" localSheetId="7">[5]Sheet1!#REF!</definedName>
    <definedName name="_____________________DAT16" localSheetId="5">[7]Sheet1!#REF!</definedName>
    <definedName name="_____________________DAT16">[7]Sheet1!#REF!</definedName>
    <definedName name="_____________________DAT17" localSheetId="6">[7]Sheet1!#REF!</definedName>
    <definedName name="_____________________DAT17" localSheetId="7">[5]Sheet1!#REF!</definedName>
    <definedName name="_____________________DAT17" localSheetId="5">[7]Sheet1!#REF!</definedName>
    <definedName name="_____________________DAT17">[7]Sheet1!#REF!</definedName>
    <definedName name="_____________________DAT18" localSheetId="6">[7]Sheet1!#REF!</definedName>
    <definedName name="_____________________DAT18" localSheetId="7">[5]Sheet1!#REF!</definedName>
    <definedName name="_____________________DAT18" localSheetId="5">[7]Sheet1!#REF!</definedName>
    <definedName name="_____________________DAT18">[7]Sheet1!#REF!</definedName>
    <definedName name="_____________________DAT19" localSheetId="6">[7]Sheet1!#REF!</definedName>
    <definedName name="_____________________DAT19" localSheetId="7">[5]Sheet1!#REF!</definedName>
    <definedName name="_____________________DAT19" localSheetId="5">[7]Sheet1!#REF!</definedName>
    <definedName name="_____________________DAT19">[7]Sheet1!#REF!</definedName>
    <definedName name="_____________________dd1" localSheetId="6" hidden="1">{"pl_t&amp;d",#N/A,FALSE,"p&amp;l_t&amp;D_01_02 (2)"}</definedName>
    <definedName name="_____________________dd1" localSheetId="7" hidden="1">{"pl_t&amp;d",#N/A,FALSE,"p&amp;l_t&amp;D_01_02 (2)"}</definedName>
    <definedName name="_____________________dd1" hidden="1">{"pl_t&amp;d",#N/A,FALSE,"p&amp;l_t&amp;D_01_02 (2)"}</definedName>
    <definedName name="_____________________dem2" localSheetId="6" hidden="1">{"pl_t&amp;d",#N/A,FALSE,"p&amp;l_t&amp;D_01_02 (2)"}</definedName>
    <definedName name="_____________________dem2" localSheetId="7" hidden="1">{"pl_t&amp;d",#N/A,FALSE,"p&amp;l_t&amp;D_01_02 (2)"}</definedName>
    <definedName name="_____________________dem2" hidden="1">{"pl_t&amp;d",#N/A,FALSE,"p&amp;l_t&amp;D_01_02 (2)"}</definedName>
    <definedName name="_____________________dem3" localSheetId="6" hidden="1">{"pl_t&amp;d",#N/A,FALSE,"p&amp;l_t&amp;D_01_02 (2)"}</definedName>
    <definedName name="_____________________dem3" localSheetId="7" hidden="1">{"pl_t&amp;d",#N/A,FALSE,"p&amp;l_t&amp;D_01_02 (2)"}</definedName>
    <definedName name="_____________________dem3" hidden="1">{"pl_t&amp;d",#N/A,FALSE,"p&amp;l_t&amp;D_01_02 (2)"}</definedName>
    <definedName name="_____________________den8" localSheetId="6" hidden="1">{"pl_t&amp;d",#N/A,FALSE,"p&amp;l_t&amp;D_01_02 (2)"}</definedName>
    <definedName name="_____________________den8" localSheetId="7" hidden="1">{"pl_t&amp;d",#N/A,FALSE,"p&amp;l_t&amp;D_01_02 (2)"}</definedName>
    <definedName name="_____________________den8" hidden="1">{"pl_t&amp;d",#N/A,FALSE,"p&amp;l_t&amp;D_01_02 (2)"}</definedName>
    <definedName name="_____________________IED1" localSheetId="6">#REF!</definedName>
    <definedName name="_____________________IED1" localSheetId="7">#REF!</definedName>
    <definedName name="_____________________IED1" localSheetId="5">#REF!</definedName>
    <definedName name="_____________________IED1">#REF!</definedName>
    <definedName name="_____________________IED2" localSheetId="6">#REF!</definedName>
    <definedName name="_____________________IED2" localSheetId="7">#REF!</definedName>
    <definedName name="_____________________IED2" localSheetId="5">#REF!</definedName>
    <definedName name="_____________________IED2">#REF!</definedName>
    <definedName name="_____________________jpl1" localSheetId="6" hidden="1">#REF!</definedName>
    <definedName name="_____________________jpl1" localSheetId="7" hidden="1">#REF!</definedName>
    <definedName name="_____________________jpl1" localSheetId="5" hidden="1">#REF!</definedName>
    <definedName name="_____________________jpl1" hidden="1">#REF!</definedName>
    <definedName name="_____________________Mar06" localSheetId="6">[5]Newabstract!#REF!</definedName>
    <definedName name="_____________________Mar06" localSheetId="7">[6]Newabstract!#REF!</definedName>
    <definedName name="_____________________Mar06" localSheetId="5">[5]Newabstract!#REF!</definedName>
    <definedName name="_____________________Mar06">[5]Newabstract!#REF!</definedName>
    <definedName name="_____________________Mar09" localSheetId="6">[5]Newabstract!#REF!</definedName>
    <definedName name="_____________________Mar09" localSheetId="7">[6]Newabstract!#REF!</definedName>
    <definedName name="_____________________Mar09" localSheetId="5">[5]Newabstract!#REF!</definedName>
    <definedName name="_____________________Mar09">[5]Newabstract!#REF!</definedName>
    <definedName name="_____________________Mar10" localSheetId="6">[5]Newabstract!#REF!</definedName>
    <definedName name="_____________________Mar10" localSheetId="7">[6]Newabstract!#REF!</definedName>
    <definedName name="_____________________Mar10" localSheetId="5">[5]Newabstract!#REF!</definedName>
    <definedName name="_____________________Mar10">[5]Newabstract!#REF!</definedName>
    <definedName name="_____________________Mar11" localSheetId="6">[5]Newabstract!#REF!</definedName>
    <definedName name="_____________________Mar11" localSheetId="7">[6]Newabstract!#REF!</definedName>
    <definedName name="_____________________Mar11" localSheetId="5">[5]Newabstract!#REF!</definedName>
    <definedName name="_____________________Mar11">[5]Newabstract!#REF!</definedName>
    <definedName name="_____________________Mar12" localSheetId="6">[5]Newabstract!#REF!</definedName>
    <definedName name="_____________________Mar12" localSheetId="7">[6]Newabstract!#REF!</definedName>
    <definedName name="_____________________Mar12" localSheetId="5">[5]Newabstract!#REF!</definedName>
    <definedName name="_____________________Mar12">[5]Newabstract!#REF!</definedName>
    <definedName name="_____________________Mar13" localSheetId="6">[5]Newabstract!#REF!</definedName>
    <definedName name="_____________________Mar13" localSheetId="7">[6]Newabstract!#REF!</definedName>
    <definedName name="_____________________Mar13" localSheetId="5">[5]Newabstract!#REF!</definedName>
    <definedName name="_____________________Mar13">[5]Newabstract!#REF!</definedName>
    <definedName name="_____________________Mar16" localSheetId="6">[5]Newabstract!#REF!</definedName>
    <definedName name="_____________________Mar16" localSheetId="7">[6]Newabstract!#REF!</definedName>
    <definedName name="_____________________Mar16" localSheetId="5">[5]Newabstract!#REF!</definedName>
    <definedName name="_____________________Mar16">[5]Newabstract!#REF!</definedName>
    <definedName name="_____________________Mar17" localSheetId="6">[5]Newabstract!#REF!</definedName>
    <definedName name="_____________________Mar17" localSheetId="7">[6]Newabstract!#REF!</definedName>
    <definedName name="_____________________Mar17" localSheetId="5">[5]Newabstract!#REF!</definedName>
    <definedName name="_____________________Mar17">[5]Newabstract!#REF!</definedName>
    <definedName name="_____________________Mar18" localSheetId="6">[5]Newabstract!#REF!</definedName>
    <definedName name="_____________________Mar18" localSheetId="7">[6]Newabstract!#REF!</definedName>
    <definedName name="_____________________Mar18" localSheetId="5">[5]Newabstract!#REF!</definedName>
    <definedName name="_____________________Mar18">[5]Newabstract!#REF!</definedName>
    <definedName name="_____________________Mar19" localSheetId="6">[5]Newabstract!#REF!</definedName>
    <definedName name="_____________________Mar19" localSheetId="7">[6]Newabstract!#REF!</definedName>
    <definedName name="_____________________Mar19" localSheetId="5">[5]Newabstract!#REF!</definedName>
    <definedName name="_____________________Mar19">[5]Newabstract!#REF!</definedName>
    <definedName name="_____________________Mar20" localSheetId="6">[5]Newabstract!#REF!</definedName>
    <definedName name="_____________________Mar20" localSheetId="7">[6]Newabstract!#REF!</definedName>
    <definedName name="_____________________Mar20" localSheetId="5">[5]Newabstract!#REF!</definedName>
    <definedName name="_____________________Mar20">[5]Newabstract!#REF!</definedName>
    <definedName name="_____________________Mar23" localSheetId="6">[5]Newabstract!#REF!</definedName>
    <definedName name="_____________________Mar23" localSheetId="7">[6]Newabstract!#REF!</definedName>
    <definedName name="_____________________Mar23" localSheetId="5">[5]Newabstract!#REF!</definedName>
    <definedName name="_____________________Mar23">[5]Newabstract!#REF!</definedName>
    <definedName name="_____________________Mar24" localSheetId="6">[5]Newabstract!#REF!</definedName>
    <definedName name="_____________________Mar24" localSheetId="7">[6]Newabstract!#REF!</definedName>
    <definedName name="_____________________Mar24" localSheetId="5">[5]Newabstract!#REF!</definedName>
    <definedName name="_____________________Mar24">[5]Newabstract!#REF!</definedName>
    <definedName name="_____________________Mar25" localSheetId="6">[5]Newabstract!#REF!</definedName>
    <definedName name="_____________________Mar25" localSheetId="7">[6]Newabstract!#REF!</definedName>
    <definedName name="_____________________Mar25" localSheetId="5">[5]Newabstract!#REF!</definedName>
    <definedName name="_____________________Mar25">[5]Newabstract!#REF!</definedName>
    <definedName name="_____________________Mar26" localSheetId="6">[5]Newabstract!#REF!</definedName>
    <definedName name="_____________________Mar26" localSheetId="7">[6]Newabstract!#REF!</definedName>
    <definedName name="_____________________Mar26" localSheetId="5">[5]Newabstract!#REF!</definedName>
    <definedName name="_____________________Mar26">[5]Newabstract!#REF!</definedName>
    <definedName name="_____________________Mar27" localSheetId="6">[5]Newabstract!#REF!</definedName>
    <definedName name="_____________________Mar27" localSheetId="7">[6]Newabstract!#REF!</definedName>
    <definedName name="_____________________Mar27" localSheetId="5">[5]Newabstract!#REF!</definedName>
    <definedName name="_____________________Mar27">[5]Newabstract!#REF!</definedName>
    <definedName name="_____________________Mar28" localSheetId="6">[5]Newabstract!#REF!</definedName>
    <definedName name="_____________________Mar28" localSheetId="7">[6]Newabstract!#REF!</definedName>
    <definedName name="_____________________Mar28" localSheetId="5">[5]Newabstract!#REF!</definedName>
    <definedName name="_____________________Mar28">[5]Newabstract!#REF!</definedName>
    <definedName name="_____________________Mar30" localSheetId="6">[5]Newabstract!#REF!</definedName>
    <definedName name="_____________________Mar30" localSheetId="7">[6]Newabstract!#REF!</definedName>
    <definedName name="_____________________Mar30" localSheetId="5">[5]Newabstract!#REF!</definedName>
    <definedName name="_____________________Mar30">[5]Newabstract!#REF!</definedName>
    <definedName name="_____________________Mar31" localSheetId="6">[5]Newabstract!#REF!</definedName>
    <definedName name="_____________________Mar31" localSheetId="7">[6]Newabstract!#REF!</definedName>
    <definedName name="_____________________Mar31" localSheetId="5">[5]Newabstract!#REF!</definedName>
    <definedName name="_____________________Mar31">[5]Newabstract!#REF!</definedName>
    <definedName name="_____________________pp2" localSheetId="6">#REF!</definedName>
    <definedName name="_____________________pp2" localSheetId="7">#REF!</definedName>
    <definedName name="_____________________pp2" localSheetId="5">#REF!</definedName>
    <definedName name="_____________________pp2">#REF!</definedName>
    <definedName name="_____________________s1" localSheetId="6" hidden="1">{"pl_t&amp;d",#N/A,FALSE,"p&amp;l_t&amp;D_01_02 (2)"}</definedName>
    <definedName name="_____________________s1" localSheetId="7" hidden="1">{"pl_t&amp;d",#N/A,FALSE,"p&amp;l_t&amp;D_01_02 (2)"}</definedName>
    <definedName name="_____________________s1" hidden="1">{"pl_t&amp;d",#N/A,FALSE,"p&amp;l_t&amp;D_01_02 (2)"}</definedName>
    <definedName name="_____________________S180" localSheetId="6">[2]S3_GRP_CA!#REF!</definedName>
    <definedName name="_____________________S180" localSheetId="7">[2]S3_GRP_CA!#REF!</definedName>
    <definedName name="_____________________S180" localSheetId="5">[2]S3_GRP_CA!#REF!</definedName>
    <definedName name="_____________________S180">[2]S3_GRP_CA!#REF!</definedName>
    <definedName name="_____________________S6" localSheetId="6">[4]S5_CO_MA!#REF!</definedName>
    <definedName name="_____________________S6" localSheetId="7">[4]S5_CO_MA!#REF!</definedName>
    <definedName name="_____________________S6" localSheetId="5">[4]S5_CO_MA!#REF!</definedName>
    <definedName name="_____________________S6">[4]S5_CO_MA!#REF!</definedName>
    <definedName name="_____________________usd1" localSheetId="6">'[3]cash budget'!#REF!</definedName>
    <definedName name="_____________________usd1" localSheetId="7">'[3]cash budget'!#REF!</definedName>
    <definedName name="_____________________usd1" localSheetId="5">'[3]cash budget'!#REF!</definedName>
    <definedName name="_____________________usd1">'[3]cash budget'!#REF!</definedName>
    <definedName name="_____________________usd2" localSheetId="6">'[3]cash budget'!#REF!</definedName>
    <definedName name="_____________________usd2" localSheetId="7">'[3]cash budget'!#REF!</definedName>
    <definedName name="_____________________usd2" localSheetId="5">'[3]cash budget'!#REF!</definedName>
    <definedName name="_____________________usd2">'[3]cash budget'!#REF!</definedName>
    <definedName name="_____________________usd3" localSheetId="6">'[3]cash budget'!#REF!</definedName>
    <definedName name="_____________________usd3" localSheetId="7">'[3]cash budget'!#REF!</definedName>
    <definedName name="_____________________usd3" localSheetId="5">'[3]cash budget'!#REF!</definedName>
    <definedName name="_____________________usd3">'[3]cash budget'!#REF!</definedName>
    <definedName name="_____________________usd4" localSheetId="6">'[3]cash budget'!#REF!</definedName>
    <definedName name="_____________________usd4" localSheetId="7">'[3]cash budget'!#REF!</definedName>
    <definedName name="_____________________usd4" localSheetId="5">'[3]cash budget'!#REF!</definedName>
    <definedName name="_____________________usd4">'[3]cash budget'!#REF!</definedName>
    <definedName name="____________________A1000000" localSheetId="6">#REF!</definedName>
    <definedName name="____________________A1000000" localSheetId="7">#REF!</definedName>
    <definedName name="____________________A1000000" localSheetId="5">#REF!</definedName>
    <definedName name="____________________A1000000">#REF!</definedName>
    <definedName name="____________________aa1" localSheetId="6" hidden="1">{"pl_t&amp;d",#N/A,FALSE,"p&amp;l_t&amp;D_01_02 (2)"}</definedName>
    <definedName name="____________________aa1" localSheetId="7" hidden="1">{"pl_t&amp;d",#N/A,FALSE,"p&amp;l_t&amp;D_01_02 (2)"}</definedName>
    <definedName name="____________________aa1" hidden="1">{"pl_t&amp;d",#N/A,FALSE,"p&amp;l_t&amp;D_01_02 (2)"}</definedName>
    <definedName name="____________________B1" localSheetId="6" hidden="1">{"pl_t&amp;d",#N/A,FALSE,"p&amp;l_t&amp;D_01_02 (2)"}</definedName>
    <definedName name="____________________B1" localSheetId="7" hidden="1">{"pl_t&amp;d",#N/A,FALSE,"p&amp;l_t&amp;D_01_02 (2)"}</definedName>
    <definedName name="____________________B1" hidden="1">{"pl_t&amp;d",#N/A,FALSE,"p&amp;l_t&amp;D_01_02 (2)"}</definedName>
    <definedName name="____________________BSD1" localSheetId="6">#REF!</definedName>
    <definedName name="____________________BSD1" localSheetId="7">#REF!</definedName>
    <definedName name="____________________BSD1" localSheetId="5">#REF!</definedName>
    <definedName name="____________________BSD1">#REF!</definedName>
    <definedName name="____________________BSD2" localSheetId="6">#REF!</definedName>
    <definedName name="____________________BSD2" localSheetId="7">#REF!</definedName>
    <definedName name="____________________BSD2" localSheetId="5">#REF!</definedName>
    <definedName name="____________________BSD2">#REF!</definedName>
    <definedName name="____________________IED1" localSheetId="6">#REF!</definedName>
    <definedName name="____________________IED1" localSheetId="7">#REF!</definedName>
    <definedName name="____________________IED1" localSheetId="5">#REF!</definedName>
    <definedName name="____________________IED1">#REF!</definedName>
    <definedName name="____________________IED2" localSheetId="6">#REF!</definedName>
    <definedName name="____________________IED2" localSheetId="7">#REF!</definedName>
    <definedName name="____________________IED2" localSheetId="5">#REF!</definedName>
    <definedName name="____________________IED2">#REF!</definedName>
    <definedName name="____________________j3" localSheetId="6" hidden="1">{"pl_t&amp;d",#N/A,FALSE,"p&amp;l_t&amp;D_01_02 (2)"}</definedName>
    <definedName name="____________________j3" localSheetId="7" hidden="1">{"pl_t&amp;d",#N/A,FALSE,"p&amp;l_t&amp;D_01_02 (2)"}</definedName>
    <definedName name="____________________j3" hidden="1">{"pl_t&amp;d",#N/A,FALSE,"p&amp;l_t&amp;D_01_02 (2)"}</definedName>
    <definedName name="____________________j4" localSheetId="6" hidden="1">{"pl_t&amp;d",#N/A,FALSE,"p&amp;l_t&amp;D_01_02 (2)"}</definedName>
    <definedName name="____________________j4" localSheetId="7" hidden="1">{"pl_t&amp;d",#N/A,FALSE,"p&amp;l_t&amp;D_01_02 (2)"}</definedName>
    <definedName name="____________________j4" hidden="1">{"pl_t&amp;d",#N/A,FALSE,"p&amp;l_t&amp;D_01_02 (2)"}</definedName>
    <definedName name="____________________j5" localSheetId="6" hidden="1">{"pl_t&amp;d",#N/A,FALSE,"p&amp;l_t&amp;D_01_02 (2)"}</definedName>
    <definedName name="____________________j5" localSheetId="7" hidden="1">{"pl_t&amp;d",#N/A,FALSE,"p&amp;l_t&amp;D_01_02 (2)"}</definedName>
    <definedName name="____________________j5" hidden="1">{"pl_t&amp;d",#N/A,FALSE,"p&amp;l_t&amp;D_01_02 (2)"}</definedName>
    <definedName name="____________________jpl1" localSheetId="6" hidden="1">#REF!</definedName>
    <definedName name="____________________jpl1" localSheetId="7" hidden="1">#REF!</definedName>
    <definedName name="____________________jpl1" localSheetId="5" hidden="1">#REF!</definedName>
    <definedName name="____________________jpl1" hidden="1">#REF!</definedName>
    <definedName name="____________________k1" localSheetId="6" hidden="1">{"pl_t&amp;d",#N/A,FALSE,"p&amp;l_t&amp;D_01_02 (2)"}</definedName>
    <definedName name="____________________k1" localSheetId="7" hidden="1">{"pl_t&amp;d",#N/A,FALSE,"p&amp;l_t&amp;D_01_02 (2)"}</definedName>
    <definedName name="____________________k1" hidden="1">{"pl_t&amp;d",#N/A,FALSE,"p&amp;l_t&amp;D_01_02 (2)"}</definedName>
    <definedName name="_____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_____no1" localSheetId="6" hidden="1">{"pl_t&amp;d",#N/A,FALSE,"p&amp;l_t&amp;D_01_02 (2)"}</definedName>
    <definedName name="____________________no1" localSheetId="7" hidden="1">{"pl_t&amp;d",#N/A,FALSE,"p&amp;l_t&amp;D_01_02 (2)"}</definedName>
    <definedName name="____________________no1" hidden="1">{"pl_t&amp;d",#N/A,FALSE,"p&amp;l_t&amp;D_01_02 (2)"}</definedName>
    <definedName name="____________________not1" localSheetId="6" hidden="1">{"pl_t&amp;d",#N/A,FALSE,"p&amp;l_t&amp;D_01_02 (2)"}</definedName>
    <definedName name="____________________not1" localSheetId="7" hidden="1">{"pl_t&amp;d",#N/A,FALSE,"p&amp;l_t&amp;D_01_02 (2)"}</definedName>
    <definedName name="____________________not1" hidden="1">{"pl_t&amp;d",#N/A,FALSE,"p&amp;l_t&amp;D_01_02 (2)"}</definedName>
    <definedName name="____________________p1" localSheetId="6" hidden="1">{"pl_t&amp;d",#N/A,FALSE,"p&amp;l_t&amp;D_01_02 (2)"}</definedName>
    <definedName name="____________________p1" localSheetId="7" hidden="1">{"pl_t&amp;d",#N/A,FALSE,"p&amp;l_t&amp;D_01_02 (2)"}</definedName>
    <definedName name="____________________p1" hidden="1">{"pl_t&amp;d",#N/A,FALSE,"p&amp;l_t&amp;D_01_02 (2)"}</definedName>
    <definedName name="____________________p2" localSheetId="6" hidden="1">{"pl_td_01_02",#N/A,FALSE,"p&amp;l_t&amp;D_01_02 (2)"}</definedName>
    <definedName name="____________________p2" localSheetId="7" hidden="1">{"pl_td_01_02",#N/A,FALSE,"p&amp;l_t&amp;D_01_02 (2)"}</definedName>
    <definedName name="____________________p2" hidden="1">{"pl_td_01_02",#N/A,FALSE,"p&amp;l_t&amp;D_01_02 (2)"}</definedName>
    <definedName name="____________________p3" localSheetId="6" hidden="1">{"pl_t&amp;d",#N/A,FALSE,"p&amp;l_t&amp;D_01_02 (2)"}</definedName>
    <definedName name="____________________p3" localSheetId="7" hidden="1">{"pl_t&amp;d",#N/A,FALSE,"p&amp;l_t&amp;D_01_02 (2)"}</definedName>
    <definedName name="____________________p3" hidden="1">{"pl_t&amp;d",#N/A,FALSE,"p&amp;l_t&amp;D_01_02 (2)"}</definedName>
    <definedName name="____________________p4" localSheetId="6" hidden="1">{"pl_t&amp;d",#N/A,FALSE,"p&amp;l_t&amp;D_01_02 (2)"}</definedName>
    <definedName name="____________________p4" localSheetId="7" hidden="1">{"pl_t&amp;d",#N/A,FALSE,"p&amp;l_t&amp;D_01_02 (2)"}</definedName>
    <definedName name="____________________p4" hidden="1">{"pl_t&amp;d",#N/A,FALSE,"p&amp;l_t&amp;D_01_02 (2)"}</definedName>
    <definedName name="____________________pp2" localSheetId="6">#REF!</definedName>
    <definedName name="____________________pp2" localSheetId="7">#REF!</definedName>
    <definedName name="____________________pp2" localSheetId="5">#REF!</definedName>
    <definedName name="____________________pp2">#REF!</definedName>
    <definedName name="____________________q2" localSheetId="6" hidden="1">{"pl_t&amp;d",#N/A,FALSE,"p&amp;l_t&amp;D_01_02 (2)"}</definedName>
    <definedName name="____________________q2" localSheetId="7" hidden="1">{"pl_t&amp;d",#N/A,FALSE,"p&amp;l_t&amp;D_01_02 (2)"}</definedName>
    <definedName name="____________________q2" hidden="1">{"pl_t&amp;d",#N/A,FALSE,"p&amp;l_t&amp;D_01_02 (2)"}</definedName>
    <definedName name="____________________q3" localSheetId="6" hidden="1">{"pl_t&amp;d",#N/A,FALSE,"p&amp;l_t&amp;D_01_02 (2)"}</definedName>
    <definedName name="____________________q3" localSheetId="7" hidden="1">{"pl_t&amp;d",#N/A,FALSE,"p&amp;l_t&amp;D_01_02 (2)"}</definedName>
    <definedName name="____________________q3" hidden="1">{"pl_t&amp;d",#N/A,FALSE,"p&amp;l_t&amp;D_01_02 (2)"}</definedName>
    <definedName name="____________________S180" localSheetId="6">[2]S3_GRP_CA!#REF!</definedName>
    <definedName name="____________________S180" localSheetId="7">[2]S3_GRP_CA!#REF!</definedName>
    <definedName name="____________________S180" localSheetId="5">[2]S3_GRP_CA!#REF!</definedName>
    <definedName name="____________________S180">[2]S3_GRP_CA!#REF!</definedName>
    <definedName name="____________________s2" localSheetId="6" hidden="1">{"pl_t&amp;d",#N/A,FALSE,"p&amp;l_t&amp;D_01_02 (2)"}</definedName>
    <definedName name="____________________s2" localSheetId="7" hidden="1">{"pl_t&amp;d",#N/A,FALSE,"p&amp;l_t&amp;D_01_02 (2)"}</definedName>
    <definedName name="____________________s2" hidden="1">{"pl_t&amp;d",#N/A,FALSE,"p&amp;l_t&amp;D_01_02 (2)"}</definedName>
    <definedName name="____________________S6" localSheetId="6">[4]S5_CO_MA!#REF!</definedName>
    <definedName name="____________________S6" localSheetId="7">[4]S5_CO_MA!#REF!</definedName>
    <definedName name="____________________S6" localSheetId="5">[4]S5_CO_MA!#REF!</definedName>
    <definedName name="____________________S6">[4]S5_CO_MA!#REF!</definedName>
    <definedName name="____________________usd1" localSheetId="6">'[3]cash budget'!#REF!</definedName>
    <definedName name="____________________usd1" localSheetId="7">'[3]cash budget'!#REF!</definedName>
    <definedName name="____________________usd1" localSheetId="5">'[3]cash budget'!#REF!</definedName>
    <definedName name="____________________usd1">'[3]cash budget'!#REF!</definedName>
    <definedName name="____________________usd2" localSheetId="6">'[3]cash budget'!#REF!</definedName>
    <definedName name="____________________usd2" localSheetId="7">'[3]cash budget'!#REF!</definedName>
    <definedName name="____________________usd2" localSheetId="5">'[3]cash budget'!#REF!</definedName>
    <definedName name="____________________usd2">'[3]cash budget'!#REF!</definedName>
    <definedName name="____________________usd3" localSheetId="6">'[3]cash budget'!#REF!</definedName>
    <definedName name="____________________usd3" localSheetId="7">'[3]cash budget'!#REF!</definedName>
    <definedName name="____________________usd3" localSheetId="5">'[3]cash budget'!#REF!</definedName>
    <definedName name="____________________usd3">'[3]cash budget'!#REF!</definedName>
    <definedName name="____________________usd4" localSheetId="6">'[3]cash budget'!#REF!</definedName>
    <definedName name="____________________usd4" localSheetId="7">'[3]cash budget'!#REF!</definedName>
    <definedName name="____________________usd4" localSheetId="5">'[3]cash budget'!#REF!</definedName>
    <definedName name="____________________usd4">'[3]cash budget'!#REF!</definedName>
    <definedName name="___________________A1000000" localSheetId="6">#REF!</definedName>
    <definedName name="___________________A1000000" localSheetId="7">#REF!</definedName>
    <definedName name="___________________A1000000" localSheetId="5">#REF!</definedName>
    <definedName name="___________________A1000000">#REF!</definedName>
    <definedName name="___________________a3" localSheetId="6" hidden="1">{"pl_t&amp;d",#N/A,FALSE,"p&amp;l_t&amp;D_01_02 (2)"}</definedName>
    <definedName name="___________________a3" localSheetId="7" hidden="1">{"pl_t&amp;d",#N/A,FALSE,"p&amp;l_t&amp;D_01_02 (2)"}</definedName>
    <definedName name="___________________a3" hidden="1">{"pl_t&amp;d",#N/A,FALSE,"p&amp;l_t&amp;D_01_02 (2)"}</definedName>
    <definedName name="___________________aa1" localSheetId="6" hidden="1">{"pl_t&amp;d",#N/A,FALSE,"p&amp;l_t&amp;D_01_02 (2)"}</definedName>
    <definedName name="___________________aa1" localSheetId="7" hidden="1">{"pl_t&amp;d",#N/A,FALSE,"p&amp;l_t&amp;D_01_02 (2)"}</definedName>
    <definedName name="___________________aa1" hidden="1">{"pl_t&amp;d",#N/A,FALSE,"p&amp;l_t&amp;D_01_02 (2)"}</definedName>
    <definedName name="___________________Apr02" localSheetId="6">[5]Newabstract!#REF!</definedName>
    <definedName name="___________________Apr02" localSheetId="7">[6]Newabstract!#REF!</definedName>
    <definedName name="___________________Apr02" localSheetId="5">[5]Newabstract!#REF!</definedName>
    <definedName name="___________________Apr02">[5]Newabstract!#REF!</definedName>
    <definedName name="___________________Apr03" localSheetId="6">[5]Newabstract!#REF!</definedName>
    <definedName name="___________________Apr03" localSheetId="7">[6]Newabstract!#REF!</definedName>
    <definedName name="___________________Apr03" localSheetId="5">[5]Newabstract!#REF!</definedName>
    <definedName name="___________________Apr03">[5]Newabstract!#REF!</definedName>
    <definedName name="___________________Apr04" localSheetId="6">[5]Newabstract!#REF!</definedName>
    <definedName name="___________________Apr04" localSheetId="7">[6]Newabstract!#REF!</definedName>
    <definedName name="___________________Apr04" localSheetId="5">[5]Newabstract!#REF!</definedName>
    <definedName name="___________________Apr04">[5]Newabstract!#REF!</definedName>
    <definedName name="___________________Apr05" localSheetId="6">[5]Newabstract!#REF!</definedName>
    <definedName name="___________________Apr05" localSheetId="7">[6]Newabstract!#REF!</definedName>
    <definedName name="___________________Apr05" localSheetId="5">[5]Newabstract!#REF!</definedName>
    <definedName name="___________________Apr05">[5]Newabstract!#REF!</definedName>
    <definedName name="___________________Apr06" localSheetId="6">[5]Newabstract!#REF!</definedName>
    <definedName name="___________________Apr06" localSheetId="7">[6]Newabstract!#REF!</definedName>
    <definedName name="___________________Apr06" localSheetId="5">[5]Newabstract!#REF!</definedName>
    <definedName name="___________________Apr06">[5]Newabstract!#REF!</definedName>
    <definedName name="___________________Apr07" localSheetId="6">[5]Newabstract!#REF!</definedName>
    <definedName name="___________________Apr07" localSheetId="7">[6]Newabstract!#REF!</definedName>
    <definedName name="___________________Apr07" localSheetId="5">[5]Newabstract!#REF!</definedName>
    <definedName name="___________________Apr07">[5]Newabstract!#REF!</definedName>
    <definedName name="___________________Apr08" localSheetId="6">[5]Newabstract!#REF!</definedName>
    <definedName name="___________________Apr08" localSheetId="7">[6]Newabstract!#REF!</definedName>
    <definedName name="___________________Apr08" localSheetId="5">[5]Newabstract!#REF!</definedName>
    <definedName name="___________________Apr08">[5]Newabstract!#REF!</definedName>
    <definedName name="___________________Apr09" localSheetId="6">[5]Newabstract!#REF!</definedName>
    <definedName name="___________________Apr09" localSheetId="7">[6]Newabstract!#REF!</definedName>
    <definedName name="___________________Apr09" localSheetId="5">[5]Newabstract!#REF!</definedName>
    <definedName name="___________________Apr09">[5]Newabstract!#REF!</definedName>
    <definedName name="___________________Apr10" localSheetId="6">[5]Newabstract!#REF!</definedName>
    <definedName name="___________________Apr10" localSheetId="7">[6]Newabstract!#REF!</definedName>
    <definedName name="___________________Apr10" localSheetId="5">[5]Newabstract!#REF!</definedName>
    <definedName name="___________________Apr10">[5]Newabstract!#REF!</definedName>
    <definedName name="___________________Apr11" localSheetId="6">[5]Newabstract!#REF!</definedName>
    <definedName name="___________________Apr11" localSheetId="7">[6]Newabstract!#REF!</definedName>
    <definedName name="___________________Apr11" localSheetId="5">[5]Newabstract!#REF!</definedName>
    <definedName name="___________________Apr11">[5]Newabstract!#REF!</definedName>
    <definedName name="___________________Apr13" localSheetId="6">[5]Newabstract!#REF!</definedName>
    <definedName name="___________________Apr13" localSheetId="7">[6]Newabstract!#REF!</definedName>
    <definedName name="___________________Apr13" localSheetId="5">[5]Newabstract!#REF!</definedName>
    <definedName name="___________________Apr13">[5]Newabstract!#REF!</definedName>
    <definedName name="___________________Apr14" localSheetId="6">[5]Newabstract!#REF!</definedName>
    <definedName name="___________________Apr14" localSheetId="7">[6]Newabstract!#REF!</definedName>
    <definedName name="___________________Apr14" localSheetId="5">[5]Newabstract!#REF!</definedName>
    <definedName name="___________________Apr14">[5]Newabstract!#REF!</definedName>
    <definedName name="___________________Apr15" localSheetId="6">[5]Newabstract!#REF!</definedName>
    <definedName name="___________________Apr15" localSheetId="7">[6]Newabstract!#REF!</definedName>
    <definedName name="___________________Apr15" localSheetId="5">[5]Newabstract!#REF!</definedName>
    <definedName name="___________________Apr15">[5]Newabstract!#REF!</definedName>
    <definedName name="___________________Apr16" localSheetId="6">[5]Newabstract!#REF!</definedName>
    <definedName name="___________________Apr16" localSheetId="7">[6]Newabstract!#REF!</definedName>
    <definedName name="___________________Apr16" localSheetId="5">[5]Newabstract!#REF!</definedName>
    <definedName name="___________________Apr16">[5]Newabstract!#REF!</definedName>
    <definedName name="___________________Apr17" localSheetId="6">[5]Newabstract!#REF!</definedName>
    <definedName name="___________________Apr17" localSheetId="7">[6]Newabstract!#REF!</definedName>
    <definedName name="___________________Apr17" localSheetId="5">[5]Newabstract!#REF!</definedName>
    <definedName name="___________________Apr17">[5]Newabstract!#REF!</definedName>
    <definedName name="___________________Apr20" localSheetId="6">[5]Newabstract!#REF!</definedName>
    <definedName name="___________________Apr20" localSheetId="7">[6]Newabstract!#REF!</definedName>
    <definedName name="___________________Apr20" localSheetId="5">[5]Newabstract!#REF!</definedName>
    <definedName name="___________________Apr20">[5]Newabstract!#REF!</definedName>
    <definedName name="___________________Apr21" localSheetId="6">[5]Newabstract!#REF!</definedName>
    <definedName name="___________________Apr21" localSheetId="7">[6]Newabstract!#REF!</definedName>
    <definedName name="___________________Apr21" localSheetId="5">[5]Newabstract!#REF!</definedName>
    <definedName name="___________________Apr21">[5]Newabstract!#REF!</definedName>
    <definedName name="___________________Apr22" localSheetId="6">[5]Newabstract!#REF!</definedName>
    <definedName name="___________________Apr22" localSheetId="7">[6]Newabstract!#REF!</definedName>
    <definedName name="___________________Apr22" localSheetId="5">[5]Newabstract!#REF!</definedName>
    <definedName name="___________________Apr22">[5]Newabstract!#REF!</definedName>
    <definedName name="___________________Apr23" localSheetId="6">[5]Newabstract!#REF!</definedName>
    <definedName name="___________________Apr23" localSheetId="7">[6]Newabstract!#REF!</definedName>
    <definedName name="___________________Apr23" localSheetId="5">[5]Newabstract!#REF!</definedName>
    <definedName name="___________________Apr23">[5]Newabstract!#REF!</definedName>
    <definedName name="___________________Apr24" localSheetId="6">[5]Newabstract!#REF!</definedName>
    <definedName name="___________________Apr24" localSheetId="7">[6]Newabstract!#REF!</definedName>
    <definedName name="___________________Apr24" localSheetId="5">[5]Newabstract!#REF!</definedName>
    <definedName name="___________________Apr24">[5]Newabstract!#REF!</definedName>
    <definedName name="___________________Apr27" localSheetId="6">[5]Newabstract!#REF!</definedName>
    <definedName name="___________________Apr27" localSheetId="7">[6]Newabstract!#REF!</definedName>
    <definedName name="___________________Apr27" localSheetId="5">[5]Newabstract!#REF!</definedName>
    <definedName name="___________________Apr27">[5]Newabstract!#REF!</definedName>
    <definedName name="___________________Apr28" localSheetId="6">[5]Newabstract!#REF!</definedName>
    <definedName name="___________________Apr28" localSheetId="7">[6]Newabstract!#REF!</definedName>
    <definedName name="___________________Apr28" localSheetId="5">[5]Newabstract!#REF!</definedName>
    <definedName name="___________________Apr28">[5]Newabstract!#REF!</definedName>
    <definedName name="___________________Apr29" localSheetId="6">[5]Newabstract!#REF!</definedName>
    <definedName name="___________________Apr29" localSheetId="7">[6]Newabstract!#REF!</definedName>
    <definedName name="___________________Apr29" localSheetId="5">[5]Newabstract!#REF!</definedName>
    <definedName name="___________________Apr29">[5]Newabstract!#REF!</definedName>
    <definedName name="___________________Apr30" localSheetId="6">[5]Newabstract!#REF!</definedName>
    <definedName name="___________________Apr30" localSheetId="7">[6]Newabstract!#REF!</definedName>
    <definedName name="___________________Apr30" localSheetId="5">[5]Newabstract!#REF!</definedName>
    <definedName name="___________________Apr30">[5]Newabstract!#REF!</definedName>
    <definedName name="___________________B1" localSheetId="6" hidden="1">{"pl_t&amp;d",#N/A,FALSE,"p&amp;l_t&amp;D_01_02 (2)"}</definedName>
    <definedName name="___________________B1" localSheetId="7" hidden="1">{"pl_t&amp;d",#N/A,FALSE,"p&amp;l_t&amp;D_01_02 (2)"}</definedName>
    <definedName name="___________________B1" hidden="1">{"pl_t&amp;d",#N/A,FALSE,"p&amp;l_t&amp;D_01_02 (2)"}</definedName>
    <definedName name="___________________BSD1" localSheetId="6">#REF!</definedName>
    <definedName name="___________________BSD1" localSheetId="7">#REF!</definedName>
    <definedName name="___________________BSD1" localSheetId="5">#REF!</definedName>
    <definedName name="___________________BSD1">#REF!</definedName>
    <definedName name="___________________BSD2" localSheetId="6">#REF!</definedName>
    <definedName name="___________________BSD2" localSheetId="7">#REF!</definedName>
    <definedName name="___________________BSD2" localSheetId="5">#REF!</definedName>
    <definedName name="___________________BSD2">#REF!</definedName>
    <definedName name="___________________DAT12" localSheetId="6">[7]Sheet1!#REF!</definedName>
    <definedName name="___________________DAT12" localSheetId="7">[5]Sheet1!#REF!</definedName>
    <definedName name="___________________DAT12" localSheetId="5">[7]Sheet1!#REF!</definedName>
    <definedName name="___________________DAT12">[7]Sheet1!#REF!</definedName>
    <definedName name="___________________DAT13" localSheetId="6">[7]Sheet1!#REF!</definedName>
    <definedName name="___________________DAT13" localSheetId="7">[5]Sheet1!#REF!</definedName>
    <definedName name="___________________DAT13" localSheetId="5">[7]Sheet1!#REF!</definedName>
    <definedName name="___________________DAT13">[7]Sheet1!#REF!</definedName>
    <definedName name="___________________DAT15" localSheetId="6">[7]Sheet1!#REF!</definedName>
    <definedName name="___________________DAT15" localSheetId="7">[5]Sheet1!#REF!</definedName>
    <definedName name="___________________DAT15" localSheetId="5">[7]Sheet1!#REF!</definedName>
    <definedName name="___________________DAT15">[7]Sheet1!#REF!</definedName>
    <definedName name="___________________DAT16" localSheetId="6">[7]Sheet1!#REF!</definedName>
    <definedName name="___________________DAT16" localSheetId="7">[5]Sheet1!#REF!</definedName>
    <definedName name="___________________DAT16" localSheetId="5">[7]Sheet1!#REF!</definedName>
    <definedName name="___________________DAT16">[7]Sheet1!#REF!</definedName>
    <definedName name="___________________DAT17" localSheetId="6">[7]Sheet1!#REF!</definedName>
    <definedName name="___________________DAT17" localSheetId="7">[5]Sheet1!#REF!</definedName>
    <definedName name="___________________DAT17" localSheetId="5">[7]Sheet1!#REF!</definedName>
    <definedName name="___________________DAT17">[7]Sheet1!#REF!</definedName>
    <definedName name="___________________DAT18" localSheetId="6">[7]Sheet1!#REF!</definedName>
    <definedName name="___________________DAT18" localSheetId="7">[5]Sheet1!#REF!</definedName>
    <definedName name="___________________DAT18" localSheetId="5">[7]Sheet1!#REF!</definedName>
    <definedName name="___________________DAT18">[7]Sheet1!#REF!</definedName>
    <definedName name="___________________DAT19" localSheetId="6">[7]Sheet1!#REF!</definedName>
    <definedName name="___________________DAT19" localSheetId="7">[5]Sheet1!#REF!</definedName>
    <definedName name="___________________DAT19" localSheetId="5">[7]Sheet1!#REF!</definedName>
    <definedName name="___________________DAT19">[7]Sheet1!#REF!</definedName>
    <definedName name="___________________dd1" localSheetId="6" hidden="1">{"pl_t&amp;d",#N/A,FALSE,"p&amp;l_t&amp;D_01_02 (2)"}</definedName>
    <definedName name="___________________dd1" localSheetId="7" hidden="1">{"pl_t&amp;d",#N/A,FALSE,"p&amp;l_t&amp;D_01_02 (2)"}</definedName>
    <definedName name="___________________dd1" hidden="1">{"pl_t&amp;d",#N/A,FALSE,"p&amp;l_t&amp;D_01_02 (2)"}</definedName>
    <definedName name="___________________dem2" localSheetId="6" hidden="1">{"pl_t&amp;d",#N/A,FALSE,"p&amp;l_t&amp;D_01_02 (2)"}</definedName>
    <definedName name="___________________dem2" localSheetId="7" hidden="1">{"pl_t&amp;d",#N/A,FALSE,"p&amp;l_t&amp;D_01_02 (2)"}</definedName>
    <definedName name="___________________dem2" hidden="1">{"pl_t&amp;d",#N/A,FALSE,"p&amp;l_t&amp;D_01_02 (2)"}</definedName>
    <definedName name="___________________dem3" localSheetId="6" hidden="1">{"pl_t&amp;d",#N/A,FALSE,"p&amp;l_t&amp;D_01_02 (2)"}</definedName>
    <definedName name="___________________dem3" localSheetId="7" hidden="1">{"pl_t&amp;d",#N/A,FALSE,"p&amp;l_t&amp;D_01_02 (2)"}</definedName>
    <definedName name="___________________dem3" hidden="1">{"pl_t&amp;d",#N/A,FALSE,"p&amp;l_t&amp;D_01_02 (2)"}</definedName>
    <definedName name="___________________den8" localSheetId="6" hidden="1">{"pl_t&amp;d",#N/A,FALSE,"p&amp;l_t&amp;D_01_02 (2)"}</definedName>
    <definedName name="___________________den8" localSheetId="7" hidden="1">{"pl_t&amp;d",#N/A,FALSE,"p&amp;l_t&amp;D_01_02 (2)"}</definedName>
    <definedName name="___________________den8" hidden="1">{"pl_t&amp;d",#N/A,FALSE,"p&amp;l_t&amp;D_01_02 (2)"}</definedName>
    <definedName name="___________________fin2" localSheetId="6" hidden="1">{"pl_t&amp;d",#N/A,FALSE,"p&amp;l_t&amp;D_01_02 (2)"}</definedName>
    <definedName name="___________________fin2" localSheetId="7" hidden="1">{"pl_t&amp;d",#N/A,FALSE,"p&amp;l_t&amp;D_01_02 (2)"}</definedName>
    <definedName name="___________________fin2" hidden="1">{"pl_t&amp;d",#N/A,FALSE,"p&amp;l_t&amp;D_01_02 (2)"}</definedName>
    <definedName name="___________________for5" localSheetId="6" hidden="1">{"pl_t&amp;d",#N/A,FALSE,"p&amp;l_t&amp;D_01_02 (2)"}</definedName>
    <definedName name="___________________for5" localSheetId="7" hidden="1">{"pl_t&amp;d",#N/A,FALSE,"p&amp;l_t&amp;D_01_02 (2)"}</definedName>
    <definedName name="___________________for5" hidden="1">{"pl_t&amp;d",#N/A,FALSE,"p&amp;l_t&amp;D_01_02 (2)"}</definedName>
    <definedName name="___________________IED1" localSheetId="6">#REF!</definedName>
    <definedName name="___________________IED1" localSheetId="7">#REF!</definedName>
    <definedName name="___________________IED1" localSheetId="5">#REF!</definedName>
    <definedName name="___________________IED1">#REF!</definedName>
    <definedName name="___________________IED2" localSheetId="6">#REF!</definedName>
    <definedName name="___________________IED2" localSheetId="7">#REF!</definedName>
    <definedName name="___________________IED2" localSheetId="5">#REF!</definedName>
    <definedName name="___________________IED2">#REF!</definedName>
    <definedName name="___________________j3" localSheetId="6" hidden="1">{"pl_t&amp;d",#N/A,FALSE,"p&amp;l_t&amp;D_01_02 (2)"}</definedName>
    <definedName name="___________________j3" localSheetId="7" hidden="1">{"pl_t&amp;d",#N/A,FALSE,"p&amp;l_t&amp;D_01_02 (2)"}</definedName>
    <definedName name="___________________j3" hidden="1">{"pl_t&amp;d",#N/A,FALSE,"p&amp;l_t&amp;D_01_02 (2)"}</definedName>
    <definedName name="___________________j4" localSheetId="6" hidden="1">{"pl_t&amp;d",#N/A,FALSE,"p&amp;l_t&amp;D_01_02 (2)"}</definedName>
    <definedName name="___________________j4" localSheetId="7" hidden="1">{"pl_t&amp;d",#N/A,FALSE,"p&amp;l_t&amp;D_01_02 (2)"}</definedName>
    <definedName name="___________________j4" hidden="1">{"pl_t&amp;d",#N/A,FALSE,"p&amp;l_t&amp;D_01_02 (2)"}</definedName>
    <definedName name="___________________j5" localSheetId="6" hidden="1">{"pl_t&amp;d",#N/A,FALSE,"p&amp;l_t&amp;D_01_02 (2)"}</definedName>
    <definedName name="___________________j5" localSheetId="7" hidden="1">{"pl_t&amp;d",#N/A,FALSE,"p&amp;l_t&amp;D_01_02 (2)"}</definedName>
    <definedName name="___________________j5" hidden="1">{"pl_t&amp;d",#N/A,FALSE,"p&amp;l_t&amp;D_01_02 (2)"}</definedName>
    <definedName name="_____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_____jpl1" localSheetId="6" hidden="1">#REF!</definedName>
    <definedName name="___________________jpl1" localSheetId="7" hidden="1">#REF!</definedName>
    <definedName name="___________________jpl1" localSheetId="5" hidden="1">#REF!</definedName>
    <definedName name="___________________jpl1" hidden="1">#REF!</definedName>
    <definedName name="___________________k1" localSheetId="6" hidden="1">{"pl_t&amp;d",#N/A,FALSE,"p&amp;l_t&amp;D_01_02 (2)"}</definedName>
    <definedName name="___________________k1" localSheetId="7" hidden="1">{"pl_t&amp;d",#N/A,FALSE,"p&amp;l_t&amp;D_01_02 (2)"}</definedName>
    <definedName name="___________________k1" hidden="1">{"pl_t&amp;d",#N/A,FALSE,"p&amp;l_t&amp;D_01_02 (2)"}</definedName>
    <definedName name="___________________Mar06" localSheetId="6">[5]Newabstract!#REF!</definedName>
    <definedName name="___________________Mar06" localSheetId="7">[6]Newabstract!#REF!</definedName>
    <definedName name="___________________Mar06" localSheetId="5">[5]Newabstract!#REF!</definedName>
    <definedName name="___________________Mar06">[5]Newabstract!#REF!</definedName>
    <definedName name="___________________Mar09" localSheetId="6">[5]Newabstract!#REF!</definedName>
    <definedName name="___________________Mar09" localSheetId="7">[6]Newabstract!#REF!</definedName>
    <definedName name="___________________Mar09" localSheetId="5">[5]Newabstract!#REF!</definedName>
    <definedName name="___________________Mar09">[5]Newabstract!#REF!</definedName>
    <definedName name="___________________Mar10" localSheetId="6">[5]Newabstract!#REF!</definedName>
    <definedName name="___________________Mar10" localSheetId="7">[6]Newabstract!#REF!</definedName>
    <definedName name="___________________Mar10" localSheetId="5">[5]Newabstract!#REF!</definedName>
    <definedName name="___________________Mar10">[5]Newabstract!#REF!</definedName>
    <definedName name="___________________Mar11" localSheetId="6">[5]Newabstract!#REF!</definedName>
    <definedName name="___________________Mar11" localSheetId="7">[6]Newabstract!#REF!</definedName>
    <definedName name="___________________Mar11" localSheetId="5">[5]Newabstract!#REF!</definedName>
    <definedName name="___________________Mar11">[5]Newabstract!#REF!</definedName>
    <definedName name="___________________Mar12" localSheetId="6">[5]Newabstract!#REF!</definedName>
    <definedName name="___________________Mar12" localSheetId="7">[6]Newabstract!#REF!</definedName>
    <definedName name="___________________Mar12" localSheetId="5">[5]Newabstract!#REF!</definedName>
    <definedName name="___________________Mar12">[5]Newabstract!#REF!</definedName>
    <definedName name="___________________Mar13" localSheetId="6">[5]Newabstract!#REF!</definedName>
    <definedName name="___________________Mar13" localSheetId="7">[6]Newabstract!#REF!</definedName>
    <definedName name="___________________Mar13" localSheetId="5">[5]Newabstract!#REF!</definedName>
    <definedName name="___________________Mar13">[5]Newabstract!#REF!</definedName>
    <definedName name="___________________Mar16" localSheetId="6">[5]Newabstract!#REF!</definedName>
    <definedName name="___________________Mar16" localSheetId="7">[6]Newabstract!#REF!</definedName>
    <definedName name="___________________Mar16" localSheetId="5">[5]Newabstract!#REF!</definedName>
    <definedName name="___________________Mar16">[5]Newabstract!#REF!</definedName>
    <definedName name="___________________Mar17" localSheetId="6">[5]Newabstract!#REF!</definedName>
    <definedName name="___________________Mar17" localSheetId="7">[6]Newabstract!#REF!</definedName>
    <definedName name="___________________Mar17" localSheetId="5">[5]Newabstract!#REF!</definedName>
    <definedName name="___________________Mar17">[5]Newabstract!#REF!</definedName>
    <definedName name="___________________Mar18" localSheetId="6">[5]Newabstract!#REF!</definedName>
    <definedName name="___________________Mar18" localSheetId="7">[6]Newabstract!#REF!</definedName>
    <definedName name="___________________Mar18" localSheetId="5">[5]Newabstract!#REF!</definedName>
    <definedName name="___________________Mar18">[5]Newabstract!#REF!</definedName>
    <definedName name="___________________Mar19" localSheetId="6">[5]Newabstract!#REF!</definedName>
    <definedName name="___________________Mar19" localSheetId="7">[6]Newabstract!#REF!</definedName>
    <definedName name="___________________Mar19" localSheetId="5">[5]Newabstract!#REF!</definedName>
    <definedName name="___________________Mar19">[5]Newabstract!#REF!</definedName>
    <definedName name="___________________Mar20" localSheetId="6">[5]Newabstract!#REF!</definedName>
    <definedName name="___________________Mar20" localSheetId="7">[6]Newabstract!#REF!</definedName>
    <definedName name="___________________Mar20" localSheetId="5">[5]Newabstract!#REF!</definedName>
    <definedName name="___________________Mar20">[5]Newabstract!#REF!</definedName>
    <definedName name="___________________Mar23" localSheetId="6">[5]Newabstract!#REF!</definedName>
    <definedName name="___________________Mar23" localSheetId="7">[6]Newabstract!#REF!</definedName>
    <definedName name="___________________Mar23" localSheetId="5">[5]Newabstract!#REF!</definedName>
    <definedName name="___________________Mar23">[5]Newabstract!#REF!</definedName>
    <definedName name="___________________Mar24" localSheetId="6">[5]Newabstract!#REF!</definedName>
    <definedName name="___________________Mar24" localSheetId="7">[6]Newabstract!#REF!</definedName>
    <definedName name="___________________Mar24" localSheetId="5">[5]Newabstract!#REF!</definedName>
    <definedName name="___________________Mar24">[5]Newabstract!#REF!</definedName>
    <definedName name="___________________Mar25" localSheetId="6">[5]Newabstract!#REF!</definedName>
    <definedName name="___________________Mar25" localSheetId="7">[6]Newabstract!#REF!</definedName>
    <definedName name="___________________Mar25" localSheetId="5">[5]Newabstract!#REF!</definedName>
    <definedName name="___________________Mar25">[5]Newabstract!#REF!</definedName>
    <definedName name="___________________Mar26" localSheetId="6">[5]Newabstract!#REF!</definedName>
    <definedName name="___________________Mar26" localSheetId="7">[6]Newabstract!#REF!</definedName>
    <definedName name="___________________Mar26" localSheetId="5">[5]Newabstract!#REF!</definedName>
    <definedName name="___________________Mar26">[5]Newabstract!#REF!</definedName>
    <definedName name="___________________Mar27" localSheetId="6">[5]Newabstract!#REF!</definedName>
    <definedName name="___________________Mar27" localSheetId="7">[6]Newabstract!#REF!</definedName>
    <definedName name="___________________Mar27" localSheetId="5">[5]Newabstract!#REF!</definedName>
    <definedName name="___________________Mar27">[5]Newabstract!#REF!</definedName>
    <definedName name="___________________Mar28" localSheetId="6">[5]Newabstract!#REF!</definedName>
    <definedName name="___________________Mar28" localSheetId="7">[6]Newabstract!#REF!</definedName>
    <definedName name="___________________Mar28" localSheetId="5">[5]Newabstract!#REF!</definedName>
    <definedName name="___________________Mar28">[5]Newabstract!#REF!</definedName>
    <definedName name="___________________Mar30" localSheetId="6">[5]Newabstract!#REF!</definedName>
    <definedName name="___________________Mar30" localSheetId="7">[6]Newabstract!#REF!</definedName>
    <definedName name="___________________Mar30" localSheetId="5">[5]Newabstract!#REF!</definedName>
    <definedName name="___________________Mar30">[5]Newabstract!#REF!</definedName>
    <definedName name="___________________Mar31" localSheetId="6">[5]Newabstract!#REF!</definedName>
    <definedName name="___________________Mar31" localSheetId="7">[6]Newabstract!#REF!</definedName>
    <definedName name="___________________Mar31" localSheetId="5">[5]Newabstract!#REF!</definedName>
    <definedName name="___________________Mar31">[5]Newabstract!#REF!</definedName>
    <definedName name="____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____new1" localSheetId="6" hidden="1">{"pl_t&amp;d",#N/A,FALSE,"p&amp;l_t&amp;D_01_02 (2)"}</definedName>
    <definedName name="___________________new1" localSheetId="7" hidden="1">{"pl_t&amp;d",#N/A,FALSE,"p&amp;l_t&amp;D_01_02 (2)"}</definedName>
    <definedName name="___________________new1" hidden="1">{"pl_t&amp;d",#N/A,FALSE,"p&amp;l_t&amp;D_01_02 (2)"}</definedName>
    <definedName name="___________________no1" localSheetId="6" hidden="1">{"pl_t&amp;d",#N/A,FALSE,"p&amp;l_t&amp;D_01_02 (2)"}</definedName>
    <definedName name="___________________no1" localSheetId="7" hidden="1">{"pl_t&amp;d",#N/A,FALSE,"p&amp;l_t&amp;D_01_02 (2)"}</definedName>
    <definedName name="___________________no1" hidden="1">{"pl_t&amp;d",#N/A,FALSE,"p&amp;l_t&amp;D_01_02 (2)"}</definedName>
    <definedName name="___________________not1" localSheetId="6" hidden="1">{"pl_t&amp;d",#N/A,FALSE,"p&amp;l_t&amp;D_01_02 (2)"}</definedName>
    <definedName name="___________________not1" localSheetId="7" hidden="1">{"pl_t&amp;d",#N/A,FALSE,"p&amp;l_t&amp;D_01_02 (2)"}</definedName>
    <definedName name="___________________not1" hidden="1">{"pl_t&amp;d",#N/A,FALSE,"p&amp;l_t&amp;D_01_02 (2)"}</definedName>
    <definedName name="___________________p1" localSheetId="6" hidden="1">{"pl_t&amp;d",#N/A,FALSE,"p&amp;l_t&amp;D_01_02 (2)"}</definedName>
    <definedName name="___________________p1" localSheetId="7" hidden="1">{"pl_t&amp;d",#N/A,FALSE,"p&amp;l_t&amp;D_01_02 (2)"}</definedName>
    <definedName name="___________________p1" hidden="1">{"pl_t&amp;d",#N/A,FALSE,"p&amp;l_t&amp;D_01_02 (2)"}</definedName>
    <definedName name="___________________p2" localSheetId="6" hidden="1">{"pl_td_01_02",#N/A,FALSE,"p&amp;l_t&amp;D_01_02 (2)"}</definedName>
    <definedName name="___________________p2" localSheetId="7" hidden="1">{"pl_td_01_02",#N/A,FALSE,"p&amp;l_t&amp;D_01_02 (2)"}</definedName>
    <definedName name="___________________p2" hidden="1">{"pl_td_01_02",#N/A,FALSE,"p&amp;l_t&amp;D_01_02 (2)"}</definedName>
    <definedName name="___________________p3" localSheetId="6" hidden="1">{"pl_t&amp;d",#N/A,FALSE,"p&amp;l_t&amp;D_01_02 (2)"}</definedName>
    <definedName name="___________________p3" localSheetId="7" hidden="1">{"pl_t&amp;d",#N/A,FALSE,"p&amp;l_t&amp;D_01_02 (2)"}</definedName>
    <definedName name="___________________p3" hidden="1">{"pl_t&amp;d",#N/A,FALSE,"p&amp;l_t&amp;D_01_02 (2)"}</definedName>
    <definedName name="___________________p4" localSheetId="6" hidden="1">{"pl_t&amp;d",#N/A,FALSE,"p&amp;l_t&amp;D_01_02 (2)"}</definedName>
    <definedName name="___________________p4" localSheetId="7" hidden="1">{"pl_t&amp;d",#N/A,FALSE,"p&amp;l_t&amp;D_01_02 (2)"}</definedName>
    <definedName name="___________________p4" hidden="1">{"pl_t&amp;d",#N/A,FALSE,"p&amp;l_t&amp;D_01_02 (2)"}</definedName>
    <definedName name="___________________pp2" localSheetId="6">#REF!</definedName>
    <definedName name="___________________pp2" localSheetId="7">#REF!</definedName>
    <definedName name="___________________pp2" localSheetId="5">#REF!</definedName>
    <definedName name="___________________pp2">#REF!</definedName>
    <definedName name="___________________q2" localSheetId="6" hidden="1">{"pl_t&amp;d",#N/A,FALSE,"p&amp;l_t&amp;D_01_02 (2)"}</definedName>
    <definedName name="___________________q2" localSheetId="7" hidden="1">{"pl_t&amp;d",#N/A,FALSE,"p&amp;l_t&amp;D_01_02 (2)"}</definedName>
    <definedName name="___________________q2" hidden="1">{"pl_t&amp;d",#N/A,FALSE,"p&amp;l_t&amp;D_01_02 (2)"}</definedName>
    <definedName name="___________________q3" localSheetId="6" hidden="1">{"pl_t&amp;d",#N/A,FALSE,"p&amp;l_t&amp;D_01_02 (2)"}</definedName>
    <definedName name="___________________q3" localSheetId="7" hidden="1">{"pl_t&amp;d",#N/A,FALSE,"p&amp;l_t&amp;D_01_02 (2)"}</definedName>
    <definedName name="___________________q3" hidden="1">{"pl_t&amp;d",#N/A,FALSE,"p&amp;l_t&amp;D_01_02 (2)"}</definedName>
    <definedName name="___________________s1" localSheetId="6" hidden="1">{"pl_t&amp;d",#N/A,FALSE,"p&amp;l_t&amp;D_01_02 (2)"}</definedName>
    <definedName name="___________________s1" localSheetId="7" hidden="1">{"pl_t&amp;d",#N/A,FALSE,"p&amp;l_t&amp;D_01_02 (2)"}</definedName>
    <definedName name="___________________s1" hidden="1">{"pl_t&amp;d",#N/A,FALSE,"p&amp;l_t&amp;D_01_02 (2)"}</definedName>
    <definedName name="___________________S180" localSheetId="6">[2]S3_GRP_CA!#REF!</definedName>
    <definedName name="___________________S180" localSheetId="7">[2]S3_GRP_CA!#REF!</definedName>
    <definedName name="___________________S180" localSheetId="5">[2]S3_GRP_CA!#REF!</definedName>
    <definedName name="___________________S180">[2]S3_GRP_CA!#REF!</definedName>
    <definedName name="___________________s2" localSheetId="6" hidden="1">{"pl_t&amp;d",#N/A,FALSE,"p&amp;l_t&amp;D_01_02 (2)"}</definedName>
    <definedName name="___________________s2" localSheetId="7" hidden="1">{"pl_t&amp;d",#N/A,FALSE,"p&amp;l_t&amp;D_01_02 (2)"}</definedName>
    <definedName name="___________________s2" hidden="1">{"pl_t&amp;d",#N/A,FALSE,"p&amp;l_t&amp;D_01_02 (2)"}</definedName>
    <definedName name="___________________S6" localSheetId="6">[4]S5_CO_MA!#REF!</definedName>
    <definedName name="___________________S6" localSheetId="7">[4]S5_CO_MA!#REF!</definedName>
    <definedName name="___________________S6" localSheetId="5">[4]S5_CO_MA!#REF!</definedName>
    <definedName name="___________________S6">[4]S5_CO_MA!#REF!</definedName>
    <definedName name="___________________SL1" localSheetId="6">[8]Salient1!#REF!</definedName>
    <definedName name="___________________SL1" localSheetId="7">[7]Salient1!#REF!</definedName>
    <definedName name="___________________SL1" localSheetId="5">[8]Salient1!#REF!</definedName>
    <definedName name="___________________SL1">[8]Salient1!#REF!</definedName>
    <definedName name="___________________SL2" localSheetId="6">[8]Salient1!#REF!</definedName>
    <definedName name="___________________SL2" localSheetId="7">[7]Salient1!#REF!</definedName>
    <definedName name="___________________SL2" localSheetId="5">[8]Salient1!#REF!</definedName>
    <definedName name="___________________SL2">[8]Salient1!#REF!</definedName>
    <definedName name="___________________SL3" localSheetId="6">[8]Salient1!#REF!</definedName>
    <definedName name="___________________SL3" localSheetId="7">[7]Salient1!#REF!</definedName>
    <definedName name="___________________SL3" localSheetId="5">[8]Salient1!#REF!</definedName>
    <definedName name="___________________SL3">[8]Salient1!#REF!</definedName>
    <definedName name="___________________ss1" localSheetId="6" hidden="1">{"pl_t&amp;d",#N/A,FALSE,"p&amp;l_t&amp;D_01_02 (2)"}</definedName>
    <definedName name="___________________ss1" localSheetId="7" hidden="1">{"pl_t&amp;d",#N/A,FALSE,"p&amp;l_t&amp;D_01_02 (2)"}</definedName>
    <definedName name="___________________ss1" hidden="1">{"pl_t&amp;d",#N/A,FALSE,"p&amp;l_t&amp;D_01_02 (2)"}</definedName>
    <definedName name="___________________usd1" localSheetId="6">'[3]cash budget'!#REF!</definedName>
    <definedName name="___________________usd1" localSheetId="7">'[3]cash budget'!#REF!</definedName>
    <definedName name="___________________usd1" localSheetId="5">'[3]cash budget'!#REF!</definedName>
    <definedName name="___________________usd1">'[3]cash budget'!#REF!</definedName>
    <definedName name="___________________usd2" localSheetId="6">'[3]cash budget'!#REF!</definedName>
    <definedName name="___________________usd2" localSheetId="7">'[3]cash budget'!#REF!</definedName>
    <definedName name="___________________usd2" localSheetId="5">'[3]cash budget'!#REF!</definedName>
    <definedName name="___________________usd2">'[3]cash budget'!#REF!</definedName>
    <definedName name="___________________usd3" localSheetId="6">'[3]cash budget'!#REF!</definedName>
    <definedName name="___________________usd3" localSheetId="7">'[3]cash budget'!#REF!</definedName>
    <definedName name="___________________usd3" localSheetId="5">'[3]cash budget'!#REF!</definedName>
    <definedName name="___________________usd3">'[3]cash budget'!#REF!</definedName>
    <definedName name="___________________usd4" localSheetId="6">'[3]cash budget'!#REF!</definedName>
    <definedName name="___________________usd4" localSheetId="7">'[3]cash budget'!#REF!</definedName>
    <definedName name="___________________usd4" localSheetId="5">'[3]cash budget'!#REF!</definedName>
    <definedName name="___________________usd4">'[3]cash budget'!#REF!</definedName>
    <definedName name="__________________A1000000" localSheetId="6">#REF!</definedName>
    <definedName name="__________________A1000000" localSheetId="7">#REF!</definedName>
    <definedName name="__________________A1000000" localSheetId="5">#REF!</definedName>
    <definedName name="__________________A1000000">#REF!</definedName>
    <definedName name="__________________a3" localSheetId="6" hidden="1">{"pl_t&amp;d",#N/A,FALSE,"p&amp;l_t&amp;D_01_02 (2)"}</definedName>
    <definedName name="__________________a3" localSheetId="7" hidden="1">{"pl_t&amp;d",#N/A,FALSE,"p&amp;l_t&amp;D_01_02 (2)"}</definedName>
    <definedName name="__________________a3" hidden="1">{"pl_t&amp;d",#N/A,FALSE,"p&amp;l_t&amp;D_01_02 (2)"}</definedName>
    <definedName name="__________________A342542" localSheetId="6">#REF!</definedName>
    <definedName name="__________________A342542" localSheetId="7">#REF!</definedName>
    <definedName name="__________________A342542" localSheetId="5">#REF!</definedName>
    <definedName name="__________________A342542">#REF!</definedName>
    <definedName name="__________________A920720" localSheetId="6">#REF!</definedName>
    <definedName name="__________________A920720" localSheetId="7">#REF!</definedName>
    <definedName name="__________________A920720" localSheetId="5">#REF!</definedName>
    <definedName name="__________________A920720">#REF!</definedName>
    <definedName name="__________________Apr02" localSheetId="6">[5]Newabstract!#REF!</definedName>
    <definedName name="__________________Apr02" localSheetId="7">[6]Newabstract!#REF!</definedName>
    <definedName name="__________________Apr02" localSheetId="5">[5]Newabstract!#REF!</definedName>
    <definedName name="__________________Apr02">[5]Newabstract!#REF!</definedName>
    <definedName name="__________________Apr03" localSheetId="6">[5]Newabstract!#REF!</definedName>
    <definedName name="__________________Apr03" localSheetId="7">[6]Newabstract!#REF!</definedName>
    <definedName name="__________________Apr03" localSheetId="5">[5]Newabstract!#REF!</definedName>
    <definedName name="__________________Apr03">[5]Newabstract!#REF!</definedName>
    <definedName name="__________________Apr04" localSheetId="6">[5]Newabstract!#REF!</definedName>
    <definedName name="__________________Apr04" localSheetId="7">[6]Newabstract!#REF!</definedName>
    <definedName name="__________________Apr04" localSheetId="5">[5]Newabstract!#REF!</definedName>
    <definedName name="__________________Apr04">[5]Newabstract!#REF!</definedName>
    <definedName name="__________________Apr05" localSheetId="6">[5]Newabstract!#REF!</definedName>
    <definedName name="__________________Apr05" localSheetId="7">[6]Newabstract!#REF!</definedName>
    <definedName name="__________________Apr05" localSheetId="5">[5]Newabstract!#REF!</definedName>
    <definedName name="__________________Apr05">[5]Newabstract!#REF!</definedName>
    <definedName name="__________________Apr06" localSheetId="6">[5]Newabstract!#REF!</definedName>
    <definedName name="__________________Apr06" localSheetId="7">[6]Newabstract!#REF!</definedName>
    <definedName name="__________________Apr06" localSheetId="5">[5]Newabstract!#REF!</definedName>
    <definedName name="__________________Apr06">[5]Newabstract!#REF!</definedName>
    <definedName name="__________________Apr07" localSheetId="6">[5]Newabstract!#REF!</definedName>
    <definedName name="__________________Apr07" localSheetId="7">[6]Newabstract!#REF!</definedName>
    <definedName name="__________________Apr07" localSheetId="5">[5]Newabstract!#REF!</definedName>
    <definedName name="__________________Apr07">[5]Newabstract!#REF!</definedName>
    <definedName name="__________________Apr08" localSheetId="6">[5]Newabstract!#REF!</definedName>
    <definedName name="__________________Apr08" localSheetId="7">[6]Newabstract!#REF!</definedName>
    <definedName name="__________________Apr08" localSheetId="5">[5]Newabstract!#REF!</definedName>
    <definedName name="__________________Apr08">[5]Newabstract!#REF!</definedName>
    <definedName name="__________________Apr09" localSheetId="6">[5]Newabstract!#REF!</definedName>
    <definedName name="__________________Apr09" localSheetId="7">[6]Newabstract!#REF!</definedName>
    <definedName name="__________________Apr09" localSheetId="5">[5]Newabstract!#REF!</definedName>
    <definedName name="__________________Apr09">[5]Newabstract!#REF!</definedName>
    <definedName name="__________________Apr10" localSheetId="6">[5]Newabstract!#REF!</definedName>
    <definedName name="__________________Apr10" localSheetId="7">[6]Newabstract!#REF!</definedName>
    <definedName name="__________________Apr10" localSheetId="5">[5]Newabstract!#REF!</definedName>
    <definedName name="__________________Apr10">[5]Newabstract!#REF!</definedName>
    <definedName name="__________________Apr11" localSheetId="6">[5]Newabstract!#REF!</definedName>
    <definedName name="__________________Apr11" localSheetId="7">[6]Newabstract!#REF!</definedName>
    <definedName name="__________________Apr11" localSheetId="5">[5]Newabstract!#REF!</definedName>
    <definedName name="__________________Apr11">[5]Newabstract!#REF!</definedName>
    <definedName name="__________________Apr13" localSheetId="6">[5]Newabstract!#REF!</definedName>
    <definedName name="__________________Apr13" localSheetId="7">[6]Newabstract!#REF!</definedName>
    <definedName name="__________________Apr13" localSheetId="5">[5]Newabstract!#REF!</definedName>
    <definedName name="__________________Apr13">[5]Newabstract!#REF!</definedName>
    <definedName name="__________________Apr14" localSheetId="6">[5]Newabstract!#REF!</definedName>
    <definedName name="__________________Apr14" localSheetId="7">[6]Newabstract!#REF!</definedName>
    <definedName name="__________________Apr14" localSheetId="5">[5]Newabstract!#REF!</definedName>
    <definedName name="__________________Apr14">[5]Newabstract!#REF!</definedName>
    <definedName name="__________________Apr15" localSheetId="6">[5]Newabstract!#REF!</definedName>
    <definedName name="__________________Apr15" localSheetId="7">[6]Newabstract!#REF!</definedName>
    <definedName name="__________________Apr15" localSheetId="5">[5]Newabstract!#REF!</definedName>
    <definedName name="__________________Apr15">[5]Newabstract!#REF!</definedName>
    <definedName name="__________________Apr16" localSheetId="6">[5]Newabstract!#REF!</definedName>
    <definedName name="__________________Apr16" localSheetId="7">[6]Newabstract!#REF!</definedName>
    <definedName name="__________________Apr16" localSheetId="5">[5]Newabstract!#REF!</definedName>
    <definedName name="__________________Apr16">[5]Newabstract!#REF!</definedName>
    <definedName name="__________________Apr17" localSheetId="6">[5]Newabstract!#REF!</definedName>
    <definedName name="__________________Apr17" localSheetId="7">[6]Newabstract!#REF!</definedName>
    <definedName name="__________________Apr17" localSheetId="5">[5]Newabstract!#REF!</definedName>
    <definedName name="__________________Apr17">[5]Newabstract!#REF!</definedName>
    <definedName name="__________________Apr20" localSheetId="6">[5]Newabstract!#REF!</definedName>
    <definedName name="__________________Apr20" localSheetId="7">[6]Newabstract!#REF!</definedName>
    <definedName name="__________________Apr20" localSheetId="5">[5]Newabstract!#REF!</definedName>
    <definedName name="__________________Apr20">[5]Newabstract!#REF!</definedName>
    <definedName name="__________________Apr21" localSheetId="6">[5]Newabstract!#REF!</definedName>
    <definedName name="__________________Apr21" localSheetId="7">[6]Newabstract!#REF!</definedName>
    <definedName name="__________________Apr21" localSheetId="5">[5]Newabstract!#REF!</definedName>
    <definedName name="__________________Apr21">[5]Newabstract!#REF!</definedName>
    <definedName name="__________________Apr22" localSheetId="6">[5]Newabstract!#REF!</definedName>
    <definedName name="__________________Apr22" localSheetId="7">[6]Newabstract!#REF!</definedName>
    <definedName name="__________________Apr22" localSheetId="5">[5]Newabstract!#REF!</definedName>
    <definedName name="__________________Apr22">[5]Newabstract!#REF!</definedName>
    <definedName name="__________________Apr23" localSheetId="6">[5]Newabstract!#REF!</definedName>
    <definedName name="__________________Apr23" localSheetId="7">[6]Newabstract!#REF!</definedName>
    <definedName name="__________________Apr23" localSheetId="5">[5]Newabstract!#REF!</definedName>
    <definedName name="__________________Apr23">[5]Newabstract!#REF!</definedName>
    <definedName name="__________________Apr24" localSheetId="6">[5]Newabstract!#REF!</definedName>
    <definedName name="__________________Apr24" localSheetId="7">[6]Newabstract!#REF!</definedName>
    <definedName name="__________________Apr24" localSheetId="5">[5]Newabstract!#REF!</definedName>
    <definedName name="__________________Apr24">[5]Newabstract!#REF!</definedName>
    <definedName name="__________________Apr27" localSheetId="6">[5]Newabstract!#REF!</definedName>
    <definedName name="__________________Apr27" localSheetId="7">[6]Newabstract!#REF!</definedName>
    <definedName name="__________________Apr27" localSheetId="5">[5]Newabstract!#REF!</definedName>
    <definedName name="__________________Apr27">[5]Newabstract!#REF!</definedName>
    <definedName name="__________________Apr28" localSheetId="6">[5]Newabstract!#REF!</definedName>
    <definedName name="__________________Apr28" localSheetId="7">[6]Newabstract!#REF!</definedName>
    <definedName name="__________________Apr28" localSheetId="5">[5]Newabstract!#REF!</definedName>
    <definedName name="__________________Apr28">[5]Newabstract!#REF!</definedName>
    <definedName name="__________________Apr29" localSheetId="6">[5]Newabstract!#REF!</definedName>
    <definedName name="__________________Apr29" localSheetId="7">[6]Newabstract!#REF!</definedName>
    <definedName name="__________________Apr29" localSheetId="5">[5]Newabstract!#REF!</definedName>
    <definedName name="__________________Apr29">[5]Newabstract!#REF!</definedName>
    <definedName name="__________________Apr30" localSheetId="6">[5]Newabstract!#REF!</definedName>
    <definedName name="__________________Apr30" localSheetId="7">[6]Newabstract!#REF!</definedName>
    <definedName name="__________________Apr30" localSheetId="5">[5]Newabstract!#REF!</definedName>
    <definedName name="__________________Apr30">[5]Newabstract!#REF!</definedName>
    <definedName name="__________________BSD1" localSheetId="6">#REF!</definedName>
    <definedName name="__________________BSD1" localSheetId="7">#REF!</definedName>
    <definedName name="__________________BSD1" localSheetId="5">#REF!</definedName>
    <definedName name="__________________BSD1">#REF!</definedName>
    <definedName name="__________________BSD2" localSheetId="6">#REF!</definedName>
    <definedName name="__________________BSD2" localSheetId="7">#REF!</definedName>
    <definedName name="__________________BSD2" localSheetId="5">#REF!</definedName>
    <definedName name="__________________BSD2">#REF!</definedName>
    <definedName name="__________________DAT12" localSheetId="6">[7]Sheet1!#REF!</definedName>
    <definedName name="__________________DAT12" localSheetId="7">[5]Sheet1!#REF!</definedName>
    <definedName name="__________________DAT12" localSheetId="5">[7]Sheet1!#REF!</definedName>
    <definedName name="__________________DAT12">[7]Sheet1!#REF!</definedName>
    <definedName name="__________________DAT13" localSheetId="6">[7]Sheet1!#REF!</definedName>
    <definedName name="__________________DAT13" localSheetId="7">[5]Sheet1!#REF!</definedName>
    <definedName name="__________________DAT13" localSheetId="5">[7]Sheet1!#REF!</definedName>
    <definedName name="__________________DAT13">[7]Sheet1!#REF!</definedName>
    <definedName name="__________________DAT15" localSheetId="6">[7]Sheet1!#REF!</definedName>
    <definedName name="__________________DAT15" localSheetId="7">[5]Sheet1!#REF!</definedName>
    <definedName name="__________________DAT15" localSheetId="5">[7]Sheet1!#REF!</definedName>
    <definedName name="__________________DAT15">[7]Sheet1!#REF!</definedName>
    <definedName name="__________________DAT16" localSheetId="6">[7]Sheet1!#REF!</definedName>
    <definedName name="__________________DAT16" localSheetId="7">[5]Sheet1!#REF!</definedName>
    <definedName name="__________________DAT16" localSheetId="5">[7]Sheet1!#REF!</definedName>
    <definedName name="__________________DAT16">[7]Sheet1!#REF!</definedName>
    <definedName name="__________________DAT17" localSheetId="6">[7]Sheet1!#REF!</definedName>
    <definedName name="__________________DAT17" localSheetId="7">[5]Sheet1!#REF!</definedName>
    <definedName name="__________________DAT17" localSheetId="5">[7]Sheet1!#REF!</definedName>
    <definedName name="__________________DAT17">[7]Sheet1!#REF!</definedName>
    <definedName name="__________________DAT18" localSheetId="6">[7]Sheet1!#REF!</definedName>
    <definedName name="__________________DAT18" localSheetId="7">[5]Sheet1!#REF!</definedName>
    <definedName name="__________________DAT18" localSheetId="5">[7]Sheet1!#REF!</definedName>
    <definedName name="__________________DAT18">[7]Sheet1!#REF!</definedName>
    <definedName name="__________________DAT19" localSheetId="6">[7]Sheet1!#REF!</definedName>
    <definedName name="__________________DAT19" localSheetId="7">[5]Sheet1!#REF!</definedName>
    <definedName name="__________________DAT19" localSheetId="5">[7]Sheet1!#REF!</definedName>
    <definedName name="__________________DAT19">[7]Sheet1!#REF!</definedName>
    <definedName name="__________________dd1" localSheetId="6" hidden="1">{"pl_t&amp;d",#N/A,FALSE,"p&amp;l_t&amp;D_01_02 (2)"}</definedName>
    <definedName name="__________________dd1" localSheetId="7" hidden="1">{"pl_t&amp;d",#N/A,FALSE,"p&amp;l_t&amp;D_01_02 (2)"}</definedName>
    <definedName name="__________________dd1" hidden="1">{"pl_t&amp;d",#N/A,FALSE,"p&amp;l_t&amp;D_01_02 (2)"}</definedName>
    <definedName name="__________________dem2" localSheetId="6" hidden="1">{"pl_t&amp;d",#N/A,FALSE,"p&amp;l_t&amp;D_01_02 (2)"}</definedName>
    <definedName name="__________________dem2" localSheetId="7" hidden="1">{"pl_t&amp;d",#N/A,FALSE,"p&amp;l_t&amp;D_01_02 (2)"}</definedName>
    <definedName name="__________________dem2" hidden="1">{"pl_t&amp;d",#N/A,FALSE,"p&amp;l_t&amp;D_01_02 (2)"}</definedName>
    <definedName name="__________________dem3" localSheetId="6" hidden="1">{"pl_t&amp;d",#N/A,FALSE,"p&amp;l_t&amp;D_01_02 (2)"}</definedName>
    <definedName name="__________________dem3" localSheetId="7" hidden="1">{"pl_t&amp;d",#N/A,FALSE,"p&amp;l_t&amp;D_01_02 (2)"}</definedName>
    <definedName name="__________________dem3" hidden="1">{"pl_t&amp;d",#N/A,FALSE,"p&amp;l_t&amp;D_01_02 (2)"}</definedName>
    <definedName name="__________________den8" localSheetId="6" hidden="1">{"pl_t&amp;d",#N/A,FALSE,"p&amp;l_t&amp;D_01_02 (2)"}</definedName>
    <definedName name="__________________den8" localSheetId="7" hidden="1">{"pl_t&amp;d",#N/A,FALSE,"p&amp;l_t&amp;D_01_02 (2)"}</definedName>
    <definedName name="__________________den8" hidden="1">{"pl_t&amp;d",#N/A,FALSE,"p&amp;l_t&amp;D_01_02 (2)"}</definedName>
    <definedName name="__________________fin2" localSheetId="6" hidden="1">{"pl_t&amp;d",#N/A,FALSE,"p&amp;l_t&amp;D_01_02 (2)"}</definedName>
    <definedName name="__________________fin2" localSheetId="7" hidden="1">{"pl_t&amp;d",#N/A,FALSE,"p&amp;l_t&amp;D_01_02 (2)"}</definedName>
    <definedName name="__________________fin2" hidden="1">{"pl_t&amp;d",#N/A,FALSE,"p&amp;l_t&amp;D_01_02 (2)"}</definedName>
    <definedName name="__________________for5" localSheetId="6" hidden="1">{"pl_t&amp;d",#N/A,FALSE,"p&amp;l_t&amp;D_01_02 (2)"}</definedName>
    <definedName name="__________________for5" localSheetId="7" hidden="1">{"pl_t&amp;d",#N/A,FALSE,"p&amp;l_t&amp;D_01_02 (2)"}</definedName>
    <definedName name="__________________for5" hidden="1">{"pl_t&amp;d",#N/A,FALSE,"p&amp;l_t&amp;D_01_02 (2)"}</definedName>
    <definedName name="__________________G1" localSheetId="6">#REF!</definedName>
    <definedName name="__________________G1" localSheetId="7">#REF!</definedName>
    <definedName name="__________________G1" localSheetId="5">#REF!</definedName>
    <definedName name="__________________G1">#REF!</definedName>
    <definedName name="__________________IED1" localSheetId="6">#REF!</definedName>
    <definedName name="__________________IED1" localSheetId="7">#REF!</definedName>
    <definedName name="__________________IED1" localSheetId="5">#REF!</definedName>
    <definedName name="__________________IED1">#REF!</definedName>
    <definedName name="__________________IED2" localSheetId="6">#REF!</definedName>
    <definedName name="__________________IED2" localSheetId="7">#REF!</definedName>
    <definedName name="__________________IED2" localSheetId="5">#REF!</definedName>
    <definedName name="__________________IED2">#REF!</definedName>
    <definedName name="____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____Mar06" localSheetId="6">[5]Newabstract!#REF!</definedName>
    <definedName name="__________________Mar06" localSheetId="7">[6]Newabstract!#REF!</definedName>
    <definedName name="__________________Mar06" localSheetId="5">[5]Newabstract!#REF!</definedName>
    <definedName name="__________________Mar06">[5]Newabstract!#REF!</definedName>
    <definedName name="__________________Mar09" localSheetId="6">[5]Newabstract!#REF!</definedName>
    <definedName name="__________________Mar09" localSheetId="7">[6]Newabstract!#REF!</definedName>
    <definedName name="__________________Mar09" localSheetId="5">[5]Newabstract!#REF!</definedName>
    <definedName name="__________________Mar09">[5]Newabstract!#REF!</definedName>
    <definedName name="__________________Mar10" localSheetId="6">[5]Newabstract!#REF!</definedName>
    <definedName name="__________________Mar10" localSheetId="7">[6]Newabstract!#REF!</definedName>
    <definedName name="__________________Mar10" localSheetId="5">[5]Newabstract!#REF!</definedName>
    <definedName name="__________________Mar10">[5]Newabstract!#REF!</definedName>
    <definedName name="__________________Mar11" localSheetId="6">[5]Newabstract!#REF!</definedName>
    <definedName name="__________________Mar11" localSheetId="7">[6]Newabstract!#REF!</definedName>
    <definedName name="__________________Mar11" localSheetId="5">[5]Newabstract!#REF!</definedName>
    <definedName name="__________________Mar11">[5]Newabstract!#REF!</definedName>
    <definedName name="__________________Mar12" localSheetId="6">[5]Newabstract!#REF!</definedName>
    <definedName name="__________________Mar12" localSheetId="7">[6]Newabstract!#REF!</definedName>
    <definedName name="__________________Mar12" localSheetId="5">[5]Newabstract!#REF!</definedName>
    <definedName name="__________________Mar12">[5]Newabstract!#REF!</definedName>
    <definedName name="__________________Mar13" localSheetId="6">[5]Newabstract!#REF!</definedName>
    <definedName name="__________________Mar13" localSheetId="7">[6]Newabstract!#REF!</definedName>
    <definedName name="__________________Mar13" localSheetId="5">[5]Newabstract!#REF!</definedName>
    <definedName name="__________________Mar13">[5]Newabstract!#REF!</definedName>
    <definedName name="__________________Mar16" localSheetId="6">[5]Newabstract!#REF!</definedName>
    <definedName name="__________________Mar16" localSheetId="7">[6]Newabstract!#REF!</definedName>
    <definedName name="__________________Mar16" localSheetId="5">[5]Newabstract!#REF!</definedName>
    <definedName name="__________________Mar16">[5]Newabstract!#REF!</definedName>
    <definedName name="__________________Mar17" localSheetId="6">[5]Newabstract!#REF!</definedName>
    <definedName name="__________________Mar17" localSheetId="7">[6]Newabstract!#REF!</definedName>
    <definedName name="__________________Mar17" localSheetId="5">[5]Newabstract!#REF!</definedName>
    <definedName name="__________________Mar17">[5]Newabstract!#REF!</definedName>
    <definedName name="__________________Mar18" localSheetId="6">[5]Newabstract!#REF!</definedName>
    <definedName name="__________________Mar18" localSheetId="7">[6]Newabstract!#REF!</definedName>
    <definedName name="__________________Mar18" localSheetId="5">[5]Newabstract!#REF!</definedName>
    <definedName name="__________________Mar18">[5]Newabstract!#REF!</definedName>
    <definedName name="__________________Mar19" localSheetId="6">[5]Newabstract!#REF!</definedName>
    <definedName name="__________________Mar19" localSheetId="7">[6]Newabstract!#REF!</definedName>
    <definedName name="__________________Mar19" localSheetId="5">[5]Newabstract!#REF!</definedName>
    <definedName name="__________________Mar19">[5]Newabstract!#REF!</definedName>
    <definedName name="__________________Mar20" localSheetId="6">[5]Newabstract!#REF!</definedName>
    <definedName name="__________________Mar20" localSheetId="7">[6]Newabstract!#REF!</definedName>
    <definedName name="__________________Mar20" localSheetId="5">[5]Newabstract!#REF!</definedName>
    <definedName name="__________________Mar20">[5]Newabstract!#REF!</definedName>
    <definedName name="__________________Mar23" localSheetId="6">[5]Newabstract!#REF!</definedName>
    <definedName name="__________________Mar23" localSheetId="7">[6]Newabstract!#REF!</definedName>
    <definedName name="__________________Mar23" localSheetId="5">[5]Newabstract!#REF!</definedName>
    <definedName name="__________________Mar23">[5]Newabstract!#REF!</definedName>
    <definedName name="__________________Mar24" localSheetId="6">[5]Newabstract!#REF!</definedName>
    <definedName name="__________________Mar24" localSheetId="7">[6]Newabstract!#REF!</definedName>
    <definedName name="__________________Mar24" localSheetId="5">[5]Newabstract!#REF!</definedName>
    <definedName name="__________________Mar24">[5]Newabstract!#REF!</definedName>
    <definedName name="__________________Mar25" localSheetId="6">[5]Newabstract!#REF!</definedName>
    <definedName name="__________________Mar25" localSheetId="7">[6]Newabstract!#REF!</definedName>
    <definedName name="__________________Mar25" localSheetId="5">[5]Newabstract!#REF!</definedName>
    <definedName name="__________________Mar25">[5]Newabstract!#REF!</definedName>
    <definedName name="__________________Mar26" localSheetId="6">[5]Newabstract!#REF!</definedName>
    <definedName name="__________________Mar26" localSheetId="7">[6]Newabstract!#REF!</definedName>
    <definedName name="__________________Mar26" localSheetId="5">[5]Newabstract!#REF!</definedName>
    <definedName name="__________________Mar26">[5]Newabstract!#REF!</definedName>
    <definedName name="__________________Mar27" localSheetId="6">[5]Newabstract!#REF!</definedName>
    <definedName name="__________________Mar27" localSheetId="7">[6]Newabstract!#REF!</definedName>
    <definedName name="__________________Mar27" localSheetId="5">[5]Newabstract!#REF!</definedName>
    <definedName name="__________________Mar27">[5]Newabstract!#REF!</definedName>
    <definedName name="__________________Mar28" localSheetId="6">[5]Newabstract!#REF!</definedName>
    <definedName name="__________________Mar28" localSheetId="7">[6]Newabstract!#REF!</definedName>
    <definedName name="__________________Mar28" localSheetId="5">[5]Newabstract!#REF!</definedName>
    <definedName name="__________________Mar28">[5]Newabstract!#REF!</definedName>
    <definedName name="__________________Mar30" localSheetId="6">[5]Newabstract!#REF!</definedName>
    <definedName name="__________________Mar30" localSheetId="7">[6]Newabstract!#REF!</definedName>
    <definedName name="__________________Mar30" localSheetId="5">[5]Newabstract!#REF!</definedName>
    <definedName name="__________________Mar30">[5]Newabstract!#REF!</definedName>
    <definedName name="__________________Mar31" localSheetId="6">[5]Newabstract!#REF!</definedName>
    <definedName name="__________________Mar31" localSheetId="7">[6]Newabstract!#REF!</definedName>
    <definedName name="__________________Mar31" localSheetId="5">[5]Newabstract!#REF!</definedName>
    <definedName name="__________________Mar31">[5]Newabstract!#REF!</definedName>
    <definedName name="__________________new1" localSheetId="6" hidden="1">{"pl_t&amp;d",#N/A,FALSE,"p&amp;l_t&amp;D_01_02 (2)"}</definedName>
    <definedName name="__________________new1" localSheetId="7" hidden="1">{"pl_t&amp;d",#N/A,FALSE,"p&amp;l_t&amp;D_01_02 (2)"}</definedName>
    <definedName name="__________________new1" hidden="1">{"pl_t&amp;d",#N/A,FALSE,"p&amp;l_t&amp;D_01_02 (2)"}</definedName>
    <definedName name="__________________pp2" localSheetId="6">#REF!</definedName>
    <definedName name="__________________pp2" localSheetId="7">#REF!</definedName>
    <definedName name="__________________pp2" localSheetId="5">#REF!</definedName>
    <definedName name="__________________pp2">#REF!</definedName>
    <definedName name="__________________s1" localSheetId="6" hidden="1">{"pl_t&amp;d",#N/A,FALSE,"p&amp;l_t&amp;D_01_02 (2)"}</definedName>
    <definedName name="__________________s1" localSheetId="7" hidden="1">{"pl_t&amp;d",#N/A,FALSE,"p&amp;l_t&amp;D_01_02 (2)"}</definedName>
    <definedName name="__________________s1" hidden="1">{"pl_t&amp;d",#N/A,FALSE,"p&amp;l_t&amp;D_01_02 (2)"}</definedName>
    <definedName name="__________________S180" localSheetId="6">[2]S3_GRP_CA!#REF!</definedName>
    <definedName name="__________________S180" localSheetId="7">[2]S3_GRP_CA!#REF!</definedName>
    <definedName name="__________________S180" localSheetId="5">[2]S3_GRP_CA!#REF!</definedName>
    <definedName name="__________________S180">[2]S3_GRP_CA!#REF!</definedName>
    <definedName name="__________________S6" localSheetId="6">[4]S5_CO_MA!#REF!</definedName>
    <definedName name="__________________S6" localSheetId="7">[4]S5_CO_MA!#REF!</definedName>
    <definedName name="__________________S6" localSheetId="5">[4]S5_CO_MA!#REF!</definedName>
    <definedName name="__________________S6">[4]S5_CO_MA!#REF!</definedName>
    <definedName name="__________________SL1" localSheetId="6">[8]Salient1!#REF!</definedName>
    <definedName name="__________________SL1" localSheetId="7">[7]Salient1!#REF!</definedName>
    <definedName name="__________________SL1" localSheetId="5">[8]Salient1!#REF!</definedName>
    <definedName name="__________________SL1">[8]Salient1!#REF!</definedName>
    <definedName name="__________________SL2" localSheetId="6">[8]Salient1!#REF!</definedName>
    <definedName name="__________________SL2" localSheetId="7">[7]Salient1!#REF!</definedName>
    <definedName name="__________________SL2" localSheetId="5">[8]Salient1!#REF!</definedName>
    <definedName name="__________________SL2">[8]Salient1!#REF!</definedName>
    <definedName name="__________________SL3" localSheetId="6">[8]Salient1!#REF!</definedName>
    <definedName name="__________________SL3" localSheetId="7">[7]Salient1!#REF!</definedName>
    <definedName name="__________________SL3" localSheetId="5">[8]Salient1!#REF!</definedName>
    <definedName name="__________________SL3">[8]Salient1!#REF!</definedName>
    <definedName name="__________________ss1" localSheetId="6" hidden="1">{"pl_t&amp;d",#N/A,FALSE,"p&amp;l_t&amp;D_01_02 (2)"}</definedName>
    <definedName name="__________________ss1" localSheetId="7" hidden="1">{"pl_t&amp;d",#N/A,FALSE,"p&amp;l_t&amp;D_01_02 (2)"}</definedName>
    <definedName name="__________________ss1" hidden="1">{"pl_t&amp;d",#N/A,FALSE,"p&amp;l_t&amp;D_01_02 (2)"}</definedName>
    <definedName name="__________________usd1" localSheetId="6">'[3]cash budget'!#REF!</definedName>
    <definedName name="__________________usd1" localSheetId="7">'[3]cash budget'!#REF!</definedName>
    <definedName name="__________________usd1" localSheetId="5">'[3]cash budget'!#REF!</definedName>
    <definedName name="__________________usd1">'[3]cash budget'!#REF!</definedName>
    <definedName name="__________________usd2" localSheetId="6">'[3]cash budget'!#REF!</definedName>
    <definedName name="__________________usd2" localSheetId="7">'[3]cash budget'!#REF!</definedName>
    <definedName name="__________________usd2" localSheetId="5">'[3]cash budget'!#REF!</definedName>
    <definedName name="__________________usd2">'[3]cash budget'!#REF!</definedName>
    <definedName name="__________________usd3" localSheetId="6">'[3]cash budget'!#REF!</definedName>
    <definedName name="__________________usd3" localSheetId="7">'[3]cash budget'!#REF!</definedName>
    <definedName name="__________________usd3" localSheetId="5">'[3]cash budget'!#REF!</definedName>
    <definedName name="__________________usd3">'[3]cash budget'!#REF!</definedName>
    <definedName name="__________________usd4" localSheetId="6">'[3]cash budget'!#REF!</definedName>
    <definedName name="__________________usd4" localSheetId="7">'[3]cash budget'!#REF!</definedName>
    <definedName name="__________________usd4" localSheetId="5">'[3]cash budget'!#REF!</definedName>
    <definedName name="__________________usd4">'[3]cash budget'!#REF!</definedName>
    <definedName name="__________________xlnm._FilterDatabase_1" localSheetId="6">#REF!</definedName>
    <definedName name="__________________xlnm._FilterDatabase_1" localSheetId="7">#REF!</definedName>
    <definedName name="__________________xlnm._FilterDatabase_1" localSheetId="5">#REF!</definedName>
    <definedName name="__________________xlnm._FilterDatabase_1">#REF!</definedName>
    <definedName name="_________________A1000000" localSheetId="6">#REF!</definedName>
    <definedName name="_________________A1000000" localSheetId="7">#REF!</definedName>
    <definedName name="_________________A1000000" localSheetId="5">#REF!</definedName>
    <definedName name="_________________A1000000">#REF!</definedName>
    <definedName name="_________________A342542" localSheetId="6">#REF!</definedName>
    <definedName name="_________________A342542" localSheetId="7">#REF!</definedName>
    <definedName name="_________________A342542" localSheetId="5">#REF!</definedName>
    <definedName name="_________________A342542">#REF!</definedName>
    <definedName name="_________________A920720" localSheetId="6">#REF!</definedName>
    <definedName name="_________________A920720" localSheetId="7">#REF!</definedName>
    <definedName name="_________________A920720" localSheetId="5">#REF!</definedName>
    <definedName name="_________________A920720">#REF!</definedName>
    <definedName name="_________________aa1" localSheetId="6" hidden="1">{"pl_t&amp;d",#N/A,FALSE,"p&amp;l_t&amp;D_01_02 (2)"}</definedName>
    <definedName name="_________________aa1" localSheetId="7" hidden="1">{"pl_t&amp;d",#N/A,FALSE,"p&amp;l_t&amp;D_01_02 (2)"}</definedName>
    <definedName name="_________________aa1" hidden="1">{"pl_t&amp;d",#N/A,FALSE,"p&amp;l_t&amp;D_01_02 (2)"}</definedName>
    <definedName name="_________________Apr02" localSheetId="6">[5]Newabstract!#REF!</definedName>
    <definedName name="_________________Apr02" localSheetId="7">[6]Newabstract!#REF!</definedName>
    <definedName name="_________________Apr02" localSheetId="5">[5]Newabstract!#REF!</definedName>
    <definedName name="_________________Apr02">[5]Newabstract!#REF!</definedName>
    <definedName name="_________________Apr03" localSheetId="6">[5]Newabstract!#REF!</definedName>
    <definedName name="_________________Apr03" localSheetId="7">[6]Newabstract!#REF!</definedName>
    <definedName name="_________________Apr03" localSheetId="5">[5]Newabstract!#REF!</definedName>
    <definedName name="_________________Apr03">[5]Newabstract!#REF!</definedName>
    <definedName name="_________________Apr04" localSheetId="6">[5]Newabstract!#REF!</definedName>
    <definedName name="_________________Apr04" localSheetId="7">[6]Newabstract!#REF!</definedName>
    <definedName name="_________________Apr04" localSheetId="5">[5]Newabstract!#REF!</definedName>
    <definedName name="_________________Apr04">[5]Newabstract!#REF!</definedName>
    <definedName name="_________________Apr05" localSheetId="6">[5]Newabstract!#REF!</definedName>
    <definedName name="_________________Apr05" localSheetId="7">[6]Newabstract!#REF!</definedName>
    <definedName name="_________________Apr05" localSheetId="5">[5]Newabstract!#REF!</definedName>
    <definedName name="_________________Apr05">[5]Newabstract!#REF!</definedName>
    <definedName name="_________________Apr06" localSheetId="6">[5]Newabstract!#REF!</definedName>
    <definedName name="_________________Apr06" localSheetId="7">[6]Newabstract!#REF!</definedName>
    <definedName name="_________________Apr06" localSheetId="5">[5]Newabstract!#REF!</definedName>
    <definedName name="_________________Apr06">[5]Newabstract!#REF!</definedName>
    <definedName name="_________________Apr07" localSheetId="6">[5]Newabstract!#REF!</definedName>
    <definedName name="_________________Apr07" localSheetId="7">[6]Newabstract!#REF!</definedName>
    <definedName name="_________________Apr07" localSheetId="5">[5]Newabstract!#REF!</definedName>
    <definedName name="_________________Apr07">[5]Newabstract!#REF!</definedName>
    <definedName name="_________________Apr08" localSheetId="6">[5]Newabstract!#REF!</definedName>
    <definedName name="_________________Apr08" localSheetId="7">[6]Newabstract!#REF!</definedName>
    <definedName name="_________________Apr08" localSheetId="5">[5]Newabstract!#REF!</definedName>
    <definedName name="_________________Apr08">[5]Newabstract!#REF!</definedName>
    <definedName name="_________________Apr09" localSheetId="6">[5]Newabstract!#REF!</definedName>
    <definedName name="_________________Apr09" localSheetId="7">[6]Newabstract!#REF!</definedName>
    <definedName name="_________________Apr09" localSheetId="5">[5]Newabstract!#REF!</definedName>
    <definedName name="_________________Apr09">[5]Newabstract!#REF!</definedName>
    <definedName name="_________________Apr10" localSheetId="6">[5]Newabstract!#REF!</definedName>
    <definedName name="_________________Apr10" localSheetId="7">[6]Newabstract!#REF!</definedName>
    <definedName name="_________________Apr10" localSheetId="5">[5]Newabstract!#REF!</definedName>
    <definedName name="_________________Apr10">[5]Newabstract!#REF!</definedName>
    <definedName name="_________________Apr11" localSheetId="6">[5]Newabstract!#REF!</definedName>
    <definedName name="_________________Apr11" localSheetId="7">[6]Newabstract!#REF!</definedName>
    <definedName name="_________________Apr11" localSheetId="5">[5]Newabstract!#REF!</definedName>
    <definedName name="_________________Apr11">[5]Newabstract!#REF!</definedName>
    <definedName name="_________________Apr13" localSheetId="6">[5]Newabstract!#REF!</definedName>
    <definedName name="_________________Apr13" localSheetId="7">[6]Newabstract!#REF!</definedName>
    <definedName name="_________________Apr13" localSheetId="5">[5]Newabstract!#REF!</definedName>
    <definedName name="_________________Apr13">[5]Newabstract!#REF!</definedName>
    <definedName name="_________________Apr14" localSheetId="6">[5]Newabstract!#REF!</definedName>
    <definedName name="_________________Apr14" localSheetId="7">[6]Newabstract!#REF!</definedName>
    <definedName name="_________________Apr14" localSheetId="5">[5]Newabstract!#REF!</definedName>
    <definedName name="_________________Apr14">[5]Newabstract!#REF!</definedName>
    <definedName name="_________________Apr15" localSheetId="6">[5]Newabstract!#REF!</definedName>
    <definedName name="_________________Apr15" localSheetId="7">[6]Newabstract!#REF!</definedName>
    <definedName name="_________________Apr15" localSheetId="5">[5]Newabstract!#REF!</definedName>
    <definedName name="_________________Apr15">[5]Newabstract!#REF!</definedName>
    <definedName name="_________________Apr16" localSheetId="6">[5]Newabstract!#REF!</definedName>
    <definedName name="_________________Apr16" localSheetId="7">[6]Newabstract!#REF!</definedName>
    <definedName name="_________________Apr16" localSheetId="5">[5]Newabstract!#REF!</definedName>
    <definedName name="_________________Apr16">[5]Newabstract!#REF!</definedName>
    <definedName name="_________________Apr17" localSheetId="6">[5]Newabstract!#REF!</definedName>
    <definedName name="_________________Apr17" localSheetId="7">[6]Newabstract!#REF!</definedName>
    <definedName name="_________________Apr17" localSheetId="5">[5]Newabstract!#REF!</definedName>
    <definedName name="_________________Apr17">[5]Newabstract!#REF!</definedName>
    <definedName name="_________________Apr20" localSheetId="6">[5]Newabstract!#REF!</definedName>
    <definedName name="_________________Apr20" localSheetId="7">[6]Newabstract!#REF!</definedName>
    <definedName name="_________________Apr20" localSheetId="5">[5]Newabstract!#REF!</definedName>
    <definedName name="_________________Apr20">[5]Newabstract!#REF!</definedName>
    <definedName name="_________________Apr21" localSheetId="6">[5]Newabstract!#REF!</definedName>
    <definedName name="_________________Apr21" localSheetId="7">[6]Newabstract!#REF!</definedName>
    <definedName name="_________________Apr21" localSheetId="5">[5]Newabstract!#REF!</definedName>
    <definedName name="_________________Apr21">[5]Newabstract!#REF!</definedName>
    <definedName name="_________________Apr22" localSheetId="6">[5]Newabstract!#REF!</definedName>
    <definedName name="_________________Apr22" localSheetId="7">[6]Newabstract!#REF!</definedName>
    <definedName name="_________________Apr22" localSheetId="5">[5]Newabstract!#REF!</definedName>
    <definedName name="_________________Apr22">[5]Newabstract!#REF!</definedName>
    <definedName name="_________________Apr23" localSheetId="6">[5]Newabstract!#REF!</definedName>
    <definedName name="_________________Apr23" localSheetId="7">[6]Newabstract!#REF!</definedName>
    <definedName name="_________________Apr23" localSheetId="5">[5]Newabstract!#REF!</definedName>
    <definedName name="_________________Apr23">[5]Newabstract!#REF!</definedName>
    <definedName name="_________________Apr24" localSheetId="6">[5]Newabstract!#REF!</definedName>
    <definedName name="_________________Apr24" localSheetId="7">[6]Newabstract!#REF!</definedName>
    <definedName name="_________________Apr24" localSheetId="5">[5]Newabstract!#REF!</definedName>
    <definedName name="_________________Apr24">[5]Newabstract!#REF!</definedName>
    <definedName name="_________________Apr27" localSheetId="6">[5]Newabstract!#REF!</definedName>
    <definedName name="_________________Apr27" localSheetId="7">[6]Newabstract!#REF!</definedName>
    <definedName name="_________________Apr27" localSheetId="5">[5]Newabstract!#REF!</definedName>
    <definedName name="_________________Apr27">[5]Newabstract!#REF!</definedName>
    <definedName name="_________________Apr28" localSheetId="6">[5]Newabstract!#REF!</definedName>
    <definedName name="_________________Apr28" localSheetId="7">[6]Newabstract!#REF!</definedName>
    <definedName name="_________________Apr28" localSheetId="5">[5]Newabstract!#REF!</definedName>
    <definedName name="_________________Apr28">[5]Newabstract!#REF!</definedName>
    <definedName name="_________________Apr29" localSheetId="6">[5]Newabstract!#REF!</definedName>
    <definedName name="_________________Apr29" localSheetId="7">[6]Newabstract!#REF!</definedName>
    <definedName name="_________________Apr29" localSheetId="5">[5]Newabstract!#REF!</definedName>
    <definedName name="_________________Apr29">[5]Newabstract!#REF!</definedName>
    <definedName name="_________________Apr30" localSheetId="6">[5]Newabstract!#REF!</definedName>
    <definedName name="_________________Apr30" localSheetId="7">[6]Newabstract!#REF!</definedName>
    <definedName name="_________________Apr30" localSheetId="5">[5]Newabstract!#REF!</definedName>
    <definedName name="_________________Apr30">[5]Newabstract!#REF!</definedName>
    <definedName name="_________________B1" localSheetId="6" hidden="1">{"pl_t&amp;d",#N/A,FALSE,"p&amp;l_t&amp;D_01_02 (2)"}</definedName>
    <definedName name="_________________B1" localSheetId="7" hidden="1">{"pl_t&amp;d",#N/A,FALSE,"p&amp;l_t&amp;D_01_02 (2)"}</definedName>
    <definedName name="_________________B1" hidden="1">{"pl_t&amp;d",#N/A,FALSE,"p&amp;l_t&amp;D_01_02 (2)"}</definedName>
    <definedName name="_________________BSD1" localSheetId="6">#REF!</definedName>
    <definedName name="_________________BSD1" localSheetId="7">#REF!</definedName>
    <definedName name="_________________BSD1" localSheetId="5">#REF!</definedName>
    <definedName name="_________________BSD1">#REF!</definedName>
    <definedName name="_________________BSD2" localSheetId="6">#REF!</definedName>
    <definedName name="_________________BSD2" localSheetId="7">#REF!</definedName>
    <definedName name="_________________BSD2" localSheetId="5">#REF!</definedName>
    <definedName name="_________________BSD2">#REF!</definedName>
    <definedName name="_________________DAT12" localSheetId="6">[7]Sheet1!#REF!</definedName>
    <definedName name="_________________DAT12" localSheetId="7">[5]Sheet1!#REF!</definedName>
    <definedName name="_________________DAT12" localSheetId="5">[7]Sheet1!#REF!</definedName>
    <definedName name="_________________DAT12">[7]Sheet1!#REF!</definedName>
    <definedName name="_________________DAT13" localSheetId="6">[7]Sheet1!#REF!</definedName>
    <definedName name="_________________DAT13" localSheetId="7">[5]Sheet1!#REF!</definedName>
    <definedName name="_________________DAT13" localSheetId="5">[7]Sheet1!#REF!</definedName>
    <definedName name="_________________DAT13">[7]Sheet1!#REF!</definedName>
    <definedName name="_________________DAT15" localSheetId="6">[7]Sheet1!#REF!</definedName>
    <definedName name="_________________DAT15" localSheetId="7">[5]Sheet1!#REF!</definedName>
    <definedName name="_________________DAT15" localSheetId="5">[7]Sheet1!#REF!</definedName>
    <definedName name="_________________DAT15">[7]Sheet1!#REF!</definedName>
    <definedName name="_________________DAT16" localSheetId="6">[7]Sheet1!#REF!</definedName>
    <definedName name="_________________DAT16" localSheetId="7">[5]Sheet1!#REF!</definedName>
    <definedName name="_________________DAT16" localSheetId="5">[7]Sheet1!#REF!</definedName>
    <definedName name="_________________DAT16">[7]Sheet1!#REF!</definedName>
    <definedName name="_________________DAT17" localSheetId="6">[7]Sheet1!#REF!</definedName>
    <definedName name="_________________DAT17" localSheetId="7">[5]Sheet1!#REF!</definedName>
    <definedName name="_________________DAT17" localSheetId="5">[7]Sheet1!#REF!</definedName>
    <definedName name="_________________DAT17">[7]Sheet1!#REF!</definedName>
    <definedName name="_________________DAT18" localSheetId="6">[7]Sheet1!#REF!</definedName>
    <definedName name="_________________DAT18" localSheetId="7">[5]Sheet1!#REF!</definedName>
    <definedName name="_________________DAT18" localSheetId="5">[7]Sheet1!#REF!</definedName>
    <definedName name="_________________DAT18">[7]Sheet1!#REF!</definedName>
    <definedName name="_________________DAT19" localSheetId="6">[7]Sheet1!#REF!</definedName>
    <definedName name="_________________DAT19" localSheetId="7">[5]Sheet1!#REF!</definedName>
    <definedName name="_________________DAT19" localSheetId="5">[7]Sheet1!#REF!</definedName>
    <definedName name="_________________DAT19">[7]Sheet1!#REF!</definedName>
    <definedName name="_________________dd1" localSheetId="6" hidden="1">{"pl_t&amp;d",#N/A,FALSE,"p&amp;l_t&amp;D_01_02 (2)"}</definedName>
    <definedName name="_________________dd1" localSheetId="7" hidden="1">{"pl_t&amp;d",#N/A,FALSE,"p&amp;l_t&amp;D_01_02 (2)"}</definedName>
    <definedName name="_________________dd1" hidden="1">{"pl_t&amp;d",#N/A,FALSE,"p&amp;l_t&amp;D_01_02 (2)"}</definedName>
    <definedName name="_________________dem2" localSheetId="6" hidden="1">{"pl_t&amp;d",#N/A,FALSE,"p&amp;l_t&amp;D_01_02 (2)"}</definedName>
    <definedName name="_________________dem2" localSheetId="7" hidden="1">{"pl_t&amp;d",#N/A,FALSE,"p&amp;l_t&amp;D_01_02 (2)"}</definedName>
    <definedName name="_________________dem2" hidden="1">{"pl_t&amp;d",#N/A,FALSE,"p&amp;l_t&amp;D_01_02 (2)"}</definedName>
    <definedName name="_________________dem3" localSheetId="6" hidden="1">{"pl_t&amp;d",#N/A,FALSE,"p&amp;l_t&amp;D_01_02 (2)"}</definedName>
    <definedName name="_________________dem3" localSheetId="7" hidden="1">{"pl_t&amp;d",#N/A,FALSE,"p&amp;l_t&amp;D_01_02 (2)"}</definedName>
    <definedName name="_________________dem3" hidden="1">{"pl_t&amp;d",#N/A,FALSE,"p&amp;l_t&amp;D_01_02 (2)"}</definedName>
    <definedName name="_________________den8" localSheetId="6" hidden="1">{"pl_t&amp;d",#N/A,FALSE,"p&amp;l_t&amp;D_01_02 (2)"}</definedName>
    <definedName name="_________________den8" localSheetId="7" hidden="1">{"pl_t&amp;d",#N/A,FALSE,"p&amp;l_t&amp;D_01_02 (2)"}</definedName>
    <definedName name="_________________den8" hidden="1">{"pl_t&amp;d",#N/A,FALSE,"p&amp;l_t&amp;D_01_02 (2)"}</definedName>
    <definedName name="_________________G1" localSheetId="6">#REF!</definedName>
    <definedName name="_________________G1" localSheetId="7">#REF!</definedName>
    <definedName name="_________________G1" localSheetId="5">#REF!</definedName>
    <definedName name="_________________G1">#REF!</definedName>
    <definedName name="_________________IED1" localSheetId="6">#REF!</definedName>
    <definedName name="_________________IED1" localSheetId="7">#REF!</definedName>
    <definedName name="_________________IED1" localSheetId="5">#REF!</definedName>
    <definedName name="_________________IED1">#REF!</definedName>
    <definedName name="_________________IED2" localSheetId="6">#REF!</definedName>
    <definedName name="_________________IED2" localSheetId="7">#REF!</definedName>
    <definedName name="_________________IED2" localSheetId="5">#REF!</definedName>
    <definedName name="_________________IED2">#REF!</definedName>
    <definedName name="_________________j3" localSheetId="6" hidden="1">{"pl_t&amp;d",#N/A,FALSE,"p&amp;l_t&amp;D_01_02 (2)"}</definedName>
    <definedName name="_________________j3" localSheetId="7" hidden="1">{"pl_t&amp;d",#N/A,FALSE,"p&amp;l_t&amp;D_01_02 (2)"}</definedName>
    <definedName name="_________________j3" hidden="1">{"pl_t&amp;d",#N/A,FALSE,"p&amp;l_t&amp;D_01_02 (2)"}</definedName>
    <definedName name="_________________j4" localSheetId="6" hidden="1">{"pl_t&amp;d",#N/A,FALSE,"p&amp;l_t&amp;D_01_02 (2)"}</definedName>
    <definedName name="_________________j4" localSheetId="7" hidden="1">{"pl_t&amp;d",#N/A,FALSE,"p&amp;l_t&amp;D_01_02 (2)"}</definedName>
    <definedName name="_________________j4" hidden="1">{"pl_t&amp;d",#N/A,FALSE,"p&amp;l_t&amp;D_01_02 (2)"}</definedName>
    <definedName name="_________________j5" localSheetId="6" hidden="1">{"pl_t&amp;d",#N/A,FALSE,"p&amp;l_t&amp;D_01_02 (2)"}</definedName>
    <definedName name="_________________j5" localSheetId="7" hidden="1">{"pl_t&amp;d",#N/A,FALSE,"p&amp;l_t&amp;D_01_02 (2)"}</definedName>
    <definedName name="_________________j5" hidden="1">{"pl_t&amp;d",#N/A,FALSE,"p&amp;l_t&amp;D_01_02 (2)"}</definedName>
    <definedName name="_________________jpl1" localSheetId="6" hidden="1">#REF!</definedName>
    <definedName name="_________________jpl1" localSheetId="7" hidden="1">#REF!</definedName>
    <definedName name="_________________jpl1" localSheetId="5" hidden="1">#REF!</definedName>
    <definedName name="_________________jpl1" hidden="1">#REF!</definedName>
    <definedName name="_________________k1" localSheetId="6" hidden="1">{"pl_t&amp;d",#N/A,FALSE,"p&amp;l_t&amp;D_01_02 (2)"}</definedName>
    <definedName name="_________________k1" localSheetId="7" hidden="1">{"pl_t&amp;d",#N/A,FALSE,"p&amp;l_t&amp;D_01_02 (2)"}</definedName>
    <definedName name="_________________k1" hidden="1">{"pl_t&amp;d",#N/A,FALSE,"p&amp;l_t&amp;D_01_02 (2)"}</definedName>
    <definedName name="_________________Mar06" localSheetId="6">[5]Newabstract!#REF!</definedName>
    <definedName name="_________________Mar06" localSheetId="7">[6]Newabstract!#REF!</definedName>
    <definedName name="_________________Mar06" localSheetId="5">[5]Newabstract!#REF!</definedName>
    <definedName name="_________________Mar06">[5]Newabstract!#REF!</definedName>
    <definedName name="_________________Mar09" localSheetId="6">[5]Newabstract!#REF!</definedName>
    <definedName name="_________________Mar09" localSheetId="7">[6]Newabstract!#REF!</definedName>
    <definedName name="_________________Mar09" localSheetId="5">[5]Newabstract!#REF!</definedName>
    <definedName name="_________________Mar09">[5]Newabstract!#REF!</definedName>
    <definedName name="_________________Mar10" localSheetId="6">[5]Newabstract!#REF!</definedName>
    <definedName name="_________________Mar10" localSheetId="7">[6]Newabstract!#REF!</definedName>
    <definedName name="_________________Mar10" localSheetId="5">[5]Newabstract!#REF!</definedName>
    <definedName name="_________________Mar10">[5]Newabstract!#REF!</definedName>
    <definedName name="_________________Mar11" localSheetId="6">[5]Newabstract!#REF!</definedName>
    <definedName name="_________________Mar11" localSheetId="7">[6]Newabstract!#REF!</definedName>
    <definedName name="_________________Mar11" localSheetId="5">[5]Newabstract!#REF!</definedName>
    <definedName name="_________________Mar11">[5]Newabstract!#REF!</definedName>
    <definedName name="_________________Mar12" localSheetId="6">[5]Newabstract!#REF!</definedName>
    <definedName name="_________________Mar12" localSheetId="7">[6]Newabstract!#REF!</definedName>
    <definedName name="_________________Mar12" localSheetId="5">[5]Newabstract!#REF!</definedName>
    <definedName name="_________________Mar12">[5]Newabstract!#REF!</definedName>
    <definedName name="_________________Mar13" localSheetId="6">[5]Newabstract!#REF!</definedName>
    <definedName name="_________________Mar13" localSheetId="7">[6]Newabstract!#REF!</definedName>
    <definedName name="_________________Mar13" localSheetId="5">[5]Newabstract!#REF!</definedName>
    <definedName name="_________________Mar13">[5]Newabstract!#REF!</definedName>
    <definedName name="_________________Mar16" localSheetId="6">[5]Newabstract!#REF!</definedName>
    <definedName name="_________________Mar16" localSheetId="7">[6]Newabstract!#REF!</definedName>
    <definedName name="_________________Mar16" localSheetId="5">[5]Newabstract!#REF!</definedName>
    <definedName name="_________________Mar16">[5]Newabstract!#REF!</definedName>
    <definedName name="_________________Mar17" localSheetId="6">[5]Newabstract!#REF!</definedName>
    <definedName name="_________________Mar17" localSheetId="7">[6]Newabstract!#REF!</definedName>
    <definedName name="_________________Mar17" localSheetId="5">[5]Newabstract!#REF!</definedName>
    <definedName name="_________________Mar17">[5]Newabstract!#REF!</definedName>
    <definedName name="_________________Mar18" localSheetId="6">[5]Newabstract!#REF!</definedName>
    <definedName name="_________________Mar18" localSheetId="7">[6]Newabstract!#REF!</definedName>
    <definedName name="_________________Mar18" localSheetId="5">[5]Newabstract!#REF!</definedName>
    <definedName name="_________________Mar18">[5]Newabstract!#REF!</definedName>
    <definedName name="_________________Mar19" localSheetId="6">[5]Newabstract!#REF!</definedName>
    <definedName name="_________________Mar19" localSheetId="7">[6]Newabstract!#REF!</definedName>
    <definedName name="_________________Mar19" localSheetId="5">[5]Newabstract!#REF!</definedName>
    <definedName name="_________________Mar19">[5]Newabstract!#REF!</definedName>
    <definedName name="_________________Mar20" localSheetId="6">[5]Newabstract!#REF!</definedName>
    <definedName name="_________________Mar20" localSheetId="7">[6]Newabstract!#REF!</definedName>
    <definedName name="_________________Mar20" localSheetId="5">[5]Newabstract!#REF!</definedName>
    <definedName name="_________________Mar20">[5]Newabstract!#REF!</definedName>
    <definedName name="_________________Mar23" localSheetId="6">[5]Newabstract!#REF!</definedName>
    <definedName name="_________________Mar23" localSheetId="7">[6]Newabstract!#REF!</definedName>
    <definedName name="_________________Mar23" localSheetId="5">[5]Newabstract!#REF!</definedName>
    <definedName name="_________________Mar23">[5]Newabstract!#REF!</definedName>
    <definedName name="_________________Mar24" localSheetId="6">[5]Newabstract!#REF!</definedName>
    <definedName name="_________________Mar24" localSheetId="7">[6]Newabstract!#REF!</definedName>
    <definedName name="_________________Mar24" localSheetId="5">[5]Newabstract!#REF!</definedName>
    <definedName name="_________________Mar24">[5]Newabstract!#REF!</definedName>
    <definedName name="_________________Mar25" localSheetId="6">[5]Newabstract!#REF!</definedName>
    <definedName name="_________________Mar25" localSheetId="7">[6]Newabstract!#REF!</definedName>
    <definedName name="_________________Mar25" localSheetId="5">[5]Newabstract!#REF!</definedName>
    <definedName name="_________________Mar25">[5]Newabstract!#REF!</definedName>
    <definedName name="_________________Mar26" localSheetId="6">[5]Newabstract!#REF!</definedName>
    <definedName name="_________________Mar26" localSheetId="7">[6]Newabstract!#REF!</definedName>
    <definedName name="_________________Mar26" localSheetId="5">[5]Newabstract!#REF!</definedName>
    <definedName name="_________________Mar26">[5]Newabstract!#REF!</definedName>
    <definedName name="_________________Mar27" localSheetId="6">[5]Newabstract!#REF!</definedName>
    <definedName name="_________________Mar27" localSheetId="7">[6]Newabstract!#REF!</definedName>
    <definedName name="_________________Mar27" localSheetId="5">[5]Newabstract!#REF!</definedName>
    <definedName name="_________________Mar27">[5]Newabstract!#REF!</definedName>
    <definedName name="_________________Mar28" localSheetId="6">[5]Newabstract!#REF!</definedName>
    <definedName name="_________________Mar28" localSheetId="7">[6]Newabstract!#REF!</definedName>
    <definedName name="_________________Mar28" localSheetId="5">[5]Newabstract!#REF!</definedName>
    <definedName name="_________________Mar28">[5]Newabstract!#REF!</definedName>
    <definedName name="_________________Mar30" localSheetId="6">[5]Newabstract!#REF!</definedName>
    <definedName name="_________________Mar30" localSheetId="7">[6]Newabstract!#REF!</definedName>
    <definedName name="_________________Mar30" localSheetId="5">[5]Newabstract!#REF!</definedName>
    <definedName name="_________________Mar30">[5]Newabstract!#REF!</definedName>
    <definedName name="_________________Mar31" localSheetId="6">[5]Newabstract!#REF!</definedName>
    <definedName name="_________________Mar31" localSheetId="7">[6]Newabstract!#REF!</definedName>
    <definedName name="_________________Mar31" localSheetId="5">[5]Newabstract!#REF!</definedName>
    <definedName name="_________________Mar31">[5]Newabstract!#REF!</definedName>
    <definedName name="__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__no1" localSheetId="6" hidden="1">{"pl_t&amp;d",#N/A,FALSE,"p&amp;l_t&amp;D_01_02 (2)"}</definedName>
    <definedName name="_________________no1" localSheetId="7" hidden="1">{"pl_t&amp;d",#N/A,FALSE,"p&amp;l_t&amp;D_01_02 (2)"}</definedName>
    <definedName name="_________________no1" hidden="1">{"pl_t&amp;d",#N/A,FALSE,"p&amp;l_t&amp;D_01_02 (2)"}</definedName>
    <definedName name="_________________not1" localSheetId="6" hidden="1">{"pl_t&amp;d",#N/A,FALSE,"p&amp;l_t&amp;D_01_02 (2)"}</definedName>
    <definedName name="_________________not1" localSheetId="7" hidden="1">{"pl_t&amp;d",#N/A,FALSE,"p&amp;l_t&amp;D_01_02 (2)"}</definedName>
    <definedName name="_________________not1" hidden="1">{"pl_t&amp;d",#N/A,FALSE,"p&amp;l_t&amp;D_01_02 (2)"}</definedName>
    <definedName name="_________________p1" localSheetId="6" hidden="1">{"pl_t&amp;d",#N/A,FALSE,"p&amp;l_t&amp;D_01_02 (2)"}</definedName>
    <definedName name="_________________p1" localSheetId="7" hidden="1">{"pl_t&amp;d",#N/A,FALSE,"p&amp;l_t&amp;D_01_02 (2)"}</definedName>
    <definedName name="_________________p1" hidden="1">{"pl_t&amp;d",#N/A,FALSE,"p&amp;l_t&amp;D_01_02 (2)"}</definedName>
    <definedName name="_________________p2" localSheetId="6" hidden="1">{"pl_td_01_02",#N/A,FALSE,"p&amp;l_t&amp;D_01_02 (2)"}</definedName>
    <definedName name="_________________p2" localSheetId="7" hidden="1">{"pl_td_01_02",#N/A,FALSE,"p&amp;l_t&amp;D_01_02 (2)"}</definedName>
    <definedName name="_________________p2" hidden="1">{"pl_td_01_02",#N/A,FALSE,"p&amp;l_t&amp;D_01_02 (2)"}</definedName>
    <definedName name="_________________p3" localSheetId="6" hidden="1">{"pl_t&amp;d",#N/A,FALSE,"p&amp;l_t&amp;D_01_02 (2)"}</definedName>
    <definedName name="_________________p3" localSheetId="7" hidden="1">{"pl_t&amp;d",#N/A,FALSE,"p&amp;l_t&amp;D_01_02 (2)"}</definedName>
    <definedName name="_________________p3" hidden="1">{"pl_t&amp;d",#N/A,FALSE,"p&amp;l_t&amp;D_01_02 (2)"}</definedName>
    <definedName name="_________________p4" localSheetId="6" hidden="1">{"pl_t&amp;d",#N/A,FALSE,"p&amp;l_t&amp;D_01_02 (2)"}</definedName>
    <definedName name="_________________p4" localSheetId="7" hidden="1">{"pl_t&amp;d",#N/A,FALSE,"p&amp;l_t&amp;D_01_02 (2)"}</definedName>
    <definedName name="_________________p4" hidden="1">{"pl_t&amp;d",#N/A,FALSE,"p&amp;l_t&amp;D_01_02 (2)"}</definedName>
    <definedName name="_________________pp2" localSheetId="6">#REF!</definedName>
    <definedName name="_________________pp2" localSheetId="7">#REF!</definedName>
    <definedName name="_________________pp2" localSheetId="5">#REF!</definedName>
    <definedName name="_________________pp2">#REF!</definedName>
    <definedName name="_________________q2" localSheetId="6" hidden="1">{"pl_t&amp;d",#N/A,FALSE,"p&amp;l_t&amp;D_01_02 (2)"}</definedName>
    <definedName name="_________________q2" localSheetId="7" hidden="1">{"pl_t&amp;d",#N/A,FALSE,"p&amp;l_t&amp;D_01_02 (2)"}</definedName>
    <definedName name="_________________q2" hidden="1">{"pl_t&amp;d",#N/A,FALSE,"p&amp;l_t&amp;D_01_02 (2)"}</definedName>
    <definedName name="_________________q3" localSheetId="6" hidden="1">{"pl_t&amp;d",#N/A,FALSE,"p&amp;l_t&amp;D_01_02 (2)"}</definedName>
    <definedName name="_________________q3" localSheetId="7" hidden="1">{"pl_t&amp;d",#N/A,FALSE,"p&amp;l_t&amp;D_01_02 (2)"}</definedName>
    <definedName name="_________________q3" hidden="1">{"pl_t&amp;d",#N/A,FALSE,"p&amp;l_t&amp;D_01_02 (2)"}</definedName>
    <definedName name="_________________s1" localSheetId="6" hidden="1">{"pl_t&amp;d",#N/A,FALSE,"p&amp;l_t&amp;D_01_02 (2)"}</definedName>
    <definedName name="_________________s1" localSheetId="7" hidden="1">{"pl_t&amp;d",#N/A,FALSE,"p&amp;l_t&amp;D_01_02 (2)"}</definedName>
    <definedName name="_________________s1" hidden="1">{"pl_t&amp;d",#N/A,FALSE,"p&amp;l_t&amp;D_01_02 (2)"}</definedName>
    <definedName name="_________________S180" localSheetId="6">[2]S3_GRP_CA!#REF!</definedName>
    <definedName name="_________________S180" localSheetId="7">[2]S3_GRP_CA!#REF!</definedName>
    <definedName name="_________________S180" localSheetId="5">[2]S3_GRP_CA!#REF!</definedName>
    <definedName name="_________________S180">[2]S3_GRP_CA!#REF!</definedName>
    <definedName name="_________________s2" localSheetId="6" hidden="1">{"pl_t&amp;d",#N/A,FALSE,"p&amp;l_t&amp;D_01_02 (2)"}</definedName>
    <definedName name="_________________s2" localSheetId="7" hidden="1">{"pl_t&amp;d",#N/A,FALSE,"p&amp;l_t&amp;D_01_02 (2)"}</definedName>
    <definedName name="_________________s2" hidden="1">{"pl_t&amp;d",#N/A,FALSE,"p&amp;l_t&amp;D_01_02 (2)"}</definedName>
    <definedName name="_________________S6" localSheetId="6">[4]S5_CO_MA!#REF!</definedName>
    <definedName name="_________________S6" localSheetId="7">[4]S5_CO_MA!#REF!</definedName>
    <definedName name="_________________S6" localSheetId="5">[4]S5_CO_MA!#REF!</definedName>
    <definedName name="_________________S6">[4]S5_CO_MA!#REF!</definedName>
    <definedName name="_________________SPR1" localSheetId="6">#REF!</definedName>
    <definedName name="_________________SPR1" localSheetId="7">#REF!</definedName>
    <definedName name="_________________SPR1" localSheetId="5">#REF!</definedName>
    <definedName name="_________________SPR1">#REF!</definedName>
    <definedName name="_________________spr2" localSheetId="6">#REF!</definedName>
    <definedName name="_________________spr2" localSheetId="7">#REF!</definedName>
    <definedName name="_________________spr2" localSheetId="5">#REF!</definedName>
    <definedName name="_________________spr2">#REF!</definedName>
    <definedName name="_________________usd1" localSheetId="6">'[3]cash budget'!#REF!</definedName>
    <definedName name="_________________usd1" localSheetId="7">'[3]cash budget'!#REF!</definedName>
    <definedName name="_________________usd1" localSheetId="5">'[3]cash budget'!#REF!</definedName>
    <definedName name="_________________usd1">'[3]cash budget'!#REF!</definedName>
    <definedName name="_________________usd2" localSheetId="6">'[3]cash budget'!#REF!</definedName>
    <definedName name="_________________usd2" localSheetId="7">'[3]cash budget'!#REF!</definedName>
    <definedName name="_________________usd2" localSheetId="5">'[3]cash budget'!#REF!</definedName>
    <definedName name="_________________usd2">'[3]cash budget'!#REF!</definedName>
    <definedName name="_________________usd3" localSheetId="6">'[3]cash budget'!#REF!</definedName>
    <definedName name="_________________usd3" localSheetId="7">'[3]cash budget'!#REF!</definedName>
    <definedName name="_________________usd3" localSheetId="5">'[3]cash budget'!#REF!</definedName>
    <definedName name="_________________usd3">'[3]cash budget'!#REF!</definedName>
    <definedName name="_________________usd4" localSheetId="6">'[3]cash budget'!#REF!</definedName>
    <definedName name="_________________usd4" localSheetId="7">'[3]cash budget'!#REF!</definedName>
    <definedName name="_________________usd4" localSheetId="5">'[3]cash budget'!#REF!</definedName>
    <definedName name="_________________usd4">'[3]cash budget'!#REF!</definedName>
    <definedName name="_________________xlnm._FilterDatabase_1" localSheetId="6">#REF!</definedName>
    <definedName name="_________________xlnm._FilterDatabase_1" localSheetId="7">#REF!</definedName>
    <definedName name="_________________xlnm._FilterDatabase_1" localSheetId="5">#REF!</definedName>
    <definedName name="_________________xlnm._FilterDatabase_1">#REF!</definedName>
    <definedName name="________________A1000000" localSheetId="6">#REF!</definedName>
    <definedName name="________________A1000000" localSheetId="7">#REF!</definedName>
    <definedName name="________________A1000000" localSheetId="5">#REF!</definedName>
    <definedName name="________________A1000000">#REF!</definedName>
    <definedName name="________________a3" localSheetId="6" hidden="1">{"pl_t&amp;d",#N/A,FALSE,"p&amp;l_t&amp;D_01_02 (2)"}</definedName>
    <definedName name="________________a3" localSheetId="7" hidden="1">{"pl_t&amp;d",#N/A,FALSE,"p&amp;l_t&amp;D_01_02 (2)"}</definedName>
    <definedName name="________________a3" hidden="1">{"pl_t&amp;d",#N/A,FALSE,"p&amp;l_t&amp;D_01_02 (2)"}</definedName>
    <definedName name="________________A342542" localSheetId="6">#REF!</definedName>
    <definedName name="________________A342542" localSheetId="7">#REF!</definedName>
    <definedName name="________________A342542" localSheetId="5">#REF!</definedName>
    <definedName name="________________A342542">#REF!</definedName>
    <definedName name="________________A920720" localSheetId="6">#REF!</definedName>
    <definedName name="________________A920720" localSheetId="7">#REF!</definedName>
    <definedName name="________________A920720" localSheetId="5">#REF!</definedName>
    <definedName name="________________A920720">#REF!</definedName>
    <definedName name="________________aa1" localSheetId="6" hidden="1">{"pl_t&amp;d",#N/A,FALSE,"p&amp;l_t&amp;D_01_02 (2)"}</definedName>
    <definedName name="________________aa1" localSheetId="7" hidden="1">{"pl_t&amp;d",#N/A,FALSE,"p&amp;l_t&amp;D_01_02 (2)"}</definedName>
    <definedName name="________________aa1" hidden="1">{"pl_t&amp;d",#N/A,FALSE,"p&amp;l_t&amp;D_01_02 (2)"}</definedName>
    <definedName name="________________Apr02" localSheetId="6">[5]Newabstract!#REF!</definedName>
    <definedName name="________________Apr02" localSheetId="7">[6]Newabstract!#REF!</definedName>
    <definedName name="________________Apr02" localSheetId="5">[5]Newabstract!#REF!</definedName>
    <definedName name="________________Apr02">[5]Newabstract!#REF!</definedName>
    <definedName name="________________Apr03" localSheetId="6">[5]Newabstract!#REF!</definedName>
    <definedName name="________________Apr03" localSheetId="7">[6]Newabstract!#REF!</definedName>
    <definedName name="________________Apr03" localSheetId="5">[5]Newabstract!#REF!</definedName>
    <definedName name="________________Apr03">[5]Newabstract!#REF!</definedName>
    <definedName name="________________Apr04" localSheetId="6">[5]Newabstract!#REF!</definedName>
    <definedName name="________________Apr04" localSheetId="7">[6]Newabstract!#REF!</definedName>
    <definedName name="________________Apr04" localSheetId="5">[5]Newabstract!#REF!</definedName>
    <definedName name="________________Apr04">[5]Newabstract!#REF!</definedName>
    <definedName name="________________Apr05" localSheetId="6">[5]Newabstract!#REF!</definedName>
    <definedName name="________________Apr05" localSheetId="7">[6]Newabstract!#REF!</definedName>
    <definedName name="________________Apr05" localSheetId="5">[5]Newabstract!#REF!</definedName>
    <definedName name="________________Apr05">[5]Newabstract!#REF!</definedName>
    <definedName name="________________Apr06" localSheetId="6">[5]Newabstract!#REF!</definedName>
    <definedName name="________________Apr06" localSheetId="7">[6]Newabstract!#REF!</definedName>
    <definedName name="________________Apr06" localSheetId="5">[5]Newabstract!#REF!</definedName>
    <definedName name="________________Apr06">[5]Newabstract!#REF!</definedName>
    <definedName name="________________Apr07" localSheetId="6">[5]Newabstract!#REF!</definedName>
    <definedName name="________________Apr07" localSheetId="7">[6]Newabstract!#REF!</definedName>
    <definedName name="________________Apr07" localSheetId="5">[5]Newabstract!#REF!</definedName>
    <definedName name="________________Apr07">[5]Newabstract!#REF!</definedName>
    <definedName name="________________Apr08" localSheetId="6">[5]Newabstract!#REF!</definedName>
    <definedName name="________________Apr08" localSheetId="7">[6]Newabstract!#REF!</definedName>
    <definedName name="________________Apr08" localSheetId="5">[5]Newabstract!#REF!</definedName>
    <definedName name="________________Apr08">[5]Newabstract!#REF!</definedName>
    <definedName name="________________Apr09" localSheetId="6">[5]Newabstract!#REF!</definedName>
    <definedName name="________________Apr09" localSheetId="7">[6]Newabstract!#REF!</definedName>
    <definedName name="________________Apr09" localSheetId="5">[5]Newabstract!#REF!</definedName>
    <definedName name="________________Apr09">[5]Newabstract!#REF!</definedName>
    <definedName name="________________Apr10" localSheetId="6">[5]Newabstract!#REF!</definedName>
    <definedName name="________________Apr10" localSheetId="7">[6]Newabstract!#REF!</definedName>
    <definedName name="________________Apr10" localSheetId="5">[5]Newabstract!#REF!</definedName>
    <definedName name="________________Apr10">[5]Newabstract!#REF!</definedName>
    <definedName name="________________Apr11" localSheetId="6">[5]Newabstract!#REF!</definedName>
    <definedName name="________________Apr11" localSheetId="7">[6]Newabstract!#REF!</definedName>
    <definedName name="________________Apr11" localSheetId="5">[5]Newabstract!#REF!</definedName>
    <definedName name="________________Apr11">[5]Newabstract!#REF!</definedName>
    <definedName name="________________Apr13" localSheetId="6">[5]Newabstract!#REF!</definedName>
    <definedName name="________________Apr13" localSheetId="7">[6]Newabstract!#REF!</definedName>
    <definedName name="________________Apr13" localSheetId="5">[5]Newabstract!#REF!</definedName>
    <definedName name="________________Apr13">[5]Newabstract!#REF!</definedName>
    <definedName name="________________Apr14" localSheetId="6">[5]Newabstract!#REF!</definedName>
    <definedName name="________________Apr14" localSheetId="7">[6]Newabstract!#REF!</definedName>
    <definedName name="________________Apr14" localSheetId="5">[5]Newabstract!#REF!</definedName>
    <definedName name="________________Apr14">[5]Newabstract!#REF!</definedName>
    <definedName name="________________Apr15" localSheetId="6">[5]Newabstract!#REF!</definedName>
    <definedName name="________________Apr15" localSheetId="7">[6]Newabstract!#REF!</definedName>
    <definedName name="________________Apr15" localSheetId="5">[5]Newabstract!#REF!</definedName>
    <definedName name="________________Apr15">[5]Newabstract!#REF!</definedName>
    <definedName name="________________Apr16" localSheetId="6">[5]Newabstract!#REF!</definedName>
    <definedName name="________________Apr16" localSheetId="7">[6]Newabstract!#REF!</definedName>
    <definedName name="________________Apr16" localSheetId="5">[5]Newabstract!#REF!</definedName>
    <definedName name="________________Apr16">[5]Newabstract!#REF!</definedName>
    <definedName name="________________Apr17" localSheetId="6">[5]Newabstract!#REF!</definedName>
    <definedName name="________________Apr17" localSheetId="7">[6]Newabstract!#REF!</definedName>
    <definedName name="________________Apr17" localSheetId="5">[5]Newabstract!#REF!</definedName>
    <definedName name="________________Apr17">[5]Newabstract!#REF!</definedName>
    <definedName name="________________Apr20" localSheetId="6">[5]Newabstract!#REF!</definedName>
    <definedName name="________________Apr20" localSheetId="7">[6]Newabstract!#REF!</definedName>
    <definedName name="________________Apr20" localSheetId="5">[5]Newabstract!#REF!</definedName>
    <definedName name="________________Apr20">[5]Newabstract!#REF!</definedName>
    <definedName name="________________Apr21" localSheetId="6">[5]Newabstract!#REF!</definedName>
    <definedName name="________________Apr21" localSheetId="7">[6]Newabstract!#REF!</definedName>
    <definedName name="________________Apr21" localSheetId="5">[5]Newabstract!#REF!</definedName>
    <definedName name="________________Apr21">[5]Newabstract!#REF!</definedName>
    <definedName name="________________Apr22" localSheetId="6">[5]Newabstract!#REF!</definedName>
    <definedName name="________________Apr22" localSheetId="7">[6]Newabstract!#REF!</definedName>
    <definedName name="________________Apr22" localSheetId="5">[5]Newabstract!#REF!</definedName>
    <definedName name="________________Apr22">[5]Newabstract!#REF!</definedName>
    <definedName name="________________Apr23" localSheetId="6">[5]Newabstract!#REF!</definedName>
    <definedName name="________________Apr23" localSheetId="7">[6]Newabstract!#REF!</definedName>
    <definedName name="________________Apr23" localSheetId="5">[5]Newabstract!#REF!</definedName>
    <definedName name="________________Apr23">[5]Newabstract!#REF!</definedName>
    <definedName name="________________Apr24" localSheetId="6">[5]Newabstract!#REF!</definedName>
    <definedName name="________________Apr24" localSheetId="7">[6]Newabstract!#REF!</definedName>
    <definedName name="________________Apr24" localSheetId="5">[5]Newabstract!#REF!</definedName>
    <definedName name="________________Apr24">[5]Newabstract!#REF!</definedName>
    <definedName name="________________Apr27" localSheetId="6">[5]Newabstract!#REF!</definedName>
    <definedName name="________________Apr27" localSheetId="7">[6]Newabstract!#REF!</definedName>
    <definedName name="________________Apr27" localSheetId="5">[5]Newabstract!#REF!</definedName>
    <definedName name="________________Apr27">[5]Newabstract!#REF!</definedName>
    <definedName name="________________Apr28" localSheetId="6">[5]Newabstract!#REF!</definedName>
    <definedName name="________________Apr28" localSheetId="7">[6]Newabstract!#REF!</definedName>
    <definedName name="________________Apr28" localSheetId="5">[5]Newabstract!#REF!</definedName>
    <definedName name="________________Apr28">[5]Newabstract!#REF!</definedName>
    <definedName name="________________Apr29" localSheetId="6">[5]Newabstract!#REF!</definedName>
    <definedName name="________________Apr29" localSheetId="7">[6]Newabstract!#REF!</definedName>
    <definedName name="________________Apr29" localSheetId="5">[5]Newabstract!#REF!</definedName>
    <definedName name="________________Apr29">[5]Newabstract!#REF!</definedName>
    <definedName name="________________Apr30" localSheetId="6">[5]Newabstract!#REF!</definedName>
    <definedName name="________________Apr30" localSheetId="7">[6]Newabstract!#REF!</definedName>
    <definedName name="________________Apr30" localSheetId="5">[5]Newabstract!#REF!</definedName>
    <definedName name="________________Apr30">[5]Newabstract!#REF!</definedName>
    <definedName name="________________B1" localSheetId="6" hidden="1">{"pl_t&amp;d",#N/A,FALSE,"p&amp;l_t&amp;D_01_02 (2)"}</definedName>
    <definedName name="________________B1" localSheetId="7" hidden="1">{"pl_t&amp;d",#N/A,FALSE,"p&amp;l_t&amp;D_01_02 (2)"}</definedName>
    <definedName name="________________B1" hidden="1">{"pl_t&amp;d",#N/A,FALSE,"p&amp;l_t&amp;D_01_02 (2)"}</definedName>
    <definedName name="________________BSD1" localSheetId="6">#REF!</definedName>
    <definedName name="________________BSD1" localSheetId="7">#REF!</definedName>
    <definedName name="________________BSD1" localSheetId="5">#REF!</definedName>
    <definedName name="________________BSD1">#REF!</definedName>
    <definedName name="________________BSD2" localSheetId="6">#REF!</definedName>
    <definedName name="________________BSD2" localSheetId="7">#REF!</definedName>
    <definedName name="________________BSD2" localSheetId="5">#REF!</definedName>
    <definedName name="________________BSD2">#REF!</definedName>
    <definedName name="________________DAT12" localSheetId="6">[7]Sheet1!#REF!</definedName>
    <definedName name="________________DAT12" localSheetId="7">[5]Sheet1!#REF!</definedName>
    <definedName name="________________DAT12" localSheetId="5">[7]Sheet1!#REF!</definedName>
    <definedName name="________________DAT12">[7]Sheet1!#REF!</definedName>
    <definedName name="________________DAT13" localSheetId="6">[7]Sheet1!#REF!</definedName>
    <definedName name="________________DAT13" localSheetId="7">[5]Sheet1!#REF!</definedName>
    <definedName name="________________DAT13" localSheetId="5">[7]Sheet1!#REF!</definedName>
    <definedName name="________________DAT13">[7]Sheet1!#REF!</definedName>
    <definedName name="________________DAT15" localSheetId="6">[7]Sheet1!#REF!</definedName>
    <definedName name="________________DAT15" localSheetId="7">[5]Sheet1!#REF!</definedName>
    <definedName name="________________DAT15" localSheetId="5">[7]Sheet1!#REF!</definedName>
    <definedName name="________________DAT15">[7]Sheet1!#REF!</definedName>
    <definedName name="________________DAT16" localSheetId="6">[7]Sheet1!#REF!</definedName>
    <definedName name="________________DAT16" localSheetId="7">[5]Sheet1!#REF!</definedName>
    <definedName name="________________DAT16" localSheetId="5">[7]Sheet1!#REF!</definedName>
    <definedName name="________________DAT16">[7]Sheet1!#REF!</definedName>
    <definedName name="________________DAT17" localSheetId="6">[7]Sheet1!#REF!</definedName>
    <definedName name="________________DAT17" localSheetId="7">[5]Sheet1!#REF!</definedName>
    <definedName name="________________DAT17" localSheetId="5">[7]Sheet1!#REF!</definedName>
    <definedName name="________________DAT17">[7]Sheet1!#REF!</definedName>
    <definedName name="________________DAT18" localSheetId="6">[7]Sheet1!#REF!</definedName>
    <definedName name="________________DAT18" localSheetId="7">[5]Sheet1!#REF!</definedName>
    <definedName name="________________DAT18" localSheetId="5">[7]Sheet1!#REF!</definedName>
    <definedName name="________________DAT18">[7]Sheet1!#REF!</definedName>
    <definedName name="________________DAT19" localSheetId="6">[7]Sheet1!#REF!</definedName>
    <definedName name="________________DAT19" localSheetId="7">[5]Sheet1!#REF!</definedName>
    <definedName name="________________DAT19" localSheetId="5">[7]Sheet1!#REF!</definedName>
    <definedName name="________________DAT19">[7]Sheet1!#REF!</definedName>
    <definedName name="________________dd1" localSheetId="6" hidden="1">{"pl_t&amp;d",#N/A,FALSE,"p&amp;l_t&amp;D_01_02 (2)"}</definedName>
    <definedName name="________________dd1" localSheetId="7" hidden="1">{"pl_t&amp;d",#N/A,FALSE,"p&amp;l_t&amp;D_01_02 (2)"}</definedName>
    <definedName name="________________dd1" hidden="1">{"pl_t&amp;d",#N/A,FALSE,"p&amp;l_t&amp;D_01_02 (2)"}</definedName>
    <definedName name="________________dem2" localSheetId="6" hidden="1">{"pl_t&amp;d",#N/A,FALSE,"p&amp;l_t&amp;D_01_02 (2)"}</definedName>
    <definedName name="________________dem2" localSheetId="7" hidden="1">{"pl_t&amp;d",#N/A,FALSE,"p&amp;l_t&amp;D_01_02 (2)"}</definedName>
    <definedName name="________________dem2" hidden="1">{"pl_t&amp;d",#N/A,FALSE,"p&amp;l_t&amp;D_01_02 (2)"}</definedName>
    <definedName name="________________dem3" localSheetId="6" hidden="1">{"pl_t&amp;d",#N/A,FALSE,"p&amp;l_t&amp;D_01_02 (2)"}</definedName>
    <definedName name="________________dem3" localSheetId="7" hidden="1">{"pl_t&amp;d",#N/A,FALSE,"p&amp;l_t&amp;D_01_02 (2)"}</definedName>
    <definedName name="________________dem3" hidden="1">{"pl_t&amp;d",#N/A,FALSE,"p&amp;l_t&amp;D_01_02 (2)"}</definedName>
    <definedName name="________________den8" localSheetId="6" hidden="1">{"pl_t&amp;d",#N/A,FALSE,"p&amp;l_t&amp;D_01_02 (2)"}</definedName>
    <definedName name="________________den8" localSheetId="7" hidden="1">{"pl_t&amp;d",#N/A,FALSE,"p&amp;l_t&amp;D_01_02 (2)"}</definedName>
    <definedName name="________________den8" hidden="1">{"pl_t&amp;d",#N/A,FALSE,"p&amp;l_t&amp;D_01_02 (2)"}</definedName>
    <definedName name="________________fin2" localSheetId="6" hidden="1">{"pl_t&amp;d",#N/A,FALSE,"p&amp;l_t&amp;D_01_02 (2)"}</definedName>
    <definedName name="________________fin2" localSheetId="7" hidden="1">{"pl_t&amp;d",#N/A,FALSE,"p&amp;l_t&amp;D_01_02 (2)"}</definedName>
    <definedName name="________________fin2" hidden="1">{"pl_t&amp;d",#N/A,FALSE,"p&amp;l_t&amp;D_01_02 (2)"}</definedName>
    <definedName name="________________for5" localSheetId="6" hidden="1">{"pl_t&amp;d",#N/A,FALSE,"p&amp;l_t&amp;D_01_02 (2)"}</definedName>
    <definedName name="________________for5" localSheetId="7" hidden="1">{"pl_t&amp;d",#N/A,FALSE,"p&amp;l_t&amp;D_01_02 (2)"}</definedName>
    <definedName name="________________for5" hidden="1">{"pl_t&amp;d",#N/A,FALSE,"p&amp;l_t&amp;D_01_02 (2)"}</definedName>
    <definedName name="________________G1" localSheetId="6">#REF!</definedName>
    <definedName name="________________G1" localSheetId="7">#REF!</definedName>
    <definedName name="________________G1" localSheetId="5">#REF!</definedName>
    <definedName name="________________G1">#REF!</definedName>
    <definedName name="________________IED1" localSheetId="6">#REF!</definedName>
    <definedName name="________________IED1" localSheetId="7">#REF!</definedName>
    <definedName name="________________IED1" localSheetId="5">#REF!</definedName>
    <definedName name="________________IED1">#REF!</definedName>
    <definedName name="________________IED2" localSheetId="6">#REF!</definedName>
    <definedName name="________________IED2" localSheetId="7">#REF!</definedName>
    <definedName name="________________IED2" localSheetId="5">#REF!</definedName>
    <definedName name="________________IED2">#REF!</definedName>
    <definedName name="________________j3" localSheetId="6" hidden="1">{"pl_t&amp;d",#N/A,FALSE,"p&amp;l_t&amp;D_01_02 (2)"}</definedName>
    <definedName name="________________j3" localSheetId="7" hidden="1">{"pl_t&amp;d",#N/A,FALSE,"p&amp;l_t&amp;D_01_02 (2)"}</definedName>
    <definedName name="________________j3" hidden="1">{"pl_t&amp;d",#N/A,FALSE,"p&amp;l_t&amp;D_01_02 (2)"}</definedName>
    <definedName name="________________j4" localSheetId="6" hidden="1">{"pl_t&amp;d",#N/A,FALSE,"p&amp;l_t&amp;D_01_02 (2)"}</definedName>
    <definedName name="________________j4" localSheetId="7" hidden="1">{"pl_t&amp;d",#N/A,FALSE,"p&amp;l_t&amp;D_01_02 (2)"}</definedName>
    <definedName name="________________j4" hidden="1">{"pl_t&amp;d",#N/A,FALSE,"p&amp;l_t&amp;D_01_02 (2)"}</definedName>
    <definedName name="________________j5" localSheetId="6" hidden="1">{"pl_t&amp;d",#N/A,FALSE,"p&amp;l_t&amp;D_01_02 (2)"}</definedName>
    <definedName name="________________j5" localSheetId="7" hidden="1">{"pl_t&amp;d",#N/A,FALSE,"p&amp;l_t&amp;D_01_02 (2)"}</definedName>
    <definedName name="________________j5" hidden="1">{"pl_t&amp;d",#N/A,FALSE,"p&amp;l_t&amp;D_01_02 (2)"}</definedName>
    <definedName name="__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__jpl1" localSheetId="6" hidden="1">#REF!</definedName>
    <definedName name="________________jpl1" localSheetId="7" hidden="1">#REF!</definedName>
    <definedName name="________________jpl1" localSheetId="5" hidden="1">#REF!</definedName>
    <definedName name="________________jpl1" hidden="1">#REF!</definedName>
    <definedName name="________________k1" localSheetId="6" hidden="1">{"pl_t&amp;d",#N/A,FALSE,"p&amp;l_t&amp;D_01_02 (2)"}</definedName>
    <definedName name="________________k1" localSheetId="7" hidden="1">{"pl_t&amp;d",#N/A,FALSE,"p&amp;l_t&amp;D_01_02 (2)"}</definedName>
    <definedName name="________________k1" hidden="1">{"pl_t&amp;d",#N/A,FALSE,"p&amp;l_t&amp;D_01_02 (2)"}</definedName>
    <definedName name="________________Mar06" localSheetId="6">[5]Newabstract!#REF!</definedName>
    <definedName name="________________Mar06" localSheetId="7">[6]Newabstract!#REF!</definedName>
    <definedName name="________________Mar06" localSheetId="5">[5]Newabstract!#REF!</definedName>
    <definedName name="________________Mar06">[5]Newabstract!#REF!</definedName>
    <definedName name="________________Mar09" localSheetId="6">[5]Newabstract!#REF!</definedName>
    <definedName name="________________Mar09" localSheetId="7">[6]Newabstract!#REF!</definedName>
    <definedName name="________________Mar09" localSheetId="5">[5]Newabstract!#REF!</definedName>
    <definedName name="________________Mar09">[5]Newabstract!#REF!</definedName>
    <definedName name="________________Mar10" localSheetId="6">[5]Newabstract!#REF!</definedName>
    <definedName name="________________Mar10" localSheetId="7">[6]Newabstract!#REF!</definedName>
    <definedName name="________________Mar10" localSheetId="5">[5]Newabstract!#REF!</definedName>
    <definedName name="________________Mar10">[5]Newabstract!#REF!</definedName>
    <definedName name="________________Mar11" localSheetId="6">[5]Newabstract!#REF!</definedName>
    <definedName name="________________Mar11" localSheetId="7">[6]Newabstract!#REF!</definedName>
    <definedName name="________________Mar11" localSheetId="5">[5]Newabstract!#REF!</definedName>
    <definedName name="________________Mar11">[5]Newabstract!#REF!</definedName>
    <definedName name="________________Mar12" localSheetId="6">[5]Newabstract!#REF!</definedName>
    <definedName name="________________Mar12" localSheetId="7">[6]Newabstract!#REF!</definedName>
    <definedName name="________________Mar12" localSheetId="5">[5]Newabstract!#REF!</definedName>
    <definedName name="________________Mar12">[5]Newabstract!#REF!</definedName>
    <definedName name="________________Mar13" localSheetId="6">[5]Newabstract!#REF!</definedName>
    <definedName name="________________Mar13" localSheetId="7">[6]Newabstract!#REF!</definedName>
    <definedName name="________________Mar13" localSheetId="5">[5]Newabstract!#REF!</definedName>
    <definedName name="________________Mar13">[5]Newabstract!#REF!</definedName>
    <definedName name="________________Mar16" localSheetId="6">[5]Newabstract!#REF!</definedName>
    <definedName name="________________Mar16" localSheetId="7">[6]Newabstract!#REF!</definedName>
    <definedName name="________________Mar16" localSheetId="5">[5]Newabstract!#REF!</definedName>
    <definedName name="________________Mar16">[5]Newabstract!#REF!</definedName>
    <definedName name="________________Mar17" localSheetId="6">[5]Newabstract!#REF!</definedName>
    <definedName name="________________Mar17" localSheetId="7">[6]Newabstract!#REF!</definedName>
    <definedName name="________________Mar17" localSheetId="5">[5]Newabstract!#REF!</definedName>
    <definedName name="________________Mar17">[5]Newabstract!#REF!</definedName>
    <definedName name="________________Mar18" localSheetId="6">[5]Newabstract!#REF!</definedName>
    <definedName name="________________Mar18" localSheetId="7">[6]Newabstract!#REF!</definedName>
    <definedName name="________________Mar18" localSheetId="5">[5]Newabstract!#REF!</definedName>
    <definedName name="________________Mar18">[5]Newabstract!#REF!</definedName>
    <definedName name="________________Mar19" localSheetId="6">[5]Newabstract!#REF!</definedName>
    <definedName name="________________Mar19" localSheetId="7">[6]Newabstract!#REF!</definedName>
    <definedName name="________________Mar19" localSheetId="5">[5]Newabstract!#REF!</definedName>
    <definedName name="________________Mar19">[5]Newabstract!#REF!</definedName>
    <definedName name="________________Mar20" localSheetId="6">[5]Newabstract!#REF!</definedName>
    <definedName name="________________Mar20" localSheetId="7">[6]Newabstract!#REF!</definedName>
    <definedName name="________________Mar20" localSheetId="5">[5]Newabstract!#REF!</definedName>
    <definedName name="________________Mar20">[5]Newabstract!#REF!</definedName>
    <definedName name="________________Mar23" localSheetId="6">[5]Newabstract!#REF!</definedName>
    <definedName name="________________Mar23" localSheetId="7">[6]Newabstract!#REF!</definedName>
    <definedName name="________________Mar23" localSheetId="5">[5]Newabstract!#REF!</definedName>
    <definedName name="________________Mar23">[5]Newabstract!#REF!</definedName>
    <definedName name="________________Mar24" localSheetId="6">[5]Newabstract!#REF!</definedName>
    <definedName name="________________Mar24" localSheetId="7">[6]Newabstract!#REF!</definedName>
    <definedName name="________________Mar24" localSheetId="5">[5]Newabstract!#REF!</definedName>
    <definedName name="________________Mar24">[5]Newabstract!#REF!</definedName>
    <definedName name="________________Mar25" localSheetId="6">[5]Newabstract!#REF!</definedName>
    <definedName name="________________Mar25" localSheetId="7">[6]Newabstract!#REF!</definedName>
    <definedName name="________________Mar25" localSheetId="5">[5]Newabstract!#REF!</definedName>
    <definedName name="________________Mar25">[5]Newabstract!#REF!</definedName>
    <definedName name="________________Mar26" localSheetId="6">[5]Newabstract!#REF!</definedName>
    <definedName name="________________Mar26" localSheetId="7">[6]Newabstract!#REF!</definedName>
    <definedName name="________________Mar26" localSheetId="5">[5]Newabstract!#REF!</definedName>
    <definedName name="________________Mar26">[5]Newabstract!#REF!</definedName>
    <definedName name="________________Mar27" localSheetId="6">[5]Newabstract!#REF!</definedName>
    <definedName name="________________Mar27" localSheetId="7">[6]Newabstract!#REF!</definedName>
    <definedName name="________________Mar27" localSheetId="5">[5]Newabstract!#REF!</definedName>
    <definedName name="________________Mar27">[5]Newabstract!#REF!</definedName>
    <definedName name="________________Mar28" localSheetId="6">[5]Newabstract!#REF!</definedName>
    <definedName name="________________Mar28" localSheetId="7">[6]Newabstract!#REF!</definedName>
    <definedName name="________________Mar28" localSheetId="5">[5]Newabstract!#REF!</definedName>
    <definedName name="________________Mar28">[5]Newabstract!#REF!</definedName>
    <definedName name="________________Mar30" localSheetId="6">[5]Newabstract!#REF!</definedName>
    <definedName name="________________Mar30" localSheetId="7">[6]Newabstract!#REF!</definedName>
    <definedName name="________________Mar30" localSheetId="5">[5]Newabstract!#REF!</definedName>
    <definedName name="________________Mar30">[5]Newabstract!#REF!</definedName>
    <definedName name="________________Mar31" localSheetId="6">[5]Newabstract!#REF!</definedName>
    <definedName name="________________Mar31" localSheetId="7">[6]Newabstract!#REF!</definedName>
    <definedName name="________________Mar31" localSheetId="5">[5]Newabstract!#REF!</definedName>
    <definedName name="________________Mar31">[5]Newabstract!#REF!</definedName>
    <definedName name="_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_new1" localSheetId="6" hidden="1">{"pl_t&amp;d",#N/A,FALSE,"p&amp;l_t&amp;D_01_02 (2)"}</definedName>
    <definedName name="________________new1" localSheetId="7" hidden="1">{"pl_t&amp;d",#N/A,FALSE,"p&amp;l_t&amp;D_01_02 (2)"}</definedName>
    <definedName name="________________new1" hidden="1">{"pl_t&amp;d",#N/A,FALSE,"p&amp;l_t&amp;D_01_02 (2)"}</definedName>
    <definedName name="________________no1" localSheetId="6" hidden="1">{"pl_t&amp;d",#N/A,FALSE,"p&amp;l_t&amp;D_01_02 (2)"}</definedName>
    <definedName name="________________no1" localSheetId="7" hidden="1">{"pl_t&amp;d",#N/A,FALSE,"p&amp;l_t&amp;D_01_02 (2)"}</definedName>
    <definedName name="________________no1" hidden="1">{"pl_t&amp;d",#N/A,FALSE,"p&amp;l_t&amp;D_01_02 (2)"}</definedName>
    <definedName name="________________not1" localSheetId="6" hidden="1">{"pl_t&amp;d",#N/A,FALSE,"p&amp;l_t&amp;D_01_02 (2)"}</definedName>
    <definedName name="________________not1" localSheetId="7" hidden="1">{"pl_t&amp;d",#N/A,FALSE,"p&amp;l_t&amp;D_01_02 (2)"}</definedName>
    <definedName name="________________not1" hidden="1">{"pl_t&amp;d",#N/A,FALSE,"p&amp;l_t&amp;D_01_02 (2)"}</definedName>
    <definedName name="________________p1" localSheetId="6" hidden="1">{"pl_t&amp;d",#N/A,FALSE,"p&amp;l_t&amp;D_01_02 (2)"}</definedName>
    <definedName name="________________p1" localSheetId="7" hidden="1">{"pl_t&amp;d",#N/A,FALSE,"p&amp;l_t&amp;D_01_02 (2)"}</definedName>
    <definedName name="________________p1" hidden="1">{"pl_t&amp;d",#N/A,FALSE,"p&amp;l_t&amp;D_01_02 (2)"}</definedName>
    <definedName name="________________p2" localSheetId="6" hidden="1">{"pl_td_01_02",#N/A,FALSE,"p&amp;l_t&amp;D_01_02 (2)"}</definedName>
    <definedName name="________________p2" localSheetId="7" hidden="1">{"pl_td_01_02",#N/A,FALSE,"p&amp;l_t&amp;D_01_02 (2)"}</definedName>
    <definedName name="________________p2" hidden="1">{"pl_td_01_02",#N/A,FALSE,"p&amp;l_t&amp;D_01_02 (2)"}</definedName>
    <definedName name="________________p3" localSheetId="6" hidden="1">{"pl_t&amp;d",#N/A,FALSE,"p&amp;l_t&amp;D_01_02 (2)"}</definedName>
    <definedName name="________________p3" localSheetId="7" hidden="1">{"pl_t&amp;d",#N/A,FALSE,"p&amp;l_t&amp;D_01_02 (2)"}</definedName>
    <definedName name="________________p3" hidden="1">{"pl_t&amp;d",#N/A,FALSE,"p&amp;l_t&amp;D_01_02 (2)"}</definedName>
    <definedName name="________________p4" localSheetId="6" hidden="1">{"pl_t&amp;d",#N/A,FALSE,"p&amp;l_t&amp;D_01_02 (2)"}</definedName>
    <definedName name="________________p4" localSheetId="7" hidden="1">{"pl_t&amp;d",#N/A,FALSE,"p&amp;l_t&amp;D_01_02 (2)"}</definedName>
    <definedName name="________________p4" hidden="1">{"pl_t&amp;d",#N/A,FALSE,"p&amp;l_t&amp;D_01_02 (2)"}</definedName>
    <definedName name="________________pp2" localSheetId="6">#REF!</definedName>
    <definedName name="________________pp2" localSheetId="7">#REF!</definedName>
    <definedName name="________________pp2" localSheetId="5">#REF!</definedName>
    <definedName name="________________pp2">#REF!</definedName>
    <definedName name="________________q2" localSheetId="6" hidden="1">{"pl_t&amp;d",#N/A,FALSE,"p&amp;l_t&amp;D_01_02 (2)"}</definedName>
    <definedName name="________________q2" localSheetId="7" hidden="1">{"pl_t&amp;d",#N/A,FALSE,"p&amp;l_t&amp;D_01_02 (2)"}</definedName>
    <definedName name="________________q2" hidden="1">{"pl_t&amp;d",#N/A,FALSE,"p&amp;l_t&amp;D_01_02 (2)"}</definedName>
    <definedName name="________________q3" localSheetId="6" hidden="1">{"pl_t&amp;d",#N/A,FALSE,"p&amp;l_t&amp;D_01_02 (2)"}</definedName>
    <definedName name="________________q3" localSheetId="7" hidden="1">{"pl_t&amp;d",#N/A,FALSE,"p&amp;l_t&amp;D_01_02 (2)"}</definedName>
    <definedName name="________________q3" hidden="1">{"pl_t&amp;d",#N/A,FALSE,"p&amp;l_t&amp;D_01_02 (2)"}</definedName>
    <definedName name="________________s1" localSheetId="6" hidden="1">{"pl_t&amp;d",#N/A,FALSE,"p&amp;l_t&amp;D_01_02 (2)"}</definedName>
    <definedName name="________________s1" localSheetId="7" hidden="1">{"pl_t&amp;d",#N/A,FALSE,"p&amp;l_t&amp;D_01_02 (2)"}</definedName>
    <definedName name="________________s1" hidden="1">{"pl_t&amp;d",#N/A,FALSE,"p&amp;l_t&amp;D_01_02 (2)"}</definedName>
    <definedName name="________________S180" localSheetId="6">[2]S3_GRP_CA!#REF!</definedName>
    <definedName name="________________S180" localSheetId="7">[2]S3_GRP_CA!#REF!</definedName>
    <definedName name="________________S180" localSheetId="5">[2]S3_GRP_CA!#REF!</definedName>
    <definedName name="________________S180">[2]S3_GRP_CA!#REF!</definedName>
    <definedName name="________________s2" localSheetId="6" hidden="1">{"pl_t&amp;d",#N/A,FALSE,"p&amp;l_t&amp;D_01_02 (2)"}</definedName>
    <definedName name="________________s2" localSheetId="7" hidden="1">{"pl_t&amp;d",#N/A,FALSE,"p&amp;l_t&amp;D_01_02 (2)"}</definedName>
    <definedName name="________________s2" hidden="1">{"pl_t&amp;d",#N/A,FALSE,"p&amp;l_t&amp;D_01_02 (2)"}</definedName>
    <definedName name="________________S6" localSheetId="6">[4]S5_CO_MA!#REF!</definedName>
    <definedName name="________________S6" localSheetId="7">[4]S5_CO_MA!#REF!</definedName>
    <definedName name="________________S6" localSheetId="5">[4]S5_CO_MA!#REF!</definedName>
    <definedName name="________________S6">[4]S5_CO_MA!#REF!</definedName>
    <definedName name="________________SL1" localSheetId="6">[8]Salient1!#REF!</definedName>
    <definedName name="________________SL1" localSheetId="7">[7]Salient1!#REF!</definedName>
    <definedName name="________________SL1" localSheetId="5">[8]Salient1!#REF!</definedName>
    <definedName name="________________SL1">[8]Salient1!#REF!</definedName>
    <definedName name="________________SL2" localSheetId="6">[8]Salient1!#REF!</definedName>
    <definedName name="________________SL2" localSheetId="7">[7]Salient1!#REF!</definedName>
    <definedName name="________________SL2" localSheetId="5">[8]Salient1!#REF!</definedName>
    <definedName name="________________SL2">[8]Salient1!#REF!</definedName>
    <definedName name="________________SL3" localSheetId="6">[8]Salient1!#REF!</definedName>
    <definedName name="________________SL3" localSheetId="7">[7]Salient1!#REF!</definedName>
    <definedName name="________________SL3" localSheetId="5">[8]Salient1!#REF!</definedName>
    <definedName name="________________SL3">[8]Salient1!#REF!</definedName>
    <definedName name="________________SPR1" localSheetId="6">#REF!</definedName>
    <definedName name="________________SPR1" localSheetId="7">#REF!</definedName>
    <definedName name="________________SPR1" localSheetId="5">#REF!</definedName>
    <definedName name="________________SPR1">#REF!</definedName>
    <definedName name="________________spr2" localSheetId="6">#REF!</definedName>
    <definedName name="________________spr2" localSheetId="7">#REF!</definedName>
    <definedName name="________________spr2" localSheetId="5">#REF!</definedName>
    <definedName name="________________spr2">#REF!</definedName>
    <definedName name="________________ss1" localSheetId="6" hidden="1">{"pl_t&amp;d",#N/A,FALSE,"p&amp;l_t&amp;D_01_02 (2)"}</definedName>
    <definedName name="________________ss1" localSheetId="7" hidden="1">{"pl_t&amp;d",#N/A,FALSE,"p&amp;l_t&amp;D_01_02 (2)"}</definedName>
    <definedName name="________________ss1" hidden="1">{"pl_t&amp;d",#N/A,FALSE,"p&amp;l_t&amp;D_01_02 (2)"}</definedName>
    <definedName name="________________usd1" localSheetId="6">'[3]cash budget'!#REF!</definedName>
    <definedName name="________________usd1" localSheetId="7">'[3]cash budget'!#REF!</definedName>
    <definedName name="________________usd1" localSheetId="5">'[3]cash budget'!#REF!</definedName>
    <definedName name="________________usd1">'[3]cash budget'!#REF!</definedName>
    <definedName name="________________usd2" localSheetId="6">'[3]cash budget'!#REF!</definedName>
    <definedName name="________________usd2" localSheetId="7">'[3]cash budget'!#REF!</definedName>
    <definedName name="________________usd2" localSheetId="5">'[3]cash budget'!#REF!</definedName>
    <definedName name="________________usd2">'[3]cash budget'!#REF!</definedName>
    <definedName name="________________usd3" localSheetId="6">'[3]cash budget'!#REF!</definedName>
    <definedName name="________________usd3" localSheetId="7">'[3]cash budget'!#REF!</definedName>
    <definedName name="________________usd3" localSheetId="5">'[3]cash budget'!#REF!</definedName>
    <definedName name="________________usd3">'[3]cash budget'!#REF!</definedName>
    <definedName name="________________usd4" localSheetId="6">'[3]cash budget'!#REF!</definedName>
    <definedName name="________________usd4" localSheetId="7">'[3]cash budget'!#REF!</definedName>
    <definedName name="________________usd4" localSheetId="5">'[3]cash budget'!#REF!</definedName>
    <definedName name="________________usd4">'[3]cash budget'!#REF!</definedName>
    <definedName name="________________xlnm._FilterDatabase_1" localSheetId="6">#REF!</definedName>
    <definedName name="________________xlnm._FilterDatabase_1" localSheetId="7">#REF!</definedName>
    <definedName name="________________xlnm._FilterDatabase_1" localSheetId="5">#REF!</definedName>
    <definedName name="________________xlnm._FilterDatabase_1">#REF!</definedName>
    <definedName name="_______________A1000000" localSheetId="6">#REF!</definedName>
    <definedName name="_______________A1000000" localSheetId="7">#REF!</definedName>
    <definedName name="_______________A1000000" localSheetId="5">#REF!</definedName>
    <definedName name="_______________A1000000">#REF!</definedName>
    <definedName name="_______________a3" localSheetId="6" hidden="1">{"pl_t&amp;d",#N/A,FALSE,"p&amp;l_t&amp;D_01_02 (2)"}</definedName>
    <definedName name="_______________a3" localSheetId="7" hidden="1">{"pl_t&amp;d",#N/A,FALSE,"p&amp;l_t&amp;D_01_02 (2)"}</definedName>
    <definedName name="_______________a3" hidden="1">{"pl_t&amp;d",#N/A,FALSE,"p&amp;l_t&amp;D_01_02 (2)"}</definedName>
    <definedName name="_______________A342542" localSheetId="6">#REF!</definedName>
    <definedName name="_______________A342542" localSheetId="7">#REF!</definedName>
    <definedName name="_______________A342542" localSheetId="5">#REF!</definedName>
    <definedName name="_______________A342542">#REF!</definedName>
    <definedName name="_______________A920720" localSheetId="6">#REF!</definedName>
    <definedName name="_______________A920720" localSheetId="7">#REF!</definedName>
    <definedName name="_______________A920720" localSheetId="5">#REF!</definedName>
    <definedName name="_______________A920720">#REF!</definedName>
    <definedName name="_______________aa1" localSheetId="6" hidden="1">{"pl_t&amp;d",#N/A,FALSE,"p&amp;l_t&amp;D_01_02 (2)"}</definedName>
    <definedName name="_______________aa1" localSheetId="7" hidden="1">{"pl_t&amp;d",#N/A,FALSE,"p&amp;l_t&amp;D_01_02 (2)"}</definedName>
    <definedName name="_______________aa1" hidden="1">{"pl_t&amp;d",#N/A,FALSE,"p&amp;l_t&amp;D_01_02 (2)"}</definedName>
    <definedName name="_______________Apr02" localSheetId="6">[5]Newabstract!#REF!</definedName>
    <definedName name="_______________Apr02" localSheetId="7">[6]Newabstract!#REF!</definedName>
    <definedName name="_______________Apr02" localSheetId="5">[5]Newabstract!#REF!</definedName>
    <definedName name="_______________Apr02">[5]Newabstract!#REF!</definedName>
    <definedName name="_______________Apr03" localSheetId="6">[5]Newabstract!#REF!</definedName>
    <definedName name="_______________Apr03" localSheetId="7">[6]Newabstract!#REF!</definedName>
    <definedName name="_______________Apr03" localSheetId="5">[5]Newabstract!#REF!</definedName>
    <definedName name="_______________Apr03">[5]Newabstract!#REF!</definedName>
    <definedName name="_______________Apr04" localSheetId="6">[5]Newabstract!#REF!</definedName>
    <definedName name="_______________Apr04" localSheetId="7">[6]Newabstract!#REF!</definedName>
    <definedName name="_______________Apr04" localSheetId="5">[5]Newabstract!#REF!</definedName>
    <definedName name="_______________Apr04">[5]Newabstract!#REF!</definedName>
    <definedName name="_______________Apr05" localSheetId="6">[5]Newabstract!#REF!</definedName>
    <definedName name="_______________Apr05" localSheetId="7">[6]Newabstract!#REF!</definedName>
    <definedName name="_______________Apr05" localSheetId="5">[5]Newabstract!#REF!</definedName>
    <definedName name="_______________Apr05">[5]Newabstract!#REF!</definedName>
    <definedName name="_______________Apr06" localSheetId="6">[5]Newabstract!#REF!</definedName>
    <definedName name="_______________Apr06" localSheetId="7">[6]Newabstract!#REF!</definedName>
    <definedName name="_______________Apr06" localSheetId="5">[5]Newabstract!#REF!</definedName>
    <definedName name="_______________Apr06">[5]Newabstract!#REF!</definedName>
    <definedName name="_______________Apr07" localSheetId="6">[5]Newabstract!#REF!</definedName>
    <definedName name="_______________Apr07" localSheetId="7">[6]Newabstract!#REF!</definedName>
    <definedName name="_______________Apr07" localSheetId="5">[5]Newabstract!#REF!</definedName>
    <definedName name="_______________Apr07">[5]Newabstract!#REF!</definedName>
    <definedName name="_______________Apr08" localSheetId="6">[5]Newabstract!#REF!</definedName>
    <definedName name="_______________Apr08" localSheetId="7">[6]Newabstract!#REF!</definedName>
    <definedName name="_______________Apr08" localSheetId="5">[5]Newabstract!#REF!</definedName>
    <definedName name="_______________Apr08">[5]Newabstract!#REF!</definedName>
    <definedName name="_______________Apr09" localSheetId="6">[5]Newabstract!#REF!</definedName>
    <definedName name="_______________Apr09" localSheetId="7">[6]Newabstract!#REF!</definedName>
    <definedName name="_______________Apr09" localSheetId="5">[5]Newabstract!#REF!</definedName>
    <definedName name="_______________Apr09">[5]Newabstract!#REF!</definedName>
    <definedName name="_______________Apr10" localSheetId="6">[5]Newabstract!#REF!</definedName>
    <definedName name="_______________Apr10" localSheetId="7">[6]Newabstract!#REF!</definedName>
    <definedName name="_______________Apr10" localSheetId="5">[5]Newabstract!#REF!</definedName>
    <definedName name="_______________Apr10">[5]Newabstract!#REF!</definedName>
    <definedName name="_______________Apr11" localSheetId="6">[5]Newabstract!#REF!</definedName>
    <definedName name="_______________Apr11" localSheetId="7">[6]Newabstract!#REF!</definedName>
    <definedName name="_______________Apr11" localSheetId="5">[5]Newabstract!#REF!</definedName>
    <definedName name="_______________Apr11">[5]Newabstract!#REF!</definedName>
    <definedName name="_______________Apr13" localSheetId="6">[5]Newabstract!#REF!</definedName>
    <definedName name="_______________Apr13" localSheetId="7">[6]Newabstract!#REF!</definedName>
    <definedName name="_______________Apr13" localSheetId="5">[5]Newabstract!#REF!</definedName>
    <definedName name="_______________Apr13">[5]Newabstract!#REF!</definedName>
    <definedName name="_______________Apr14" localSheetId="6">[5]Newabstract!#REF!</definedName>
    <definedName name="_______________Apr14" localSheetId="7">[6]Newabstract!#REF!</definedName>
    <definedName name="_______________Apr14" localSheetId="5">[5]Newabstract!#REF!</definedName>
    <definedName name="_______________Apr14">[5]Newabstract!#REF!</definedName>
    <definedName name="_______________Apr15" localSheetId="6">[5]Newabstract!#REF!</definedName>
    <definedName name="_______________Apr15" localSheetId="7">[6]Newabstract!#REF!</definedName>
    <definedName name="_______________Apr15" localSheetId="5">[5]Newabstract!#REF!</definedName>
    <definedName name="_______________Apr15">[5]Newabstract!#REF!</definedName>
    <definedName name="_______________Apr16" localSheetId="6">[5]Newabstract!#REF!</definedName>
    <definedName name="_______________Apr16" localSheetId="7">[6]Newabstract!#REF!</definedName>
    <definedName name="_______________Apr16" localSheetId="5">[5]Newabstract!#REF!</definedName>
    <definedName name="_______________Apr16">[5]Newabstract!#REF!</definedName>
    <definedName name="_______________Apr17" localSheetId="6">[5]Newabstract!#REF!</definedName>
    <definedName name="_______________Apr17" localSheetId="7">[6]Newabstract!#REF!</definedName>
    <definedName name="_______________Apr17" localSheetId="5">[5]Newabstract!#REF!</definedName>
    <definedName name="_______________Apr17">[5]Newabstract!#REF!</definedName>
    <definedName name="_______________Apr20" localSheetId="6">[5]Newabstract!#REF!</definedName>
    <definedName name="_______________Apr20" localSheetId="7">[6]Newabstract!#REF!</definedName>
    <definedName name="_______________Apr20" localSheetId="5">[5]Newabstract!#REF!</definedName>
    <definedName name="_______________Apr20">[5]Newabstract!#REF!</definedName>
    <definedName name="_______________Apr21" localSheetId="6">[5]Newabstract!#REF!</definedName>
    <definedName name="_______________Apr21" localSheetId="7">[6]Newabstract!#REF!</definedName>
    <definedName name="_______________Apr21" localSheetId="5">[5]Newabstract!#REF!</definedName>
    <definedName name="_______________Apr21">[5]Newabstract!#REF!</definedName>
    <definedName name="_______________Apr22" localSheetId="6">[5]Newabstract!#REF!</definedName>
    <definedName name="_______________Apr22" localSheetId="7">[6]Newabstract!#REF!</definedName>
    <definedName name="_______________Apr22" localSheetId="5">[5]Newabstract!#REF!</definedName>
    <definedName name="_______________Apr22">[5]Newabstract!#REF!</definedName>
    <definedName name="_______________Apr23" localSheetId="6">[5]Newabstract!#REF!</definedName>
    <definedName name="_______________Apr23" localSheetId="7">[6]Newabstract!#REF!</definedName>
    <definedName name="_______________Apr23" localSheetId="5">[5]Newabstract!#REF!</definedName>
    <definedName name="_______________Apr23">[5]Newabstract!#REF!</definedName>
    <definedName name="_______________Apr24" localSheetId="6">[5]Newabstract!#REF!</definedName>
    <definedName name="_______________Apr24" localSheetId="7">[6]Newabstract!#REF!</definedName>
    <definedName name="_______________Apr24" localSheetId="5">[5]Newabstract!#REF!</definedName>
    <definedName name="_______________Apr24">[5]Newabstract!#REF!</definedName>
    <definedName name="_______________Apr27" localSheetId="6">[5]Newabstract!#REF!</definedName>
    <definedName name="_______________Apr27" localSheetId="7">[6]Newabstract!#REF!</definedName>
    <definedName name="_______________Apr27" localSheetId="5">[5]Newabstract!#REF!</definedName>
    <definedName name="_______________Apr27">[5]Newabstract!#REF!</definedName>
    <definedName name="_______________Apr28" localSheetId="6">[5]Newabstract!#REF!</definedName>
    <definedName name="_______________Apr28" localSheetId="7">[6]Newabstract!#REF!</definedName>
    <definedName name="_______________Apr28" localSheetId="5">[5]Newabstract!#REF!</definedName>
    <definedName name="_______________Apr28">[5]Newabstract!#REF!</definedName>
    <definedName name="_______________Apr29" localSheetId="6">[5]Newabstract!#REF!</definedName>
    <definedName name="_______________Apr29" localSheetId="7">[6]Newabstract!#REF!</definedName>
    <definedName name="_______________Apr29" localSheetId="5">[5]Newabstract!#REF!</definedName>
    <definedName name="_______________Apr29">[5]Newabstract!#REF!</definedName>
    <definedName name="_______________Apr30" localSheetId="6">[5]Newabstract!#REF!</definedName>
    <definedName name="_______________Apr30" localSheetId="7">[6]Newabstract!#REF!</definedName>
    <definedName name="_______________Apr30" localSheetId="5">[5]Newabstract!#REF!</definedName>
    <definedName name="_______________Apr30">[5]Newabstract!#REF!</definedName>
    <definedName name="_______________B1" localSheetId="6" hidden="1">{"pl_t&amp;d",#N/A,FALSE,"p&amp;l_t&amp;D_01_02 (2)"}</definedName>
    <definedName name="_______________B1" localSheetId="7" hidden="1">{"pl_t&amp;d",#N/A,FALSE,"p&amp;l_t&amp;D_01_02 (2)"}</definedName>
    <definedName name="_______________B1" hidden="1">{"pl_t&amp;d",#N/A,FALSE,"p&amp;l_t&amp;D_01_02 (2)"}</definedName>
    <definedName name="_______________BSD1" localSheetId="6">#REF!</definedName>
    <definedName name="_______________BSD1" localSheetId="7">#REF!</definedName>
    <definedName name="_______________BSD1" localSheetId="5">#REF!</definedName>
    <definedName name="_______________BSD1">#REF!</definedName>
    <definedName name="_______________BSD2" localSheetId="6">#REF!</definedName>
    <definedName name="_______________BSD2" localSheetId="7">#REF!</definedName>
    <definedName name="_______________BSD2" localSheetId="5">#REF!</definedName>
    <definedName name="_______________BSD2">#REF!</definedName>
    <definedName name="_______________DAT12" localSheetId="6">[7]Sheet1!#REF!</definedName>
    <definedName name="_______________DAT12" localSheetId="7">[5]Sheet1!#REF!</definedName>
    <definedName name="_______________DAT12" localSheetId="5">[7]Sheet1!#REF!</definedName>
    <definedName name="_______________DAT12">[7]Sheet1!#REF!</definedName>
    <definedName name="_______________DAT13" localSheetId="6">[7]Sheet1!#REF!</definedName>
    <definedName name="_______________DAT13" localSheetId="7">[5]Sheet1!#REF!</definedName>
    <definedName name="_______________DAT13" localSheetId="5">[7]Sheet1!#REF!</definedName>
    <definedName name="_______________DAT13">[7]Sheet1!#REF!</definedName>
    <definedName name="_______________DAT15" localSheetId="6">[7]Sheet1!#REF!</definedName>
    <definedName name="_______________DAT15" localSheetId="7">[5]Sheet1!#REF!</definedName>
    <definedName name="_______________DAT15" localSheetId="5">[7]Sheet1!#REF!</definedName>
    <definedName name="_______________DAT15">[7]Sheet1!#REF!</definedName>
    <definedName name="_______________DAT16" localSheetId="6">[7]Sheet1!#REF!</definedName>
    <definedName name="_______________DAT16" localSheetId="7">[5]Sheet1!#REF!</definedName>
    <definedName name="_______________DAT16" localSheetId="5">[7]Sheet1!#REF!</definedName>
    <definedName name="_______________DAT16">[7]Sheet1!#REF!</definedName>
    <definedName name="_______________DAT17" localSheetId="6">[7]Sheet1!#REF!</definedName>
    <definedName name="_______________DAT17" localSheetId="7">[5]Sheet1!#REF!</definedName>
    <definedName name="_______________DAT17" localSheetId="5">[7]Sheet1!#REF!</definedName>
    <definedName name="_______________DAT17">[7]Sheet1!#REF!</definedName>
    <definedName name="_______________DAT18" localSheetId="6">[7]Sheet1!#REF!</definedName>
    <definedName name="_______________DAT18" localSheetId="7">[5]Sheet1!#REF!</definedName>
    <definedName name="_______________DAT18" localSheetId="5">[7]Sheet1!#REF!</definedName>
    <definedName name="_______________DAT18">[7]Sheet1!#REF!</definedName>
    <definedName name="_______________DAT19" localSheetId="6">[7]Sheet1!#REF!</definedName>
    <definedName name="_______________DAT19" localSheetId="7">[5]Sheet1!#REF!</definedName>
    <definedName name="_______________DAT19" localSheetId="5">[7]Sheet1!#REF!</definedName>
    <definedName name="_______________DAT19">[7]Sheet1!#REF!</definedName>
    <definedName name="_______________dd1" localSheetId="6" hidden="1">{"pl_t&amp;d",#N/A,FALSE,"p&amp;l_t&amp;D_01_02 (2)"}</definedName>
    <definedName name="_______________dd1" localSheetId="7" hidden="1">{"pl_t&amp;d",#N/A,FALSE,"p&amp;l_t&amp;D_01_02 (2)"}</definedName>
    <definedName name="_______________dd1" hidden="1">{"pl_t&amp;d",#N/A,FALSE,"p&amp;l_t&amp;D_01_02 (2)"}</definedName>
    <definedName name="_______________dem2" localSheetId="6" hidden="1">{"pl_t&amp;d",#N/A,FALSE,"p&amp;l_t&amp;D_01_02 (2)"}</definedName>
    <definedName name="_______________dem2" localSheetId="7" hidden="1">{"pl_t&amp;d",#N/A,FALSE,"p&amp;l_t&amp;D_01_02 (2)"}</definedName>
    <definedName name="_______________dem2" hidden="1">{"pl_t&amp;d",#N/A,FALSE,"p&amp;l_t&amp;D_01_02 (2)"}</definedName>
    <definedName name="_______________dem3" localSheetId="6" hidden="1">{"pl_t&amp;d",#N/A,FALSE,"p&amp;l_t&amp;D_01_02 (2)"}</definedName>
    <definedName name="_______________dem3" localSheetId="7" hidden="1">{"pl_t&amp;d",#N/A,FALSE,"p&amp;l_t&amp;D_01_02 (2)"}</definedName>
    <definedName name="_______________dem3" hidden="1">{"pl_t&amp;d",#N/A,FALSE,"p&amp;l_t&amp;D_01_02 (2)"}</definedName>
    <definedName name="_______________den8" localSheetId="6" hidden="1">{"pl_t&amp;d",#N/A,FALSE,"p&amp;l_t&amp;D_01_02 (2)"}</definedName>
    <definedName name="_______________den8" localSheetId="7" hidden="1">{"pl_t&amp;d",#N/A,FALSE,"p&amp;l_t&amp;D_01_02 (2)"}</definedName>
    <definedName name="_______________den8" hidden="1">{"pl_t&amp;d",#N/A,FALSE,"p&amp;l_t&amp;D_01_02 (2)"}</definedName>
    <definedName name="_______________fin2" localSheetId="6" hidden="1">{"pl_t&amp;d",#N/A,FALSE,"p&amp;l_t&amp;D_01_02 (2)"}</definedName>
    <definedName name="_______________fin2" localSheetId="7" hidden="1">{"pl_t&amp;d",#N/A,FALSE,"p&amp;l_t&amp;D_01_02 (2)"}</definedName>
    <definedName name="_______________fin2" hidden="1">{"pl_t&amp;d",#N/A,FALSE,"p&amp;l_t&amp;D_01_02 (2)"}</definedName>
    <definedName name="_______________for5" localSheetId="6" hidden="1">{"pl_t&amp;d",#N/A,FALSE,"p&amp;l_t&amp;D_01_02 (2)"}</definedName>
    <definedName name="_______________for5" localSheetId="7" hidden="1">{"pl_t&amp;d",#N/A,FALSE,"p&amp;l_t&amp;D_01_02 (2)"}</definedName>
    <definedName name="_______________for5" hidden="1">{"pl_t&amp;d",#N/A,FALSE,"p&amp;l_t&amp;D_01_02 (2)"}</definedName>
    <definedName name="_______________G1" localSheetId="6">#REF!</definedName>
    <definedName name="_______________G1" localSheetId="7">#REF!</definedName>
    <definedName name="_______________G1" localSheetId="5">#REF!</definedName>
    <definedName name="_______________G1">#REF!</definedName>
    <definedName name="_______________IED1" localSheetId="6">#REF!</definedName>
    <definedName name="_______________IED1" localSheetId="7">#REF!</definedName>
    <definedName name="_______________IED1" localSheetId="5">#REF!</definedName>
    <definedName name="_______________IED1">#REF!</definedName>
    <definedName name="_______________IED2" localSheetId="6">#REF!</definedName>
    <definedName name="_______________IED2" localSheetId="7">#REF!</definedName>
    <definedName name="_______________IED2" localSheetId="5">#REF!</definedName>
    <definedName name="_______________IED2">#REF!</definedName>
    <definedName name="_______________j3" localSheetId="6" hidden="1">{"pl_t&amp;d",#N/A,FALSE,"p&amp;l_t&amp;D_01_02 (2)"}</definedName>
    <definedName name="_______________j3" localSheetId="7" hidden="1">{"pl_t&amp;d",#N/A,FALSE,"p&amp;l_t&amp;D_01_02 (2)"}</definedName>
    <definedName name="_______________j3" hidden="1">{"pl_t&amp;d",#N/A,FALSE,"p&amp;l_t&amp;D_01_02 (2)"}</definedName>
    <definedName name="_______________j4" localSheetId="6" hidden="1">{"pl_t&amp;d",#N/A,FALSE,"p&amp;l_t&amp;D_01_02 (2)"}</definedName>
    <definedName name="_______________j4" localSheetId="7" hidden="1">{"pl_t&amp;d",#N/A,FALSE,"p&amp;l_t&amp;D_01_02 (2)"}</definedName>
    <definedName name="_______________j4" hidden="1">{"pl_t&amp;d",#N/A,FALSE,"p&amp;l_t&amp;D_01_02 (2)"}</definedName>
    <definedName name="_______________j5" localSheetId="6" hidden="1">{"pl_t&amp;d",#N/A,FALSE,"p&amp;l_t&amp;D_01_02 (2)"}</definedName>
    <definedName name="_______________j5" localSheetId="7" hidden="1">{"pl_t&amp;d",#N/A,FALSE,"p&amp;l_t&amp;D_01_02 (2)"}</definedName>
    <definedName name="_______________j5" hidden="1">{"pl_t&amp;d",#N/A,FALSE,"p&amp;l_t&amp;D_01_02 (2)"}</definedName>
    <definedName name="_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_jpl1" localSheetId="6" hidden="1">#REF!</definedName>
    <definedName name="_______________jpl1" localSheetId="7" hidden="1">#REF!</definedName>
    <definedName name="_______________jpl1" localSheetId="5" hidden="1">#REF!</definedName>
    <definedName name="_______________jpl1" hidden="1">#REF!</definedName>
    <definedName name="_______________k1" localSheetId="6" hidden="1">{"pl_t&amp;d",#N/A,FALSE,"p&amp;l_t&amp;D_01_02 (2)"}</definedName>
    <definedName name="_______________k1" localSheetId="7" hidden="1">{"pl_t&amp;d",#N/A,FALSE,"p&amp;l_t&amp;D_01_02 (2)"}</definedName>
    <definedName name="_______________k1" hidden="1">{"pl_t&amp;d",#N/A,FALSE,"p&amp;l_t&amp;D_01_02 (2)"}</definedName>
    <definedName name="_______________Mar06" localSheetId="6">[5]Newabstract!#REF!</definedName>
    <definedName name="_______________Mar06" localSheetId="7">[6]Newabstract!#REF!</definedName>
    <definedName name="_______________Mar06" localSheetId="5">[5]Newabstract!#REF!</definedName>
    <definedName name="_______________Mar06">[5]Newabstract!#REF!</definedName>
    <definedName name="_______________Mar09" localSheetId="6">[5]Newabstract!#REF!</definedName>
    <definedName name="_______________Mar09" localSheetId="7">[6]Newabstract!#REF!</definedName>
    <definedName name="_______________Mar09" localSheetId="5">[5]Newabstract!#REF!</definedName>
    <definedName name="_______________Mar09">[5]Newabstract!#REF!</definedName>
    <definedName name="_______________Mar10" localSheetId="6">[5]Newabstract!#REF!</definedName>
    <definedName name="_______________Mar10" localSheetId="7">[6]Newabstract!#REF!</definedName>
    <definedName name="_______________Mar10" localSheetId="5">[5]Newabstract!#REF!</definedName>
    <definedName name="_______________Mar10">[5]Newabstract!#REF!</definedName>
    <definedName name="_______________Mar11" localSheetId="6">[5]Newabstract!#REF!</definedName>
    <definedName name="_______________Mar11" localSheetId="7">[6]Newabstract!#REF!</definedName>
    <definedName name="_______________Mar11" localSheetId="5">[5]Newabstract!#REF!</definedName>
    <definedName name="_______________Mar11">[5]Newabstract!#REF!</definedName>
    <definedName name="_______________Mar12" localSheetId="6">[5]Newabstract!#REF!</definedName>
    <definedName name="_______________Mar12" localSheetId="7">[6]Newabstract!#REF!</definedName>
    <definedName name="_______________Mar12" localSheetId="5">[5]Newabstract!#REF!</definedName>
    <definedName name="_______________Mar12">[5]Newabstract!#REF!</definedName>
    <definedName name="_______________Mar13" localSheetId="6">[5]Newabstract!#REF!</definedName>
    <definedName name="_______________Mar13" localSheetId="7">[6]Newabstract!#REF!</definedName>
    <definedName name="_______________Mar13" localSheetId="5">[5]Newabstract!#REF!</definedName>
    <definedName name="_______________Mar13">[5]Newabstract!#REF!</definedName>
    <definedName name="_______________Mar16" localSheetId="6">[5]Newabstract!#REF!</definedName>
    <definedName name="_______________Mar16" localSheetId="7">[6]Newabstract!#REF!</definedName>
    <definedName name="_______________Mar16" localSheetId="5">[5]Newabstract!#REF!</definedName>
    <definedName name="_______________Mar16">[5]Newabstract!#REF!</definedName>
    <definedName name="_______________Mar17" localSheetId="6">[5]Newabstract!#REF!</definedName>
    <definedName name="_______________Mar17" localSheetId="7">[6]Newabstract!#REF!</definedName>
    <definedName name="_______________Mar17" localSheetId="5">[5]Newabstract!#REF!</definedName>
    <definedName name="_______________Mar17">[5]Newabstract!#REF!</definedName>
    <definedName name="_______________Mar18" localSheetId="6">[5]Newabstract!#REF!</definedName>
    <definedName name="_______________Mar18" localSheetId="7">[6]Newabstract!#REF!</definedName>
    <definedName name="_______________Mar18" localSheetId="5">[5]Newabstract!#REF!</definedName>
    <definedName name="_______________Mar18">[5]Newabstract!#REF!</definedName>
    <definedName name="_______________Mar19" localSheetId="6">[5]Newabstract!#REF!</definedName>
    <definedName name="_______________Mar19" localSheetId="7">[6]Newabstract!#REF!</definedName>
    <definedName name="_______________Mar19" localSheetId="5">[5]Newabstract!#REF!</definedName>
    <definedName name="_______________Mar19">[5]Newabstract!#REF!</definedName>
    <definedName name="_______________Mar20" localSheetId="6">[5]Newabstract!#REF!</definedName>
    <definedName name="_______________Mar20" localSheetId="7">[6]Newabstract!#REF!</definedName>
    <definedName name="_______________Mar20" localSheetId="5">[5]Newabstract!#REF!</definedName>
    <definedName name="_______________Mar20">[5]Newabstract!#REF!</definedName>
    <definedName name="_______________Mar23" localSheetId="6">[5]Newabstract!#REF!</definedName>
    <definedName name="_______________Mar23" localSheetId="7">[6]Newabstract!#REF!</definedName>
    <definedName name="_______________Mar23" localSheetId="5">[5]Newabstract!#REF!</definedName>
    <definedName name="_______________Mar23">[5]Newabstract!#REF!</definedName>
    <definedName name="_______________Mar24" localSheetId="6">[5]Newabstract!#REF!</definedName>
    <definedName name="_______________Mar24" localSheetId="7">[6]Newabstract!#REF!</definedName>
    <definedName name="_______________Mar24" localSheetId="5">[5]Newabstract!#REF!</definedName>
    <definedName name="_______________Mar24">[5]Newabstract!#REF!</definedName>
    <definedName name="_______________Mar25" localSheetId="6">[5]Newabstract!#REF!</definedName>
    <definedName name="_______________Mar25" localSheetId="7">[6]Newabstract!#REF!</definedName>
    <definedName name="_______________Mar25" localSheetId="5">[5]Newabstract!#REF!</definedName>
    <definedName name="_______________Mar25">[5]Newabstract!#REF!</definedName>
    <definedName name="_______________Mar26" localSheetId="6">[5]Newabstract!#REF!</definedName>
    <definedName name="_______________Mar26" localSheetId="7">[6]Newabstract!#REF!</definedName>
    <definedName name="_______________Mar26" localSheetId="5">[5]Newabstract!#REF!</definedName>
    <definedName name="_______________Mar26">[5]Newabstract!#REF!</definedName>
    <definedName name="_______________Mar27" localSheetId="6">[5]Newabstract!#REF!</definedName>
    <definedName name="_______________Mar27" localSheetId="7">[6]Newabstract!#REF!</definedName>
    <definedName name="_______________Mar27" localSheetId="5">[5]Newabstract!#REF!</definedName>
    <definedName name="_______________Mar27">[5]Newabstract!#REF!</definedName>
    <definedName name="_______________Mar28" localSheetId="6">[5]Newabstract!#REF!</definedName>
    <definedName name="_______________Mar28" localSheetId="7">[6]Newabstract!#REF!</definedName>
    <definedName name="_______________Mar28" localSheetId="5">[5]Newabstract!#REF!</definedName>
    <definedName name="_______________Mar28">[5]Newabstract!#REF!</definedName>
    <definedName name="_______________Mar30" localSheetId="6">[5]Newabstract!#REF!</definedName>
    <definedName name="_______________Mar30" localSheetId="7">[6]Newabstract!#REF!</definedName>
    <definedName name="_______________Mar30" localSheetId="5">[5]Newabstract!#REF!</definedName>
    <definedName name="_______________Mar30">[5]Newabstract!#REF!</definedName>
    <definedName name="_______________Mar31" localSheetId="6">[5]Newabstract!#REF!</definedName>
    <definedName name="_______________Mar31" localSheetId="7">[6]Newabstract!#REF!</definedName>
    <definedName name="_______________Mar31" localSheetId="5">[5]Newabstract!#REF!</definedName>
    <definedName name="_______________Mar31">[5]Newabstract!#REF!</definedName>
    <definedName name="_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_new1" localSheetId="6" hidden="1">{"pl_t&amp;d",#N/A,FALSE,"p&amp;l_t&amp;D_01_02 (2)"}</definedName>
    <definedName name="_______________new1" localSheetId="7" hidden="1">{"pl_t&amp;d",#N/A,FALSE,"p&amp;l_t&amp;D_01_02 (2)"}</definedName>
    <definedName name="_______________new1" hidden="1">{"pl_t&amp;d",#N/A,FALSE,"p&amp;l_t&amp;D_01_02 (2)"}</definedName>
    <definedName name="_______________no1" localSheetId="6" hidden="1">{"pl_t&amp;d",#N/A,FALSE,"p&amp;l_t&amp;D_01_02 (2)"}</definedName>
    <definedName name="_______________no1" localSheetId="7" hidden="1">{"pl_t&amp;d",#N/A,FALSE,"p&amp;l_t&amp;D_01_02 (2)"}</definedName>
    <definedName name="_______________no1" hidden="1">{"pl_t&amp;d",#N/A,FALSE,"p&amp;l_t&amp;D_01_02 (2)"}</definedName>
    <definedName name="_______________not1" localSheetId="6" hidden="1">{"pl_t&amp;d",#N/A,FALSE,"p&amp;l_t&amp;D_01_02 (2)"}</definedName>
    <definedName name="_______________not1" localSheetId="7" hidden="1">{"pl_t&amp;d",#N/A,FALSE,"p&amp;l_t&amp;D_01_02 (2)"}</definedName>
    <definedName name="_______________not1" hidden="1">{"pl_t&amp;d",#N/A,FALSE,"p&amp;l_t&amp;D_01_02 (2)"}</definedName>
    <definedName name="_______________p1" localSheetId="6" hidden="1">{"pl_t&amp;d",#N/A,FALSE,"p&amp;l_t&amp;D_01_02 (2)"}</definedName>
    <definedName name="_______________p1" localSheetId="7" hidden="1">{"pl_t&amp;d",#N/A,FALSE,"p&amp;l_t&amp;D_01_02 (2)"}</definedName>
    <definedName name="_______________p1" hidden="1">{"pl_t&amp;d",#N/A,FALSE,"p&amp;l_t&amp;D_01_02 (2)"}</definedName>
    <definedName name="_______________p2" localSheetId="6" hidden="1">{"pl_td_01_02",#N/A,FALSE,"p&amp;l_t&amp;D_01_02 (2)"}</definedName>
    <definedName name="_______________p2" localSheetId="7" hidden="1">{"pl_td_01_02",#N/A,FALSE,"p&amp;l_t&amp;D_01_02 (2)"}</definedName>
    <definedName name="_______________p2" hidden="1">{"pl_td_01_02",#N/A,FALSE,"p&amp;l_t&amp;D_01_02 (2)"}</definedName>
    <definedName name="_______________p3" localSheetId="6" hidden="1">{"pl_t&amp;d",#N/A,FALSE,"p&amp;l_t&amp;D_01_02 (2)"}</definedName>
    <definedName name="_______________p3" localSheetId="7" hidden="1">{"pl_t&amp;d",#N/A,FALSE,"p&amp;l_t&amp;D_01_02 (2)"}</definedName>
    <definedName name="_______________p3" hidden="1">{"pl_t&amp;d",#N/A,FALSE,"p&amp;l_t&amp;D_01_02 (2)"}</definedName>
    <definedName name="_______________p4" localSheetId="6" hidden="1">{"pl_t&amp;d",#N/A,FALSE,"p&amp;l_t&amp;D_01_02 (2)"}</definedName>
    <definedName name="_______________p4" localSheetId="7" hidden="1">{"pl_t&amp;d",#N/A,FALSE,"p&amp;l_t&amp;D_01_02 (2)"}</definedName>
    <definedName name="_______________p4" hidden="1">{"pl_t&amp;d",#N/A,FALSE,"p&amp;l_t&amp;D_01_02 (2)"}</definedName>
    <definedName name="_______________pp2" localSheetId="6">#REF!</definedName>
    <definedName name="_______________pp2" localSheetId="7">#REF!</definedName>
    <definedName name="_______________pp2" localSheetId="5">#REF!</definedName>
    <definedName name="_______________pp2">#REF!</definedName>
    <definedName name="_______________q2" localSheetId="6" hidden="1">{"pl_t&amp;d",#N/A,FALSE,"p&amp;l_t&amp;D_01_02 (2)"}</definedName>
    <definedName name="_______________q2" localSheetId="7" hidden="1">{"pl_t&amp;d",#N/A,FALSE,"p&amp;l_t&amp;D_01_02 (2)"}</definedName>
    <definedName name="_______________q2" hidden="1">{"pl_t&amp;d",#N/A,FALSE,"p&amp;l_t&amp;D_01_02 (2)"}</definedName>
    <definedName name="_______________q3" localSheetId="6" hidden="1">{"pl_t&amp;d",#N/A,FALSE,"p&amp;l_t&amp;D_01_02 (2)"}</definedName>
    <definedName name="_______________q3" localSheetId="7" hidden="1">{"pl_t&amp;d",#N/A,FALSE,"p&amp;l_t&amp;D_01_02 (2)"}</definedName>
    <definedName name="_______________q3" hidden="1">{"pl_t&amp;d",#N/A,FALSE,"p&amp;l_t&amp;D_01_02 (2)"}</definedName>
    <definedName name="_______________s1" localSheetId="6" hidden="1">{"pl_t&amp;d",#N/A,FALSE,"p&amp;l_t&amp;D_01_02 (2)"}</definedName>
    <definedName name="_______________s1" localSheetId="7" hidden="1">{"pl_t&amp;d",#N/A,FALSE,"p&amp;l_t&amp;D_01_02 (2)"}</definedName>
    <definedName name="_______________s1" hidden="1">{"pl_t&amp;d",#N/A,FALSE,"p&amp;l_t&amp;D_01_02 (2)"}</definedName>
    <definedName name="_______________S180" localSheetId="6">[2]S3_GRP_CA!#REF!</definedName>
    <definedName name="_______________S180" localSheetId="7">[2]S3_GRP_CA!#REF!</definedName>
    <definedName name="_______________S180" localSheetId="5">[2]S3_GRP_CA!#REF!</definedName>
    <definedName name="_______________S180">[2]S3_GRP_CA!#REF!</definedName>
    <definedName name="_______________s2" localSheetId="6" hidden="1">{"pl_t&amp;d",#N/A,FALSE,"p&amp;l_t&amp;D_01_02 (2)"}</definedName>
    <definedName name="_______________s2" localSheetId="7" hidden="1">{"pl_t&amp;d",#N/A,FALSE,"p&amp;l_t&amp;D_01_02 (2)"}</definedName>
    <definedName name="_______________s2" hidden="1">{"pl_t&amp;d",#N/A,FALSE,"p&amp;l_t&amp;D_01_02 (2)"}</definedName>
    <definedName name="_______________S6" localSheetId="6">[4]S5_CO_MA!#REF!</definedName>
    <definedName name="_______________S6" localSheetId="7">[4]S5_CO_MA!#REF!</definedName>
    <definedName name="_______________S6" localSheetId="5">[4]S5_CO_MA!#REF!</definedName>
    <definedName name="_______________S6">[4]S5_CO_MA!#REF!</definedName>
    <definedName name="_______________SL1" localSheetId="6">[8]Salient1!#REF!</definedName>
    <definedName name="_______________SL1" localSheetId="7">[7]Salient1!#REF!</definedName>
    <definedName name="_______________SL1" localSheetId="5">[8]Salient1!#REF!</definedName>
    <definedName name="_______________SL1">[8]Salient1!#REF!</definedName>
    <definedName name="_______________SL2" localSheetId="6">[8]Salient1!#REF!</definedName>
    <definedName name="_______________SL2" localSheetId="7">[7]Salient1!#REF!</definedName>
    <definedName name="_______________SL2" localSheetId="5">[8]Salient1!#REF!</definedName>
    <definedName name="_______________SL2">[8]Salient1!#REF!</definedName>
    <definedName name="_______________SL3" localSheetId="6">[8]Salient1!#REF!</definedName>
    <definedName name="_______________SL3" localSheetId="7">[7]Salient1!#REF!</definedName>
    <definedName name="_______________SL3" localSheetId="5">[8]Salient1!#REF!</definedName>
    <definedName name="_______________SL3">[8]Salient1!#REF!</definedName>
    <definedName name="_______________SPR1" localSheetId="6">#REF!</definedName>
    <definedName name="_______________SPR1" localSheetId="7">#REF!</definedName>
    <definedName name="_______________SPR1" localSheetId="5">#REF!</definedName>
    <definedName name="_______________SPR1">#REF!</definedName>
    <definedName name="_______________spr2" localSheetId="6">#REF!</definedName>
    <definedName name="_______________spr2" localSheetId="7">#REF!</definedName>
    <definedName name="_______________spr2" localSheetId="5">#REF!</definedName>
    <definedName name="_______________spr2">#REF!</definedName>
    <definedName name="_______________ss1" localSheetId="6" hidden="1">{"pl_t&amp;d",#N/A,FALSE,"p&amp;l_t&amp;D_01_02 (2)"}</definedName>
    <definedName name="_______________ss1" localSheetId="7" hidden="1">{"pl_t&amp;d",#N/A,FALSE,"p&amp;l_t&amp;D_01_02 (2)"}</definedName>
    <definedName name="_______________ss1" hidden="1">{"pl_t&amp;d",#N/A,FALSE,"p&amp;l_t&amp;D_01_02 (2)"}</definedName>
    <definedName name="_______________usd1" localSheetId="6">'[3]cash budget'!#REF!</definedName>
    <definedName name="_______________usd1" localSheetId="7">'[3]cash budget'!#REF!</definedName>
    <definedName name="_______________usd1" localSheetId="5">'[3]cash budget'!#REF!</definedName>
    <definedName name="_______________usd1">'[3]cash budget'!#REF!</definedName>
    <definedName name="_______________usd2" localSheetId="6">'[3]cash budget'!#REF!</definedName>
    <definedName name="_______________usd2" localSheetId="7">'[3]cash budget'!#REF!</definedName>
    <definedName name="_______________usd2" localSheetId="5">'[3]cash budget'!#REF!</definedName>
    <definedName name="_______________usd2">'[3]cash budget'!#REF!</definedName>
    <definedName name="_______________usd3" localSheetId="6">'[3]cash budget'!#REF!</definedName>
    <definedName name="_______________usd3" localSheetId="7">'[3]cash budget'!#REF!</definedName>
    <definedName name="_______________usd3" localSheetId="5">'[3]cash budget'!#REF!</definedName>
    <definedName name="_______________usd3">'[3]cash budget'!#REF!</definedName>
    <definedName name="_______________usd4" localSheetId="6">'[3]cash budget'!#REF!</definedName>
    <definedName name="_______________usd4" localSheetId="7">'[3]cash budget'!#REF!</definedName>
    <definedName name="_______________usd4" localSheetId="5">'[3]cash budget'!#REF!</definedName>
    <definedName name="_______________usd4">'[3]cash budget'!#REF!</definedName>
    <definedName name="_______________xlnm._FilterDatabase_1" localSheetId="6">#REF!</definedName>
    <definedName name="_______________xlnm._FilterDatabase_1" localSheetId="7">#REF!</definedName>
    <definedName name="_______________xlnm._FilterDatabase_1" localSheetId="5">#REF!</definedName>
    <definedName name="_______________xlnm._FilterDatabase_1">#REF!</definedName>
    <definedName name="_______________xlnm.Database">"#REF!"</definedName>
    <definedName name="_______________xlnm.Print_Area">"#REF!"</definedName>
    <definedName name="_______________xlnm.Print_Titles">"#REF!"</definedName>
    <definedName name="______________A1000000" localSheetId="6">#REF!</definedName>
    <definedName name="______________A1000000" localSheetId="7">#REF!</definedName>
    <definedName name="______________A1000000" localSheetId="5">#REF!</definedName>
    <definedName name="______________A1000000">#REF!</definedName>
    <definedName name="______________a3" localSheetId="6" hidden="1">{"pl_t&amp;d",#N/A,FALSE,"p&amp;l_t&amp;D_01_02 (2)"}</definedName>
    <definedName name="______________a3" localSheetId="7" hidden="1">{"pl_t&amp;d",#N/A,FALSE,"p&amp;l_t&amp;D_01_02 (2)"}</definedName>
    <definedName name="______________a3" hidden="1">{"pl_t&amp;d",#N/A,FALSE,"p&amp;l_t&amp;D_01_02 (2)"}</definedName>
    <definedName name="______________A342542" localSheetId="6">#REF!</definedName>
    <definedName name="______________A342542" localSheetId="7">#REF!</definedName>
    <definedName name="______________A342542" localSheetId="5">#REF!</definedName>
    <definedName name="______________A342542">#REF!</definedName>
    <definedName name="______________A920720" localSheetId="6">#REF!</definedName>
    <definedName name="______________A920720" localSheetId="7">#REF!</definedName>
    <definedName name="______________A920720" localSheetId="5">#REF!</definedName>
    <definedName name="______________A920720">#REF!</definedName>
    <definedName name="______________aa1" localSheetId="6" hidden="1">{"pl_t&amp;d",#N/A,FALSE,"p&amp;l_t&amp;D_01_02 (2)"}</definedName>
    <definedName name="______________aa1" localSheetId="7" hidden="1">{"pl_t&amp;d",#N/A,FALSE,"p&amp;l_t&amp;D_01_02 (2)"}</definedName>
    <definedName name="______________aa1" hidden="1">{"pl_t&amp;d",#N/A,FALSE,"p&amp;l_t&amp;D_01_02 (2)"}</definedName>
    <definedName name="______________Apr02" localSheetId="6">[5]Newabstract!#REF!</definedName>
    <definedName name="______________Apr02" localSheetId="7">[6]Newabstract!#REF!</definedName>
    <definedName name="______________Apr02" localSheetId="5">[5]Newabstract!#REF!</definedName>
    <definedName name="______________Apr02">[5]Newabstract!#REF!</definedName>
    <definedName name="______________Apr03" localSheetId="6">[5]Newabstract!#REF!</definedName>
    <definedName name="______________Apr03" localSheetId="7">[6]Newabstract!#REF!</definedName>
    <definedName name="______________Apr03" localSheetId="5">[5]Newabstract!#REF!</definedName>
    <definedName name="______________Apr03">[5]Newabstract!#REF!</definedName>
    <definedName name="______________Apr04" localSheetId="6">[5]Newabstract!#REF!</definedName>
    <definedName name="______________Apr04" localSheetId="7">[6]Newabstract!#REF!</definedName>
    <definedName name="______________Apr04" localSheetId="5">[5]Newabstract!#REF!</definedName>
    <definedName name="______________Apr04">[5]Newabstract!#REF!</definedName>
    <definedName name="______________Apr05" localSheetId="6">[5]Newabstract!#REF!</definedName>
    <definedName name="______________Apr05" localSheetId="7">[6]Newabstract!#REF!</definedName>
    <definedName name="______________Apr05" localSheetId="5">[5]Newabstract!#REF!</definedName>
    <definedName name="______________Apr05">[5]Newabstract!#REF!</definedName>
    <definedName name="______________Apr06" localSheetId="6">[5]Newabstract!#REF!</definedName>
    <definedName name="______________Apr06" localSheetId="7">[6]Newabstract!#REF!</definedName>
    <definedName name="______________Apr06" localSheetId="5">[5]Newabstract!#REF!</definedName>
    <definedName name="______________Apr06">[5]Newabstract!#REF!</definedName>
    <definedName name="______________Apr07" localSheetId="6">[5]Newabstract!#REF!</definedName>
    <definedName name="______________Apr07" localSheetId="7">[6]Newabstract!#REF!</definedName>
    <definedName name="______________Apr07" localSheetId="5">[5]Newabstract!#REF!</definedName>
    <definedName name="______________Apr07">[5]Newabstract!#REF!</definedName>
    <definedName name="______________Apr08" localSheetId="6">[5]Newabstract!#REF!</definedName>
    <definedName name="______________Apr08" localSheetId="7">[6]Newabstract!#REF!</definedName>
    <definedName name="______________Apr08" localSheetId="5">[5]Newabstract!#REF!</definedName>
    <definedName name="______________Apr08">[5]Newabstract!#REF!</definedName>
    <definedName name="______________Apr09" localSheetId="6">[5]Newabstract!#REF!</definedName>
    <definedName name="______________Apr09" localSheetId="7">[6]Newabstract!#REF!</definedName>
    <definedName name="______________Apr09" localSheetId="5">[5]Newabstract!#REF!</definedName>
    <definedName name="______________Apr09">[5]Newabstract!#REF!</definedName>
    <definedName name="______________Apr10" localSheetId="6">[5]Newabstract!#REF!</definedName>
    <definedName name="______________Apr10" localSheetId="7">[6]Newabstract!#REF!</definedName>
    <definedName name="______________Apr10" localSheetId="5">[5]Newabstract!#REF!</definedName>
    <definedName name="______________Apr10">[5]Newabstract!#REF!</definedName>
    <definedName name="______________Apr11" localSheetId="6">[5]Newabstract!#REF!</definedName>
    <definedName name="______________Apr11" localSheetId="7">[6]Newabstract!#REF!</definedName>
    <definedName name="______________Apr11" localSheetId="5">[5]Newabstract!#REF!</definedName>
    <definedName name="______________Apr11">[5]Newabstract!#REF!</definedName>
    <definedName name="______________Apr13" localSheetId="6">[5]Newabstract!#REF!</definedName>
    <definedName name="______________Apr13" localSheetId="7">[6]Newabstract!#REF!</definedName>
    <definedName name="______________Apr13" localSheetId="5">[5]Newabstract!#REF!</definedName>
    <definedName name="______________Apr13">[5]Newabstract!#REF!</definedName>
    <definedName name="______________Apr14" localSheetId="6">[5]Newabstract!#REF!</definedName>
    <definedName name="______________Apr14" localSheetId="7">[6]Newabstract!#REF!</definedName>
    <definedName name="______________Apr14" localSheetId="5">[5]Newabstract!#REF!</definedName>
    <definedName name="______________Apr14">[5]Newabstract!#REF!</definedName>
    <definedName name="______________Apr15" localSheetId="6">[5]Newabstract!#REF!</definedName>
    <definedName name="______________Apr15" localSheetId="7">[6]Newabstract!#REF!</definedName>
    <definedName name="______________Apr15" localSheetId="5">[5]Newabstract!#REF!</definedName>
    <definedName name="______________Apr15">[5]Newabstract!#REF!</definedName>
    <definedName name="______________Apr16" localSheetId="6">[5]Newabstract!#REF!</definedName>
    <definedName name="______________Apr16" localSheetId="7">[6]Newabstract!#REF!</definedName>
    <definedName name="______________Apr16" localSheetId="5">[5]Newabstract!#REF!</definedName>
    <definedName name="______________Apr16">[5]Newabstract!#REF!</definedName>
    <definedName name="______________Apr17" localSheetId="6">[5]Newabstract!#REF!</definedName>
    <definedName name="______________Apr17" localSheetId="7">[6]Newabstract!#REF!</definedName>
    <definedName name="______________Apr17" localSheetId="5">[5]Newabstract!#REF!</definedName>
    <definedName name="______________Apr17">[5]Newabstract!#REF!</definedName>
    <definedName name="______________Apr20" localSheetId="6">[5]Newabstract!#REF!</definedName>
    <definedName name="______________Apr20" localSheetId="7">[6]Newabstract!#REF!</definedName>
    <definedName name="______________Apr20" localSheetId="5">[5]Newabstract!#REF!</definedName>
    <definedName name="______________Apr20">[5]Newabstract!#REF!</definedName>
    <definedName name="______________Apr21" localSheetId="6">[5]Newabstract!#REF!</definedName>
    <definedName name="______________Apr21" localSheetId="7">[6]Newabstract!#REF!</definedName>
    <definedName name="______________Apr21" localSheetId="5">[5]Newabstract!#REF!</definedName>
    <definedName name="______________Apr21">[5]Newabstract!#REF!</definedName>
    <definedName name="______________Apr22" localSheetId="6">[5]Newabstract!#REF!</definedName>
    <definedName name="______________Apr22" localSheetId="7">[6]Newabstract!#REF!</definedName>
    <definedName name="______________Apr22" localSheetId="5">[5]Newabstract!#REF!</definedName>
    <definedName name="______________Apr22">[5]Newabstract!#REF!</definedName>
    <definedName name="______________Apr23" localSheetId="6">[5]Newabstract!#REF!</definedName>
    <definedName name="______________Apr23" localSheetId="7">[6]Newabstract!#REF!</definedName>
    <definedName name="______________Apr23" localSheetId="5">[5]Newabstract!#REF!</definedName>
    <definedName name="______________Apr23">[5]Newabstract!#REF!</definedName>
    <definedName name="______________Apr24" localSheetId="6">[5]Newabstract!#REF!</definedName>
    <definedName name="______________Apr24" localSheetId="7">[6]Newabstract!#REF!</definedName>
    <definedName name="______________Apr24" localSheetId="5">[5]Newabstract!#REF!</definedName>
    <definedName name="______________Apr24">[5]Newabstract!#REF!</definedName>
    <definedName name="______________Apr27" localSheetId="6">[5]Newabstract!#REF!</definedName>
    <definedName name="______________Apr27" localSheetId="7">[6]Newabstract!#REF!</definedName>
    <definedName name="______________Apr27" localSheetId="5">[5]Newabstract!#REF!</definedName>
    <definedName name="______________Apr27">[5]Newabstract!#REF!</definedName>
    <definedName name="______________Apr28" localSheetId="6">[5]Newabstract!#REF!</definedName>
    <definedName name="______________Apr28" localSheetId="7">[6]Newabstract!#REF!</definedName>
    <definedName name="______________Apr28" localSheetId="5">[5]Newabstract!#REF!</definedName>
    <definedName name="______________Apr28">[5]Newabstract!#REF!</definedName>
    <definedName name="______________Apr29" localSheetId="6">[5]Newabstract!#REF!</definedName>
    <definedName name="______________Apr29" localSheetId="7">[6]Newabstract!#REF!</definedName>
    <definedName name="______________Apr29" localSheetId="5">[5]Newabstract!#REF!</definedName>
    <definedName name="______________Apr29">[5]Newabstract!#REF!</definedName>
    <definedName name="______________Apr30" localSheetId="6">[5]Newabstract!#REF!</definedName>
    <definedName name="______________Apr30" localSheetId="7">[6]Newabstract!#REF!</definedName>
    <definedName name="______________Apr30" localSheetId="5">[5]Newabstract!#REF!</definedName>
    <definedName name="______________Apr30">[5]Newabstract!#REF!</definedName>
    <definedName name="______________B1" localSheetId="6" hidden="1">{"pl_t&amp;d",#N/A,FALSE,"p&amp;l_t&amp;D_01_02 (2)"}</definedName>
    <definedName name="______________B1" localSheetId="7" hidden="1">{"pl_t&amp;d",#N/A,FALSE,"p&amp;l_t&amp;D_01_02 (2)"}</definedName>
    <definedName name="______________B1" hidden="1">{"pl_t&amp;d",#N/A,FALSE,"p&amp;l_t&amp;D_01_02 (2)"}</definedName>
    <definedName name="______________BSD1" localSheetId="6">#REF!</definedName>
    <definedName name="______________BSD1" localSheetId="7">#REF!</definedName>
    <definedName name="______________BSD1" localSheetId="5">#REF!</definedName>
    <definedName name="______________BSD1">#REF!</definedName>
    <definedName name="______________BSD2" localSheetId="6">#REF!</definedName>
    <definedName name="______________BSD2" localSheetId="7">#REF!</definedName>
    <definedName name="______________BSD2" localSheetId="5">#REF!</definedName>
    <definedName name="______________BSD2">#REF!</definedName>
    <definedName name="______________DAT12" localSheetId="6">[7]Sheet1!#REF!</definedName>
    <definedName name="______________DAT12" localSheetId="7">[5]Sheet1!#REF!</definedName>
    <definedName name="______________DAT12" localSheetId="5">[7]Sheet1!#REF!</definedName>
    <definedName name="______________DAT12">[7]Sheet1!#REF!</definedName>
    <definedName name="______________DAT13" localSheetId="6">[7]Sheet1!#REF!</definedName>
    <definedName name="______________DAT13" localSheetId="7">[5]Sheet1!#REF!</definedName>
    <definedName name="______________DAT13" localSheetId="5">[7]Sheet1!#REF!</definedName>
    <definedName name="______________DAT13">[7]Sheet1!#REF!</definedName>
    <definedName name="______________DAT15" localSheetId="6">[7]Sheet1!#REF!</definedName>
    <definedName name="______________DAT15" localSheetId="7">[5]Sheet1!#REF!</definedName>
    <definedName name="______________DAT15" localSheetId="5">[7]Sheet1!#REF!</definedName>
    <definedName name="______________DAT15">[7]Sheet1!#REF!</definedName>
    <definedName name="______________DAT16" localSheetId="6">[7]Sheet1!#REF!</definedName>
    <definedName name="______________DAT16" localSheetId="7">[5]Sheet1!#REF!</definedName>
    <definedName name="______________DAT16" localSheetId="5">[7]Sheet1!#REF!</definedName>
    <definedName name="______________DAT16">[7]Sheet1!#REF!</definedName>
    <definedName name="______________DAT17" localSheetId="6">[7]Sheet1!#REF!</definedName>
    <definedName name="______________DAT17" localSheetId="7">[5]Sheet1!#REF!</definedName>
    <definedName name="______________DAT17" localSheetId="5">[7]Sheet1!#REF!</definedName>
    <definedName name="______________DAT17">[7]Sheet1!#REF!</definedName>
    <definedName name="______________DAT18" localSheetId="6">[7]Sheet1!#REF!</definedName>
    <definedName name="______________DAT18" localSheetId="7">[5]Sheet1!#REF!</definedName>
    <definedName name="______________DAT18" localSheetId="5">[7]Sheet1!#REF!</definedName>
    <definedName name="______________DAT18">[7]Sheet1!#REF!</definedName>
    <definedName name="______________DAT19" localSheetId="6">[7]Sheet1!#REF!</definedName>
    <definedName name="______________DAT19" localSheetId="7">[5]Sheet1!#REF!</definedName>
    <definedName name="______________DAT19" localSheetId="5">[7]Sheet1!#REF!</definedName>
    <definedName name="______________DAT19">[7]Sheet1!#REF!</definedName>
    <definedName name="______________dd1" localSheetId="6" hidden="1">{"pl_t&amp;d",#N/A,FALSE,"p&amp;l_t&amp;D_01_02 (2)"}</definedName>
    <definedName name="______________dd1" localSheetId="7" hidden="1">{"pl_t&amp;d",#N/A,FALSE,"p&amp;l_t&amp;D_01_02 (2)"}</definedName>
    <definedName name="______________dd1" hidden="1">{"pl_t&amp;d",#N/A,FALSE,"p&amp;l_t&amp;D_01_02 (2)"}</definedName>
    <definedName name="______________dem2" localSheetId="6" hidden="1">{"pl_t&amp;d",#N/A,FALSE,"p&amp;l_t&amp;D_01_02 (2)"}</definedName>
    <definedName name="______________dem2" localSheetId="7" hidden="1">{"pl_t&amp;d",#N/A,FALSE,"p&amp;l_t&amp;D_01_02 (2)"}</definedName>
    <definedName name="______________dem2" hidden="1">{"pl_t&amp;d",#N/A,FALSE,"p&amp;l_t&amp;D_01_02 (2)"}</definedName>
    <definedName name="______________dem3" localSheetId="6" hidden="1">{"pl_t&amp;d",#N/A,FALSE,"p&amp;l_t&amp;D_01_02 (2)"}</definedName>
    <definedName name="______________dem3" localSheetId="7" hidden="1">{"pl_t&amp;d",#N/A,FALSE,"p&amp;l_t&amp;D_01_02 (2)"}</definedName>
    <definedName name="______________dem3" hidden="1">{"pl_t&amp;d",#N/A,FALSE,"p&amp;l_t&amp;D_01_02 (2)"}</definedName>
    <definedName name="______________den8" localSheetId="6" hidden="1">{"pl_t&amp;d",#N/A,FALSE,"p&amp;l_t&amp;D_01_02 (2)"}</definedName>
    <definedName name="______________den8" localSheetId="7" hidden="1">{"pl_t&amp;d",#N/A,FALSE,"p&amp;l_t&amp;D_01_02 (2)"}</definedName>
    <definedName name="______________den8" hidden="1">{"pl_t&amp;d",#N/A,FALSE,"p&amp;l_t&amp;D_01_02 (2)"}</definedName>
    <definedName name="______________fin2" localSheetId="6" hidden="1">{"pl_t&amp;d",#N/A,FALSE,"p&amp;l_t&amp;D_01_02 (2)"}</definedName>
    <definedName name="______________fin2" localSheetId="7" hidden="1">{"pl_t&amp;d",#N/A,FALSE,"p&amp;l_t&amp;D_01_02 (2)"}</definedName>
    <definedName name="______________fin2" hidden="1">{"pl_t&amp;d",#N/A,FALSE,"p&amp;l_t&amp;D_01_02 (2)"}</definedName>
    <definedName name="______________for5" localSheetId="6" hidden="1">{"pl_t&amp;d",#N/A,FALSE,"p&amp;l_t&amp;D_01_02 (2)"}</definedName>
    <definedName name="______________for5" localSheetId="7" hidden="1">{"pl_t&amp;d",#N/A,FALSE,"p&amp;l_t&amp;D_01_02 (2)"}</definedName>
    <definedName name="______________for5" hidden="1">{"pl_t&amp;d",#N/A,FALSE,"p&amp;l_t&amp;D_01_02 (2)"}</definedName>
    <definedName name="______________G1" localSheetId="6">#REF!</definedName>
    <definedName name="______________G1" localSheetId="7">#REF!</definedName>
    <definedName name="______________G1" localSheetId="5">#REF!</definedName>
    <definedName name="______________G1">#REF!</definedName>
    <definedName name="______________IED1" localSheetId="6">#REF!</definedName>
    <definedName name="______________IED1" localSheetId="7">#REF!</definedName>
    <definedName name="______________IED1" localSheetId="5">#REF!</definedName>
    <definedName name="______________IED1">#REF!</definedName>
    <definedName name="______________IED2" localSheetId="6">#REF!</definedName>
    <definedName name="______________IED2" localSheetId="7">#REF!</definedName>
    <definedName name="______________IED2" localSheetId="5">#REF!</definedName>
    <definedName name="______________IED2">#REF!</definedName>
    <definedName name="______________j3" localSheetId="6" hidden="1">{"pl_t&amp;d",#N/A,FALSE,"p&amp;l_t&amp;D_01_02 (2)"}</definedName>
    <definedName name="______________j3" localSheetId="7" hidden="1">{"pl_t&amp;d",#N/A,FALSE,"p&amp;l_t&amp;D_01_02 (2)"}</definedName>
    <definedName name="______________j3" hidden="1">{"pl_t&amp;d",#N/A,FALSE,"p&amp;l_t&amp;D_01_02 (2)"}</definedName>
    <definedName name="______________j4" localSheetId="6" hidden="1">{"pl_t&amp;d",#N/A,FALSE,"p&amp;l_t&amp;D_01_02 (2)"}</definedName>
    <definedName name="______________j4" localSheetId="7" hidden="1">{"pl_t&amp;d",#N/A,FALSE,"p&amp;l_t&amp;D_01_02 (2)"}</definedName>
    <definedName name="______________j4" hidden="1">{"pl_t&amp;d",#N/A,FALSE,"p&amp;l_t&amp;D_01_02 (2)"}</definedName>
    <definedName name="______________j5" localSheetId="6" hidden="1">{"pl_t&amp;d",#N/A,FALSE,"p&amp;l_t&amp;D_01_02 (2)"}</definedName>
    <definedName name="______________j5" localSheetId="7" hidden="1">{"pl_t&amp;d",#N/A,FALSE,"p&amp;l_t&amp;D_01_02 (2)"}</definedName>
    <definedName name="______________j5" hidden="1">{"pl_t&amp;d",#N/A,FALSE,"p&amp;l_t&amp;D_01_02 (2)"}</definedName>
    <definedName name="_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_jpl1" localSheetId="6" hidden="1">#REF!</definedName>
    <definedName name="______________jpl1" localSheetId="7" hidden="1">#REF!</definedName>
    <definedName name="______________jpl1" localSheetId="5" hidden="1">#REF!</definedName>
    <definedName name="______________jpl1" hidden="1">#REF!</definedName>
    <definedName name="______________k1" localSheetId="6" hidden="1">{"pl_t&amp;d",#N/A,FALSE,"p&amp;l_t&amp;D_01_02 (2)"}</definedName>
    <definedName name="______________k1" localSheetId="7" hidden="1">{"pl_t&amp;d",#N/A,FALSE,"p&amp;l_t&amp;D_01_02 (2)"}</definedName>
    <definedName name="______________k1" hidden="1">{"pl_t&amp;d",#N/A,FALSE,"p&amp;l_t&amp;D_01_02 (2)"}</definedName>
    <definedName name="______________Mar06" localSheetId="6">[5]Newabstract!#REF!</definedName>
    <definedName name="______________Mar06" localSheetId="7">[6]Newabstract!#REF!</definedName>
    <definedName name="______________Mar06" localSheetId="5">[5]Newabstract!#REF!</definedName>
    <definedName name="______________Mar06">[5]Newabstract!#REF!</definedName>
    <definedName name="______________Mar09" localSheetId="6">[5]Newabstract!#REF!</definedName>
    <definedName name="______________Mar09" localSheetId="7">[6]Newabstract!#REF!</definedName>
    <definedName name="______________Mar09" localSheetId="5">[5]Newabstract!#REF!</definedName>
    <definedName name="______________Mar09">[5]Newabstract!#REF!</definedName>
    <definedName name="______________Mar10" localSheetId="6">[5]Newabstract!#REF!</definedName>
    <definedName name="______________Mar10" localSheetId="7">[6]Newabstract!#REF!</definedName>
    <definedName name="______________Mar10" localSheetId="5">[5]Newabstract!#REF!</definedName>
    <definedName name="______________Mar10">[5]Newabstract!#REF!</definedName>
    <definedName name="______________Mar11" localSheetId="6">[5]Newabstract!#REF!</definedName>
    <definedName name="______________Mar11" localSheetId="7">[6]Newabstract!#REF!</definedName>
    <definedName name="______________Mar11" localSheetId="5">[5]Newabstract!#REF!</definedName>
    <definedName name="______________Mar11">[5]Newabstract!#REF!</definedName>
    <definedName name="______________Mar12" localSheetId="6">[5]Newabstract!#REF!</definedName>
    <definedName name="______________Mar12" localSheetId="7">[6]Newabstract!#REF!</definedName>
    <definedName name="______________Mar12" localSheetId="5">[5]Newabstract!#REF!</definedName>
    <definedName name="______________Mar12">[5]Newabstract!#REF!</definedName>
    <definedName name="______________Mar13" localSheetId="6">[5]Newabstract!#REF!</definedName>
    <definedName name="______________Mar13" localSheetId="7">[6]Newabstract!#REF!</definedName>
    <definedName name="______________Mar13" localSheetId="5">[5]Newabstract!#REF!</definedName>
    <definedName name="______________Mar13">[5]Newabstract!#REF!</definedName>
    <definedName name="______________Mar16" localSheetId="6">[5]Newabstract!#REF!</definedName>
    <definedName name="______________Mar16" localSheetId="7">[6]Newabstract!#REF!</definedName>
    <definedName name="______________Mar16" localSheetId="5">[5]Newabstract!#REF!</definedName>
    <definedName name="______________Mar16">[5]Newabstract!#REF!</definedName>
    <definedName name="______________Mar17" localSheetId="6">[5]Newabstract!#REF!</definedName>
    <definedName name="______________Mar17" localSheetId="7">[6]Newabstract!#REF!</definedName>
    <definedName name="______________Mar17" localSheetId="5">[5]Newabstract!#REF!</definedName>
    <definedName name="______________Mar17">[5]Newabstract!#REF!</definedName>
    <definedName name="______________Mar18" localSheetId="6">[5]Newabstract!#REF!</definedName>
    <definedName name="______________Mar18" localSheetId="7">[6]Newabstract!#REF!</definedName>
    <definedName name="______________Mar18" localSheetId="5">[5]Newabstract!#REF!</definedName>
    <definedName name="______________Mar18">[5]Newabstract!#REF!</definedName>
    <definedName name="______________Mar19" localSheetId="6">[5]Newabstract!#REF!</definedName>
    <definedName name="______________Mar19" localSheetId="7">[6]Newabstract!#REF!</definedName>
    <definedName name="______________Mar19" localSheetId="5">[5]Newabstract!#REF!</definedName>
    <definedName name="______________Mar19">[5]Newabstract!#REF!</definedName>
    <definedName name="______________Mar20" localSheetId="6">[5]Newabstract!#REF!</definedName>
    <definedName name="______________Mar20" localSheetId="7">[6]Newabstract!#REF!</definedName>
    <definedName name="______________Mar20" localSheetId="5">[5]Newabstract!#REF!</definedName>
    <definedName name="______________Mar20">[5]Newabstract!#REF!</definedName>
    <definedName name="______________Mar23" localSheetId="6">[5]Newabstract!#REF!</definedName>
    <definedName name="______________Mar23" localSheetId="7">[6]Newabstract!#REF!</definedName>
    <definedName name="______________Mar23" localSheetId="5">[5]Newabstract!#REF!</definedName>
    <definedName name="______________Mar23">[5]Newabstract!#REF!</definedName>
    <definedName name="______________Mar24" localSheetId="6">[5]Newabstract!#REF!</definedName>
    <definedName name="______________Mar24" localSheetId="7">[6]Newabstract!#REF!</definedName>
    <definedName name="______________Mar24" localSheetId="5">[5]Newabstract!#REF!</definedName>
    <definedName name="______________Mar24">[5]Newabstract!#REF!</definedName>
    <definedName name="______________Mar25" localSheetId="6">[5]Newabstract!#REF!</definedName>
    <definedName name="______________Mar25" localSheetId="7">[6]Newabstract!#REF!</definedName>
    <definedName name="______________Mar25" localSheetId="5">[5]Newabstract!#REF!</definedName>
    <definedName name="______________Mar25">[5]Newabstract!#REF!</definedName>
    <definedName name="______________Mar26" localSheetId="6">[5]Newabstract!#REF!</definedName>
    <definedName name="______________Mar26" localSheetId="7">[6]Newabstract!#REF!</definedName>
    <definedName name="______________Mar26" localSheetId="5">[5]Newabstract!#REF!</definedName>
    <definedName name="______________Mar26">[5]Newabstract!#REF!</definedName>
    <definedName name="______________Mar27" localSheetId="6">[5]Newabstract!#REF!</definedName>
    <definedName name="______________Mar27" localSheetId="7">[6]Newabstract!#REF!</definedName>
    <definedName name="______________Mar27" localSheetId="5">[5]Newabstract!#REF!</definedName>
    <definedName name="______________Mar27">[5]Newabstract!#REF!</definedName>
    <definedName name="______________Mar28" localSheetId="6">[5]Newabstract!#REF!</definedName>
    <definedName name="______________Mar28" localSheetId="7">[6]Newabstract!#REF!</definedName>
    <definedName name="______________Mar28" localSheetId="5">[5]Newabstract!#REF!</definedName>
    <definedName name="______________Mar28">[5]Newabstract!#REF!</definedName>
    <definedName name="______________Mar30" localSheetId="6">[5]Newabstract!#REF!</definedName>
    <definedName name="______________Mar30" localSheetId="7">[6]Newabstract!#REF!</definedName>
    <definedName name="______________Mar30" localSheetId="5">[5]Newabstract!#REF!</definedName>
    <definedName name="______________Mar30">[5]Newabstract!#REF!</definedName>
    <definedName name="______________Mar31" localSheetId="6">[5]Newabstract!#REF!</definedName>
    <definedName name="______________Mar31" localSheetId="7">[6]Newabstract!#REF!</definedName>
    <definedName name="______________Mar31" localSheetId="5">[5]Newabstract!#REF!</definedName>
    <definedName name="______________Mar31">[5]Newabstract!#REF!</definedName>
    <definedName name="_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_new1" localSheetId="6" hidden="1">{"pl_t&amp;d",#N/A,FALSE,"p&amp;l_t&amp;D_01_02 (2)"}</definedName>
    <definedName name="______________new1" localSheetId="7" hidden="1">{"pl_t&amp;d",#N/A,FALSE,"p&amp;l_t&amp;D_01_02 (2)"}</definedName>
    <definedName name="______________new1" hidden="1">{"pl_t&amp;d",#N/A,FALSE,"p&amp;l_t&amp;D_01_02 (2)"}</definedName>
    <definedName name="______________no1" localSheetId="6" hidden="1">{"pl_t&amp;d",#N/A,FALSE,"p&amp;l_t&amp;D_01_02 (2)"}</definedName>
    <definedName name="______________no1" localSheetId="7" hidden="1">{"pl_t&amp;d",#N/A,FALSE,"p&amp;l_t&amp;D_01_02 (2)"}</definedName>
    <definedName name="______________no1" hidden="1">{"pl_t&amp;d",#N/A,FALSE,"p&amp;l_t&amp;D_01_02 (2)"}</definedName>
    <definedName name="______________not1" localSheetId="6" hidden="1">{"pl_t&amp;d",#N/A,FALSE,"p&amp;l_t&amp;D_01_02 (2)"}</definedName>
    <definedName name="______________not1" localSheetId="7" hidden="1">{"pl_t&amp;d",#N/A,FALSE,"p&amp;l_t&amp;D_01_02 (2)"}</definedName>
    <definedName name="______________not1" hidden="1">{"pl_t&amp;d",#N/A,FALSE,"p&amp;l_t&amp;D_01_02 (2)"}</definedName>
    <definedName name="______________p1" localSheetId="6" hidden="1">{"pl_t&amp;d",#N/A,FALSE,"p&amp;l_t&amp;D_01_02 (2)"}</definedName>
    <definedName name="______________p1" localSheetId="7" hidden="1">{"pl_t&amp;d",#N/A,FALSE,"p&amp;l_t&amp;D_01_02 (2)"}</definedName>
    <definedName name="______________p1" hidden="1">{"pl_t&amp;d",#N/A,FALSE,"p&amp;l_t&amp;D_01_02 (2)"}</definedName>
    <definedName name="______________p2" localSheetId="6" hidden="1">{"pl_td_01_02",#N/A,FALSE,"p&amp;l_t&amp;D_01_02 (2)"}</definedName>
    <definedName name="______________p2" localSheetId="7" hidden="1">{"pl_td_01_02",#N/A,FALSE,"p&amp;l_t&amp;D_01_02 (2)"}</definedName>
    <definedName name="______________p2" hidden="1">{"pl_td_01_02",#N/A,FALSE,"p&amp;l_t&amp;D_01_02 (2)"}</definedName>
    <definedName name="______________p3" localSheetId="6" hidden="1">{"pl_t&amp;d",#N/A,FALSE,"p&amp;l_t&amp;D_01_02 (2)"}</definedName>
    <definedName name="______________p3" localSheetId="7" hidden="1">{"pl_t&amp;d",#N/A,FALSE,"p&amp;l_t&amp;D_01_02 (2)"}</definedName>
    <definedName name="______________p3" hidden="1">{"pl_t&amp;d",#N/A,FALSE,"p&amp;l_t&amp;D_01_02 (2)"}</definedName>
    <definedName name="______________p4" localSheetId="6" hidden="1">{"pl_t&amp;d",#N/A,FALSE,"p&amp;l_t&amp;D_01_02 (2)"}</definedName>
    <definedName name="______________p4" localSheetId="7" hidden="1">{"pl_t&amp;d",#N/A,FALSE,"p&amp;l_t&amp;D_01_02 (2)"}</definedName>
    <definedName name="______________p4" hidden="1">{"pl_t&amp;d",#N/A,FALSE,"p&amp;l_t&amp;D_01_02 (2)"}</definedName>
    <definedName name="______________pp2" localSheetId="6">#REF!</definedName>
    <definedName name="______________pp2" localSheetId="7">#REF!</definedName>
    <definedName name="______________pp2" localSheetId="5">#REF!</definedName>
    <definedName name="______________pp2">#REF!</definedName>
    <definedName name="______________q2" localSheetId="6" hidden="1">{"pl_t&amp;d",#N/A,FALSE,"p&amp;l_t&amp;D_01_02 (2)"}</definedName>
    <definedName name="______________q2" localSheetId="7" hidden="1">{"pl_t&amp;d",#N/A,FALSE,"p&amp;l_t&amp;D_01_02 (2)"}</definedName>
    <definedName name="______________q2" hidden="1">{"pl_t&amp;d",#N/A,FALSE,"p&amp;l_t&amp;D_01_02 (2)"}</definedName>
    <definedName name="______________q3" localSheetId="6" hidden="1">{"pl_t&amp;d",#N/A,FALSE,"p&amp;l_t&amp;D_01_02 (2)"}</definedName>
    <definedName name="______________q3" localSheetId="7" hidden="1">{"pl_t&amp;d",#N/A,FALSE,"p&amp;l_t&amp;D_01_02 (2)"}</definedName>
    <definedName name="______________q3" hidden="1">{"pl_t&amp;d",#N/A,FALSE,"p&amp;l_t&amp;D_01_02 (2)"}</definedName>
    <definedName name="______________s1" localSheetId="6" hidden="1">{"pl_t&amp;d",#N/A,FALSE,"p&amp;l_t&amp;D_01_02 (2)"}</definedName>
    <definedName name="______________s1" localSheetId="7" hidden="1">{"pl_t&amp;d",#N/A,FALSE,"p&amp;l_t&amp;D_01_02 (2)"}</definedName>
    <definedName name="______________s1" hidden="1">{"pl_t&amp;d",#N/A,FALSE,"p&amp;l_t&amp;D_01_02 (2)"}</definedName>
    <definedName name="______________S180" localSheetId="6">[2]S3_GRP_CA!#REF!</definedName>
    <definedName name="______________S180" localSheetId="7">[2]S3_GRP_CA!#REF!</definedName>
    <definedName name="______________S180" localSheetId="5">[2]S3_GRP_CA!#REF!</definedName>
    <definedName name="______________S180">[2]S3_GRP_CA!#REF!</definedName>
    <definedName name="______________s2" localSheetId="6" hidden="1">{"pl_t&amp;d",#N/A,FALSE,"p&amp;l_t&amp;D_01_02 (2)"}</definedName>
    <definedName name="______________s2" localSheetId="7" hidden="1">{"pl_t&amp;d",#N/A,FALSE,"p&amp;l_t&amp;D_01_02 (2)"}</definedName>
    <definedName name="______________s2" hidden="1">{"pl_t&amp;d",#N/A,FALSE,"p&amp;l_t&amp;D_01_02 (2)"}</definedName>
    <definedName name="______________S6" localSheetId="6">[4]S5_CO_MA!#REF!</definedName>
    <definedName name="______________S6" localSheetId="7">[4]S5_CO_MA!#REF!</definedName>
    <definedName name="______________S6" localSheetId="5">[4]S5_CO_MA!#REF!</definedName>
    <definedName name="______________S6">[4]S5_CO_MA!#REF!</definedName>
    <definedName name="______________SL1" localSheetId="6">[8]Salient1!#REF!</definedName>
    <definedName name="______________SL1" localSheetId="7">[7]Salient1!#REF!</definedName>
    <definedName name="______________SL1" localSheetId="5">[8]Salient1!#REF!</definedName>
    <definedName name="______________SL1">[8]Salient1!#REF!</definedName>
    <definedName name="______________SL2" localSheetId="6">[8]Salient1!#REF!</definedName>
    <definedName name="______________SL2" localSheetId="7">[7]Salient1!#REF!</definedName>
    <definedName name="______________SL2" localSheetId="5">[8]Salient1!#REF!</definedName>
    <definedName name="______________SL2">[8]Salient1!#REF!</definedName>
    <definedName name="______________SL3" localSheetId="6">[8]Salient1!#REF!</definedName>
    <definedName name="______________SL3" localSheetId="7">[7]Salient1!#REF!</definedName>
    <definedName name="______________SL3" localSheetId="5">[8]Salient1!#REF!</definedName>
    <definedName name="______________SL3">[8]Salient1!#REF!</definedName>
    <definedName name="______________SPR1" localSheetId="6">#REF!</definedName>
    <definedName name="______________SPR1" localSheetId="7">#REF!</definedName>
    <definedName name="______________SPR1" localSheetId="5">#REF!</definedName>
    <definedName name="______________SPR1">#REF!</definedName>
    <definedName name="______________spr2" localSheetId="6">#REF!</definedName>
    <definedName name="______________spr2" localSheetId="7">#REF!</definedName>
    <definedName name="______________spr2" localSheetId="5">#REF!</definedName>
    <definedName name="______________spr2">#REF!</definedName>
    <definedName name="______________ss1" localSheetId="6" hidden="1">{"pl_t&amp;d",#N/A,FALSE,"p&amp;l_t&amp;D_01_02 (2)"}</definedName>
    <definedName name="______________ss1" localSheetId="7" hidden="1">{"pl_t&amp;d",#N/A,FALSE,"p&amp;l_t&amp;D_01_02 (2)"}</definedName>
    <definedName name="______________ss1" hidden="1">{"pl_t&amp;d",#N/A,FALSE,"p&amp;l_t&amp;D_01_02 (2)"}</definedName>
    <definedName name="______________usd1" localSheetId="6">'[3]cash budget'!#REF!</definedName>
    <definedName name="______________usd1" localSheetId="7">'[3]cash budget'!#REF!</definedName>
    <definedName name="______________usd1" localSheetId="5">'[3]cash budget'!#REF!</definedName>
    <definedName name="______________usd1">'[3]cash budget'!#REF!</definedName>
    <definedName name="______________usd2" localSheetId="6">'[3]cash budget'!#REF!</definedName>
    <definedName name="______________usd2" localSheetId="7">'[3]cash budget'!#REF!</definedName>
    <definedName name="______________usd2" localSheetId="5">'[3]cash budget'!#REF!</definedName>
    <definedName name="______________usd2">'[3]cash budget'!#REF!</definedName>
    <definedName name="______________usd3" localSheetId="6">'[3]cash budget'!#REF!</definedName>
    <definedName name="______________usd3" localSheetId="7">'[3]cash budget'!#REF!</definedName>
    <definedName name="______________usd3" localSheetId="5">'[3]cash budget'!#REF!</definedName>
    <definedName name="______________usd3">'[3]cash budget'!#REF!</definedName>
    <definedName name="______________usd4" localSheetId="6">'[3]cash budget'!#REF!</definedName>
    <definedName name="______________usd4" localSheetId="7">'[3]cash budget'!#REF!</definedName>
    <definedName name="______________usd4" localSheetId="5">'[3]cash budget'!#REF!</definedName>
    <definedName name="______________usd4">'[3]cash budget'!#REF!</definedName>
    <definedName name="______________xlnm._FilterDatabase_1" localSheetId="6">#REF!</definedName>
    <definedName name="______________xlnm._FilterDatabase_1" localSheetId="7">#REF!</definedName>
    <definedName name="______________xlnm._FilterDatabase_1" localSheetId="5">#REF!</definedName>
    <definedName name="______________xlnm._FilterDatabase_1">#REF!</definedName>
    <definedName name="______________xlnm.Database">"#REF!"</definedName>
    <definedName name="______________xlnm.Print_Area">"#REF!"</definedName>
    <definedName name="______________xlnm.Print_Titles">"#REF!"</definedName>
    <definedName name="_____________A1000000" localSheetId="6">#REF!</definedName>
    <definedName name="_____________A1000000" localSheetId="7">#REF!</definedName>
    <definedName name="_____________A1000000" localSheetId="5">#REF!</definedName>
    <definedName name="_____________A1000000">#REF!</definedName>
    <definedName name="_____________a3" localSheetId="6" hidden="1">{"pl_t&amp;d",#N/A,FALSE,"p&amp;l_t&amp;D_01_02 (2)"}</definedName>
    <definedName name="_____________a3" localSheetId="7" hidden="1">{"pl_t&amp;d",#N/A,FALSE,"p&amp;l_t&amp;D_01_02 (2)"}</definedName>
    <definedName name="_____________a3" hidden="1">{"pl_t&amp;d",#N/A,FALSE,"p&amp;l_t&amp;D_01_02 (2)"}</definedName>
    <definedName name="_____________A342542" localSheetId="6">#REF!</definedName>
    <definedName name="_____________A342542" localSheetId="7">#REF!</definedName>
    <definedName name="_____________A342542" localSheetId="5">#REF!</definedName>
    <definedName name="_____________A342542">#REF!</definedName>
    <definedName name="_____________A920720" localSheetId="6">#REF!</definedName>
    <definedName name="_____________A920720" localSheetId="7">#REF!</definedName>
    <definedName name="_____________A920720" localSheetId="5">#REF!</definedName>
    <definedName name="_____________A920720">#REF!</definedName>
    <definedName name="_____________aa1" localSheetId="6" hidden="1">{"pl_t&amp;d",#N/A,FALSE,"p&amp;l_t&amp;D_01_02 (2)"}</definedName>
    <definedName name="_____________aa1" localSheetId="7" hidden="1">{"pl_t&amp;d",#N/A,FALSE,"p&amp;l_t&amp;D_01_02 (2)"}</definedName>
    <definedName name="_____________aa1" hidden="1">{"pl_t&amp;d",#N/A,FALSE,"p&amp;l_t&amp;D_01_02 (2)"}</definedName>
    <definedName name="_____________Apr02" localSheetId="6">[5]Newabstract!#REF!</definedName>
    <definedName name="_____________Apr02" localSheetId="7">[6]Newabstract!#REF!</definedName>
    <definedName name="_____________Apr02" localSheetId="5">[5]Newabstract!#REF!</definedName>
    <definedName name="_____________Apr02">[5]Newabstract!#REF!</definedName>
    <definedName name="_____________Apr03" localSheetId="6">[5]Newabstract!#REF!</definedName>
    <definedName name="_____________Apr03" localSheetId="7">[6]Newabstract!#REF!</definedName>
    <definedName name="_____________Apr03" localSheetId="5">[5]Newabstract!#REF!</definedName>
    <definedName name="_____________Apr03">[5]Newabstract!#REF!</definedName>
    <definedName name="_____________Apr04" localSheetId="6">[5]Newabstract!#REF!</definedName>
    <definedName name="_____________Apr04" localSheetId="7">[6]Newabstract!#REF!</definedName>
    <definedName name="_____________Apr04" localSheetId="5">[5]Newabstract!#REF!</definedName>
    <definedName name="_____________Apr04">[5]Newabstract!#REF!</definedName>
    <definedName name="_____________Apr05" localSheetId="6">[5]Newabstract!#REF!</definedName>
    <definedName name="_____________Apr05" localSheetId="7">[6]Newabstract!#REF!</definedName>
    <definedName name="_____________Apr05" localSheetId="5">[5]Newabstract!#REF!</definedName>
    <definedName name="_____________Apr05">[5]Newabstract!#REF!</definedName>
    <definedName name="_____________Apr06" localSheetId="6">[5]Newabstract!#REF!</definedName>
    <definedName name="_____________Apr06" localSheetId="7">[6]Newabstract!#REF!</definedName>
    <definedName name="_____________Apr06" localSheetId="5">[5]Newabstract!#REF!</definedName>
    <definedName name="_____________Apr06">[5]Newabstract!#REF!</definedName>
    <definedName name="_____________Apr07" localSheetId="6">[5]Newabstract!#REF!</definedName>
    <definedName name="_____________Apr07" localSheetId="7">[6]Newabstract!#REF!</definedName>
    <definedName name="_____________Apr07" localSheetId="5">[5]Newabstract!#REF!</definedName>
    <definedName name="_____________Apr07">[5]Newabstract!#REF!</definedName>
    <definedName name="_____________Apr08" localSheetId="6">[5]Newabstract!#REF!</definedName>
    <definedName name="_____________Apr08" localSheetId="7">[6]Newabstract!#REF!</definedName>
    <definedName name="_____________Apr08" localSheetId="5">[5]Newabstract!#REF!</definedName>
    <definedName name="_____________Apr08">[5]Newabstract!#REF!</definedName>
    <definedName name="_____________Apr09" localSheetId="6">[5]Newabstract!#REF!</definedName>
    <definedName name="_____________Apr09" localSheetId="7">[6]Newabstract!#REF!</definedName>
    <definedName name="_____________Apr09" localSheetId="5">[5]Newabstract!#REF!</definedName>
    <definedName name="_____________Apr09">[5]Newabstract!#REF!</definedName>
    <definedName name="_____________Apr10" localSheetId="6">[5]Newabstract!#REF!</definedName>
    <definedName name="_____________Apr10" localSheetId="7">[6]Newabstract!#REF!</definedName>
    <definedName name="_____________Apr10" localSheetId="5">[5]Newabstract!#REF!</definedName>
    <definedName name="_____________Apr10">[5]Newabstract!#REF!</definedName>
    <definedName name="_____________Apr11" localSheetId="6">[5]Newabstract!#REF!</definedName>
    <definedName name="_____________Apr11" localSheetId="7">[6]Newabstract!#REF!</definedName>
    <definedName name="_____________Apr11" localSheetId="5">[5]Newabstract!#REF!</definedName>
    <definedName name="_____________Apr11">[5]Newabstract!#REF!</definedName>
    <definedName name="_____________Apr13" localSheetId="6">[5]Newabstract!#REF!</definedName>
    <definedName name="_____________Apr13" localSheetId="7">[6]Newabstract!#REF!</definedName>
    <definedName name="_____________Apr13" localSheetId="5">[5]Newabstract!#REF!</definedName>
    <definedName name="_____________Apr13">[5]Newabstract!#REF!</definedName>
    <definedName name="_____________Apr14" localSheetId="6">[5]Newabstract!#REF!</definedName>
    <definedName name="_____________Apr14" localSheetId="7">[6]Newabstract!#REF!</definedName>
    <definedName name="_____________Apr14" localSheetId="5">[5]Newabstract!#REF!</definedName>
    <definedName name="_____________Apr14">[5]Newabstract!#REF!</definedName>
    <definedName name="_____________Apr15" localSheetId="6">[5]Newabstract!#REF!</definedName>
    <definedName name="_____________Apr15" localSheetId="7">[6]Newabstract!#REF!</definedName>
    <definedName name="_____________Apr15" localSheetId="5">[5]Newabstract!#REF!</definedName>
    <definedName name="_____________Apr15">[5]Newabstract!#REF!</definedName>
    <definedName name="_____________Apr16" localSheetId="6">[5]Newabstract!#REF!</definedName>
    <definedName name="_____________Apr16" localSheetId="7">[6]Newabstract!#REF!</definedName>
    <definedName name="_____________Apr16" localSheetId="5">[5]Newabstract!#REF!</definedName>
    <definedName name="_____________Apr16">[5]Newabstract!#REF!</definedName>
    <definedName name="_____________Apr17" localSheetId="6">[5]Newabstract!#REF!</definedName>
    <definedName name="_____________Apr17" localSheetId="7">[6]Newabstract!#REF!</definedName>
    <definedName name="_____________Apr17" localSheetId="5">[5]Newabstract!#REF!</definedName>
    <definedName name="_____________Apr17">[5]Newabstract!#REF!</definedName>
    <definedName name="_____________Apr20" localSheetId="6">[5]Newabstract!#REF!</definedName>
    <definedName name="_____________Apr20" localSheetId="7">[6]Newabstract!#REF!</definedName>
    <definedName name="_____________Apr20" localSheetId="5">[5]Newabstract!#REF!</definedName>
    <definedName name="_____________Apr20">[5]Newabstract!#REF!</definedName>
    <definedName name="_____________Apr21" localSheetId="6">[5]Newabstract!#REF!</definedName>
    <definedName name="_____________Apr21" localSheetId="7">[6]Newabstract!#REF!</definedName>
    <definedName name="_____________Apr21" localSheetId="5">[5]Newabstract!#REF!</definedName>
    <definedName name="_____________Apr21">[5]Newabstract!#REF!</definedName>
    <definedName name="_____________Apr22" localSheetId="6">[5]Newabstract!#REF!</definedName>
    <definedName name="_____________Apr22" localSheetId="7">[6]Newabstract!#REF!</definedName>
    <definedName name="_____________Apr22" localSheetId="5">[5]Newabstract!#REF!</definedName>
    <definedName name="_____________Apr22">[5]Newabstract!#REF!</definedName>
    <definedName name="_____________Apr23" localSheetId="6">[5]Newabstract!#REF!</definedName>
    <definedName name="_____________Apr23" localSheetId="7">[6]Newabstract!#REF!</definedName>
    <definedName name="_____________Apr23" localSheetId="5">[5]Newabstract!#REF!</definedName>
    <definedName name="_____________Apr23">[5]Newabstract!#REF!</definedName>
    <definedName name="_____________Apr24" localSheetId="6">[5]Newabstract!#REF!</definedName>
    <definedName name="_____________Apr24" localSheetId="7">[6]Newabstract!#REF!</definedName>
    <definedName name="_____________Apr24" localSheetId="5">[5]Newabstract!#REF!</definedName>
    <definedName name="_____________Apr24">[5]Newabstract!#REF!</definedName>
    <definedName name="_____________Apr27" localSheetId="6">[5]Newabstract!#REF!</definedName>
    <definedName name="_____________Apr27" localSheetId="7">[6]Newabstract!#REF!</definedName>
    <definedName name="_____________Apr27" localSheetId="5">[5]Newabstract!#REF!</definedName>
    <definedName name="_____________Apr27">[5]Newabstract!#REF!</definedName>
    <definedName name="_____________Apr28" localSheetId="6">[5]Newabstract!#REF!</definedName>
    <definedName name="_____________Apr28" localSheetId="7">[6]Newabstract!#REF!</definedName>
    <definedName name="_____________Apr28" localSheetId="5">[5]Newabstract!#REF!</definedName>
    <definedName name="_____________Apr28">[5]Newabstract!#REF!</definedName>
    <definedName name="_____________Apr29" localSheetId="6">[5]Newabstract!#REF!</definedName>
    <definedName name="_____________Apr29" localSheetId="7">[6]Newabstract!#REF!</definedName>
    <definedName name="_____________Apr29" localSheetId="5">[5]Newabstract!#REF!</definedName>
    <definedName name="_____________Apr29">[5]Newabstract!#REF!</definedName>
    <definedName name="_____________Apr30" localSheetId="6">[5]Newabstract!#REF!</definedName>
    <definedName name="_____________Apr30" localSheetId="7">[6]Newabstract!#REF!</definedName>
    <definedName name="_____________Apr30" localSheetId="5">[5]Newabstract!#REF!</definedName>
    <definedName name="_____________Apr30">[5]Newabstract!#REF!</definedName>
    <definedName name="_____________B1" localSheetId="6" hidden="1">{"pl_t&amp;d",#N/A,FALSE,"p&amp;l_t&amp;D_01_02 (2)"}</definedName>
    <definedName name="_____________B1" localSheetId="7" hidden="1">{"pl_t&amp;d",#N/A,FALSE,"p&amp;l_t&amp;D_01_02 (2)"}</definedName>
    <definedName name="_____________B1" hidden="1">{"pl_t&amp;d",#N/A,FALSE,"p&amp;l_t&amp;D_01_02 (2)"}</definedName>
    <definedName name="_____________BSD1" localSheetId="6">#REF!</definedName>
    <definedName name="_____________BSD1" localSheetId="7">#REF!</definedName>
    <definedName name="_____________BSD1" localSheetId="5">#REF!</definedName>
    <definedName name="_____________BSD1">#REF!</definedName>
    <definedName name="_____________BSD2" localSheetId="6">#REF!</definedName>
    <definedName name="_____________BSD2" localSheetId="7">#REF!</definedName>
    <definedName name="_____________BSD2" localSheetId="5">#REF!</definedName>
    <definedName name="_____________BSD2">#REF!</definedName>
    <definedName name="_____________DAT12" localSheetId="6">[7]Sheet1!#REF!</definedName>
    <definedName name="_____________DAT12" localSheetId="7">[5]Sheet1!#REF!</definedName>
    <definedName name="_____________DAT12" localSheetId="5">[7]Sheet1!#REF!</definedName>
    <definedName name="_____________DAT12">[7]Sheet1!#REF!</definedName>
    <definedName name="_____________DAT13" localSheetId="6">[7]Sheet1!#REF!</definedName>
    <definedName name="_____________DAT13" localSheetId="7">[5]Sheet1!#REF!</definedName>
    <definedName name="_____________DAT13" localSheetId="5">[7]Sheet1!#REF!</definedName>
    <definedName name="_____________DAT13">[7]Sheet1!#REF!</definedName>
    <definedName name="_____________DAT15" localSheetId="6">[7]Sheet1!#REF!</definedName>
    <definedName name="_____________DAT15" localSheetId="7">[5]Sheet1!#REF!</definedName>
    <definedName name="_____________DAT15" localSheetId="5">[7]Sheet1!#REF!</definedName>
    <definedName name="_____________DAT15">[7]Sheet1!#REF!</definedName>
    <definedName name="_____________DAT16" localSheetId="6">[7]Sheet1!#REF!</definedName>
    <definedName name="_____________DAT16" localSheetId="7">[5]Sheet1!#REF!</definedName>
    <definedName name="_____________DAT16" localSheetId="5">[7]Sheet1!#REF!</definedName>
    <definedName name="_____________DAT16">[7]Sheet1!#REF!</definedName>
    <definedName name="_____________DAT17" localSheetId="6">[7]Sheet1!#REF!</definedName>
    <definedName name="_____________DAT17" localSheetId="7">[5]Sheet1!#REF!</definedName>
    <definedName name="_____________DAT17" localSheetId="5">[7]Sheet1!#REF!</definedName>
    <definedName name="_____________DAT17">[7]Sheet1!#REF!</definedName>
    <definedName name="_____________DAT18" localSheetId="6">[7]Sheet1!#REF!</definedName>
    <definedName name="_____________DAT18" localSheetId="7">[5]Sheet1!#REF!</definedName>
    <definedName name="_____________DAT18" localSheetId="5">[7]Sheet1!#REF!</definedName>
    <definedName name="_____________DAT18">[7]Sheet1!#REF!</definedName>
    <definedName name="_____________DAT19" localSheetId="6">[7]Sheet1!#REF!</definedName>
    <definedName name="_____________DAT19" localSheetId="7">[5]Sheet1!#REF!</definedName>
    <definedName name="_____________DAT19" localSheetId="5">[7]Sheet1!#REF!</definedName>
    <definedName name="_____________DAT19">[7]Sheet1!#REF!</definedName>
    <definedName name="_____________dd1" localSheetId="6" hidden="1">{"pl_t&amp;d",#N/A,FALSE,"p&amp;l_t&amp;D_01_02 (2)"}</definedName>
    <definedName name="_____________dd1" localSheetId="7" hidden="1">{"pl_t&amp;d",#N/A,FALSE,"p&amp;l_t&amp;D_01_02 (2)"}</definedName>
    <definedName name="_____________dd1" hidden="1">{"pl_t&amp;d",#N/A,FALSE,"p&amp;l_t&amp;D_01_02 (2)"}</definedName>
    <definedName name="_____________dem2" localSheetId="6" hidden="1">{"pl_t&amp;d",#N/A,FALSE,"p&amp;l_t&amp;D_01_02 (2)"}</definedName>
    <definedName name="_____________dem2" localSheetId="7" hidden="1">{"pl_t&amp;d",#N/A,FALSE,"p&amp;l_t&amp;D_01_02 (2)"}</definedName>
    <definedName name="_____________dem2" hidden="1">{"pl_t&amp;d",#N/A,FALSE,"p&amp;l_t&amp;D_01_02 (2)"}</definedName>
    <definedName name="_____________dem3" localSheetId="6" hidden="1">{"pl_t&amp;d",#N/A,FALSE,"p&amp;l_t&amp;D_01_02 (2)"}</definedName>
    <definedName name="_____________dem3" localSheetId="7" hidden="1">{"pl_t&amp;d",#N/A,FALSE,"p&amp;l_t&amp;D_01_02 (2)"}</definedName>
    <definedName name="_____________dem3" hidden="1">{"pl_t&amp;d",#N/A,FALSE,"p&amp;l_t&amp;D_01_02 (2)"}</definedName>
    <definedName name="_____________den8" localSheetId="6" hidden="1">{"pl_t&amp;d",#N/A,FALSE,"p&amp;l_t&amp;D_01_02 (2)"}</definedName>
    <definedName name="_____________den8" localSheetId="7" hidden="1">{"pl_t&amp;d",#N/A,FALSE,"p&amp;l_t&amp;D_01_02 (2)"}</definedName>
    <definedName name="_____________den8" hidden="1">{"pl_t&amp;d",#N/A,FALSE,"p&amp;l_t&amp;D_01_02 (2)"}</definedName>
    <definedName name="_____________fin2" localSheetId="6" hidden="1">{"pl_t&amp;d",#N/A,FALSE,"p&amp;l_t&amp;D_01_02 (2)"}</definedName>
    <definedName name="_____________fin2" localSheetId="7" hidden="1">{"pl_t&amp;d",#N/A,FALSE,"p&amp;l_t&amp;D_01_02 (2)"}</definedName>
    <definedName name="_____________fin2" hidden="1">{"pl_t&amp;d",#N/A,FALSE,"p&amp;l_t&amp;D_01_02 (2)"}</definedName>
    <definedName name="_____________for5" localSheetId="6" hidden="1">{"pl_t&amp;d",#N/A,FALSE,"p&amp;l_t&amp;D_01_02 (2)"}</definedName>
    <definedName name="_____________for5" localSheetId="7" hidden="1">{"pl_t&amp;d",#N/A,FALSE,"p&amp;l_t&amp;D_01_02 (2)"}</definedName>
    <definedName name="_____________for5" hidden="1">{"pl_t&amp;d",#N/A,FALSE,"p&amp;l_t&amp;D_01_02 (2)"}</definedName>
    <definedName name="_____________G1" localSheetId="6">#REF!</definedName>
    <definedName name="_____________G1" localSheetId="7">#REF!</definedName>
    <definedName name="_____________G1" localSheetId="5">#REF!</definedName>
    <definedName name="_____________G1">#REF!</definedName>
    <definedName name="_____________IED1" localSheetId="6">#REF!</definedName>
    <definedName name="_____________IED1" localSheetId="7">#REF!</definedName>
    <definedName name="_____________IED1" localSheetId="5">#REF!</definedName>
    <definedName name="_____________IED1">#REF!</definedName>
    <definedName name="_____________IED2" localSheetId="6">#REF!</definedName>
    <definedName name="_____________IED2" localSheetId="7">#REF!</definedName>
    <definedName name="_____________IED2" localSheetId="5">#REF!</definedName>
    <definedName name="_____________IED2">#REF!</definedName>
    <definedName name="_____________j3" localSheetId="6" hidden="1">{"pl_t&amp;d",#N/A,FALSE,"p&amp;l_t&amp;D_01_02 (2)"}</definedName>
    <definedName name="_____________j3" localSheetId="7" hidden="1">{"pl_t&amp;d",#N/A,FALSE,"p&amp;l_t&amp;D_01_02 (2)"}</definedName>
    <definedName name="_____________j3" hidden="1">{"pl_t&amp;d",#N/A,FALSE,"p&amp;l_t&amp;D_01_02 (2)"}</definedName>
    <definedName name="_____________j4" localSheetId="6" hidden="1">{"pl_t&amp;d",#N/A,FALSE,"p&amp;l_t&amp;D_01_02 (2)"}</definedName>
    <definedName name="_____________j4" localSheetId="7" hidden="1">{"pl_t&amp;d",#N/A,FALSE,"p&amp;l_t&amp;D_01_02 (2)"}</definedName>
    <definedName name="_____________j4" hidden="1">{"pl_t&amp;d",#N/A,FALSE,"p&amp;l_t&amp;D_01_02 (2)"}</definedName>
    <definedName name="_____________j5" localSheetId="6" hidden="1">{"pl_t&amp;d",#N/A,FALSE,"p&amp;l_t&amp;D_01_02 (2)"}</definedName>
    <definedName name="_____________j5" localSheetId="7" hidden="1">{"pl_t&amp;d",#N/A,FALSE,"p&amp;l_t&amp;D_01_02 (2)"}</definedName>
    <definedName name="_____________j5" hidden="1">{"pl_t&amp;d",#N/A,FALSE,"p&amp;l_t&amp;D_01_02 (2)"}</definedName>
    <definedName name="_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_jpl1" localSheetId="6" hidden="1">#REF!</definedName>
    <definedName name="_____________jpl1" localSheetId="7" hidden="1">#REF!</definedName>
    <definedName name="_____________jpl1" localSheetId="5" hidden="1">#REF!</definedName>
    <definedName name="_____________jpl1" hidden="1">#REF!</definedName>
    <definedName name="_____________k1" localSheetId="6" hidden="1">{"pl_t&amp;d",#N/A,FALSE,"p&amp;l_t&amp;D_01_02 (2)"}</definedName>
    <definedName name="_____________k1" localSheetId="7" hidden="1">{"pl_t&amp;d",#N/A,FALSE,"p&amp;l_t&amp;D_01_02 (2)"}</definedName>
    <definedName name="_____________k1" hidden="1">{"pl_t&amp;d",#N/A,FALSE,"p&amp;l_t&amp;D_01_02 (2)"}</definedName>
    <definedName name="_____________Mar06" localSheetId="6">[5]Newabstract!#REF!</definedName>
    <definedName name="_____________Mar06" localSheetId="7">[6]Newabstract!#REF!</definedName>
    <definedName name="_____________Mar06" localSheetId="5">[5]Newabstract!#REF!</definedName>
    <definedName name="_____________Mar06">[5]Newabstract!#REF!</definedName>
    <definedName name="_____________Mar09" localSheetId="6">[5]Newabstract!#REF!</definedName>
    <definedName name="_____________Mar09" localSheetId="7">[6]Newabstract!#REF!</definedName>
    <definedName name="_____________Mar09" localSheetId="5">[5]Newabstract!#REF!</definedName>
    <definedName name="_____________Mar09">[5]Newabstract!#REF!</definedName>
    <definedName name="_____________Mar10" localSheetId="6">[5]Newabstract!#REF!</definedName>
    <definedName name="_____________Mar10" localSheetId="7">[6]Newabstract!#REF!</definedName>
    <definedName name="_____________Mar10" localSheetId="5">[5]Newabstract!#REF!</definedName>
    <definedName name="_____________Mar10">[5]Newabstract!#REF!</definedName>
    <definedName name="_____________Mar11" localSheetId="6">[5]Newabstract!#REF!</definedName>
    <definedName name="_____________Mar11" localSheetId="7">[6]Newabstract!#REF!</definedName>
    <definedName name="_____________Mar11" localSheetId="5">[5]Newabstract!#REF!</definedName>
    <definedName name="_____________Mar11">[5]Newabstract!#REF!</definedName>
    <definedName name="_____________Mar12" localSheetId="6">[5]Newabstract!#REF!</definedName>
    <definedName name="_____________Mar12" localSheetId="7">[6]Newabstract!#REF!</definedName>
    <definedName name="_____________Mar12" localSheetId="5">[5]Newabstract!#REF!</definedName>
    <definedName name="_____________Mar12">[5]Newabstract!#REF!</definedName>
    <definedName name="_____________Mar13" localSheetId="6">[5]Newabstract!#REF!</definedName>
    <definedName name="_____________Mar13" localSheetId="7">[6]Newabstract!#REF!</definedName>
    <definedName name="_____________Mar13" localSheetId="5">[5]Newabstract!#REF!</definedName>
    <definedName name="_____________Mar13">[5]Newabstract!#REF!</definedName>
    <definedName name="_____________Mar16" localSheetId="6">[5]Newabstract!#REF!</definedName>
    <definedName name="_____________Mar16" localSheetId="7">[6]Newabstract!#REF!</definedName>
    <definedName name="_____________Mar16" localSheetId="5">[5]Newabstract!#REF!</definedName>
    <definedName name="_____________Mar16">[5]Newabstract!#REF!</definedName>
    <definedName name="_____________Mar17" localSheetId="6">[5]Newabstract!#REF!</definedName>
    <definedName name="_____________Mar17" localSheetId="7">[6]Newabstract!#REF!</definedName>
    <definedName name="_____________Mar17" localSheetId="5">[5]Newabstract!#REF!</definedName>
    <definedName name="_____________Mar17">[5]Newabstract!#REF!</definedName>
    <definedName name="_____________Mar18" localSheetId="6">[5]Newabstract!#REF!</definedName>
    <definedName name="_____________Mar18" localSheetId="7">[6]Newabstract!#REF!</definedName>
    <definedName name="_____________Mar18" localSheetId="5">[5]Newabstract!#REF!</definedName>
    <definedName name="_____________Mar18">[5]Newabstract!#REF!</definedName>
    <definedName name="_____________Mar19" localSheetId="6">[5]Newabstract!#REF!</definedName>
    <definedName name="_____________Mar19" localSheetId="7">[6]Newabstract!#REF!</definedName>
    <definedName name="_____________Mar19" localSheetId="5">[5]Newabstract!#REF!</definedName>
    <definedName name="_____________Mar19">[5]Newabstract!#REF!</definedName>
    <definedName name="_____________Mar20" localSheetId="6">[5]Newabstract!#REF!</definedName>
    <definedName name="_____________Mar20" localSheetId="7">[6]Newabstract!#REF!</definedName>
    <definedName name="_____________Mar20" localSheetId="5">[5]Newabstract!#REF!</definedName>
    <definedName name="_____________Mar20">[5]Newabstract!#REF!</definedName>
    <definedName name="_____________Mar23" localSheetId="6">[5]Newabstract!#REF!</definedName>
    <definedName name="_____________Mar23" localSheetId="7">[6]Newabstract!#REF!</definedName>
    <definedName name="_____________Mar23" localSheetId="5">[5]Newabstract!#REF!</definedName>
    <definedName name="_____________Mar23">[5]Newabstract!#REF!</definedName>
    <definedName name="_____________Mar24" localSheetId="6">[5]Newabstract!#REF!</definedName>
    <definedName name="_____________Mar24" localSheetId="7">[6]Newabstract!#REF!</definedName>
    <definedName name="_____________Mar24" localSheetId="5">[5]Newabstract!#REF!</definedName>
    <definedName name="_____________Mar24">[5]Newabstract!#REF!</definedName>
    <definedName name="_____________Mar25" localSheetId="6">[5]Newabstract!#REF!</definedName>
    <definedName name="_____________Mar25" localSheetId="7">[6]Newabstract!#REF!</definedName>
    <definedName name="_____________Mar25" localSheetId="5">[5]Newabstract!#REF!</definedName>
    <definedName name="_____________Mar25">[5]Newabstract!#REF!</definedName>
    <definedName name="_____________Mar26" localSheetId="6">[5]Newabstract!#REF!</definedName>
    <definedName name="_____________Mar26" localSheetId="7">[6]Newabstract!#REF!</definedName>
    <definedName name="_____________Mar26" localSheetId="5">[5]Newabstract!#REF!</definedName>
    <definedName name="_____________Mar26">[5]Newabstract!#REF!</definedName>
    <definedName name="_____________Mar27" localSheetId="6">[5]Newabstract!#REF!</definedName>
    <definedName name="_____________Mar27" localSheetId="7">[6]Newabstract!#REF!</definedName>
    <definedName name="_____________Mar27" localSheetId="5">[5]Newabstract!#REF!</definedName>
    <definedName name="_____________Mar27">[5]Newabstract!#REF!</definedName>
    <definedName name="_____________Mar28" localSheetId="6">[5]Newabstract!#REF!</definedName>
    <definedName name="_____________Mar28" localSheetId="7">[6]Newabstract!#REF!</definedName>
    <definedName name="_____________Mar28" localSheetId="5">[5]Newabstract!#REF!</definedName>
    <definedName name="_____________Mar28">[5]Newabstract!#REF!</definedName>
    <definedName name="_____________Mar30" localSheetId="6">[5]Newabstract!#REF!</definedName>
    <definedName name="_____________Mar30" localSheetId="7">[6]Newabstract!#REF!</definedName>
    <definedName name="_____________Mar30" localSheetId="5">[5]Newabstract!#REF!</definedName>
    <definedName name="_____________Mar30">[5]Newabstract!#REF!</definedName>
    <definedName name="_____________Mar31" localSheetId="6">[5]Newabstract!#REF!</definedName>
    <definedName name="_____________Mar31" localSheetId="7">[6]Newabstract!#REF!</definedName>
    <definedName name="_____________Mar31" localSheetId="5">[5]Newabstract!#REF!</definedName>
    <definedName name="_____________Mar31">[5]Newabstract!#REF!</definedName>
    <definedName name="_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_new1" localSheetId="6" hidden="1">{"pl_t&amp;d",#N/A,FALSE,"p&amp;l_t&amp;D_01_02 (2)"}</definedName>
    <definedName name="_____________new1" localSheetId="7" hidden="1">{"pl_t&amp;d",#N/A,FALSE,"p&amp;l_t&amp;D_01_02 (2)"}</definedName>
    <definedName name="_____________new1" hidden="1">{"pl_t&amp;d",#N/A,FALSE,"p&amp;l_t&amp;D_01_02 (2)"}</definedName>
    <definedName name="_____________no1" localSheetId="6" hidden="1">{"pl_t&amp;d",#N/A,FALSE,"p&amp;l_t&amp;D_01_02 (2)"}</definedName>
    <definedName name="_____________no1" localSheetId="7" hidden="1">{"pl_t&amp;d",#N/A,FALSE,"p&amp;l_t&amp;D_01_02 (2)"}</definedName>
    <definedName name="_____________no1" hidden="1">{"pl_t&amp;d",#N/A,FALSE,"p&amp;l_t&amp;D_01_02 (2)"}</definedName>
    <definedName name="_____________not1" localSheetId="6" hidden="1">{"pl_t&amp;d",#N/A,FALSE,"p&amp;l_t&amp;D_01_02 (2)"}</definedName>
    <definedName name="_____________not1" localSheetId="7" hidden="1">{"pl_t&amp;d",#N/A,FALSE,"p&amp;l_t&amp;D_01_02 (2)"}</definedName>
    <definedName name="_____________not1" hidden="1">{"pl_t&amp;d",#N/A,FALSE,"p&amp;l_t&amp;D_01_02 (2)"}</definedName>
    <definedName name="_____________p1" localSheetId="6" hidden="1">{"pl_t&amp;d",#N/A,FALSE,"p&amp;l_t&amp;D_01_02 (2)"}</definedName>
    <definedName name="_____________p1" localSheetId="7" hidden="1">{"pl_t&amp;d",#N/A,FALSE,"p&amp;l_t&amp;D_01_02 (2)"}</definedName>
    <definedName name="_____________p1" hidden="1">{"pl_t&amp;d",#N/A,FALSE,"p&amp;l_t&amp;D_01_02 (2)"}</definedName>
    <definedName name="_____________p2" localSheetId="6" hidden="1">{"pl_td_01_02",#N/A,FALSE,"p&amp;l_t&amp;D_01_02 (2)"}</definedName>
    <definedName name="_____________p2" localSheetId="7" hidden="1">{"pl_td_01_02",#N/A,FALSE,"p&amp;l_t&amp;D_01_02 (2)"}</definedName>
    <definedName name="_____________p2" hidden="1">{"pl_td_01_02",#N/A,FALSE,"p&amp;l_t&amp;D_01_02 (2)"}</definedName>
    <definedName name="_____________p3" localSheetId="6" hidden="1">{"pl_t&amp;d",#N/A,FALSE,"p&amp;l_t&amp;D_01_02 (2)"}</definedName>
    <definedName name="_____________p3" localSheetId="7" hidden="1">{"pl_t&amp;d",#N/A,FALSE,"p&amp;l_t&amp;D_01_02 (2)"}</definedName>
    <definedName name="_____________p3" hidden="1">{"pl_t&amp;d",#N/A,FALSE,"p&amp;l_t&amp;D_01_02 (2)"}</definedName>
    <definedName name="_____________p4" localSheetId="6" hidden="1">{"pl_t&amp;d",#N/A,FALSE,"p&amp;l_t&amp;D_01_02 (2)"}</definedName>
    <definedName name="_____________p4" localSheetId="7" hidden="1">{"pl_t&amp;d",#N/A,FALSE,"p&amp;l_t&amp;D_01_02 (2)"}</definedName>
    <definedName name="_____________p4" hidden="1">{"pl_t&amp;d",#N/A,FALSE,"p&amp;l_t&amp;D_01_02 (2)"}</definedName>
    <definedName name="_____________pp2" localSheetId="6">#REF!</definedName>
    <definedName name="_____________pp2" localSheetId="7">#REF!</definedName>
    <definedName name="_____________pp2" localSheetId="5">#REF!</definedName>
    <definedName name="_____________pp2">#REF!</definedName>
    <definedName name="_____________q2" localSheetId="6" hidden="1">{"pl_t&amp;d",#N/A,FALSE,"p&amp;l_t&amp;D_01_02 (2)"}</definedName>
    <definedName name="_____________q2" localSheetId="7" hidden="1">{"pl_t&amp;d",#N/A,FALSE,"p&amp;l_t&amp;D_01_02 (2)"}</definedName>
    <definedName name="_____________q2" hidden="1">{"pl_t&amp;d",#N/A,FALSE,"p&amp;l_t&amp;D_01_02 (2)"}</definedName>
    <definedName name="_____________q3" localSheetId="6" hidden="1">{"pl_t&amp;d",#N/A,FALSE,"p&amp;l_t&amp;D_01_02 (2)"}</definedName>
    <definedName name="_____________q3" localSheetId="7" hidden="1">{"pl_t&amp;d",#N/A,FALSE,"p&amp;l_t&amp;D_01_02 (2)"}</definedName>
    <definedName name="_____________q3" hidden="1">{"pl_t&amp;d",#N/A,FALSE,"p&amp;l_t&amp;D_01_02 (2)"}</definedName>
    <definedName name="_____________s1" localSheetId="6" hidden="1">{"pl_t&amp;d",#N/A,FALSE,"p&amp;l_t&amp;D_01_02 (2)"}</definedName>
    <definedName name="_____________s1" localSheetId="7" hidden="1">{"pl_t&amp;d",#N/A,FALSE,"p&amp;l_t&amp;D_01_02 (2)"}</definedName>
    <definedName name="_____________s1" hidden="1">{"pl_t&amp;d",#N/A,FALSE,"p&amp;l_t&amp;D_01_02 (2)"}</definedName>
    <definedName name="_____________S180" localSheetId="6">[2]S3_GRP_CA!#REF!</definedName>
    <definedName name="_____________S180" localSheetId="7">[2]S3_GRP_CA!#REF!</definedName>
    <definedName name="_____________S180" localSheetId="5">[2]S3_GRP_CA!#REF!</definedName>
    <definedName name="_____________S180">[2]S3_GRP_CA!#REF!</definedName>
    <definedName name="_____________s2" localSheetId="6" hidden="1">{"pl_t&amp;d",#N/A,FALSE,"p&amp;l_t&amp;D_01_02 (2)"}</definedName>
    <definedName name="_____________s2" localSheetId="7" hidden="1">{"pl_t&amp;d",#N/A,FALSE,"p&amp;l_t&amp;D_01_02 (2)"}</definedName>
    <definedName name="_____________s2" hidden="1">{"pl_t&amp;d",#N/A,FALSE,"p&amp;l_t&amp;D_01_02 (2)"}</definedName>
    <definedName name="_____________S6" localSheetId="6">[4]S5_CO_MA!#REF!</definedName>
    <definedName name="_____________S6" localSheetId="7">[4]S5_CO_MA!#REF!</definedName>
    <definedName name="_____________S6" localSheetId="5">[4]S5_CO_MA!#REF!</definedName>
    <definedName name="_____________S6">[4]S5_CO_MA!#REF!</definedName>
    <definedName name="_____________SL1" localSheetId="6">[8]Salient1!#REF!</definedName>
    <definedName name="_____________SL1" localSheetId="7">[7]Salient1!#REF!</definedName>
    <definedName name="_____________SL1" localSheetId="5">[8]Salient1!#REF!</definedName>
    <definedName name="_____________SL1">[8]Salient1!#REF!</definedName>
    <definedName name="_____________SL2" localSheetId="6">[8]Salient1!#REF!</definedName>
    <definedName name="_____________SL2" localSheetId="7">[7]Salient1!#REF!</definedName>
    <definedName name="_____________SL2" localSheetId="5">[8]Salient1!#REF!</definedName>
    <definedName name="_____________SL2">[8]Salient1!#REF!</definedName>
    <definedName name="_____________SL3" localSheetId="6">[8]Salient1!#REF!</definedName>
    <definedName name="_____________SL3" localSheetId="7">[7]Salient1!#REF!</definedName>
    <definedName name="_____________SL3" localSheetId="5">[8]Salient1!#REF!</definedName>
    <definedName name="_____________SL3">[8]Salient1!#REF!</definedName>
    <definedName name="_____________SPR1" localSheetId="6">#REF!</definedName>
    <definedName name="_____________SPR1" localSheetId="7">#REF!</definedName>
    <definedName name="_____________SPR1" localSheetId="5">#REF!</definedName>
    <definedName name="_____________SPR1">#REF!</definedName>
    <definedName name="_____________spr2" localSheetId="6">#REF!</definedName>
    <definedName name="_____________spr2" localSheetId="7">#REF!</definedName>
    <definedName name="_____________spr2" localSheetId="5">#REF!</definedName>
    <definedName name="_____________spr2">#REF!</definedName>
    <definedName name="_____________ss1" localSheetId="6" hidden="1">{"pl_t&amp;d",#N/A,FALSE,"p&amp;l_t&amp;D_01_02 (2)"}</definedName>
    <definedName name="_____________ss1" localSheetId="7" hidden="1">{"pl_t&amp;d",#N/A,FALSE,"p&amp;l_t&amp;D_01_02 (2)"}</definedName>
    <definedName name="_____________ss1" hidden="1">{"pl_t&amp;d",#N/A,FALSE,"p&amp;l_t&amp;D_01_02 (2)"}</definedName>
    <definedName name="_____________usd1" localSheetId="6">'[3]cash budget'!#REF!</definedName>
    <definedName name="_____________usd1" localSheetId="7">'[3]cash budget'!#REF!</definedName>
    <definedName name="_____________usd1" localSheetId="5">'[3]cash budget'!#REF!</definedName>
    <definedName name="_____________usd1">'[3]cash budget'!#REF!</definedName>
    <definedName name="_____________usd2" localSheetId="6">'[3]cash budget'!#REF!</definedName>
    <definedName name="_____________usd2" localSheetId="7">'[3]cash budget'!#REF!</definedName>
    <definedName name="_____________usd2" localSheetId="5">'[3]cash budget'!#REF!</definedName>
    <definedName name="_____________usd2">'[3]cash budget'!#REF!</definedName>
    <definedName name="_____________usd3" localSheetId="6">'[3]cash budget'!#REF!</definedName>
    <definedName name="_____________usd3" localSheetId="7">'[3]cash budget'!#REF!</definedName>
    <definedName name="_____________usd3" localSheetId="5">'[3]cash budget'!#REF!</definedName>
    <definedName name="_____________usd3">'[3]cash budget'!#REF!</definedName>
    <definedName name="_____________usd4" localSheetId="6">'[3]cash budget'!#REF!</definedName>
    <definedName name="_____________usd4" localSheetId="7">'[3]cash budget'!#REF!</definedName>
    <definedName name="_____________usd4" localSheetId="5">'[3]cash budget'!#REF!</definedName>
    <definedName name="_____________usd4">'[3]cash budget'!#REF!</definedName>
    <definedName name="_____________xlnm._FilterDatabase_1" localSheetId="6">#REF!</definedName>
    <definedName name="_____________xlnm._FilterDatabase_1" localSheetId="7">#REF!</definedName>
    <definedName name="_____________xlnm._FilterDatabase_1" localSheetId="5">#REF!</definedName>
    <definedName name="_____________xlnm._FilterDatabase_1">#REF!</definedName>
    <definedName name="_____________xlnm.Database">"#REF!"</definedName>
    <definedName name="_____________xlnm.Print_Area">"#REF!"</definedName>
    <definedName name="_____________xlnm.Print_Titles">"#REF!"</definedName>
    <definedName name="____________A1000000" localSheetId="6">#REF!</definedName>
    <definedName name="____________A1000000" localSheetId="7">#REF!</definedName>
    <definedName name="____________A1000000" localSheetId="5">#REF!</definedName>
    <definedName name="____________A1000000">#REF!</definedName>
    <definedName name="____________a3" localSheetId="6" hidden="1">{"pl_t&amp;d",#N/A,FALSE,"p&amp;l_t&amp;D_01_02 (2)"}</definedName>
    <definedName name="____________a3" localSheetId="7" hidden="1">{"pl_t&amp;d",#N/A,FALSE,"p&amp;l_t&amp;D_01_02 (2)"}</definedName>
    <definedName name="____________a3" hidden="1">{"pl_t&amp;d",#N/A,FALSE,"p&amp;l_t&amp;D_01_02 (2)"}</definedName>
    <definedName name="____________A342542" localSheetId="6">#REF!</definedName>
    <definedName name="____________A342542" localSheetId="7">#REF!</definedName>
    <definedName name="____________A342542" localSheetId="5">#REF!</definedName>
    <definedName name="____________A342542">#REF!</definedName>
    <definedName name="____________A920720" localSheetId="6">#REF!</definedName>
    <definedName name="____________A920720" localSheetId="7">#REF!</definedName>
    <definedName name="____________A920720" localSheetId="5">#REF!</definedName>
    <definedName name="____________A920720">#REF!</definedName>
    <definedName name="____________aa1" localSheetId="6" hidden="1">{"pl_t&amp;d",#N/A,FALSE,"p&amp;l_t&amp;D_01_02 (2)"}</definedName>
    <definedName name="____________aa1" localSheetId="7" hidden="1">{"pl_t&amp;d",#N/A,FALSE,"p&amp;l_t&amp;D_01_02 (2)"}</definedName>
    <definedName name="____________aa1" hidden="1">{"pl_t&amp;d",#N/A,FALSE,"p&amp;l_t&amp;D_01_02 (2)"}</definedName>
    <definedName name="____________Apr02" localSheetId="6">[5]Newabstract!#REF!</definedName>
    <definedName name="____________Apr02" localSheetId="7">[6]Newabstract!#REF!</definedName>
    <definedName name="____________Apr02" localSheetId="5">[5]Newabstract!#REF!</definedName>
    <definedName name="____________Apr02">[5]Newabstract!#REF!</definedName>
    <definedName name="____________Apr03" localSheetId="6">[5]Newabstract!#REF!</definedName>
    <definedName name="____________Apr03" localSheetId="7">[6]Newabstract!#REF!</definedName>
    <definedName name="____________Apr03" localSheetId="5">[5]Newabstract!#REF!</definedName>
    <definedName name="____________Apr03">[5]Newabstract!#REF!</definedName>
    <definedName name="____________Apr04" localSheetId="6">[5]Newabstract!#REF!</definedName>
    <definedName name="____________Apr04" localSheetId="7">[6]Newabstract!#REF!</definedName>
    <definedName name="____________Apr04" localSheetId="5">[5]Newabstract!#REF!</definedName>
    <definedName name="____________Apr04">[5]Newabstract!#REF!</definedName>
    <definedName name="____________Apr05" localSheetId="6">[5]Newabstract!#REF!</definedName>
    <definedName name="____________Apr05" localSheetId="7">[6]Newabstract!#REF!</definedName>
    <definedName name="____________Apr05" localSheetId="5">[5]Newabstract!#REF!</definedName>
    <definedName name="____________Apr05">[5]Newabstract!#REF!</definedName>
    <definedName name="____________Apr06" localSheetId="6">[5]Newabstract!#REF!</definedName>
    <definedName name="____________Apr06" localSheetId="7">[6]Newabstract!#REF!</definedName>
    <definedName name="____________Apr06" localSheetId="5">[5]Newabstract!#REF!</definedName>
    <definedName name="____________Apr06">[5]Newabstract!#REF!</definedName>
    <definedName name="____________Apr07" localSheetId="6">[5]Newabstract!#REF!</definedName>
    <definedName name="____________Apr07" localSheetId="7">[6]Newabstract!#REF!</definedName>
    <definedName name="____________Apr07" localSheetId="5">[5]Newabstract!#REF!</definedName>
    <definedName name="____________Apr07">[5]Newabstract!#REF!</definedName>
    <definedName name="____________Apr08" localSheetId="6">[5]Newabstract!#REF!</definedName>
    <definedName name="____________Apr08" localSheetId="7">[6]Newabstract!#REF!</definedName>
    <definedName name="____________Apr08" localSheetId="5">[5]Newabstract!#REF!</definedName>
    <definedName name="____________Apr08">[5]Newabstract!#REF!</definedName>
    <definedName name="____________Apr09" localSheetId="6">[5]Newabstract!#REF!</definedName>
    <definedName name="____________Apr09" localSheetId="7">[6]Newabstract!#REF!</definedName>
    <definedName name="____________Apr09" localSheetId="5">[5]Newabstract!#REF!</definedName>
    <definedName name="____________Apr09">[5]Newabstract!#REF!</definedName>
    <definedName name="____________Apr10" localSheetId="6">[5]Newabstract!#REF!</definedName>
    <definedName name="____________Apr10" localSheetId="7">[6]Newabstract!#REF!</definedName>
    <definedName name="____________Apr10" localSheetId="5">[5]Newabstract!#REF!</definedName>
    <definedName name="____________Apr10">[5]Newabstract!#REF!</definedName>
    <definedName name="____________Apr11" localSheetId="6">[5]Newabstract!#REF!</definedName>
    <definedName name="____________Apr11" localSheetId="7">[6]Newabstract!#REF!</definedName>
    <definedName name="____________Apr11" localSheetId="5">[5]Newabstract!#REF!</definedName>
    <definedName name="____________Apr11">[5]Newabstract!#REF!</definedName>
    <definedName name="____________Apr13" localSheetId="6">[5]Newabstract!#REF!</definedName>
    <definedName name="____________Apr13" localSheetId="7">[6]Newabstract!#REF!</definedName>
    <definedName name="____________Apr13" localSheetId="5">[5]Newabstract!#REF!</definedName>
    <definedName name="____________Apr13">[5]Newabstract!#REF!</definedName>
    <definedName name="____________Apr14" localSheetId="6">[5]Newabstract!#REF!</definedName>
    <definedName name="____________Apr14" localSheetId="7">[6]Newabstract!#REF!</definedName>
    <definedName name="____________Apr14" localSheetId="5">[5]Newabstract!#REF!</definedName>
    <definedName name="____________Apr14">[5]Newabstract!#REF!</definedName>
    <definedName name="____________Apr15" localSheetId="6">[5]Newabstract!#REF!</definedName>
    <definedName name="____________Apr15" localSheetId="7">[6]Newabstract!#REF!</definedName>
    <definedName name="____________Apr15" localSheetId="5">[5]Newabstract!#REF!</definedName>
    <definedName name="____________Apr15">[5]Newabstract!#REF!</definedName>
    <definedName name="____________Apr16" localSheetId="6">[5]Newabstract!#REF!</definedName>
    <definedName name="____________Apr16" localSheetId="7">[6]Newabstract!#REF!</definedName>
    <definedName name="____________Apr16" localSheetId="5">[5]Newabstract!#REF!</definedName>
    <definedName name="____________Apr16">[5]Newabstract!#REF!</definedName>
    <definedName name="____________Apr17" localSheetId="6">[5]Newabstract!#REF!</definedName>
    <definedName name="____________Apr17" localSheetId="7">[6]Newabstract!#REF!</definedName>
    <definedName name="____________Apr17" localSheetId="5">[5]Newabstract!#REF!</definedName>
    <definedName name="____________Apr17">[5]Newabstract!#REF!</definedName>
    <definedName name="____________Apr20" localSheetId="6">[5]Newabstract!#REF!</definedName>
    <definedName name="____________Apr20" localSheetId="7">[6]Newabstract!#REF!</definedName>
    <definedName name="____________Apr20" localSheetId="5">[5]Newabstract!#REF!</definedName>
    <definedName name="____________Apr20">[5]Newabstract!#REF!</definedName>
    <definedName name="____________Apr21" localSheetId="6">[5]Newabstract!#REF!</definedName>
    <definedName name="____________Apr21" localSheetId="7">[6]Newabstract!#REF!</definedName>
    <definedName name="____________Apr21" localSheetId="5">[5]Newabstract!#REF!</definedName>
    <definedName name="____________Apr21">[5]Newabstract!#REF!</definedName>
    <definedName name="____________Apr22" localSheetId="6">[5]Newabstract!#REF!</definedName>
    <definedName name="____________Apr22" localSheetId="7">[6]Newabstract!#REF!</definedName>
    <definedName name="____________Apr22" localSheetId="5">[5]Newabstract!#REF!</definedName>
    <definedName name="____________Apr22">[5]Newabstract!#REF!</definedName>
    <definedName name="____________Apr23" localSheetId="6">[5]Newabstract!#REF!</definedName>
    <definedName name="____________Apr23" localSheetId="7">[6]Newabstract!#REF!</definedName>
    <definedName name="____________Apr23" localSheetId="5">[5]Newabstract!#REF!</definedName>
    <definedName name="____________Apr23">[5]Newabstract!#REF!</definedName>
    <definedName name="____________Apr24" localSheetId="6">[5]Newabstract!#REF!</definedName>
    <definedName name="____________Apr24" localSheetId="7">[6]Newabstract!#REF!</definedName>
    <definedName name="____________Apr24" localSheetId="5">[5]Newabstract!#REF!</definedName>
    <definedName name="____________Apr24">[5]Newabstract!#REF!</definedName>
    <definedName name="____________Apr27" localSheetId="6">[5]Newabstract!#REF!</definedName>
    <definedName name="____________Apr27" localSheetId="7">[6]Newabstract!#REF!</definedName>
    <definedName name="____________Apr27" localSheetId="5">[5]Newabstract!#REF!</definedName>
    <definedName name="____________Apr27">[5]Newabstract!#REF!</definedName>
    <definedName name="____________Apr28" localSheetId="6">[5]Newabstract!#REF!</definedName>
    <definedName name="____________Apr28" localSheetId="7">[6]Newabstract!#REF!</definedName>
    <definedName name="____________Apr28" localSheetId="5">[5]Newabstract!#REF!</definedName>
    <definedName name="____________Apr28">[5]Newabstract!#REF!</definedName>
    <definedName name="____________Apr29" localSheetId="6">[5]Newabstract!#REF!</definedName>
    <definedName name="____________Apr29" localSheetId="7">[6]Newabstract!#REF!</definedName>
    <definedName name="____________Apr29" localSheetId="5">[5]Newabstract!#REF!</definedName>
    <definedName name="____________Apr29">[5]Newabstract!#REF!</definedName>
    <definedName name="____________Apr30" localSheetId="6">[5]Newabstract!#REF!</definedName>
    <definedName name="____________Apr30" localSheetId="7">[6]Newabstract!#REF!</definedName>
    <definedName name="____________Apr30" localSheetId="5">[5]Newabstract!#REF!</definedName>
    <definedName name="____________Apr30">[5]Newabstract!#REF!</definedName>
    <definedName name="____________B1" localSheetId="6" hidden="1">{"pl_t&amp;d",#N/A,FALSE,"p&amp;l_t&amp;D_01_02 (2)"}</definedName>
    <definedName name="____________B1" localSheetId="7" hidden="1">{"pl_t&amp;d",#N/A,FALSE,"p&amp;l_t&amp;D_01_02 (2)"}</definedName>
    <definedName name="____________B1" hidden="1">{"pl_t&amp;d",#N/A,FALSE,"p&amp;l_t&amp;D_01_02 (2)"}</definedName>
    <definedName name="____________BSD1" localSheetId="6">#REF!</definedName>
    <definedName name="____________BSD1" localSheetId="7">#REF!</definedName>
    <definedName name="____________BSD1" localSheetId="5">#REF!</definedName>
    <definedName name="____________BSD1">#REF!</definedName>
    <definedName name="____________BSD2" localSheetId="6">#REF!</definedName>
    <definedName name="____________BSD2" localSheetId="7">#REF!</definedName>
    <definedName name="____________BSD2" localSheetId="5">#REF!</definedName>
    <definedName name="____________BSD2">#REF!</definedName>
    <definedName name="____________DAT12" localSheetId="6">[7]Sheet1!#REF!</definedName>
    <definedName name="____________DAT12" localSheetId="7">[5]Sheet1!#REF!</definedName>
    <definedName name="____________DAT12" localSheetId="5">[7]Sheet1!#REF!</definedName>
    <definedName name="____________DAT12">[7]Sheet1!#REF!</definedName>
    <definedName name="____________DAT13" localSheetId="6">[7]Sheet1!#REF!</definedName>
    <definedName name="____________DAT13" localSheetId="7">[5]Sheet1!#REF!</definedName>
    <definedName name="____________DAT13" localSheetId="5">[7]Sheet1!#REF!</definedName>
    <definedName name="____________DAT13">[7]Sheet1!#REF!</definedName>
    <definedName name="____________DAT15" localSheetId="6">[7]Sheet1!#REF!</definedName>
    <definedName name="____________DAT15" localSheetId="7">[5]Sheet1!#REF!</definedName>
    <definedName name="____________DAT15" localSheetId="5">[7]Sheet1!#REF!</definedName>
    <definedName name="____________DAT15">[7]Sheet1!#REF!</definedName>
    <definedName name="____________DAT16" localSheetId="6">[7]Sheet1!#REF!</definedName>
    <definedName name="____________DAT16" localSheetId="7">[5]Sheet1!#REF!</definedName>
    <definedName name="____________DAT16" localSheetId="5">[7]Sheet1!#REF!</definedName>
    <definedName name="____________DAT16">[7]Sheet1!#REF!</definedName>
    <definedName name="____________DAT17" localSheetId="6">[7]Sheet1!#REF!</definedName>
    <definedName name="____________DAT17" localSheetId="7">[5]Sheet1!#REF!</definedName>
    <definedName name="____________DAT17" localSheetId="5">[7]Sheet1!#REF!</definedName>
    <definedName name="____________DAT17">[7]Sheet1!#REF!</definedName>
    <definedName name="____________DAT18" localSheetId="6">[7]Sheet1!#REF!</definedName>
    <definedName name="____________DAT18" localSheetId="7">[5]Sheet1!#REF!</definedName>
    <definedName name="____________DAT18" localSheetId="5">[7]Sheet1!#REF!</definedName>
    <definedName name="____________DAT18">[7]Sheet1!#REF!</definedName>
    <definedName name="____________DAT19" localSheetId="6">[7]Sheet1!#REF!</definedName>
    <definedName name="____________DAT19" localSheetId="7">[5]Sheet1!#REF!</definedName>
    <definedName name="____________DAT19" localSheetId="5">[7]Sheet1!#REF!</definedName>
    <definedName name="____________DAT19">[7]Sheet1!#REF!</definedName>
    <definedName name="____________dd1" localSheetId="6" hidden="1">{"pl_t&amp;d",#N/A,FALSE,"p&amp;l_t&amp;D_01_02 (2)"}</definedName>
    <definedName name="____________dd1" localSheetId="7" hidden="1">{"pl_t&amp;d",#N/A,FALSE,"p&amp;l_t&amp;D_01_02 (2)"}</definedName>
    <definedName name="____________dd1" hidden="1">{"pl_t&amp;d",#N/A,FALSE,"p&amp;l_t&amp;D_01_02 (2)"}</definedName>
    <definedName name="____________dem2" localSheetId="6" hidden="1">{"pl_t&amp;d",#N/A,FALSE,"p&amp;l_t&amp;D_01_02 (2)"}</definedName>
    <definedName name="____________dem2" localSheetId="7" hidden="1">{"pl_t&amp;d",#N/A,FALSE,"p&amp;l_t&amp;D_01_02 (2)"}</definedName>
    <definedName name="____________dem2" hidden="1">{"pl_t&amp;d",#N/A,FALSE,"p&amp;l_t&amp;D_01_02 (2)"}</definedName>
    <definedName name="____________dem3" localSheetId="6" hidden="1">{"pl_t&amp;d",#N/A,FALSE,"p&amp;l_t&amp;D_01_02 (2)"}</definedName>
    <definedName name="____________dem3" localSheetId="7" hidden="1">{"pl_t&amp;d",#N/A,FALSE,"p&amp;l_t&amp;D_01_02 (2)"}</definedName>
    <definedName name="____________dem3" hidden="1">{"pl_t&amp;d",#N/A,FALSE,"p&amp;l_t&amp;D_01_02 (2)"}</definedName>
    <definedName name="____________den8" localSheetId="6" hidden="1">{"pl_t&amp;d",#N/A,FALSE,"p&amp;l_t&amp;D_01_02 (2)"}</definedName>
    <definedName name="____________den8" localSheetId="7" hidden="1">{"pl_t&amp;d",#N/A,FALSE,"p&amp;l_t&amp;D_01_02 (2)"}</definedName>
    <definedName name="____________den8" hidden="1">{"pl_t&amp;d",#N/A,FALSE,"p&amp;l_t&amp;D_01_02 (2)"}</definedName>
    <definedName name="____________fin2" localSheetId="6" hidden="1">{"pl_t&amp;d",#N/A,FALSE,"p&amp;l_t&amp;D_01_02 (2)"}</definedName>
    <definedName name="____________fin2" localSheetId="7" hidden="1">{"pl_t&amp;d",#N/A,FALSE,"p&amp;l_t&amp;D_01_02 (2)"}</definedName>
    <definedName name="____________fin2" hidden="1">{"pl_t&amp;d",#N/A,FALSE,"p&amp;l_t&amp;D_01_02 (2)"}</definedName>
    <definedName name="____________for5" localSheetId="6" hidden="1">{"pl_t&amp;d",#N/A,FALSE,"p&amp;l_t&amp;D_01_02 (2)"}</definedName>
    <definedName name="____________for5" localSheetId="7" hidden="1">{"pl_t&amp;d",#N/A,FALSE,"p&amp;l_t&amp;D_01_02 (2)"}</definedName>
    <definedName name="____________for5" hidden="1">{"pl_t&amp;d",#N/A,FALSE,"p&amp;l_t&amp;D_01_02 (2)"}</definedName>
    <definedName name="____________G1" localSheetId="6">#REF!</definedName>
    <definedName name="____________G1" localSheetId="7">#REF!</definedName>
    <definedName name="____________G1" localSheetId="5">#REF!</definedName>
    <definedName name="____________G1">#REF!</definedName>
    <definedName name="____________IED1" localSheetId="6">#REF!</definedName>
    <definedName name="____________IED1" localSheetId="7">#REF!</definedName>
    <definedName name="____________IED1" localSheetId="5">#REF!</definedName>
    <definedName name="____________IED1">#REF!</definedName>
    <definedName name="____________IED2" localSheetId="6">#REF!</definedName>
    <definedName name="____________IED2" localSheetId="7">#REF!</definedName>
    <definedName name="____________IED2" localSheetId="5">#REF!</definedName>
    <definedName name="____________IED2">#REF!</definedName>
    <definedName name="____________j3" localSheetId="6" hidden="1">{"pl_t&amp;d",#N/A,FALSE,"p&amp;l_t&amp;D_01_02 (2)"}</definedName>
    <definedName name="____________j3" localSheetId="7" hidden="1">{"pl_t&amp;d",#N/A,FALSE,"p&amp;l_t&amp;D_01_02 (2)"}</definedName>
    <definedName name="____________j3" hidden="1">{"pl_t&amp;d",#N/A,FALSE,"p&amp;l_t&amp;D_01_02 (2)"}</definedName>
    <definedName name="____________j4" localSheetId="6" hidden="1">{"pl_t&amp;d",#N/A,FALSE,"p&amp;l_t&amp;D_01_02 (2)"}</definedName>
    <definedName name="____________j4" localSheetId="7" hidden="1">{"pl_t&amp;d",#N/A,FALSE,"p&amp;l_t&amp;D_01_02 (2)"}</definedName>
    <definedName name="____________j4" hidden="1">{"pl_t&amp;d",#N/A,FALSE,"p&amp;l_t&amp;D_01_02 (2)"}</definedName>
    <definedName name="____________j5" localSheetId="6" hidden="1">{"pl_t&amp;d",#N/A,FALSE,"p&amp;l_t&amp;D_01_02 (2)"}</definedName>
    <definedName name="____________j5" localSheetId="7" hidden="1">{"pl_t&amp;d",#N/A,FALSE,"p&amp;l_t&amp;D_01_02 (2)"}</definedName>
    <definedName name="____________j5" hidden="1">{"pl_t&amp;d",#N/A,FALSE,"p&amp;l_t&amp;D_01_02 (2)"}</definedName>
    <definedName name="_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_jpl1" localSheetId="6" hidden="1">#REF!</definedName>
    <definedName name="____________jpl1" localSheetId="7" hidden="1">#REF!</definedName>
    <definedName name="____________jpl1" localSheetId="5" hidden="1">#REF!</definedName>
    <definedName name="____________jpl1" hidden="1">#REF!</definedName>
    <definedName name="____________k1" localSheetId="6" hidden="1">{"pl_t&amp;d",#N/A,FALSE,"p&amp;l_t&amp;D_01_02 (2)"}</definedName>
    <definedName name="____________k1" localSheetId="7" hidden="1">{"pl_t&amp;d",#N/A,FALSE,"p&amp;l_t&amp;D_01_02 (2)"}</definedName>
    <definedName name="____________k1" hidden="1">{"pl_t&amp;d",#N/A,FALSE,"p&amp;l_t&amp;D_01_02 (2)"}</definedName>
    <definedName name="____________Mar06" localSheetId="6">[5]Newabstract!#REF!</definedName>
    <definedName name="____________Mar06" localSheetId="7">[6]Newabstract!#REF!</definedName>
    <definedName name="____________Mar06" localSheetId="5">[5]Newabstract!#REF!</definedName>
    <definedName name="____________Mar06">[5]Newabstract!#REF!</definedName>
    <definedName name="____________Mar09" localSheetId="6">[5]Newabstract!#REF!</definedName>
    <definedName name="____________Mar09" localSheetId="7">[6]Newabstract!#REF!</definedName>
    <definedName name="____________Mar09" localSheetId="5">[5]Newabstract!#REF!</definedName>
    <definedName name="____________Mar09">[5]Newabstract!#REF!</definedName>
    <definedName name="____________Mar10" localSheetId="6">[5]Newabstract!#REF!</definedName>
    <definedName name="____________Mar10" localSheetId="7">[6]Newabstract!#REF!</definedName>
    <definedName name="____________Mar10" localSheetId="5">[5]Newabstract!#REF!</definedName>
    <definedName name="____________Mar10">[5]Newabstract!#REF!</definedName>
    <definedName name="____________Mar11" localSheetId="6">[5]Newabstract!#REF!</definedName>
    <definedName name="____________Mar11" localSheetId="7">[6]Newabstract!#REF!</definedName>
    <definedName name="____________Mar11" localSheetId="5">[5]Newabstract!#REF!</definedName>
    <definedName name="____________Mar11">[5]Newabstract!#REF!</definedName>
    <definedName name="____________Mar12" localSheetId="6">[5]Newabstract!#REF!</definedName>
    <definedName name="____________Mar12" localSheetId="7">[6]Newabstract!#REF!</definedName>
    <definedName name="____________Mar12" localSheetId="5">[5]Newabstract!#REF!</definedName>
    <definedName name="____________Mar12">[5]Newabstract!#REF!</definedName>
    <definedName name="____________Mar13" localSheetId="6">[5]Newabstract!#REF!</definedName>
    <definedName name="____________Mar13" localSheetId="7">[6]Newabstract!#REF!</definedName>
    <definedName name="____________Mar13" localSheetId="5">[5]Newabstract!#REF!</definedName>
    <definedName name="____________Mar13">[5]Newabstract!#REF!</definedName>
    <definedName name="____________Mar16" localSheetId="6">[5]Newabstract!#REF!</definedName>
    <definedName name="____________Mar16" localSheetId="7">[6]Newabstract!#REF!</definedName>
    <definedName name="____________Mar16" localSheetId="5">[5]Newabstract!#REF!</definedName>
    <definedName name="____________Mar16">[5]Newabstract!#REF!</definedName>
    <definedName name="____________Mar17" localSheetId="6">[5]Newabstract!#REF!</definedName>
    <definedName name="____________Mar17" localSheetId="7">[6]Newabstract!#REF!</definedName>
    <definedName name="____________Mar17" localSheetId="5">[5]Newabstract!#REF!</definedName>
    <definedName name="____________Mar17">[5]Newabstract!#REF!</definedName>
    <definedName name="____________Mar18" localSheetId="6">[5]Newabstract!#REF!</definedName>
    <definedName name="____________Mar18" localSheetId="7">[6]Newabstract!#REF!</definedName>
    <definedName name="____________Mar18" localSheetId="5">[5]Newabstract!#REF!</definedName>
    <definedName name="____________Mar18">[5]Newabstract!#REF!</definedName>
    <definedName name="____________Mar19" localSheetId="6">[5]Newabstract!#REF!</definedName>
    <definedName name="____________Mar19" localSheetId="7">[6]Newabstract!#REF!</definedName>
    <definedName name="____________Mar19" localSheetId="5">[5]Newabstract!#REF!</definedName>
    <definedName name="____________Mar19">[5]Newabstract!#REF!</definedName>
    <definedName name="____________Mar20" localSheetId="6">[5]Newabstract!#REF!</definedName>
    <definedName name="____________Mar20" localSheetId="7">[6]Newabstract!#REF!</definedName>
    <definedName name="____________Mar20" localSheetId="5">[5]Newabstract!#REF!</definedName>
    <definedName name="____________Mar20">[5]Newabstract!#REF!</definedName>
    <definedName name="____________Mar23" localSheetId="6">[5]Newabstract!#REF!</definedName>
    <definedName name="____________Mar23" localSheetId="7">[6]Newabstract!#REF!</definedName>
    <definedName name="____________Mar23" localSheetId="5">[5]Newabstract!#REF!</definedName>
    <definedName name="____________Mar23">[5]Newabstract!#REF!</definedName>
    <definedName name="____________Mar24" localSheetId="6">[5]Newabstract!#REF!</definedName>
    <definedName name="____________Mar24" localSheetId="7">[6]Newabstract!#REF!</definedName>
    <definedName name="____________Mar24" localSheetId="5">[5]Newabstract!#REF!</definedName>
    <definedName name="____________Mar24">[5]Newabstract!#REF!</definedName>
    <definedName name="____________Mar25" localSheetId="6">[5]Newabstract!#REF!</definedName>
    <definedName name="____________Mar25" localSheetId="7">[6]Newabstract!#REF!</definedName>
    <definedName name="____________Mar25" localSheetId="5">[5]Newabstract!#REF!</definedName>
    <definedName name="____________Mar25">[5]Newabstract!#REF!</definedName>
    <definedName name="____________Mar26" localSheetId="6">[5]Newabstract!#REF!</definedName>
    <definedName name="____________Mar26" localSheetId="7">[6]Newabstract!#REF!</definedName>
    <definedName name="____________Mar26" localSheetId="5">[5]Newabstract!#REF!</definedName>
    <definedName name="____________Mar26">[5]Newabstract!#REF!</definedName>
    <definedName name="____________Mar27" localSheetId="6">[5]Newabstract!#REF!</definedName>
    <definedName name="____________Mar27" localSheetId="7">[6]Newabstract!#REF!</definedName>
    <definedName name="____________Mar27" localSheetId="5">[5]Newabstract!#REF!</definedName>
    <definedName name="____________Mar27">[5]Newabstract!#REF!</definedName>
    <definedName name="____________Mar28" localSheetId="6">[5]Newabstract!#REF!</definedName>
    <definedName name="____________Mar28" localSheetId="7">[6]Newabstract!#REF!</definedName>
    <definedName name="____________Mar28" localSheetId="5">[5]Newabstract!#REF!</definedName>
    <definedName name="____________Mar28">[5]Newabstract!#REF!</definedName>
    <definedName name="____________Mar30" localSheetId="6">[5]Newabstract!#REF!</definedName>
    <definedName name="____________Mar30" localSheetId="7">[6]Newabstract!#REF!</definedName>
    <definedName name="____________Mar30" localSheetId="5">[5]Newabstract!#REF!</definedName>
    <definedName name="____________Mar30">[5]Newabstract!#REF!</definedName>
    <definedName name="____________Mar31" localSheetId="6">[5]Newabstract!#REF!</definedName>
    <definedName name="____________Mar31" localSheetId="7">[6]Newabstract!#REF!</definedName>
    <definedName name="____________Mar31" localSheetId="5">[5]Newabstract!#REF!</definedName>
    <definedName name="____________Mar31">[5]Newabstract!#REF!</definedName>
    <definedName name="_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_new1" localSheetId="6" hidden="1">{"pl_t&amp;d",#N/A,FALSE,"p&amp;l_t&amp;D_01_02 (2)"}</definedName>
    <definedName name="____________new1" localSheetId="7" hidden="1">{"pl_t&amp;d",#N/A,FALSE,"p&amp;l_t&amp;D_01_02 (2)"}</definedName>
    <definedName name="____________new1" hidden="1">{"pl_t&amp;d",#N/A,FALSE,"p&amp;l_t&amp;D_01_02 (2)"}</definedName>
    <definedName name="____________no1" localSheetId="6" hidden="1">{"pl_t&amp;d",#N/A,FALSE,"p&amp;l_t&amp;D_01_02 (2)"}</definedName>
    <definedName name="____________no1" localSheetId="7" hidden="1">{"pl_t&amp;d",#N/A,FALSE,"p&amp;l_t&amp;D_01_02 (2)"}</definedName>
    <definedName name="____________no1" hidden="1">{"pl_t&amp;d",#N/A,FALSE,"p&amp;l_t&amp;D_01_02 (2)"}</definedName>
    <definedName name="____________not1" localSheetId="6" hidden="1">{"pl_t&amp;d",#N/A,FALSE,"p&amp;l_t&amp;D_01_02 (2)"}</definedName>
    <definedName name="____________not1" localSheetId="7" hidden="1">{"pl_t&amp;d",#N/A,FALSE,"p&amp;l_t&amp;D_01_02 (2)"}</definedName>
    <definedName name="____________not1" hidden="1">{"pl_t&amp;d",#N/A,FALSE,"p&amp;l_t&amp;D_01_02 (2)"}</definedName>
    <definedName name="____________p1" localSheetId="6" hidden="1">{"pl_t&amp;d",#N/A,FALSE,"p&amp;l_t&amp;D_01_02 (2)"}</definedName>
    <definedName name="____________p1" localSheetId="7" hidden="1">{"pl_t&amp;d",#N/A,FALSE,"p&amp;l_t&amp;D_01_02 (2)"}</definedName>
    <definedName name="____________p1" hidden="1">{"pl_t&amp;d",#N/A,FALSE,"p&amp;l_t&amp;D_01_02 (2)"}</definedName>
    <definedName name="____________p2" localSheetId="6" hidden="1">{"pl_td_01_02",#N/A,FALSE,"p&amp;l_t&amp;D_01_02 (2)"}</definedName>
    <definedName name="____________p2" localSheetId="7" hidden="1">{"pl_td_01_02",#N/A,FALSE,"p&amp;l_t&amp;D_01_02 (2)"}</definedName>
    <definedName name="____________p2" hidden="1">{"pl_td_01_02",#N/A,FALSE,"p&amp;l_t&amp;D_01_02 (2)"}</definedName>
    <definedName name="____________p3" localSheetId="6" hidden="1">{"pl_t&amp;d",#N/A,FALSE,"p&amp;l_t&amp;D_01_02 (2)"}</definedName>
    <definedName name="____________p3" localSheetId="7" hidden="1">{"pl_t&amp;d",#N/A,FALSE,"p&amp;l_t&amp;D_01_02 (2)"}</definedName>
    <definedName name="____________p3" hidden="1">{"pl_t&amp;d",#N/A,FALSE,"p&amp;l_t&amp;D_01_02 (2)"}</definedName>
    <definedName name="____________p4" localSheetId="6" hidden="1">{"pl_t&amp;d",#N/A,FALSE,"p&amp;l_t&amp;D_01_02 (2)"}</definedName>
    <definedName name="____________p4" localSheetId="7" hidden="1">{"pl_t&amp;d",#N/A,FALSE,"p&amp;l_t&amp;D_01_02 (2)"}</definedName>
    <definedName name="____________p4" hidden="1">{"pl_t&amp;d",#N/A,FALSE,"p&amp;l_t&amp;D_01_02 (2)"}</definedName>
    <definedName name="____________pp2" localSheetId="6">#REF!</definedName>
    <definedName name="____________pp2" localSheetId="7">#REF!</definedName>
    <definedName name="____________pp2" localSheetId="5">#REF!</definedName>
    <definedName name="____________pp2">#REF!</definedName>
    <definedName name="____________q2" localSheetId="6" hidden="1">{"pl_t&amp;d",#N/A,FALSE,"p&amp;l_t&amp;D_01_02 (2)"}</definedName>
    <definedName name="____________q2" localSheetId="7" hidden="1">{"pl_t&amp;d",#N/A,FALSE,"p&amp;l_t&amp;D_01_02 (2)"}</definedName>
    <definedName name="____________q2" hidden="1">{"pl_t&amp;d",#N/A,FALSE,"p&amp;l_t&amp;D_01_02 (2)"}</definedName>
    <definedName name="____________q3" localSheetId="6" hidden="1">{"pl_t&amp;d",#N/A,FALSE,"p&amp;l_t&amp;D_01_02 (2)"}</definedName>
    <definedName name="____________q3" localSheetId="7" hidden="1">{"pl_t&amp;d",#N/A,FALSE,"p&amp;l_t&amp;D_01_02 (2)"}</definedName>
    <definedName name="____________q3" hidden="1">{"pl_t&amp;d",#N/A,FALSE,"p&amp;l_t&amp;D_01_02 (2)"}</definedName>
    <definedName name="____________s1" localSheetId="6" hidden="1">{"pl_t&amp;d",#N/A,FALSE,"p&amp;l_t&amp;D_01_02 (2)"}</definedName>
    <definedName name="____________s1" localSheetId="7" hidden="1">{"pl_t&amp;d",#N/A,FALSE,"p&amp;l_t&amp;D_01_02 (2)"}</definedName>
    <definedName name="____________s1" hidden="1">{"pl_t&amp;d",#N/A,FALSE,"p&amp;l_t&amp;D_01_02 (2)"}</definedName>
    <definedName name="____________S180" localSheetId="6">[9]S3_GRP_CA!#REF!</definedName>
    <definedName name="____________S180" localSheetId="7">[8]S3_GRP_CA!#REF!</definedName>
    <definedName name="____________S180" localSheetId="5">[9]S3_GRP_CA!#REF!</definedName>
    <definedName name="____________S180">[9]S3_GRP_CA!#REF!</definedName>
    <definedName name="____________s2" localSheetId="6" hidden="1">{"pl_t&amp;d",#N/A,FALSE,"p&amp;l_t&amp;D_01_02 (2)"}</definedName>
    <definedName name="____________s2" localSheetId="7" hidden="1">{"pl_t&amp;d",#N/A,FALSE,"p&amp;l_t&amp;D_01_02 (2)"}</definedName>
    <definedName name="____________s2" hidden="1">{"pl_t&amp;d",#N/A,FALSE,"p&amp;l_t&amp;D_01_02 (2)"}</definedName>
    <definedName name="____________S6" localSheetId="6">[4]S5_CO_MA!#REF!</definedName>
    <definedName name="____________S6" localSheetId="7">[4]S5_CO_MA!#REF!</definedName>
    <definedName name="____________S6" localSheetId="5">[4]S5_CO_MA!#REF!</definedName>
    <definedName name="____________S6">[4]S5_CO_MA!#REF!</definedName>
    <definedName name="____________SL1" localSheetId="6">[8]Salient1!#REF!</definedName>
    <definedName name="____________SL1" localSheetId="7">[7]Salient1!#REF!</definedName>
    <definedName name="____________SL1" localSheetId="5">[8]Salient1!#REF!</definedName>
    <definedName name="____________SL1">[8]Salient1!#REF!</definedName>
    <definedName name="____________SL2" localSheetId="6">[8]Salient1!#REF!</definedName>
    <definedName name="____________SL2" localSheetId="7">[7]Salient1!#REF!</definedName>
    <definedName name="____________SL2" localSheetId="5">[8]Salient1!#REF!</definedName>
    <definedName name="____________SL2">[8]Salient1!#REF!</definedName>
    <definedName name="____________SL3" localSheetId="6">[8]Salient1!#REF!</definedName>
    <definedName name="____________SL3" localSheetId="7">[7]Salient1!#REF!</definedName>
    <definedName name="____________SL3" localSheetId="5">[8]Salient1!#REF!</definedName>
    <definedName name="____________SL3">[8]Salient1!#REF!</definedName>
    <definedName name="____________SPR1" localSheetId="6">#REF!</definedName>
    <definedName name="____________SPR1" localSheetId="7">#REF!</definedName>
    <definedName name="____________SPR1" localSheetId="5">#REF!</definedName>
    <definedName name="____________SPR1">#REF!</definedName>
    <definedName name="____________spr2" localSheetId="6">#REF!</definedName>
    <definedName name="____________spr2" localSheetId="7">#REF!</definedName>
    <definedName name="____________spr2" localSheetId="5">#REF!</definedName>
    <definedName name="____________spr2">#REF!</definedName>
    <definedName name="____________ss1" localSheetId="6" hidden="1">{"pl_t&amp;d",#N/A,FALSE,"p&amp;l_t&amp;D_01_02 (2)"}</definedName>
    <definedName name="____________ss1" localSheetId="7" hidden="1">{"pl_t&amp;d",#N/A,FALSE,"p&amp;l_t&amp;D_01_02 (2)"}</definedName>
    <definedName name="____________ss1" hidden="1">{"pl_t&amp;d",#N/A,FALSE,"p&amp;l_t&amp;D_01_02 (2)"}</definedName>
    <definedName name="____________usd1" localSheetId="6">'[3]cash budget'!#REF!</definedName>
    <definedName name="____________usd1" localSheetId="7">'[3]cash budget'!#REF!</definedName>
    <definedName name="____________usd1" localSheetId="5">'[3]cash budget'!#REF!</definedName>
    <definedName name="____________usd1">'[3]cash budget'!#REF!</definedName>
    <definedName name="____________usd2" localSheetId="6">'[3]cash budget'!#REF!</definedName>
    <definedName name="____________usd2" localSheetId="7">'[3]cash budget'!#REF!</definedName>
    <definedName name="____________usd2" localSheetId="5">'[3]cash budget'!#REF!</definedName>
    <definedName name="____________usd2">'[3]cash budget'!#REF!</definedName>
    <definedName name="____________usd3" localSheetId="6">'[3]cash budget'!#REF!</definedName>
    <definedName name="____________usd3" localSheetId="7">'[3]cash budget'!#REF!</definedName>
    <definedName name="____________usd3" localSheetId="5">'[3]cash budget'!#REF!</definedName>
    <definedName name="____________usd3">'[3]cash budget'!#REF!</definedName>
    <definedName name="____________usd4" localSheetId="6">'[3]cash budget'!#REF!</definedName>
    <definedName name="____________usd4" localSheetId="7">'[3]cash budget'!#REF!</definedName>
    <definedName name="____________usd4" localSheetId="5">'[3]cash budget'!#REF!</definedName>
    <definedName name="____________usd4">'[3]cash budget'!#REF!</definedName>
    <definedName name="____________xlnm._FilterDatabase_1" localSheetId="6">#REF!</definedName>
    <definedName name="____________xlnm._FilterDatabase_1" localSheetId="7">#REF!</definedName>
    <definedName name="____________xlnm._FilterDatabase_1" localSheetId="5">#REF!</definedName>
    <definedName name="____________xlnm._FilterDatabase_1">#REF!</definedName>
    <definedName name="____________xlnm.Database">"#REF!"</definedName>
    <definedName name="____________xlnm.Print_Area">"#REF!"</definedName>
    <definedName name="____________xlnm.Print_Titles">"#REF!"</definedName>
    <definedName name="___________A1000000" localSheetId="6">#REF!</definedName>
    <definedName name="___________A1000000" localSheetId="7">#REF!</definedName>
    <definedName name="___________A1000000" localSheetId="5">#REF!</definedName>
    <definedName name="___________A1000000">#REF!</definedName>
    <definedName name="___________a3" localSheetId="6" hidden="1">{"pl_t&amp;d",#N/A,FALSE,"p&amp;l_t&amp;D_01_02 (2)"}</definedName>
    <definedName name="___________a3" localSheetId="7" hidden="1">{"pl_t&amp;d",#N/A,FALSE,"p&amp;l_t&amp;D_01_02 (2)"}</definedName>
    <definedName name="___________a3" hidden="1">{"pl_t&amp;d",#N/A,FALSE,"p&amp;l_t&amp;D_01_02 (2)"}</definedName>
    <definedName name="___________A342542" localSheetId="6">#REF!</definedName>
    <definedName name="___________A342542" localSheetId="7">#REF!</definedName>
    <definedName name="___________A342542" localSheetId="5">#REF!</definedName>
    <definedName name="___________A342542">#REF!</definedName>
    <definedName name="___________A920720" localSheetId="6">#REF!</definedName>
    <definedName name="___________A920720" localSheetId="7">#REF!</definedName>
    <definedName name="___________A920720" localSheetId="5">#REF!</definedName>
    <definedName name="___________A920720">#REF!</definedName>
    <definedName name="___________aa1" localSheetId="6" hidden="1">{"pl_t&amp;d",#N/A,FALSE,"p&amp;l_t&amp;D_01_02 (2)"}</definedName>
    <definedName name="___________aa1" localSheetId="7" hidden="1">{"pl_t&amp;d",#N/A,FALSE,"p&amp;l_t&amp;D_01_02 (2)"}</definedName>
    <definedName name="___________aa1" hidden="1">{"pl_t&amp;d",#N/A,FALSE,"p&amp;l_t&amp;D_01_02 (2)"}</definedName>
    <definedName name="___________Apr02" localSheetId="6">[5]Newabstract!#REF!</definedName>
    <definedName name="___________Apr02" localSheetId="7">[6]Newabstract!#REF!</definedName>
    <definedName name="___________Apr02" localSheetId="5">[5]Newabstract!#REF!</definedName>
    <definedName name="___________Apr02">[5]Newabstract!#REF!</definedName>
    <definedName name="___________Apr03" localSheetId="6">[5]Newabstract!#REF!</definedName>
    <definedName name="___________Apr03" localSheetId="7">[6]Newabstract!#REF!</definedName>
    <definedName name="___________Apr03" localSheetId="5">[5]Newabstract!#REF!</definedName>
    <definedName name="___________Apr03">[5]Newabstract!#REF!</definedName>
    <definedName name="___________Apr04" localSheetId="6">[5]Newabstract!#REF!</definedName>
    <definedName name="___________Apr04" localSheetId="7">[6]Newabstract!#REF!</definedName>
    <definedName name="___________Apr04" localSheetId="5">[5]Newabstract!#REF!</definedName>
    <definedName name="___________Apr04">[5]Newabstract!#REF!</definedName>
    <definedName name="___________Apr05" localSheetId="6">[5]Newabstract!#REF!</definedName>
    <definedName name="___________Apr05" localSheetId="7">[6]Newabstract!#REF!</definedName>
    <definedName name="___________Apr05" localSheetId="5">[5]Newabstract!#REF!</definedName>
    <definedName name="___________Apr05">[5]Newabstract!#REF!</definedName>
    <definedName name="___________Apr06" localSheetId="6">[5]Newabstract!#REF!</definedName>
    <definedName name="___________Apr06" localSheetId="7">[6]Newabstract!#REF!</definedName>
    <definedName name="___________Apr06" localSheetId="5">[5]Newabstract!#REF!</definedName>
    <definedName name="___________Apr06">[5]Newabstract!#REF!</definedName>
    <definedName name="___________Apr07" localSheetId="6">[5]Newabstract!#REF!</definedName>
    <definedName name="___________Apr07" localSheetId="7">[6]Newabstract!#REF!</definedName>
    <definedName name="___________Apr07" localSheetId="5">[5]Newabstract!#REF!</definedName>
    <definedName name="___________Apr07">[5]Newabstract!#REF!</definedName>
    <definedName name="___________Apr08" localSheetId="6">[5]Newabstract!#REF!</definedName>
    <definedName name="___________Apr08" localSheetId="7">[6]Newabstract!#REF!</definedName>
    <definedName name="___________Apr08" localSheetId="5">[5]Newabstract!#REF!</definedName>
    <definedName name="___________Apr08">[5]Newabstract!#REF!</definedName>
    <definedName name="___________Apr09" localSheetId="6">[5]Newabstract!#REF!</definedName>
    <definedName name="___________Apr09" localSheetId="7">[6]Newabstract!#REF!</definedName>
    <definedName name="___________Apr09" localSheetId="5">[5]Newabstract!#REF!</definedName>
    <definedName name="___________Apr09">[5]Newabstract!#REF!</definedName>
    <definedName name="___________Apr10" localSheetId="6">[5]Newabstract!#REF!</definedName>
    <definedName name="___________Apr10" localSheetId="7">[6]Newabstract!#REF!</definedName>
    <definedName name="___________Apr10" localSheetId="5">[5]Newabstract!#REF!</definedName>
    <definedName name="___________Apr10">[5]Newabstract!#REF!</definedName>
    <definedName name="___________Apr11" localSheetId="6">[5]Newabstract!#REF!</definedName>
    <definedName name="___________Apr11" localSheetId="7">[6]Newabstract!#REF!</definedName>
    <definedName name="___________Apr11" localSheetId="5">[5]Newabstract!#REF!</definedName>
    <definedName name="___________Apr11">[5]Newabstract!#REF!</definedName>
    <definedName name="___________Apr13" localSheetId="6">[5]Newabstract!#REF!</definedName>
    <definedName name="___________Apr13" localSheetId="7">[6]Newabstract!#REF!</definedName>
    <definedName name="___________Apr13" localSheetId="5">[5]Newabstract!#REF!</definedName>
    <definedName name="___________Apr13">[5]Newabstract!#REF!</definedName>
    <definedName name="___________Apr14" localSheetId="6">[5]Newabstract!#REF!</definedName>
    <definedName name="___________Apr14" localSheetId="7">[6]Newabstract!#REF!</definedName>
    <definedName name="___________Apr14" localSheetId="5">[5]Newabstract!#REF!</definedName>
    <definedName name="___________Apr14">[5]Newabstract!#REF!</definedName>
    <definedName name="___________Apr15" localSheetId="6">[5]Newabstract!#REF!</definedName>
    <definedName name="___________Apr15" localSheetId="7">[6]Newabstract!#REF!</definedName>
    <definedName name="___________Apr15" localSheetId="5">[5]Newabstract!#REF!</definedName>
    <definedName name="___________Apr15">[5]Newabstract!#REF!</definedName>
    <definedName name="___________Apr16" localSheetId="6">[5]Newabstract!#REF!</definedName>
    <definedName name="___________Apr16" localSheetId="7">[6]Newabstract!#REF!</definedName>
    <definedName name="___________Apr16" localSheetId="5">[5]Newabstract!#REF!</definedName>
    <definedName name="___________Apr16">[5]Newabstract!#REF!</definedName>
    <definedName name="___________Apr17" localSheetId="6">[5]Newabstract!#REF!</definedName>
    <definedName name="___________Apr17" localSheetId="7">[6]Newabstract!#REF!</definedName>
    <definedName name="___________Apr17" localSheetId="5">[5]Newabstract!#REF!</definedName>
    <definedName name="___________Apr17">[5]Newabstract!#REF!</definedName>
    <definedName name="___________Apr20" localSheetId="6">[5]Newabstract!#REF!</definedName>
    <definedName name="___________Apr20" localSheetId="7">[6]Newabstract!#REF!</definedName>
    <definedName name="___________Apr20" localSheetId="5">[5]Newabstract!#REF!</definedName>
    <definedName name="___________Apr20">[5]Newabstract!#REF!</definedName>
    <definedName name="___________Apr21" localSheetId="6">[5]Newabstract!#REF!</definedName>
    <definedName name="___________Apr21" localSheetId="7">[6]Newabstract!#REF!</definedName>
    <definedName name="___________Apr21" localSheetId="5">[5]Newabstract!#REF!</definedName>
    <definedName name="___________Apr21">[5]Newabstract!#REF!</definedName>
    <definedName name="___________Apr22" localSheetId="6">[5]Newabstract!#REF!</definedName>
    <definedName name="___________Apr22" localSheetId="7">[6]Newabstract!#REF!</definedName>
    <definedName name="___________Apr22" localSheetId="5">[5]Newabstract!#REF!</definedName>
    <definedName name="___________Apr22">[5]Newabstract!#REF!</definedName>
    <definedName name="___________Apr23" localSheetId="6">[5]Newabstract!#REF!</definedName>
    <definedName name="___________Apr23" localSheetId="7">[6]Newabstract!#REF!</definedName>
    <definedName name="___________Apr23" localSheetId="5">[5]Newabstract!#REF!</definedName>
    <definedName name="___________Apr23">[5]Newabstract!#REF!</definedName>
    <definedName name="___________Apr24" localSheetId="6">[5]Newabstract!#REF!</definedName>
    <definedName name="___________Apr24" localSheetId="7">[6]Newabstract!#REF!</definedName>
    <definedName name="___________Apr24" localSheetId="5">[5]Newabstract!#REF!</definedName>
    <definedName name="___________Apr24">[5]Newabstract!#REF!</definedName>
    <definedName name="___________Apr27" localSheetId="6">[5]Newabstract!#REF!</definedName>
    <definedName name="___________Apr27" localSheetId="7">[6]Newabstract!#REF!</definedName>
    <definedName name="___________Apr27" localSheetId="5">[5]Newabstract!#REF!</definedName>
    <definedName name="___________Apr27">[5]Newabstract!#REF!</definedName>
    <definedName name="___________Apr28" localSheetId="6">[5]Newabstract!#REF!</definedName>
    <definedName name="___________Apr28" localSheetId="7">[6]Newabstract!#REF!</definedName>
    <definedName name="___________Apr28" localSheetId="5">[5]Newabstract!#REF!</definedName>
    <definedName name="___________Apr28">[5]Newabstract!#REF!</definedName>
    <definedName name="___________Apr29" localSheetId="6">[5]Newabstract!#REF!</definedName>
    <definedName name="___________Apr29" localSheetId="7">[6]Newabstract!#REF!</definedName>
    <definedName name="___________Apr29" localSheetId="5">[5]Newabstract!#REF!</definedName>
    <definedName name="___________Apr29">[5]Newabstract!#REF!</definedName>
    <definedName name="___________Apr30" localSheetId="6">[5]Newabstract!#REF!</definedName>
    <definedName name="___________Apr30" localSheetId="7">[6]Newabstract!#REF!</definedName>
    <definedName name="___________Apr30" localSheetId="5">[5]Newabstract!#REF!</definedName>
    <definedName name="___________Apr30">[5]Newabstract!#REF!</definedName>
    <definedName name="___________B1" localSheetId="6" hidden="1">{"pl_t&amp;d",#N/A,FALSE,"p&amp;l_t&amp;D_01_02 (2)"}</definedName>
    <definedName name="___________B1" localSheetId="7" hidden="1">{"pl_t&amp;d",#N/A,FALSE,"p&amp;l_t&amp;D_01_02 (2)"}</definedName>
    <definedName name="___________B1" hidden="1">{"pl_t&amp;d",#N/A,FALSE,"p&amp;l_t&amp;D_01_02 (2)"}</definedName>
    <definedName name="___________BSD1" localSheetId="6">#REF!</definedName>
    <definedName name="___________BSD1" localSheetId="7">#REF!</definedName>
    <definedName name="___________BSD1" localSheetId="5">#REF!</definedName>
    <definedName name="___________BSD1">#REF!</definedName>
    <definedName name="___________BSD2" localSheetId="6">#REF!</definedName>
    <definedName name="___________BSD2" localSheetId="7">#REF!</definedName>
    <definedName name="___________BSD2" localSheetId="5">#REF!</definedName>
    <definedName name="___________BSD2">#REF!</definedName>
    <definedName name="___________DAT12" localSheetId="6">[7]Sheet1!#REF!</definedName>
    <definedName name="___________DAT12" localSheetId="7">[5]Sheet1!#REF!</definedName>
    <definedName name="___________DAT12" localSheetId="5">[7]Sheet1!#REF!</definedName>
    <definedName name="___________DAT12">[7]Sheet1!#REF!</definedName>
    <definedName name="___________DAT13" localSheetId="6">[7]Sheet1!#REF!</definedName>
    <definedName name="___________DAT13" localSheetId="7">[5]Sheet1!#REF!</definedName>
    <definedName name="___________DAT13" localSheetId="5">[7]Sheet1!#REF!</definedName>
    <definedName name="___________DAT13">[7]Sheet1!#REF!</definedName>
    <definedName name="___________DAT15" localSheetId="6">[7]Sheet1!#REF!</definedName>
    <definedName name="___________DAT15" localSheetId="7">[5]Sheet1!#REF!</definedName>
    <definedName name="___________DAT15" localSheetId="5">[7]Sheet1!#REF!</definedName>
    <definedName name="___________DAT15">[7]Sheet1!#REF!</definedName>
    <definedName name="___________DAT16" localSheetId="6">[7]Sheet1!#REF!</definedName>
    <definedName name="___________DAT16" localSheetId="7">[5]Sheet1!#REF!</definedName>
    <definedName name="___________DAT16" localSheetId="5">[7]Sheet1!#REF!</definedName>
    <definedName name="___________DAT16">[7]Sheet1!#REF!</definedName>
    <definedName name="___________DAT17" localSheetId="6">[7]Sheet1!#REF!</definedName>
    <definedName name="___________DAT17" localSheetId="7">[5]Sheet1!#REF!</definedName>
    <definedName name="___________DAT17" localSheetId="5">[7]Sheet1!#REF!</definedName>
    <definedName name="___________DAT17">[7]Sheet1!#REF!</definedName>
    <definedName name="___________DAT18" localSheetId="6">[7]Sheet1!#REF!</definedName>
    <definedName name="___________DAT18" localSheetId="7">[5]Sheet1!#REF!</definedName>
    <definedName name="___________DAT18" localSheetId="5">[7]Sheet1!#REF!</definedName>
    <definedName name="___________DAT18">[7]Sheet1!#REF!</definedName>
    <definedName name="___________DAT19" localSheetId="6">[7]Sheet1!#REF!</definedName>
    <definedName name="___________DAT19" localSheetId="7">[5]Sheet1!#REF!</definedName>
    <definedName name="___________DAT19" localSheetId="5">[7]Sheet1!#REF!</definedName>
    <definedName name="___________DAT19">[7]Sheet1!#REF!</definedName>
    <definedName name="___________dd1" localSheetId="6" hidden="1">{"pl_t&amp;d",#N/A,FALSE,"p&amp;l_t&amp;D_01_02 (2)"}</definedName>
    <definedName name="___________dd1" localSheetId="7" hidden="1">{"pl_t&amp;d",#N/A,FALSE,"p&amp;l_t&amp;D_01_02 (2)"}</definedName>
    <definedName name="___________dd1" hidden="1">{"pl_t&amp;d",#N/A,FALSE,"p&amp;l_t&amp;D_01_02 (2)"}</definedName>
    <definedName name="___________dem2" localSheetId="6" hidden="1">{"pl_t&amp;d",#N/A,FALSE,"p&amp;l_t&amp;D_01_02 (2)"}</definedName>
    <definedName name="___________dem2" localSheetId="7" hidden="1">{"pl_t&amp;d",#N/A,FALSE,"p&amp;l_t&amp;D_01_02 (2)"}</definedName>
    <definedName name="___________dem2" hidden="1">{"pl_t&amp;d",#N/A,FALSE,"p&amp;l_t&amp;D_01_02 (2)"}</definedName>
    <definedName name="___________dem3" localSheetId="6" hidden="1">{"pl_t&amp;d",#N/A,FALSE,"p&amp;l_t&amp;D_01_02 (2)"}</definedName>
    <definedName name="___________dem3" localSheetId="7" hidden="1">{"pl_t&amp;d",#N/A,FALSE,"p&amp;l_t&amp;D_01_02 (2)"}</definedName>
    <definedName name="___________dem3" hidden="1">{"pl_t&amp;d",#N/A,FALSE,"p&amp;l_t&amp;D_01_02 (2)"}</definedName>
    <definedName name="___________den8" localSheetId="6" hidden="1">{"pl_t&amp;d",#N/A,FALSE,"p&amp;l_t&amp;D_01_02 (2)"}</definedName>
    <definedName name="___________den8" localSheetId="7" hidden="1">{"pl_t&amp;d",#N/A,FALSE,"p&amp;l_t&amp;D_01_02 (2)"}</definedName>
    <definedName name="___________den8" hidden="1">{"pl_t&amp;d",#N/A,FALSE,"p&amp;l_t&amp;D_01_02 (2)"}</definedName>
    <definedName name="___________fin2" localSheetId="6" hidden="1">{"pl_t&amp;d",#N/A,FALSE,"p&amp;l_t&amp;D_01_02 (2)"}</definedName>
    <definedName name="___________fin2" localSheetId="7" hidden="1">{"pl_t&amp;d",#N/A,FALSE,"p&amp;l_t&amp;D_01_02 (2)"}</definedName>
    <definedName name="___________fin2" hidden="1">{"pl_t&amp;d",#N/A,FALSE,"p&amp;l_t&amp;D_01_02 (2)"}</definedName>
    <definedName name="___________for5" localSheetId="6" hidden="1">{"pl_t&amp;d",#N/A,FALSE,"p&amp;l_t&amp;D_01_02 (2)"}</definedName>
    <definedName name="___________for5" localSheetId="7" hidden="1">{"pl_t&amp;d",#N/A,FALSE,"p&amp;l_t&amp;D_01_02 (2)"}</definedName>
    <definedName name="___________for5" hidden="1">{"pl_t&amp;d",#N/A,FALSE,"p&amp;l_t&amp;D_01_02 (2)"}</definedName>
    <definedName name="___________G1" localSheetId="6">#REF!</definedName>
    <definedName name="___________G1" localSheetId="7">#REF!</definedName>
    <definedName name="___________G1" localSheetId="5">#REF!</definedName>
    <definedName name="___________G1">#REF!</definedName>
    <definedName name="___________IED1" localSheetId="6">#REF!</definedName>
    <definedName name="___________IED1" localSheetId="7">#REF!</definedName>
    <definedName name="___________IED1" localSheetId="5">#REF!</definedName>
    <definedName name="___________IED1">#REF!</definedName>
    <definedName name="___________IED2" localSheetId="6">#REF!</definedName>
    <definedName name="___________IED2" localSheetId="7">#REF!</definedName>
    <definedName name="___________IED2" localSheetId="5">#REF!</definedName>
    <definedName name="___________IED2">#REF!</definedName>
    <definedName name="___________j3" localSheetId="6" hidden="1">{"pl_t&amp;d",#N/A,FALSE,"p&amp;l_t&amp;D_01_02 (2)"}</definedName>
    <definedName name="___________j3" localSheetId="7" hidden="1">{"pl_t&amp;d",#N/A,FALSE,"p&amp;l_t&amp;D_01_02 (2)"}</definedName>
    <definedName name="___________j3" hidden="1">{"pl_t&amp;d",#N/A,FALSE,"p&amp;l_t&amp;D_01_02 (2)"}</definedName>
    <definedName name="___________j4" localSheetId="6" hidden="1">{"pl_t&amp;d",#N/A,FALSE,"p&amp;l_t&amp;D_01_02 (2)"}</definedName>
    <definedName name="___________j4" localSheetId="7" hidden="1">{"pl_t&amp;d",#N/A,FALSE,"p&amp;l_t&amp;D_01_02 (2)"}</definedName>
    <definedName name="___________j4" hidden="1">{"pl_t&amp;d",#N/A,FALSE,"p&amp;l_t&amp;D_01_02 (2)"}</definedName>
    <definedName name="___________j5" localSheetId="6" hidden="1">{"pl_t&amp;d",#N/A,FALSE,"p&amp;l_t&amp;D_01_02 (2)"}</definedName>
    <definedName name="___________j5" localSheetId="7" hidden="1">{"pl_t&amp;d",#N/A,FALSE,"p&amp;l_t&amp;D_01_02 (2)"}</definedName>
    <definedName name="___________j5" hidden="1">{"pl_t&amp;d",#N/A,FALSE,"p&amp;l_t&amp;D_01_02 (2)"}</definedName>
    <definedName name="_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_jpl1" localSheetId="6" hidden="1">#REF!</definedName>
    <definedName name="___________jpl1" localSheetId="7" hidden="1">#REF!</definedName>
    <definedName name="___________jpl1" localSheetId="5" hidden="1">#REF!</definedName>
    <definedName name="___________jpl1" hidden="1">#REF!</definedName>
    <definedName name="___________k1" localSheetId="6" hidden="1">{"pl_t&amp;d",#N/A,FALSE,"p&amp;l_t&amp;D_01_02 (2)"}</definedName>
    <definedName name="___________k1" localSheetId="7" hidden="1">{"pl_t&amp;d",#N/A,FALSE,"p&amp;l_t&amp;D_01_02 (2)"}</definedName>
    <definedName name="___________k1" hidden="1">{"pl_t&amp;d",#N/A,FALSE,"p&amp;l_t&amp;D_01_02 (2)"}</definedName>
    <definedName name="___________Mar06" localSheetId="6">[5]Newabstract!#REF!</definedName>
    <definedName name="___________Mar06" localSheetId="7">[6]Newabstract!#REF!</definedName>
    <definedName name="___________Mar06" localSheetId="5">[5]Newabstract!#REF!</definedName>
    <definedName name="___________Mar06">[5]Newabstract!#REF!</definedName>
    <definedName name="___________Mar09" localSheetId="6">[5]Newabstract!#REF!</definedName>
    <definedName name="___________Mar09" localSheetId="7">[6]Newabstract!#REF!</definedName>
    <definedName name="___________Mar09" localSheetId="5">[5]Newabstract!#REF!</definedName>
    <definedName name="___________Mar09">[5]Newabstract!#REF!</definedName>
    <definedName name="___________Mar10" localSheetId="6">[5]Newabstract!#REF!</definedName>
    <definedName name="___________Mar10" localSheetId="7">[6]Newabstract!#REF!</definedName>
    <definedName name="___________Mar10" localSheetId="5">[5]Newabstract!#REF!</definedName>
    <definedName name="___________Mar10">[5]Newabstract!#REF!</definedName>
    <definedName name="___________Mar11" localSheetId="6">[5]Newabstract!#REF!</definedName>
    <definedName name="___________Mar11" localSheetId="7">[6]Newabstract!#REF!</definedName>
    <definedName name="___________Mar11" localSheetId="5">[5]Newabstract!#REF!</definedName>
    <definedName name="___________Mar11">[5]Newabstract!#REF!</definedName>
    <definedName name="___________Mar12" localSheetId="6">[5]Newabstract!#REF!</definedName>
    <definedName name="___________Mar12" localSheetId="7">[6]Newabstract!#REF!</definedName>
    <definedName name="___________Mar12" localSheetId="5">[5]Newabstract!#REF!</definedName>
    <definedName name="___________Mar12">[5]Newabstract!#REF!</definedName>
    <definedName name="___________Mar13" localSheetId="6">[5]Newabstract!#REF!</definedName>
    <definedName name="___________Mar13" localSheetId="7">[6]Newabstract!#REF!</definedName>
    <definedName name="___________Mar13" localSheetId="5">[5]Newabstract!#REF!</definedName>
    <definedName name="___________Mar13">[5]Newabstract!#REF!</definedName>
    <definedName name="___________Mar16" localSheetId="6">[5]Newabstract!#REF!</definedName>
    <definedName name="___________Mar16" localSheetId="7">[6]Newabstract!#REF!</definedName>
    <definedName name="___________Mar16" localSheetId="5">[5]Newabstract!#REF!</definedName>
    <definedName name="___________Mar16">[5]Newabstract!#REF!</definedName>
    <definedName name="___________Mar17" localSheetId="6">[5]Newabstract!#REF!</definedName>
    <definedName name="___________Mar17" localSheetId="7">[6]Newabstract!#REF!</definedName>
    <definedName name="___________Mar17" localSheetId="5">[5]Newabstract!#REF!</definedName>
    <definedName name="___________Mar17">[5]Newabstract!#REF!</definedName>
    <definedName name="___________Mar18" localSheetId="6">[5]Newabstract!#REF!</definedName>
    <definedName name="___________Mar18" localSheetId="7">[6]Newabstract!#REF!</definedName>
    <definedName name="___________Mar18" localSheetId="5">[5]Newabstract!#REF!</definedName>
    <definedName name="___________Mar18">[5]Newabstract!#REF!</definedName>
    <definedName name="___________Mar19" localSheetId="6">[5]Newabstract!#REF!</definedName>
    <definedName name="___________Mar19" localSheetId="7">[6]Newabstract!#REF!</definedName>
    <definedName name="___________Mar19" localSheetId="5">[5]Newabstract!#REF!</definedName>
    <definedName name="___________Mar19">[5]Newabstract!#REF!</definedName>
    <definedName name="___________Mar20" localSheetId="6">[5]Newabstract!#REF!</definedName>
    <definedName name="___________Mar20" localSheetId="7">[6]Newabstract!#REF!</definedName>
    <definedName name="___________Mar20" localSheetId="5">[5]Newabstract!#REF!</definedName>
    <definedName name="___________Mar20">[5]Newabstract!#REF!</definedName>
    <definedName name="___________Mar23" localSheetId="6">[5]Newabstract!#REF!</definedName>
    <definedName name="___________Mar23" localSheetId="7">[6]Newabstract!#REF!</definedName>
    <definedName name="___________Mar23" localSheetId="5">[5]Newabstract!#REF!</definedName>
    <definedName name="___________Mar23">[5]Newabstract!#REF!</definedName>
    <definedName name="___________Mar24" localSheetId="6">[5]Newabstract!#REF!</definedName>
    <definedName name="___________Mar24" localSheetId="7">[6]Newabstract!#REF!</definedName>
    <definedName name="___________Mar24" localSheetId="5">[5]Newabstract!#REF!</definedName>
    <definedName name="___________Mar24">[5]Newabstract!#REF!</definedName>
    <definedName name="___________Mar25" localSheetId="6">[5]Newabstract!#REF!</definedName>
    <definedName name="___________Mar25" localSheetId="7">[6]Newabstract!#REF!</definedName>
    <definedName name="___________Mar25" localSheetId="5">[5]Newabstract!#REF!</definedName>
    <definedName name="___________Mar25">[5]Newabstract!#REF!</definedName>
    <definedName name="___________Mar26" localSheetId="6">[5]Newabstract!#REF!</definedName>
    <definedName name="___________Mar26" localSheetId="7">[6]Newabstract!#REF!</definedName>
    <definedName name="___________Mar26" localSheetId="5">[5]Newabstract!#REF!</definedName>
    <definedName name="___________Mar26">[5]Newabstract!#REF!</definedName>
    <definedName name="___________Mar27" localSheetId="6">[5]Newabstract!#REF!</definedName>
    <definedName name="___________Mar27" localSheetId="7">[6]Newabstract!#REF!</definedName>
    <definedName name="___________Mar27" localSheetId="5">[5]Newabstract!#REF!</definedName>
    <definedName name="___________Mar27">[5]Newabstract!#REF!</definedName>
    <definedName name="___________Mar28" localSheetId="6">[5]Newabstract!#REF!</definedName>
    <definedName name="___________Mar28" localSheetId="7">[6]Newabstract!#REF!</definedName>
    <definedName name="___________Mar28" localSheetId="5">[5]Newabstract!#REF!</definedName>
    <definedName name="___________Mar28">[5]Newabstract!#REF!</definedName>
    <definedName name="___________Mar30" localSheetId="6">[5]Newabstract!#REF!</definedName>
    <definedName name="___________Mar30" localSheetId="7">[6]Newabstract!#REF!</definedName>
    <definedName name="___________Mar30" localSheetId="5">[5]Newabstract!#REF!</definedName>
    <definedName name="___________Mar30">[5]Newabstract!#REF!</definedName>
    <definedName name="___________Mar31" localSheetId="6">[5]Newabstract!#REF!</definedName>
    <definedName name="___________Mar31" localSheetId="7">[6]Newabstract!#REF!</definedName>
    <definedName name="___________Mar31" localSheetId="5">[5]Newabstract!#REF!</definedName>
    <definedName name="___________Mar31">[5]Newabstract!#REF!</definedName>
    <definedName name="_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_new1" localSheetId="6" hidden="1">{"pl_t&amp;d",#N/A,FALSE,"p&amp;l_t&amp;D_01_02 (2)"}</definedName>
    <definedName name="___________new1" localSheetId="7" hidden="1">{"pl_t&amp;d",#N/A,FALSE,"p&amp;l_t&amp;D_01_02 (2)"}</definedName>
    <definedName name="___________new1" hidden="1">{"pl_t&amp;d",#N/A,FALSE,"p&amp;l_t&amp;D_01_02 (2)"}</definedName>
    <definedName name="___________no1" localSheetId="6" hidden="1">{"pl_t&amp;d",#N/A,FALSE,"p&amp;l_t&amp;D_01_02 (2)"}</definedName>
    <definedName name="___________no1" localSheetId="7" hidden="1">{"pl_t&amp;d",#N/A,FALSE,"p&amp;l_t&amp;D_01_02 (2)"}</definedName>
    <definedName name="___________no1" hidden="1">{"pl_t&amp;d",#N/A,FALSE,"p&amp;l_t&amp;D_01_02 (2)"}</definedName>
    <definedName name="___________not1" localSheetId="6" hidden="1">{"pl_t&amp;d",#N/A,FALSE,"p&amp;l_t&amp;D_01_02 (2)"}</definedName>
    <definedName name="___________not1" localSheetId="7" hidden="1">{"pl_t&amp;d",#N/A,FALSE,"p&amp;l_t&amp;D_01_02 (2)"}</definedName>
    <definedName name="___________not1" hidden="1">{"pl_t&amp;d",#N/A,FALSE,"p&amp;l_t&amp;D_01_02 (2)"}</definedName>
    <definedName name="___________p1" localSheetId="6" hidden="1">{"pl_t&amp;d",#N/A,FALSE,"p&amp;l_t&amp;D_01_02 (2)"}</definedName>
    <definedName name="___________p1" localSheetId="7" hidden="1">{"pl_t&amp;d",#N/A,FALSE,"p&amp;l_t&amp;D_01_02 (2)"}</definedName>
    <definedName name="___________p1" hidden="1">{"pl_t&amp;d",#N/A,FALSE,"p&amp;l_t&amp;D_01_02 (2)"}</definedName>
    <definedName name="___________p2" localSheetId="6" hidden="1">{"pl_td_01_02",#N/A,FALSE,"p&amp;l_t&amp;D_01_02 (2)"}</definedName>
    <definedName name="___________p2" localSheetId="7" hidden="1">{"pl_td_01_02",#N/A,FALSE,"p&amp;l_t&amp;D_01_02 (2)"}</definedName>
    <definedName name="___________p2" hidden="1">{"pl_td_01_02",#N/A,FALSE,"p&amp;l_t&amp;D_01_02 (2)"}</definedName>
    <definedName name="___________p3" localSheetId="6" hidden="1">{"pl_t&amp;d",#N/A,FALSE,"p&amp;l_t&amp;D_01_02 (2)"}</definedName>
    <definedName name="___________p3" localSheetId="7" hidden="1">{"pl_t&amp;d",#N/A,FALSE,"p&amp;l_t&amp;D_01_02 (2)"}</definedName>
    <definedName name="___________p3" hidden="1">{"pl_t&amp;d",#N/A,FALSE,"p&amp;l_t&amp;D_01_02 (2)"}</definedName>
    <definedName name="___________p4" localSheetId="6" hidden="1">{"pl_t&amp;d",#N/A,FALSE,"p&amp;l_t&amp;D_01_02 (2)"}</definedName>
    <definedName name="___________p4" localSheetId="7" hidden="1">{"pl_t&amp;d",#N/A,FALSE,"p&amp;l_t&amp;D_01_02 (2)"}</definedName>
    <definedName name="___________p4" hidden="1">{"pl_t&amp;d",#N/A,FALSE,"p&amp;l_t&amp;D_01_02 (2)"}</definedName>
    <definedName name="___________pp2" localSheetId="6">#REF!</definedName>
    <definedName name="___________pp2" localSheetId="7">#REF!</definedName>
    <definedName name="___________pp2" localSheetId="5">#REF!</definedName>
    <definedName name="___________pp2">#REF!</definedName>
    <definedName name="___________q2" localSheetId="6" hidden="1">{"pl_t&amp;d",#N/A,FALSE,"p&amp;l_t&amp;D_01_02 (2)"}</definedName>
    <definedName name="___________q2" localSheetId="7" hidden="1">{"pl_t&amp;d",#N/A,FALSE,"p&amp;l_t&amp;D_01_02 (2)"}</definedName>
    <definedName name="___________q2" hidden="1">{"pl_t&amp;d",#N/A,FALSE,"p&amp;l_t&amp;D_01_02 (2)"}</definedName>
    <definedName name="___________q3" localSheetId="6" hidden="1">{"pl_t&amp;d",#N/A,FALSE,"p&amp;l_t&amp;D_01_02 (2)"}</definedName>
    <definedName name="___________q3" localSheetId="7" hidden="1">{"pl_t&amp;d",#N/A,FALSE,"p&amp;l_t&amp;D_01_02 (2)"}</definedName>
    <definedName name="___________q3" hidden="1">{"pl_t&amp;d",#N/A,FALSE,"p&amp;l_t&amp;D_01_02 (2)"}</definedName>
    <definedName name="___________s1" localSheetId="6" hidden="1">{"pl_t&amp;d",#N/A,FALSE,"p&amp;l_t&amp;D_01_02 (2)"}</definedName>
    <definedName name="___________s1" localSheetId="7" hidden="1">{"pl_t&amp;d",#N/A,FALSE,"p&amp;l_t&amp;D_01_02 (2)"}</definedName>
    <definedName name="___________s1" hidden="1">{"pl_t&amp;d",#N/A,FALSE,"p&amp;l_t&amp;D_01_02 (2)"}</definedName>
    <definedName name="___________S180" localSheetId="6">[10]S3_GRP_CA!#REF!</definedName>
    <definedName name="___________S180" localSheetId="7">[9]S3_GRP_CA!#REF!</definedName>
    <definedName name="___________S180" localSheetId="5">[10]S3_GRP_CA!#REF!</definedName>
    <definedName name="___________S180">[10]S3_GRP_CA!#REF!</definedName>
    <definedName name="___________s2" localSheetId="6" hidden="1">{"pl_t&amp;d",#N/A,FALSE,"p&amp;l_t&amp;D_01_02 (2)"}</definedName>
    <definedName name="___________s2" localSheetId="7" hidden="1">{"pl_t&amp;d",#N/A,FALSE,"p&amp;l_t&amp;D_01_02 (2)"}</definedName>
    <definedName name="___________s2" hidden="1">{"pl_t&amp;d",#N/A,FALSE,"p&amp;l_t&amp;D_01_02 (2)"}</definedName>
    <definedName name="___________S6" localSheetId="6">[4]S5_CO_MA!#REF!</definedName>
    <definedName name="___________S6" localSheetId="7">[4]S5_CO_MA!#REF!</definedName>
    <definedName name="___________S6" localSheetId="5">[4]S5_CO_MA!#REF!</definedName>
    <definedName name="___________S6">[4]S5_CO_MA!#REF!</definedName>
    <definedName name="___________SL1" localSheetId="6">[8]Salient1!#REF!</definedName>
    <definedName name="___________SL1" localSheetId="7">[7]Salient1!#REF!</definedName>
    <definedName name="___________SL1" localSheetId="5">[8]Salient1!#REF!</definedName>
    <definedName name="___________SL1">[8]Salient1!#REF!</definedName>
    <definedName name="___________SL2" localSheetId="6">[8]Salient1!#REF!</definedName>
    <definedName name="___________SL2" localSheetId="7">[7]Salient1!#REF!</definedName>
    <definedName name="___________SL2" localSheetId="5">[8]Salient1!#REF!</definedName>
    <definedName name="___________SL2">[8]Salient1!#REF!</definedName>
    <definedName name="___________SL3" localSheetId="6">[8]Salient1!#REF!</definedName>
    <definedName name="___________SL3" localSheetId="7">[7]Salient1!#REF!</definedName>
    <definedName name="___________SL3" localSheetId="5">[8]Salient1!#REF!</definedName>
    <definedName name="___________SL3">[8]Salient1!#REF!</definedName>
    <definedName name="___________SPR1" localSheetId="6">#REF!</definedName>
    <definedName name="___________SPR1" localSheetId="7">#REF!</definedName>
    <definedName name="___________SPR1" localSheetId="5">#REF!</definedName>
    <definedName name="___________SPR1">#REF!</definedName>
    <definedName name="___________spr2" localSheetId="6">#REF!</definedName>
    <definedName name="___________spr2" localSheetId="7">#REF!</definedName>
    <definedName name="___________spr2" localSheetId="5">#REF!</definedName>
    <definedName name="___________spr2">#REF!</definedName>
    <definedName name="___________ss1" localSheetId="6" hidden="1">{"pl_t&amp;d",#N/A,FALSE,"p&amp;l_t&amp;D_01_02 (2)"}</definedName>
    <definedName name="___________ss1" localSheetId="7" hidden="1">{"pl_t&amp;d",#N/A,FALSE,"p&amp;l_t&amp;D_01_02 (2)"}</definedName>
    <definedName name="___________ss1" hidden="1">{"pl_t&amp;d",#N/A,FALSE,"p&amp;l_t&amp;D_01_02 (2)"}</definedName>
    <definedName name="___________usd1" localSheetId="6">'[3]cash budget'!#REF!</definedName>
    <definedName name="___________usd1" localSheetId="7">'[3]cash budget'!#REF!</definedName>
    <definedName name="___________usd1" localSheetId="5">'[3]cash budget'!#REF!</definedName>
    <definedName name="___________usd1">'[3]cash budget'!#REF!</definedName>
    <definedName name="___________usd2" localSheetId="6">'[3]cash budget'!#REF!</definedName>
    <definedName name="___________usd2" localSheetId="7">'[3]cash budget'!#REF!</definedName>
    <definedName name="___________usd2" localSheetId="5">'[3]cash budget'!#REF!</definedName>
    <definedName name="___________usd2">'[3]cash budget'!#REF!</definedName>
    <definedName name="___________usd3" localSheetId="6">'[3]cash budget'!#REF!</definedName>
    <definedName name="___________usd3" localSheetId="7">'[3]cash budget'!#REF!</definedName>
    <definedName name="___________usd3" localSheetId="5">'[3]cash budget'!#REF!</definedName>
    <definedName name="___________usd3">'[3]cash budget'!#REF!</definedName>
    <definedName name="___________usd4" localSheetId="6">'[3]cash budget'!#REF!</definedName>
    <definedName name="___________usd4" localSheetId="7">'[3]cash budget'!#REF!</definedName>
    <definedName name="___________usd4" localSheetId="5">'[3]cash budget'!#REF!</definedName>
    <definedName name="___________usd4">'[3]cash budget'!#REF!</definedName>
    <definedName name="___________xlnm._FilterDatabase_1" localSheetId="6">#REF!</definedName>
    <definedName name="___________xlnm._FilterDatabase_1" localSheetId="7">#REF!</definedName>
    <definedName name="___________xlnm._FilterDatabase_1" localSheetId="5">#REF!</definedName>
    <definedName name="___________xlnm._FilterDatabase_1">#REF!</definedName>
    <definedName name="___________xlnm.Database">"#REF!"</definedName>
    <definedName name="___________xlnm.Print_Area">"#REF!"</definedName>
    <definedName name="___________xlnm.Print_Titles">"#REF!"</definedName>
    <definedName name="__________A1000000" localSheetId="6">#REF!</definedName>
    <definedName name="__________A1000000" localSheetId="7">#REF!</definedName>
    <definedName name="__________A1000000" localSheetId="5">#REF!</definedName>
    <definedName name="__________A1000000">#REF!</definedName>
    <definedName name="__________a3" localSheetId="6" hidden="1">{"pl_t&amp;d",#N/A,FALSE,"p&amp;l_t&amp;D_01_02 (2)"}</definedName>
    <definedName name="__________a3" localSheetId="7" hidden="1">{"pl_t&amp;d",#N/A,FALSE,"p&amp;l_t&amp;D_01_02 (2)"}</definedName>
    <definedName name="__________a3" hidden="1">{"pl_t&amp;d",#N/A,FALSE,"p&amp;l_t&amp;D_01_02 (2)"}</definedName>
    <definedName name="__________A342542" localSheetId="6">#REF!</definedName>
    <definedName name="__________A342542" localSheetId="7">#REF!</definedName>
    <definedName name="__________A342542" localSheetId="5">#REF!</definedName>
    <definedName name="__________A342542">#REF!</definedName>
    <definedName name="__________A920720" localSheetId="6">#REF!</definedName>
    <definedName name="__________A920720" localSheetId="7">#REF!</definedName>
    <definedName name="__________A920720" localSheetId="5">#REF!</definedName>
    <definedName name="__________A920720">#REF!</definedName>
    <definedName name="__________aa1" localSheetId="6" hidden="1">{"pl_t&amp;d",#N/A,FALSE,"p&amp;l_t&amp;D_01_02 (2)"}</definedName>
    <definedName name="__________aa1" localSheetId="7" hidden="1">{"pl_t&amp;d",#N/A,FALSE,"p&amp;l_t&amp;D_01_02 (2)"}</definedName>
    <definedName name="__________aa1" hidden="1">{"pl_t&amp;d",#N/A,FALSE,"p&amp;l_t&amp;D_01_02 (2)"}</definedName>
    <definedName name="__________Apr02" localSheetId="6">[5]Newabstract!#REF!</definedName>
    <definedName name="__________Apr02" localSheetId="7">[6]Newabstract!#REF!</definedName>
    <definedName name="__________Apr02" localSheetId="5">[5]Newabstract!#REF!</definedName>
    <definedName name="__________Apr02">[5]Newabstract!#REF!</definedName>
    <definedName name="__________Apr03" localSheetId="6">[5]Newabstract!#REF!</definedName>
    <definedName name="__________Apr03" localSheetId="7">[6]Newabstract!#REF!</definedName>
    <definedName name="__________Apr03" localSheetId="5">[5]Newabstract!#REF!</definedName>
    <definedName name="__________Apr03">[5]Newabstract!#REF!</definedName>
    <definedName name="__________Apr04" localSheetId="6">[5]Newabstract!#REF!</definedName>
    <definedName name="__________Apr04" localSheetId="7">[6]Newabstract!#REF!</definedName>
    <definedName name="__________Apr04" localSheetId="5">[5]Newabstract!#REF!</definedName>
    <definedName name="__________Apr04">[5]Newabstract!#REF!</definedName>
    <definedName name="__________Apr05" localSheetId="6">[5]Newabstract!#REF!</definedName>
    <definedName name="__________Apr05" localSheetId="7">[6]Newabstract!#REF!</definedName>
    <definedName name="__________Apr05" localSheetId="5">[5]Newabstract!#REF!</definedName>
    <definedName name="__________Apr05">[5]Newabstract!#REF!</definedName>
    <definedName name="__________Apr06" localSheetId="6">[5]Newabstract!#REF!</definedName>
    <definedName name="__________Apr06" localSheetId="7">[6]Newabstract!#REF!</definedName>
    <definedName name="__________Apr06" localSheetId="5">[5]Newabstract!#REF!</definedName>
    <definedName name="__________Apr06">[5]Newabstract!#REF!</definedName>
    <definedName name="__________Apr07" localSheetId="6">[5]Newabstract!#REF!</definedName>
    <definedName name="__________Apr07" localSheetId="7">[6]Newabstract!#REF!</definedName>
    <definedName name="__________Apr07" localSheetId="5">[5]Newabstract!#REF!</definedName>
    <definedName name="__________Apr07">[5]Newabstract!#REF!</definedName>
    <definedName name="__________Apr08" localSheetId="6">[5]Newabstract!#REF!</definedName>
    <definedName name="__________Apr08" localSheetId="7">[6]Newabstract!#REF!</definedName>
    <definedName name="__________Apr08" localSheetId="5">[5]Newabstract!#REF!</definedName>
    <definedName name="__________Apr08">[5]Newabstract!#REF!</definedName>
    <definedName name="__________Apr09" localSheetId="6">[5]Newabstract!#REF!</definedName>
    <definedName name="__________Apr09" localSheetId="7">[6]Newabstract!#REF!</definedName>
    <definedName name="__________Apr09" localSheetId="5">[5]Newabstract!#REF!</definedName>
    <definedName name="__________Apr09">[5]Newabstract!#REF!</definedName>
    <definedName name="__________Apr10" localSheetId="6">[5]Newabstract!#REF!</definedName>
    <definedName name="__________Apr10" localSheetId="7">[6]Newabstract!#REF!</definedName>
    <definedName name="__________Apr10" localSheetId="5">[5]Newabstract!#REF!</definedName>
    <definedName name="__________Apr10">[5]Newabstract!#REF!</definedName>
    <definedName name="__________Apr11" localSheetId="6">[5]Newabstract!#REF!</definedName>
    <definedName name="__________Apr11" localSheetId="7">[6]Newabstract!#REF!</definedName>
    <definedName name="__________Apr11" localSheetId="5">[5]Newabstract!#REF!</definedName>
    <definedName name="__________Apr11">[5]Newabstract!#REF!</definedName>
    <definedName name="__________Apr13" localSheetId="6">[5]Newabstract!#REF!</definedName>
    <definedName name="__________Apr13" localSheetId="7">[6]Newabstract!#REF!</definedName>
    <definedName name="__________Apr13" localSheetId="5">[5]Newabstract!#REF!</definedName>
    <definedName name="__________Apr13">[5]Newabstract!#REF!</definedName>
    <definedName name="__________Apr14" localSheetId="6">[5]Newabstract!#REF!</definedName>
    <definedName name="__________Apr14" localSheetId="7">[6]Newabstract!#REF!</definedName>
    <definedName name="__________Apr14" localSheetId="5">[5]Newabstract!#REF!</definedName>
    <definedName name="__________Apr14">[5]Newabstract!#REF!</definedName>
    <definedName name="__________Apr15" localSheetId="6">[5]Newabstract!#REF!</definedName>
    <definedName name="__________Apr15" localSheetId="7">[6]Newabstract!#REF!</definedName>
    <definedName name="__________Apr15" localSheetId="5">[5]Newabstract!#REF!</definedName>
    <definedName name="__________Apr15">[5]Newabstract!#REF!</definedName>
    <definedName name="__________Apr16" localSheetId="6">[5]Newabstract!#REF!</definedName>
    <definedName name="__________Apr16" localSheetId="7">[6]Newabstract!#REF!</definedName>
    <definedName name="__________Apr16" localSheetId="5">[5]Newabstract!#REF!</definedName>
    <definedName name="__________Apr16">[5]Newabstract!#REF!</definedName>
    <definedName name="__________Apr17" localSheetId="6">[5]Newabstract!#REF!</definedName>
    <definedName name="__________Apr17" localSheetId="7">[6]Newabstract!#REF!</definedName>
    <definedName name="__________Apr17" localSheetId="5">[5]Newabstract!#REF!</definedName>
    <definedName name="__________Apr17">[5]Newabstract!#REF!</definedName>
    <definedName name="__________Apr20" localSheetId="6">[5]Newabstract!#REF!</definedName>
    <definedName name="__________Apr20" localSheetId="7">[6]Newabstract!#REF!</definedName>
    <definedName name="__________Apr20" localSheetId="5">[5]Newabstract!#REF!</definedName>
    <definedName name="__________Apr20">[5]Newabstract!#REF!</definedName>
    <definedName name="__________Apr21" localSheetId="6">[5]Newabstract!#REF!</definedName>
    <definedName name="__________Apr21" localSheetId="7">[6]Newabstract!#REF!</definedName>
    <definedName name="__________Apr21" localSheetId="5">[5]Newabstract!#REF!</definedName>
    <definedName name="__________Apr21">[5]Newabstract!#REF!</definedName>
    <definedName name="__________Apr22" localSheetId="6">[5]Newabstract!#REF!</definedName>
    <definedName name="__________Apr22" localSheetId="7">[6]Newabstract!#REF!</definedName>
    <definedName name="__________Apr22" localSheetId="5">[5]Newabstract!#REF!</definedName>
    <definedName name="__________Apr22">[5]Newabstract!#REF!</definedName>
    <definedName name="__________Apr23" localSheetId="6">[5]Newabstract!#REF!</definedName>
    <definedName name="__________Apr23" localSheetId="7">[6]Newabstract!#REF!</definedName>
    <definedName name="__________Apr23" localSheetId="5">[5]Newabstract!#REF!</definedName>
    <definedName name="__________Apr23">[5]Newabstract!#REF!</definedName>
    <definedName name="__________Apr24" localSheetId="6">[5]Newabstract!#REF!</definedName>
    <definedName name="__________Apr24" localSheetId="7">[6]Newabstract!#REF!</definedName>
    <definedName name="__________Apr24" localSheetId="5">[5]Newabstract!#REF!</definedName>
    <definedName name="__________Apr24">[5]Newabstract!#REF!</definedName>
    <definedName name="__________Apr27" localSheetId="6">[5]Newabstract!#REF!</definedName>
    <definedName name="__________Apr27" localSheetId="7">[6]Newabstract!#REF!</definedName>
    <definedName name="__________Apr27" localSheetId="5">[5]Newabstract!#REF!</definedName>
    <definedName name="__________Apr27">[5]Newabstract!#REF!</definedName>
    <definedName name="__________Apr28" localSheetId="6">[5]Newabstract!#REF!</definedName>
    <definedName name="__________Apr28" localSheetId="7">[6]Newabstract!#REF!</definedName>
    <definedName name="__________Apr28" localSheetId="5">[5]Newabstract!#REF!</definedName>
    <definedName name="__________Apr28">[5]Newabstract!#REF!</definedName>
    <definedName name="__________Apr29" localSheetId="6">[5]Newabstract!#REF!</definedName>
    <definedName name="__________Apr29" localSheetId="7">[6]Newabstract!#REF!</definedName>
    <definedName name="__________Apr29" localSheetId="5">[5]Newabstract!#REF!</definedName>
    <definedName name="__________Apr29">[5]Newabstract!#REF!</definedName>
    <definedName name="__________Apr30" localSheetId="6">[5]Newabstract!#REF!</definedName>
    <definedName name="__________Apr30" localSheetId="7">[6]Newabstract!#REF!</definedName>
    <definedName name="__________Apr30" localSheetId="5">[5]Newabstract!#REF!</definedName>
    <definedName name="__________Apr30">[5]Newabstract!#REF!</definedName>
    <definedName name="__________B1" localSheetId="6" hidden="1">{"pl_t&amp;d",#N/A,FALSE,"p&amp;l_t&amp;D_01_02 (2)"}</definedName>
    <definedName name="__________B1" localSheetId="7" hidden="1">{"pl_t&amp;d",#N/A,FALSE,"p&amp;l_t&amp;D_01_02 (2)"}</definedName>
    <definedName name="__________B1" hidden="1">{"pl_t&amp;d",#N/A,FALSE,"p&amp;l_t&amp;D_01_02 (2)"}</definedName>
    <definedName name="__________BSD1" localSheetId="6">#REF!</definedName>
    <definedName name="__________BSD1" localSheetId="7">#REF!</definedName>
    <definedName name="__________BSD1" localSheetId="5">#REF!</definedName>
    <definedName name="__________BSD1">#REF!</definedName>
    <definedName name="__________BSD2" localSheetId="6">#REF!</definedName>
    <definedName name="__________BSD2" localSheetId="7">#REF!</definedName>
    <definedName name="__________BSD2" localSheetId="5">#REF!</definedName>
    <definedName name="__________BSD2">#REF!</definedName>
    <definedName name="__________DAT12" localSheetId="6">[7]Sheet1!#REF!</definedName>
    <definedName name="__________DAT12" localSheetId="7">[5]Sheet1!#REF!</definedName>
    <definedName name="__________DAT12" localSheetId="5">[7]Sheet1!#REF!</definedName>
    <definedName name="__________DAT12">[7]Sheet1!#REF!</definedName>
    <definedName name="__________DAT13" localSheetId="6">[7]Sheet1!#REF!</definedName>
    <definedName name="__________DAT13" localSheetId="7">[5]Sheet1!#REF!</definedName>
    <definedName name="__________DAT13" localSheetId="5">[7]Sheet1!#REF!</definedName>
    <definedName name="__________DAT13">[7]Sheet1!#REF!</definedName>
    <definedName name="__________DAT15" localSheetId="6">[7]Sheet1!#REF!</definedName>
    <definedName name="__________DAT15" localSheetId="7">[5]Sheet1!#REF!</definedName>
    <definedName name="__________DAT15" localSheetId="5">[7]Sheet1!#REF!</definedName>
    <definedName name="__________DAT15">[7]Sheet1!#REF!</definedName>
    <definedName name="__________DAT16" localSheetId="6">[7]Sheet1!#REF!</definedName>
    <definedName name="__________DAT16" localSheetId="7">[5]Sheet1!#REF!</definedName>
    <definedName name="__________DAT16" localSheetId="5">[7]Sheet1!#REF!</definedName>
    <definedName name="__________DAT16">[7]Sheet1!#REF!</definedName>
    <definedName name="__________DAT17" localSheetId="6">[7]Sheet1!#REF!</definedName>
    <definedName name="__________DAT17" localSheetId="7">[5]Sheet1!#REF!</definedName>
    <definedName name="__________DAT17" localSheetId="5">[7]Sheet1!#REF!</definedName>
    <definedName name="__________DAT17">[7]Sheet1!#REF!</definedName>
    <definedName name="__________DAT18" localSheetId="6">[7]Sheet1!#REF!</definedName>
    <definedName name="__________DAT18" localSheetId="7">[5]Sheet1!#REF!</definedName>
    <definedName name="__________DAT18" localSheetId="5">[7]Sheet1!#REF!</definedName>
    <definedName name="__________DAT18">[7]Sheet1!#REF!</definedName>
    <definedName name="__________DAT19" localSheetId="6">[7]Sheet1!#REF!</definedName>
    <definedName name="__________DAT19" localSheetId="7">[5]Sheet1!#REF!</definedName>
    <definedName name="__________DAT19" localSheetId="5">[7]Sheet1!#REF!</definedName>
    <definedName name="__________DAT19">[7]Sheet1!#REF!</definedName>
    <definedName name="__________dd1" localSheetId="6" hidden="1">{"pl_t&amp;d",#N/A,FALSE,"p&amp;l_t&amp;D_01_02 (2)"}</definedName>
    <definedName name="__________dd1" localSheetId="7" hidden="1">{"pl_t&amp;d",#N/A,FALSE,"p&amp;l_t&amp;D_01_02 (2)"}</definedName>
    <definedName name="__________dd1" hidden="1">{"pl_t&amp;d",#N/A,FALSE,"p&amp;l_t&amp;D_01_02 (2)"}</definedName>
    <definedName name="__________dem2" localSheetId="6" hidden="1">{"pl_t&amp;d",#N/A,FALSE,"p&amp;l_t&amp;D_01_02 (2)"}</definedName>
    <definedName name="__________dem2" localSheetId="7" hidden="1">{"pl_t&amp;d",#N/A,FALSE,"p&amp;l_t&amp;D_01_02 (2)"}</definedName>
    <definedName name="__________dem2" hidden="1">{"pl_t&amp;d",#N/A,FALSE,"p&amp;l_t&amp;D_01_02 (2)"}</definedName>
    <definedName name="__________dem3" localSheetId="6" hidden="1">{"pl_t&amp;d",#N/A,FALSE,"p&amp;l_t&amp;D_01_02 (2)"}</definedName>
    <definedName name="__________dem3" localSheetId="7" hidden="1">{"pl_t&amp;d",#N/A,FALSE,"p&amp;l_t&amp;D_01_02 (2)"}</definedName>
    <definedName name="__________dem3" hidden="1">{"pl_t&amp;d",#N/A,FALSE,"p&amp;l_t&amp;D_01_02 (2)"}</definedName>
    <definedName name="__________den8" localSheetId="6" hidden="1">{"pl_t&amp;d",#N/A,FALSE,"p&amp;l_t&amp;D_01_02 (2)"}</definedName>
    <definedName name="__________den8" localSheetId="7" hidden="1">{"pl_t&amp;d",#N/A,FALSE,"p&amp;l_t&amp;D_01_02 (2)"}</definedName>
    <definedName name="__________den8" hidden="1">{"pl_t&amp;d",#N/A,FALSE,"p&amp;l_t&amp;D_01_02 (2)"}</definedName>
    <definedName name="__________fin2" localSheetId="6" hidden="1">{"pl_t&amp;d",#N/A,FALSE,"p&amp;l_t&amp;D_01_02 (2)"}</definedName>
    <definedName name="__________fin2" localSheetId="7" hidden="1">{"pl_t&amp;d",#N/A,FALSE,"p&amp;l_t&amp;D_01_02 (2)"}</definedName>
    <definedName name="__________fin2" hidden="1">{"pl_t&amp;d",#N/A,FALSE,"p&amp;l_t&amp;D_01_02 (2)"}</definedName>
    <definedName name="__________for5" localSheetId="6" hidden="1">{"pl_t&amp;d",#N/A,FALSE,"p&amp;l_t&amp;D_01_02 (2)"}</definedName>
    <definedName name="__________for5" localSheetId="7" hidden="1">{"pl_t&amp;d",#N/A,FALSE,"p&amp;l_t&amp;D_01_02 (2)"}</definedName>
    <definedName name="__________for5" hidden="1">{"pl_t&amp;d",#N/A,FALSE,"p&amp;l_t&amp;D_01_02 (2)"}</definedName>
    <definedName name="__________G1" localSheetId="6">#REF!</definedName>
    <definedName name="__________G1" localSheetId="7">#REF!</definedName>
    <definedName name="__________G1" localSheetId="5">#REF!</definedName>
    <definedName name="__________G1">#REF!</definedName>
    <definedName name="__________IED1" localSheetId="6">#REF!</definedName>
    <definedName name="__________IED1" localSheetId="7">#REF!</definedName>
    <definedName name="__________IED1" localSheetId="5">#REF!</definedName>
    <definedName name="__________IED1">#REF!</definedName>
    <definedName name="__________IED2" localSheetId="6">#REF!</definedName>
    <definedName name="__________IED2" localSheetId="7">#REF!</definedName>
    <definedName name="__________IED2" localSheetId="5">#REF!</definedName>
    <definedName name="__________IED2">#REF!</definedName>
    <definedName name="__________j3" localSheetId="6" hidden="1">{"pl_t&amp;d",#N/A,FALSE,"p&amp;l_t&amp;D_01_02 (2)"}</definedName>
    <definedName name="__________j3" localSheetId="7" hidden="1">{"pl_t&amp;d",#N/A,FALSE,"p&amp;l_t&amp;D_01_02 (2)"}</definedName>
    <definedName name="__________j3" hidden="1">{"pl_t&amp;d",#N/A,FALSE,"p&amp;l_t&amp;D_01_02 (2)"}</definedName>
    <definedName name="__________j4" localSheetId="6" hidden="1">{"pl_t&amp;d",#N/A,FALSE,"p&amp;l_t&amp;D_01_02 (2)"}</definedName>
    <definedName name="__________j4" localSheetId="7" hidden="1">{"pl_t&amp;d",#N/A,FALSE,"p&amp;l_t&amp;D_01_02 (2)"}</definedName>
    <definedName name="__________j4" hidden="1">{"pl_t&amp;d",#N/A,FALSE,"p&amp;l_t&amp;D_01_02 (2)"}</definedName>
    <definedName name="__________j5" localSheetId="6" hidden="1">{"pl_t&amp;d",#N/A,FALSE,"p&amp;l_t&amp;D_01_02 (2)"}</definedName>
    <definedName name="__________j5" localSheetId="7" hidden="1">{"pl_t&amp;d",#N/A,FALSE,"p&amp;l_t&amp;D_01_02 (2)"}</definedName>
    <definedName name="__________j5" hidden="1">{"pl_t&amp;d",#N/A,FALSE,"p&amp;l_t&amp;D_01_02 (2)"}</definedName>
    <definedName name="_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_jpl1" localSheetId="6" hidden="1">#REF!</definedName>
    <definedName name="__________jpl1" localSheetId="7" hidden="1">#REF!</definedName>
    <definedName name="__________jpl1" localSheetId="5" hidden="1">#REF!</definedName>
    <definedName name="__________jpl1" hidden="1">#REF!</definedName>
    <definedName name="__________k1" localSheetId="6" hidden="1">{"pl_t&amp;d",#N/A,FALSE,"p&amp;l_t&amp;D_01_02 (2)"}</definedName>
    <definedName name="__________k1" localSheetId="7" hidden="1">{"pl_t&amp;d",#N/A,FALSE,"p&amp;l_t&amp;D_01_02 (2)"}</definedName>
    <definedName name="__________k1" hidden="1">{"pl_t&amp;d",#N/A,FALSE,"p&amp;l_t&amp;D_01_02 (2)"}</definedName>
    <definedName name="__________Mar06" localSheetId="6">[5]Newabstract!#REF!</definedName>
    <definedName name="__________Mar06" localSheetId="7">[6]Newabstract!#REF!</definedName>
    <definedName name="__________Mar06" localSheetId="5">[5]Newabstract!#REF!</definedName>
    <definedName name="__________Mar06">[5]Newabstract!#REF!</definedName>
    <definedName name="__________Mar09" localSheetId="6">[5]Newabstract!#REF!</definedName>
    <definedName name="__________Mar09" localSheetId="7">[6]Newabstract!#REF!</definedName>
    <definedName name="__________Mar09" localSheetId="5">[5]Newabstract!#REF!</definedName>
    <definedName name="__________Mar09">[5]Newabstract!#REF!</definedName>
    <definedName name="__________Mar10" localSheetId="6">[5]Newabstract!#REF!</definedName>
    <definedName name="__________Mar10" localSheetId="7">[6]Newabstract!#REF!</definedName>
    <definedName name="__________Mar10" localSheetId="5">[5]Newabstract!#REF!</definedName>
    <definedName name="__________Mar10">[5]Newabstract!#REF!</definedName>
    <definedName name="__________Mar11" localSheetId="6">[5]Newabstract!#REF!</definedName>
    <definedName name="__________Mar11" localSheetId="7">[6]Newabstract!#REF!</definedName>
    <definedName name="__________Mar11" localSheetId="5">[5]Newabstract!#REF!</definedName>
    <definedName name="__________Mar11">[5]Newabstract!#REF!</definedName>
    <definedName name="__________Mar12" localSheetId="6">[5]Newabstract!#REF!</definedName>
    <definedName name="__________Mar12" localSheetId="7">[6]Newabstract!#REF!</definedName>
    <definedName name="__________Mar12" localSheetId="5">[5]Newabstract!#REF!</definedName>
    <definedName name="__________Mar12">[5]Newabstract!#REF!</definedName>
    <definedName name="__________Mar13" localSheetId="6">[5]Newabstract!#REF!</definedName>
    <definedName name="__________Mar13" localSheetId="7">[6]Newabstract!#REF!</definedName>
    <definedName name="__________Mar13" localSheetId="5">[5]Newabstract!#REF!</definedName>
    <definedName name="__________Mar13">[5]Newabstract!#REF!</definedName>
    <definedName name="__________Mar16" localSheetId="6">[5]Newabstract!#REF!</definedName>
    <definedName name="__________Mar16" localSheetId="7">[6]Newabstract!#REF!</definedName>
    <definedName name="__________Mar16" localSheetId="5">[5]Newabstract!#REF!</definedName>
    <definedName name="__________Mar16">[5]Newabstract!#REF!</definedName>
    <definedName name="__________Mar17" localSheetId="6">[5]Newabstract!#REF!</definedName>
    <definedName name="__________Mar17" localSheetId="7">[6]Newabstract!#REF!</definedName>
    <definedName name="__________Mar17" localSheetId="5">[5]Newabstract!#REF!</definedName>
    <definedName name="__________Mar17">[5]Newabstract!#REF!</definedName>
    <definedName name="__________Mar18" localSheetId="6">[5]Newabstract!#REF!</definedName>
    <definedName name="__________Mar18" localSheetId="7">[6]Newabstract!#REF!</definedName>
    <definedName name="__________Mar18" localSheetId="5">[5]Newabstract!#REF!</definedName>
    <definedName name="__________Mar18">[5]Newabstract!#REF!</definedName>
    <definedName name="__________Mar19" localSheetId="6">[5]Newabstract!#REF!</definedName>
    <definedName name="__________Mar19" localSheetId="7">[6]Newabstract!#REF!</definedName>
    <definedName name="__________Mar19" localSheetId="5">[5]Newabstract!#REF!</definedName>
    <definedName name="__________Mar19">[5]Newabstract!#REF!</definedName>
    <definedName name="__________Mar20" localSheetId="6">[5]Newabstract!#REF!</definedName>
    <definedName name="__________Mar20" localSheetId="7">[6]Newabstract!#REF!</definedName>
    <definedName name="__________Mar20" localSheetId="5">[5]Newabstract!#REF!</definedName>
    <definedName name="__________Mar20">[5]Newabstract!#REF!</definedName>
    <definedName name="__________Mar23" localSheetId="6">[5]Newabstract!#REF!</definedName>
    <definedName name="__________Mar23" localSheetId="7">[6]Newabstract!#REF!</definedName>
    <definedName name="__________Mar23" localSheetId="5">[5]Newabstract!#REF!</definedName>
    <definedName name="__________Mar23">[5]Newabstract!#REF!</definedName>
    <definedName name="__________Mar24" localSheetId="6">[5]Newabstract!#REF!</definedName>
    <definedName name="__________Mar24" localSheetId="7">[6]Newabstract!#REF!</definedName>
    <definedName name="__________Mar24" localSheetId="5">[5]Newabstract!#REF!</definedName>
    <definedName name="__________Mar24">[5]Newabstract!#REF!</definedName>
    <definedName name="__________Mar25" localSheetId="6">[5]Newabstract!#REF!</definedName>
    <definedName name="__________Mar25" localSheetId="7">[6]Newabstract!#REF!</definedName>
    <definedName name="__________Mar25" localSheetId="5">[5]Newabstract!#REF!</definedName>
    <definedName name="__________Mar25">[5]Newabstract!#REF!</definedName>
    <definedName name="__________Mar26" localSheetId="6">[5]Newabstract!#REF!</definedName>
    <definedName name="__________Mar26" localSheetId="7">[6]Newabstract!#REF!</definedName>
    <definedName name="__________Mar26" localSheetId="5">[5]Newabstract!#REF!</definedName>
    <definedName name="__________Mar26">[5]Newabstract!#REF!</definedName>
    <definedName name="__________Mar27" localSheetId="6">[5]Newabstract!#REF!</definedName>
    <definedName name="__________Mar27" localSheetId="7">[6]Newabstract!#REF!</definedName>
    <definedName name="__________Mar27" localSheetId="5">[5]Newabstract!#REF!</definedName>
    <definedName name="__________Mar27">[5]Newabstract!#REF!</definedName>
    <definedName name="__________Mar28" localSheetId="6">[5]Newabstract!#REF!</definedName>
    <definedName name="__________Mar28" localSheetId="7">[6]Newabstract!#REF!</definedName>
    <definedName name="__________Mar28" localSheetId="5">[5]Newabstract!#REF!</definedName>
    <definedName name="__________Mar28">[5]Newabstract!#REF!</definedName>
    <definedName name="__________Mar30" localSheetId="6">[5]Newabstract!#REF!</definedName>
    <definedName name="__________Mar30" localSheetId="7">[6]Newabstract!#REF!</definedName>
    <definedName name="__________Mar30" localSheetId="5">[5]Newabstract!#REF!</definedName>
    <definedName name="__________Mar30">[5]Newabstract!#REF!</definedName>
    <definedName name="__________Mar31" localSheetId="6">[5]Newabstract!#REF!</definedName>
    <definedName name="__________Mar31" localSheetId="7">[6]Newabstract!#REF!</definedName>
    <definedName name="__________Mar31" localSheetId="5">[5]Newabstract!#REF!</definedName>
    <definedName name="__________Mar31">[5]Newabstract!#REF!</definedName>
    <definedName name="_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_new1" localSheetId="6" hidden="1">{"pl_t&amp;d",#N/A,FALSE,"p&amp;l_t&amp;D_01_02 (2)"}</definedName>
    <definedName name="__________new1" localSheetId="7" hidden="1">{"pl_t&amp;d",#N/A,FALSE,"p&amp;l_t&amp;D_01_02 (2)"}</definedName>
    <definedName name="__________new1" hidden="1">{"pl_t&amp;d",#N/A,FALSE,"p&amp;l_t&amp;D_01_02 (2)"}</definedName>
    <definedName name="__________no1" localSheetId="6" hidden="1">{"pl_t&amp;d",#N/A,FALSE,"p&amp;l_t&amp;D_01_02 (2)"}</definedName>
    <definedName name="__________no1" localSheetId="7" hidden="1">{"pl_t&amp;d",#N/A,FALSE,"p&amp;l_t&amp;D_01_02 (2)"}</definedName>
    <definedName name="__________no1" hidden="1">{"pl_t&amp;d",#N/A,FALSE,"p&amp;l_t&amp;D_01_02 (2)"}</definedName>
    <definedName name="__________not1" localSheetId="6" hidden="1">{"pl_t&amp;d",#N/A,FALSE,"p&amp;l_t&amp;D_01_02 (2)"}</definedName>
    <definedName name="__________not1" localSheetId="7" hidden="1">{"pl_t&amp;d",#N/A,FALSE,"p&amp;l_t&amp;D_01_02 (2)"}</definedName>
    <definedName name="__________not1" hidden="1">{"pl_t&amp;d",#N/A,FALSE,"p&amp;l_t&amp;D_01_02 (2)"}</definedName>
    <definedName name="__________p1" localSheetId="6" hidden="1">{"pl_t&amp;d",#N/A,FALSE,"p&amp;l_t&amp;D_01_02 (2)"}</definedName>
    <definedName name="__________p1" localSheetId="7" hidden="1">{"pl_t&amp;d",#N/A,FALSE,"p&amp;l_t&amp;D_01_02 (2)"}</definedName>
    <definedName name="__________p1" hidden="1">{"pl_t&amp;d",#N/A,FALSE,"p&amp;l_t&amp;D_01_02 (2)"}</definedName>
    <definedName name="__________p2" localSheetId="6" hidden="1">{"pl_td_01_02",#N/A,FALSE,"p&amp;l_t&amp;D_01_02 (2)"}</definedName>
    <definedName name="__________p2" localSheetId="7" hidden="1">{"pl_td_01_02",#N/A,FALSE,"p&amp;l_t&amp;D_01_02 (2)"}</definedName>
    <definedName name="__________p2" hidden="1">{"pl_td_01_02",#N/A,FALSE,"p&amp;l_t&amp;D_01_02 (2)"}</definedName>
    <definedName name="__________p3" localSheetId="6" hidden="1">{"pl_t&amp;d",#N/A,FALSE,"p&amp;l_t&amp;D_01_02 (2)"}</definedName>
    <definedName name="__________p3" localSheetId="7" hidden="1">{"pl_t&amp;d",#N/A,FALSE,"p&amp;l_t&amp;D_01_02 (2)"}</definedName>
    <definedName name="__________p3" hidden="1">{"pl_t&amp;d",#N/A,FALSE,"p&amp;l_t&amp;D_01_02 (2)"}</definedName>
    <definedName name="__________p4" localSheetId="6" hidden="1">{"pl_t&amp;d",#N/A,FALSE,"p&amp;l_t&amp;D_01_02 (2)"}</definedName>
    <definedName name="__________p4" localSheetId="7" hidden="1">{"pl_t&amp;d",#N/A,FALSE,"p&amp;l_t&amp;D_01_02 (2)"}</definedName>
    <definedName name="__________p4" hidden="1">{"pl_t&amp;d",#N/A,FALSE,"p&amp;l_t&amp;D_01_02 (2)"}</definedName>
    <definedName name="__________pp2" localSheetId="6">#REF!</definedName>
    <definedName name="__________pp2" localSheetId="7">#REF!</definedName>
    <definedName name="__________pp2" localSheetId="5">#REF!</definedName>
    <definedName name="__________pp2">#REF!</definedName>
    <definedName name="__________q2" localSheetId="6" hidden="1">{"pl_t&amp;d",#N/A,FALSE,"p&amp;l_t&amp;D_01_02 (2)"}</definedName>
    <definedName name="__________q2" localSheetId="7" hidden="1">{"pl_t&amp;d",#N/A,FALSE,"p&amp;l_t&amp;D_01_02 (2)"}</definedName>
    <definedName name="__________q2" hidden="1">{"pl_t&amp;d",#N/A,FALSE,"p&amp;l_t&amp;D_01_02 (2)"}</definedName>
    <definedName name="__________q3" localSheetId="6" hidden="1">{"pl_t&amp;d",#N/A,FALSE,"p&amp;l_t&amp;D_01_02 (2)"}</definedName>
    <definedName name="__________q3" localSheetId="7" hidden="1">{"pl_t&amp;d",#N/A,FALSE,"p&amp;l_t&amp;D_01_02 (2)"}</definedName>
    <definedName name="__________q3" hidden="1">{"pl_t&amp;d",#N/A,FALSE,"p&amp;l_t&amp;D_01_02 (2)"}</definedName>
    <definedName name="__________s1" localSheetId="6" hidden="1">{"pl_t&amp;d",#N/A,FALSE,"p&amp;l_t&amp;D_01_02 (2)"}</definedName>
    <definedName name="__________s1" localSheetId="7" hidden="1">{"pl_t&amp;d",#N/A,FALSE,"p&amp;l_t&amp;D_01_02 (2)"}</definedName>
    <definedName name="__________s1" hidden="1">{"pl_t&amp;d",#N/A,FALSE,"p&amp;l_t&amp;D_01_02 (2)"}</definedName>
    <definedName name="__________S180" localSheetId="6">[9]S3_GRP_CA!#REF!</definedName>
    <definedName name="__________S180" localSheetId="7">[8]S3_GRP_CA!#REF!</definedName>
    <definedName name="__________S180" localSheetId="5">[9]S3_GRP_CA!#REF!</definedName>
    <definedName name="__________S180">[9]S3_GRP_CA!#REF!</definedName>
    <definedName name="__________s2" localSheetId="6" hidden="1">{"pl_t&amp;d",#N/A,FALSE,"p&amp;l_t&amp;D_01_02 (2)"}</definedName>
    <definedName name="__________s2" localSheetId="7" hidden="1">{"pl_t&amp;d",#N/A,FALSE,"p&amp;l_t&amp;D_01_02 (2)"}</definedName>
    <definedName name="__________s2" hidden="1">{"pl_t&amp;d",#N/A,FALSE,"p&amp;l_t&amp;D_01_02 (2)"}</definedName>
    <definedName name="__________S6" localSheetId="6">[4]S5_CO_MA!#REF!</definedName>
    <definedName name="__________S6" localSheetId="7">[4]S5_CO_MA!#REF!</definedName>
    <definedName name="__________S6" localSheetId="5">[4]S5_CO_MA!#REF!</definedName>
    <definedName name="__________S6">[4]S5_CO_MA!#REF!</definedName>
    <definedName name="__________SL1" localSheetId="6">[8]Salient1!#REF!</definedName>
    <definedName name="__________SL1" localSheetId="7">[7]Salient1!#REF!</definedName>
    <definedName name="__________SL1" localSheetId="5">[8]Salient1!#REF!</definedName>
    <definedName name="__________SL1">[8]Salient1!#REF!</definedName>
    <definedName name="__________SL2" localSheetId="6">[8]Salient1!#REF!</definedName>
    <definedName name="__________SL2" localSheetId="7">[7]Salient1!#REF!</definedName>
    <definedName name="__________SL2" localSheetId="5">[8]Salient1!#REF!</definedName>
    <definedName name="__________SL2">[8]Salient1!#REF!</definedName>
    <definedName name="__________SL3" localSheetId="6">[8]Salient1!#REF!</definedName>
    <definedName name="__________SL3" localSheetId="7">[7]Salient1!#REF!</definedName>
    <definedName name="__________SL3" localSheetId="5">[8]Salient1!#REF!</definedName>
    <definedName name="__________SL3">[8]Salient1!#REF!</definedName>
    <definedName name="__________SPR1" localSheetId="6">#REF!</definedName>
    <definedName name="__________SPR1" localSheetId="7">#REF!</definedName>
    <definedName name="__________SPR1" localSheetId="5">#REF!</definedName>
    <definedName name="__________SPR1">#REF!</definedName>
    <definedName name="__________spr2" localSheetId="6">#REF!</definedName>
    <definedName name="__________spr2" localSheetId="7">#REF!</definedName>
    <definedName name="__________spr2" localSheetId="5">#REF!</definedName>
    <definedName name="__________spr2">#REF!</definedName>
    <definedName name="__________ss1" localSheetId="6" hidden="1">{"pl_t&amp;d",#N/A,FALSE,"p&amp;l_t&amp;D_01_02 (2)"}</definedName>
    <definedName name="__________ss1" localSheetId="7" hidden="1">{"pl_t&amp;d",#N/A,FALSE,"p&amp;l_t&amp;D_01_02 (2)"}</definedName>
    <definedName name="__________ss1" hidden="1">{"pl_t&amp;d",#N/A,FALSE,"p&amp;l_t&amp;D_01_02 (2)"}</definedName>
    <definedName name="__________usd1" localSheetId="6">'[3]cash budget'!#REF!</definedName>
    <definedName name="__________usd1" localSheetId="7">'[3]cash budget'!#REF!</definedName>
    <definedName name="__________usd1" localSheetId="5">'[3]cash budget'!#REF!</definedName>
    <definedName name="__________usd1">'[3]cash budget'!#REF!</definedName>
    <definedName name="__________usd2" localSheetId="6">'[3]cash budget'!#REF!</definedName>
    <definedName name="__________usd2" localSheetId="7">'[3]cash budget'!#REF!</definedName>
    <definedName name="__________usd2" localSheetId="5">'[3]cash budget'!#REF!</definedName>
    <definedName name="__________usd2">'[3]cash budget'!#REF!</definedName>
    <definedName name="__________usd3" localSheetId="6">'[3]cash budget'!#REF!</definedName>
    <definedName name="__________usd3" localSheetId="7">'[3]cash budget'!#REF!</definedName>
    <definedName name="__________usd3" localSheetId="5">'[3]cash budget'!#REF!</definedName>
    <definedName name="__________usd3">'[3]cash budget'!#REF!</definedName>
    <definedName name="__________usd4" localSheetId="6">'[3]cash budget'!#REF!</definedName>
    <definedName name="__________usd4" localSheetId="7">'[3]cash budget'!#REF!</definedName>
    <definedName name="__________usd4" localSheetId="5">'[3]cash budget'!#REF!</definedName>
    <definedName name="__________usd4">'[3]cash budget'!#REF!</definedName>
    <definedName name="__________xlnm._FilterDatabase_1" localSheetId="6">#REF!</definedName>
    <definedName name="__________xlnm._FilterDatabase_1" localSheetId="7">#REF!</definedName>
    <definedName name="__________xlnm._FilterDatabase_1" localSheetId="5">#REF!</definedName>
    <definedName name="__________xlnm._FilterDatabase_1">#REF!</definedName>
    <definedName name="__________xlnm.Database">"#REF!"</definedName>
    <definedName name="__________xlnm.Print_Area">"#REF!"</definedName>
    <definedName name="__________xlnm.Print_Titles">"#REF!"</definedName>
    <definedName name="_________A1000000" localSheetId="6">#REF!</definedName>
    <definedName name="_________A1000000" localSheetId="7">#REF!</definedName>
    <definedName name="_________A1000000" localSheetId="5">#REF!</definedName>
    <definedName name="_________A1000000">#REF!</definedName>
    <definedName name="_________a3" localSheetId="6" hidden="1">{"pl_t&amp;d",#N/A,FALSE,"p&amp;l_t&amp;D_01_02 (2)"}</definedName>
    <definedName name="_________a3" localSheetId="7" hidden="1">{"pl_t&amp;d",#N/A,FALSE,"p&amp;l_t&amp;D_01_02 (2)"}</definedName>
    <definedName name="_________a3" hidden="1">{"pl_t&amp;d",#N/A,FALSE,"p&amp;l_t&amp;D_01_02 (2)"}</definedName>
    <definedName name="_________A342542" localSheetId="6">#REF!</definedName>
    <definedName name="_________A342542" localSheetId="7">#REF!</definedName>
    <definedName name="_________A342542" localSheetId="5">#REF!</definedName>
    <definedName name="_________A342542">#REF!</definedName>
    <definedName name="_________A920720" localSheetId="6">#REF!</definedName>
    <definedName name="_________A920720" localSheetId="7">#REF!</definedName>
    <definedName name="_________A920720" localSheetId="5">#REF!</definedName>
    <definedName name="_________A920720">#REF!</definedName>
    <definedName name="_________aa1" localSheetId="6" hidden="1">{"pl_t&amp;d",#N/A,FALSE,"p&amp;l_t&amp;D_01_02 (2)"}</definedName>
    <definedName name="_________aa1" localSheetId="7" hidden="1">{"pl_t&amp;d",#N/A,FALSE,"p&amp;l_t&amp;D_01_02 (2)"}</definedName>
    <definedName name="_________aa1" hidden="1">{"pl_t&amp;d",#N/A,FALSE,"p&amp;l_t&amp;D_01_02 (2)"}</definedName>
    <definedName name="_________Apr02" localSheetId="6">[5]Newabstract!#REF!</definedName>
    <definedName name="_________Apr02" localSheetId="7">[6]Newabstract!#REF!</definedName>
    <definedName name="_________Apr02" localSheetId="5">[5]Newabstract!#REF!</definedName>
    <definedName name="_________Apr02">[5]Newabstract!#REF!</definedName>
    <definedName name="_________Apr03" localSheetId="6">[5]Newabstract!#REF!</definedName>
    <definedName name="_________Apr03" localSheetId="7">[6]Newabstract!#REF!</definedName>
    <definedName name="_________Apr03" localSheetId="5">[5]Newabstract!#REF!</definedName>
    <definedName name="_________Apr03">[5]Newabstract!#REF!</definedName>
    <definedName name="_________Apr04" localSheetId="6">[5]Newabstract!#REF!</definedName>
    <definedName name="_________Apr04" localSheetId="7">[6]Newabstract!#REF!</definedName>
    <definedName name="_________Apr04" localSheetId="5">[5]Newabstract!#REF!</definedName>
    <definedName name="_________Apr04">[5]Newabstract!#REF!</definedName>
    <definedName name="_________Apr05" localSheetId="6">[5]Newabstract!#REF!</definedName>
    <definedName name="_________Apr05" localSheetId="7">[6]Newabstract!#REF!</definedName>
    <definedName name="_________Apr05" localSheetId="5">[5]Newabstract!#REF!</definedName>
    <definedName name="_________Apr05">[5]Newabstract!#REF!</definedName>
    <definedName name="_________Apr06" localSheetId="6">[5]Newabstract!#REF!</definedName>
    <definedName name="_________Apr06" localSheetId="7">[6]Newabstract!#REF!</definedName>
    <definedName name="_________Apr06" localSheetId="5">[5]Newabstract!#REF!</definedName>
    <definedName name="_________Apr06">[5]Newabstract!#REF!</definedName>
    <definedName name="_________Apr07" localSheetId="6">[5]Newabstract!#REF!</definedName>
    <definedName name="_________Apr07" localSheetId="7">[6]Newabstract!#REF!</definedName>
    <definedName name="_________Apr07" localSheetId="5">[5]Newabstract!#REF!</definedName>
    <definedName name="_________Apr07">[5]Newabstract!#REF!</definedName>
    <definedName name="_________Apr08" localSheetId="6">[5]Newabstract!#REF!</definedName>
    <definedName name="_________Apr08" localSheetId="7">[6]Newabstract!#REF!</definedName>
    <definedName name="_________Apr08" localSheetId="5">[5]Newabstract!#REF!</definedName>
    <definedName name="_________Apr08">[5]Newabstract!#REF!</definedName>
    <definedName name="_________Apr09" localSheetId="6">[5]Newabstract!#REF!</definedName>
    <definedName name="_________Apr09" localSheetId="7">[6]Newabstract!#REF!</definedName>
    <definedName name="_________Apr09" localSheetId="5">[5]Newabstract!#REF!</definedName>
    <definedName name="_________Apr09">[5]Newabstract!#REF!</definedName>
    <definedName name="_________Apr10" localSheetId="6">[5]Newabstract!#REF!</definedName>
    <definedName name="_________Apr10" localSheetId="7">[6]Newabstract!#REF!</definedName>
    <definedName name="_________Apr10" localSheetId="5">[5]Newabstract!#REF!</definedName>
    <definedName name="_________Apr10">[5]Newabstract!#REF!</definedName>
    <definedName name="_________Apr11" localSheetId="6">[5]Newabstract!#REF!</definedName>
    <definedName name="_________Apr11" localSheetId="7">[6]Newabstract!#REF!</definedName>
    <definedName name="_________Apr11" localSheetId="5">[5]Newabstract!#REF!</definedName>
    <definedName name="_________Apr11">[5]Newabstract!#REF!</definedName>
    <definedName name="_________Apr13" localSheetId="6">[5]Newabstract!#REF!</definedName>
    <definedName name="_________Apr13" localSheetId="7">[6]Newabstract!#REF!</definedName>
    <definedName name="_________Apr13" localSheetId="5">[5]Newabstract!#REF!</definedName>
    <definedName name="_________Apr13">[5]Newabstract!#REF!</definedName>
    <definedName name="_________Apr14" localSheetId="6">[5]Newabstract!#REF!</definedName>
    <definedName name="_________Apr14" localSheetId="7">[6]Newabstract!#REF!</definedName>
    <definedName name="_________Apr14" localSheetId="5">[5]Newabstract!#REF!</definedName>
    <definedName name="_________Apr14">[5]Newabstract!#REF!</definedName>
    <definedName name="_________Apr15" localSheetId="6">[5]Newabstract!#REF!</definedName>
    <definedName name="_________Apr15" localSheetId="7">[6]Newabstract!#REF!</definedName>
    <definedName name="_________Apr15" localSheetId="5">[5]Newabstract!#REF!</definedName>
    <definedName name="_________Apr15">[5]Newabstract!#REF!</definedName>
    <definedName name="_________Apr16" localSheetId="6">[5]Newabstract!#REF!</definedName>
    <definedName name="_________Apr16" localSheetId="7">[6]Newabstract!#REF!</definedName>
    <definedName name="_________Apr16" localSheetId="5">[5]Newabstract!#REF!</definedName>
    <definedName name="_________Apr16">[5]Newabstract!#REF!</definedName>
    <definedName name="_________Apr17" localSheetId="6">[5]Newabstract!#REF!</definedName>
    <definedName name="_________Apr17" localSheetId="7">[6]Newabstract!#REF!</definedName>
    <definedName name="_________Apr17" localSheetId="5">[5]Newabstract!#REF!</definedName>
    <definedName name="_________Apr17">[5]Newabstract!#REF!</definedName>
    <definedName name="_________Apr20" localSheetId="6">[5]Newabstract!#REF!</definedName>
    <definedName name="_________Apr20" localSheetId="7">[6]Newabstract!#REF!</definedName>
    <definedName name="_________Apr20" localSheetId="5">[5]Newabstract!#REF!</definedName>
    <definedName name="_________Apr20">[5]Newabstract!#REF!</definedName>
    <definedName name="_________Apr21" localSheetId="6">[5]Newabstract!#REF!</definedName>
    <definedName name="_________Apr21" localSheetId="7">[6]Newabstract!#REF!</definedName>
    <definedName name="_________Apr21" localSheetId="5">[5]Newabstract!#REF!</definedName>
    <definedName name="_________Apr21">[5]Newabstract!#REF!</definedName>
    <definedName name="_________Apr22" localSheetId="6">[5]Newabstract!#REF!</definedName>
    <definedName name="_________Apr22" localSheetId="7">[6]Newabstract!#REF!</definedName>
    <definedName name="_________Apr22" localSheetId="5">[5]Newabstract!#REF!</definedName>
    <definedName name="_________Apr22">[5]Newabstract!#REF!</definedName>
    <definedName name="_________Apr23" localSheetId="6">[5]Newabstract!#REF!</definedName>
    <definedName name="_________Apr23" localSheetId="7">[6]Newabstract!#REF!</definedName>
    <definedName name="_________Apr23" localSheetId="5">[5]Newabstract!#REF!</definedName>
    <definedName name="_________Apr23">[5]Newabstract!#REF!</definedName>
    <definedName name="_________Apr24" localSheetId="6">[5]Newabstract!#REF!</definedName>
    <definedName name="_________Apr24" localSheetId="7">[6]Newabstract!#REF!</definedName>
    <definedName name="_________Apr24" localSheetId="5">[5]Newabstract!#REF!</definedName>
    <definedName name="_________Apr24">[5]Newabstract!#REF!</definedName>
    <definedName name="_________Apr27" localSheetId="6">[5]Newabstract!#REF!</definedName>
    <definedName name="_________Apr27" localSheetId="7">[6]Newabstract!#REF!</definedName>
    <definedName name="_________Apr27" localSheetId="5">[5]Newabstract!#REF!</definedName>
    <definedName name="_________Apr27">[5]Newabstract!#REF!</definedName>
    <definedName name="_________Apr28" localSheetId="6">[5]Newabstract!#REF!</definedName>
    <definedName name="_________Apr28" localSheetId="7">[6]Newabstract!#REF!</definedName>
    <definedName name="_________Apr28" localSheetId="5">[5]Newabstract!#REF!</definedName>
    <definedName name="_________Apr28">[5]Newabstract!#REF!</definedName>
    <definedName name="_________Apr29" localSheetId="6">[5]Newabstract!#REF!</definedName>
    <definedName name="_________Apr29" localSheetId="7">[6]Newabstract!#REF!</definedName>
    <definedName name="_________Apr29" localSheetId="5">[5]Newabstract!#REF!</definedName>
    <definedName name="_________Apr29">[5]Newabstract!#REF!</definedName>
    <definedName name="_________Apr30" localSheetId="6">[5]Newabstract!#REF!</definedName>
    <definedName name="_________Apr30" localSheetId="7">[6]Newabstract!#REF!</definedName>
    <definedName name="_________Apr30" localSheetId="5">[5]Newabstract!#REF!</definedName>
    <definedName name="_________Apr30">[5]Newabstract!#REF!</definedName>
    <definedName name="_________B1" localSheetId="6" hidden="1">{"pl_t&amp;d",#N/A,FALSE,"p&amp;l_t&amp;D_01_02 (2)"}</definedName>
    <definedName name="_________B1" localSheetId="7" hidden="1">{"pl_t&amp;d",#N/A,FALSE,"p&amp;l_t&amp;D_01_02 (2)"}</definedName>
    <definedName name="_________B1" hidden="1">{"pl_t&amp;d",#N/A,FALSE,"p&amp;l_t&amp;D_01_02 (2)"}</definedName>
    <definedName name="_________BSD1" localSheetId="6">#REF!</definedName>
    <definedName name="_________BSD1" localSheetId="7">#REF!</definedName>
    <definedName name="_________BSD1" localSheetId="5">#REF!</definedName>
    <definedName name="_________BSD1">#REF!</definedName>
    <definedName name="_________BSD2" localSheetId="6">#REF!</definedName>
    <definedName name="_________BSD2" localSheetId="7">#REF!</definedName>
    <definedName name="_________BSD2" localSheetId="5">#REF!</definedName>
    <definedName name="_________BSD2">#REF!</definedName>
    <definedName name="_________DAT12" localSheetId="6">[7]Sheet1!#REF!</definedName>
    <definedName name="_________DAT12" localSheetId="7">[5]Sheet1!#REF!</definedName>
    <definedName name="_________DAT12" localSheetId="5">[7]Sheet1!#REF!</definedName>
    <definedName name="_________DAT12">[7]Sheet1!#REF!</definedName>
    <definedName name="_________DAT13" localSheetId="6">[7]Sheet1!#REF!</definedName>
    <definedName name="_________DAT13" localSheetId="7">[5]Sheet1!#REF!</definedName>
    <definedName name="_________DAT13" localSheetId="5">[7]Sheet1!#REF!</definedName>
    <definedName name="_________DAT13">[7]Sheet1!#REF!</definedName>
    <definedName name="_________DAT15" localSheetId="6">[7]Sheet1!#REF!</definedName>
    <definedName name="_________DAT15" localSheetId="7">[5]Sheet1!#REF!</definedName>
    <definedName name="_________DAT15" localSheetId="5">[7]Sheet1!#REF!</definedName>
    <definedName name="_________DAT15">[7]Sheet1!#REF!</definedName>
    <definedName name="_________DAT16" localSheetId="6">[7]Sheet1!#REF!</definedName>
    <definedName name="_________DAT16" localSheetId="7">[5]Sheet1!#REF!</definedName>
    <definedName name="_________DAT16" localSheetId="5">[7]Sheet1!#REF!</definedName>
    <definedName name="_________DAT16">[7]Sheet1!#REF!</definedName>
    <definedName name="_________DAT17" localSheetId="6">[7]Sheet1!#REF!</definedName>
    <definedName name="_________DAT17" localSheetId="7">[5]Sheet1!#REF!</definedName>
    <definedName name="_________DAT17" localSheetId="5">[7]Sheet1!#REF!</definedName>
    <definedName name="_________DAT17">[7]Sheet1!#REF!</definedName>
    <definedName name="_________DAT18" localSheetId="6">[7]Sheet1!#REF!</definedName>
    <definedName name="_________DAT18" localSheetId="7">[5]Sheet1!#REF!</definedName>
    <definedName name="_________DAT18" localSheetId="5">[7]Sheet1!#REF!</definedName>
    <definedName name="_________DAT18">[7]Sheet1!#REF!</definedName>
    <definedName name="_________DAT19" localSheetId="6">[7]Sheet1!#REF!</definedName>
    <definedName name="_________DAT19" localSheetId="7">[5]Sheet1!#REF!</definedName>
    <definedName name="_________DAT19" localSheetId="5">[7]Sheet1!#REF!</definedName>
    <definedName name="_________DAT19">[7]Sheet1!#REF!</definedName>
    <definedName name="_________dd1" localSheetId="6" hidden="1">{"pl_t&amp;d",#N/A,FALSE,"p&amp;l_t&amp;D_01_02 (2)"}</definedName>
    <definedName name="_________dd1" localSheetId="7" hidden="1">{"pl_t&amp;d",#N/A,FALSE,"p&amp;l_t&amp;D_01_02 (2)"}</definedName>
    <definedName name="_________dd1" hidden="1">{"pl_t&amp;d",#N/A,FALSE,"p&amp;l_t&amp;D_01_02 (2)"}</definedName>
    <definedName name="_________dem2" localSheetId="6" hidden="1">{"pl_t&amp;d",#N/A,FALSE,"p&amp;l_t&amp;D_01_02 (2)"}</definedName>
    <definedName name="_________dem2" localSheetId="7" hidden="1">{"pl_t&amp;d",#N/A,FALSE,"p&amp;l_t&amp;D_01_02 (2)"}</definedName>
    <definedName name="_________dem2" hidden="1">{"pl_t&amp;d",#N/A,FALSE,"p&amp;l_t&amp;D_01_02 (2)"}</definedName>
    <definedName name="_________dem3" localSheetId="6" hidden="1">{"pl_t&amp;d",#N/A,FALSE,"p&amp;l_t&amp;D_01_02 (2)"}</definedName>
    <definedName name="_________dem3" localSheetId="7" hidden="1">{"pl_t&amp;d",#N/A,FALSE,"p&amp;l_t&amp;D_01_02 (2)"}</definedName>
    <definedName name="_________dem3" hidden="1">{"pl_t&amp;d",#N/A,FALSE,"p&amp;l_t&amp;D_01_02 (2)"}</definedName>
    <definedName name="_________den8" localSheetId="6" hidden="1">{"pl_t&amp;d",#N/A,FALSE,"p&amp;l_t&amp;D_01_02 (2)"}</definedName>
    <definedName name="_________den8" localSheetId="7" hidden="1">{"pl_t&amp;d",#N/A,FALSE,"p&amp;l_t&amp;D_01_02 (2)"}</definedName>
    <definedName name="_________den8" hidden="1">{"pl_t&amp;d",#N/A,FALSE,"p&amp;l_t&amp;D_01_02 (2)"}</definedName>
    <definedName name="_________fin2" localSheetId="6" hidden="1">{"pl_t&amp;d",#N/A,FALSE,"p&amp;l_t&amp;D_01_02 (2)"}</definedName>
    <definedName name="_________fin2" localSheetId="7" hidden="1">{"pl_t&amp;d",#N/A,FALSE,"p&amp;l_t&amp;D_01_02 (2)"}</definedName>
    <definedName name="_________fin2" hidden="1">{"pl_t&amp;d",#N/A,FALSE,"p&amp;l_t&amp;D_01_02 (2)"}</definedName>
    <definedName name="_________for5" localSheetId="6" hidden="1">{"pl_t&amp;d",#N/A,FALSE,"p&amp;l_t&amp;D_01_02 (2)"}</definedName>
    <definedName name="_________for5" localSheetId="7" hidden="1">{"pl_t&amp;d",#N/A,FALSE,"p&amp;l_t&amp;D_01_02 (2)"}</definedName>
    <definedName name="_________for5" hidden="1">{"pl_t&amp;d",#N/A,FALSE,"p&amp;l_t&amp;D_01_02 (2)"}</definedName>
    <definedName name="_________G1" localSheetId="6">#REF!</definedName>
    <definedName name="_________G1" localSheetId="7">#REF!</definedName>
    <definedName name="_________G1" localSheetId="5">#REF!</definedName>
    <definedName name="_________G1">#REF!</definedName>
    <definedName name="_________IED1" localSheetId="6">#REF!</definedName>
    <definedName name="_________IED1" localSheetId="7">#REF!</definedName>
    <definedName name="_________IED1" localSheetId="5">#REF!</definedName>
    <definedName name="_________IED1">#REF!</definedName>
    <definedName name="_________IED2" localSheetId="6">#REF!</definedName>
    <definedName name="_________IED2" localSheetId="7">#REF!</definedName>
    <definedName name="_________IED2" localSheetId="5">#REF!</definedName>
    <definedName name="_________IED2">#REF!</definedName>
    <definedName name="_________j3" localSheetId="6" hidden="1">{"pl_t&amp;d",#N/A,FALSE,"p&amp;l_t&amp;D_01_02 (2)"}</definedName>
    <definedName name="_________j3" localSheetId="7" hidden="1">{"pl_t&amp;d",#N/A,FALSE,"p&amp;l_t&amp;D_01_02 (2)"}</definedName>
    <definedName name="_________j3" hidden="1">{"pl_t&amp;d",#N/A,FALSE,"p&amp;l_t&amp;D_01_02 (2)"}</definedName>
    <definedName name="_________j4" localSheetId="6" hidden="1">{"pl_t&amp;d",#N/A,FALSE,"p&amp;l_t&amp;D_01_02 (2)"}</definedName>
    <definedName name="_________j4" localSheetId="7" hidden="1">{"pl_t&amp;d",#N/A,FALSE,"p&amp;l_t&amp;D_01_02 (2)"}</definedName>
    <definedName name="_________j4" hidden="1">{"pl_t&amp;d",#N/A,FALSE,"p&amp;l_t&amp;D_01_02 (2)"}</definedName>
    <definedName name="_________j5" localSheetId="6" hidden="1">{"pl_t&amp;d",#N/A,FALSE,"p&amp;l_t&amp;D_01_02 (2)"}</definedName>
    <definedName name="_________j5" localSheetId="7" hidden="1">{"pl_t&amp;d",#N/A,FALSE,"p&amp;l_t&amp;D_01_02 (2)"}</definedName>
    <definedName name="_________j5" hidden="1">{"pl_t&amp;d",#N/A,FALSE,"p&amp;l_t&amp;D_01_02 (2)"}</definedName>
    <definedName name="_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_jpl1" localSheetId="6" hidden="1">#REF!</definedName>
    <definedName name="_________jpl1" localSheetId="7" hidden="1">#REF!</definedName>
    <definedName name="_________jpl1" localSheetId="5" hidden="1">#REF!</definedName>
    <definedName name="_________jpl1" hidden="1">#REF!</definedName>
    <definedName name="_________k1" localSheetId="6" hidden="1">{"pl_t&amp;d",#N/A,FALSE,"p&amp;l_t&amp;D_01_02 (2)"}</definedName>
    <definedName name="_________k1" localSheetId="7" hidden="1">{"pl_t&amp;d",#N/A,FALSE,"p&amp;l_t&amp;D_01_02 (2)"}</definedName>
    <definedName name="_________k1" hidden="1">{"pl_t&amp;d",#N/A,FALSE,"p&amp;l_t&amp;D_01_02 (2)"}</definedName>
    <definedName name="_________Mar06" localSheetId="6">[5]Newabstract!#REF!</definedName>
    <definedName name="_________Mar06" localSheetId="7">[6]Newabstract!#REF!</definedName>
    <definedName name="_________Mar06" localSheetId="5">[5]Newabstract!#REF!</definedName>
    <definedName name="_________Mar06">[5]Newabstract!#REF!</definedName>
    <definedName name="_________Mar09" localSheetId="6">[5]Newabstract!#REF!</definedName>
    <definedName name="_________Mar09" localSheetId="7">[6]Newabstract!#REF!</definedName>
    <definedName name="_________Mar09" localSheetId="5">[5]Newabstract!#REF!</definedName>
    <definedName name="_________Mar09">[5]Newabstract!#REF!</definedName>
    <definedName name="_________Mar10" localSheetId="6">[5]Newabstract!#REF!</definedName>
    <definedName name="_________Mar10" localSheetId="7">[6]Newabstract!#REF!</definedName>
    <definedName name="_________Mar10" localSheetId="5">[5]Newabstract!#REF!</definedName>
    <definedName name="_________Mar10">[5]Newabstract!#REF!</definedName>
    <definedName name="_________Mar11" localSheetId="6">[5]Newabstract!#REF!</definedName>
    <definedName name="_________Mar11" localSheetId="7">[6]Newabstract!#REF!</definedName>
    <definedName name="_________Mar11" localSheetId="5">[5]Newabstract!#REF!</definedName>
    <definedName name="_________Mar11">[5]Newabstract!#REF!</definedName>
    <definedName name="_________Mar12" localSheetId="6">[5]Newabstract!#REF!</definedName>
    <definedName name="_________Mar12" localSheetId="7">[6]Newabstract!#REF!</definedName>
    <definedName name="_________Mar12" localSheetId="5">[5]Newabstract!#REF!</definedName>
    <definedName name="_________Mar12">[5]Newabstract!#REF!</definedName>
    <definedName name="_________Mar13" localSheetId="6">[5]Newabstract!#REF!</definedName>
    <definedName name="_________Mar13" localSheetId="7">[6]Newabstract!#REF!</definedName>
    <definedName name="_________Mar13" localSheetId="5">[5]Newabstract!#REF!</definedName>
    <definedName name="_________Mar13">[5]Newabstract!#REF!</definedName>
    <definedName name="_________Mar16" localSheetId="6">[5]Newabstract!#REF!</definedName>
    <definedName name="_________Mar16" localSheetId="7">[6]Newabstract!#REF!</definedName>
    <definedName name="_________Mar16" localSheetId="5">[5]Newabstract!#REF!</definedName>
    <definedName name="_________Mar16">[5]Newabstract!#REF!</definedName>
    <definedName name="_________Mar17" localSheetId="6">[5]Newabstract!#REF!</definedName>
    <definedName name="_________Mar17" localSheetId="7">[6]Newabstract!#REF!</definedName>
    <definedName name="_________Mar17" localSheetId="5">[5]Newabstract!#REF!</definedName>
    <definedName name="_________Mar17">[5]Newabstract!#REF!</definedName>
    <definedName name="_________Mar18" localSheetId="6">[5]Newabstract!#REF!</definedName>
    <definedName name="_________Mar18" localSheetId="7">[6]Newabstract!#REF!</definedName>
    <definedName name="_________Mar18" localSheetId="5">[5]Newabstract!#REF!</definedName>
    <definedName name="_________Mar18">[5]Newabstract!#REF!</definedName>
    <definedName name="_________Mar19" localSheetId="6">[5]Newabstract!#REF!</definedName>
    <definedName name="_________Mar19" localSheetId="7">[6]Newabstract!#REF!</definedName>
    <definedName name="_________Mar19" localSheetId="5">[5]Newabstract!#REF!</definedName>
    <definedName name="_________Mar19">[5]Newabstract!#REF!</definedName>
    <definedName name="_________Mar20" localSheetId="6">[5]Newabstract!#REF!</definedName>
    <definedName name="_________Mar20" localSheetId="7">[6]Newabstract!#REF!</definedName>
    <definedName name="_________Mar20" localSheetId="5">[5]Newabstract!#REF!</definedName>
    <definedName name="_________Mar20">[5]Newabstract!#REF!</definedName>
    <definedName name="_________Mar23" localSheetId="6">[5]Newabstract!#REF!</definedName>
    <definedName name="_________Mar23" localSheetId="7">[6]Newabstract!#REF!</definedName>
    <definedName name="_________Mar23" localSheetId="5">[5]Newabstract!#REF!</definedName>
    <definedName name="_________Mar23">[5]Newabstract!#REF!</definedName>
    <definedName name="_________Mar24" localSheetId="6">[5]Newabstract!#REF!</definedName>
    <definedName name="_________Mar24" localSheetId="7">[6]Newabstract!#REF!</definedName>
    <definedName name="_________Mar24" localSheetId="5">[5]Newabstract!#REF!</definedName>
    <definedName name="_________Mar24">[5]Newabstract!#REF!</definedName>
    <definedName name="_________Mar25" localSheetId="6">[5]Newabstract!#REF!</definedName>
    <definedName name="_________Mar25" localSheetId="7">[6]Newabstract!#REF!</definedName>
    <definedName name="_________Mar25" localSheetId="5">[5]Newabstract!#REF!</definedName>
    <definedName name="_________Mar25">[5]Newabstract!#REF!</definedName>
    <definedName name="_________Mar26" localSheetId="6">[5]Newabstract!#REF!</definedName>
    <definedName name="_________Mar26" localSheetId="7">[6]Newabstract!#REF!</definedName>
    <definedName name="_________Mar26" localSheetId="5">[5]Newabstract!#REF!</definedName>
    <definedName name="_________Mar26">[5]Newabstract!#REF!</definedName>
    <definedName name="_________Mar27" localSheetId="6">[5]Newabstract!#REF!</definedName>
    <definedName name="_________Mar27" localSheetId="7">[6]Newabstract!#REF!</definedName>
    <definedName name="_________Mar27" localSheetId="5">[5]Newabstract!#REF!</definedName>
    <definedName name="_________Mar27">[5]Newabstract!#REF!</definedName>
    <definedName name="_________Mar28" localSheetId="6">[5]Newabstract!#REF!</definedName>
    <definedName name="_________Mar28" localSheetId="7">[6]Newabstract!#REF!</definedName>
    <definedName name="_________Mar28" localSheetId="5">[5]Newabstract!#REF!</definedName>
    <definedName name="_________Mar28">[5]Newabstract!#REF!</definedName>
    <definedName name="_________Mar30" localSheetId="6">[5]Newabstract!#REF!</definedName>
    <definedName name="_________Mar30" localSheetId="7">[6]Newabstract!#REF!</definedName>
    <definedName name="_________Mar30" localSheetId="5">[5]Newabstract!#REF!</definedName>
    <definedName name="_________Mar30">[5]Newabstract!#REF!</definedName>
    <definedName name="_________Mar31" localSheetId="6">[5]Newabstract!#REF!</definedName>
    <definedName name="_________Mar31" localSheetId="7">[6]Newabstract!#REF!</definedName>
    <definedName name="_________Mar31" localSheetId="5">[5]Newabstract!#REF!</definedName>
    <definedName name="_________Mar31">[5]Newabstract!#REF!</definedName>
    <definedName name="_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_mp3" hidden="1">{#N/A,#N/A,FALSE,"1.1";#N/A,#N/A,FALSE,"1.1a";#N/A,#N/A,FALSE,"1.1b";#N/A,#N/A,FALSE,"1.1c";#N/A,#N/A,FALSE,"1.1e";#N/A,#N/A,FALSE,"1.1f";#N/A,#N/A,FALSE,"1.1g";#N/A,#N/A,FALSE,"1.1h_T";#N/A,#N/A,FALSE,"1.1h_D";#N/A,#N/A,FALSE,"1.2";#N/A,#N/A,FALSE,"1.3";#N/A,#N/A,FALSE,"1.3b";#N/A,#N/A,FALSE,"1.4";#N/A,#N/A,FALSE,"1.5";#N/A,#N/A,FALSE,"1.6";#N/A,#N/A,FALSE,"2.1";#N/A,#N/A,FALSE,"SOD";#N/A,#N/A,FALSE,"OL";#N/A,#N/A,FALSE,"CF"}</definedName>
    <definedName name="_________new1" localSheetId="6" hidden="1">{"pl_t&amp;d",#N/A,FALSE,"p&amp;l_t&amp;D_01_02 (2)"}</definedName>
    <definedName name="_________new1" localSheetId="7" hidden="1">{"pl_t&amp;d",#N/A,FALSE,"p&amp;l_t&amp;D_01_02 (2)"}</definedName>
    <definedName name="_________new1" hidden="1">{"pl_t&amp;d",#N/A,FALSE,"p&amp;l_t&amp;D_01_02 (2)"}</definedName>
    <definedName name="_________no1" localSheetId="6" hidden="1">{"pl_t&amp;d",#N/A,FALSE,"p&amp;l_t&amp;D_01_02 (2)"}</definedName>
    <definedName name="_________no1" localSheetId="7" hidden="1">{"pl_t&amp;d",#N/A,FALSE,"p&amp;l_t&amp;D_01_02 (2)"}</definedName>
    <definedName name="_________no1" hidden="1">{"pl_t&amp;d",#N/A,FALSE,"p&amp;l_t&amp;D_01_02 (2)"}</definedName>
    <definedName name="_________not1" localSheetId="6" hidden="1">{"pl_t&amp;d",#N/A,FALSE,"p&amp;l_t&amp;D_01_02 (2)"}</definedName>
    <definedName name="_________not1" localSheetId="7" hidden="1">{"pl_t&amp;d",#N/A,FALSE,"p&amp;l_t&amp;D_01_02 (2)"}</definedName>
    <definedName name="_________not1" hidden="1">{"pl_t&amp;d",#N/A,FALSE,"p&amp;l_t&amp;D_01_02 (2)"}</definedName>
    <definedName name="_________p1" localSheetId="6" hidden="1">{"pl_t&amp;d",#N/A,FALSE,"p&amp;l_t&amp;D_01_02 (2)"}</definedName>
    <definedName name="_________p1" localSheetId="7" hidden="1">{"pl_t&amp;d",#N/A,FALSE,"p&amp;l_t&amp;D_01_02 (2)"}</definedName>
    <definedName name="_________p1" hidden="1">{"pl_t&amp;d",#N/A,FALSE,"p&amp;l_t&amp;D_01_02 (2)"}</definedName>
    <definedName name="_________p2" localSheetId="6" hidden="1">{"pl_td_01_02",#N/A,FALSE,"p&amp;l_t&amp;D_01_02 (2)"}</definedName>
    <definedName name="_________p2" localSheetId="7" hidden="1">{"pl_td_01_02",#N/A,FALSE,"p&amp;l_t&amp;D_01_02 (2)"}</definedName>
    <definedName name="_________p2" hidden="1">{"pl_td_01_02",#N/A,FALSE,"p&amp;l_t&amp;D_01_02 (2)"}</definedName>
    <definedName name="_________p3" localSheetId="6" hidden="1">{"pl_t&amp;d",#N/A,FALSE,"p&amp;l_t&amp;D_01_02 (2)"}</definedName>
    <definedName name="_________p3" localSheetId="7" hidden="1">{"pl_t&amp;d",#N/A,FALSE,"p&amp;l_t&amp;D_01_02 (2)"}</definedName>
    <definedName name="_________p3" hidden="1">{"pl_t&amp;d",#N/A,FALSE,"p&amp;l_t&amp;D_01_02 (2)"}</definedName>
    <definedName name="_________p4" localSheetId="6" hidden="1">{"pl_t&amp;d",#N/A,FALSE,"p&amp;l_t&amp;D_01_02 (2)"}</definedName>
    <definedName name="_________p4" localSheetId="7" hidden="1">{"pl_t&amp;d",#N/A,FALSE,"p&amp;l_t&amp;D_01_02 (2)"}</definedName>
    <definedName name="_________p4" hidden="1">{"pl_t&amp;d",#N/A,FALSE,"p&amp;l_t&amp;D_01_02 (2)"}</definedName>
    <definedName name="_________pp2" localSheetId="6">#REF!</definedName>
    <definedName name="_________pp2" localSheetId="7">#REF!</definedName>
    <definedName name="_________pp2" localSheetId="5">#REF!</definedName>
    <definedName name="_________pp2">#REF!</definedName>
    <definedName name="_________q2" localSheetId="6" hidden="1">{"pl_t&amp;d",#N/A,FALSE,"p&amp;l_t&amp;D_01_02 (2)"}</definedName>
    <definedName name="_________q2" localSheetId="7" hidden="1">{"pl_t&amp;d",#N/A,FALSE,"p&amp;l_t&amp;D_01_02 (2)"}</definedName>
    <definedName name="_________q2" hidden="1">{"pl_t&amp;d",#N/A,FALSE,"p&amp;l_t&amp;D_01_02 (2)"}</definedName>
    <definedName name="_________q3" localSheetId="6" hidden="1">{"pl_t&amp;d",#N/A,FALSE,"p&amp;l_t&amp;D_01_02 (2)"}</definedName>
    <definedName name="_________q3" localSheetId="7" hidden="1">{"pl_t&amp;d",#N/A,FALSE,"p&amp;l_t&amp;D_01_02 (2)"}</definedName>
    <definedName name="_________q3" hidden="1">{"pl_t&amp;d",#N/A,FALSE,"p&amp;l_t&amp;D_01_02 (2)"}</definedName>
    <definedName name="_________s1" localSheetId="6" hidden="1">{"pl_t&amp;d",#N/A,FALSE,"p&amp;l_t&amp;D_01_02 (2)"}</definedName>
    <definedName name="_________s1" localSheetId="7" hidden="1">{"pl_t&amp;d",#N/A,FALSE,"p&amp;l_t&amp;D_01_02 (2)"}</definedName>
    <definedName name="_________s1" hidden="1">{"pl_t&amp;d",#N/A,FALSE,"p&amp;l_t&amp;D_01_02 (2)"}</definedName>
    <definedName name="_________S180" localSheetId="6">[2]S3_GRP_CA!#REF!</definedName>
    <definedName name="_________S180" localSheetId="7">[2]S3_GRP_CA!#REF!</definedName>
    <definedName name="_________S180" localSheetId="5">[2]S3_GRP_CA!#REF!</definedName>
    <definedName name="_________S180">[2]S3_GRP_CA!#REF!</definedName>
    <definedName name="_________s2" localSheetId="6" hidden="1">{"pl_t&amp;d",#N/A,FALSE,"p&amp;l_t&amp;D_01_02 (2)"}</definedName>
    <definedName name="_________s2" localSheetId="7" hidden="1">{"pl_t&amp;d",#N/A,FALSE,"p&amp;l_t&amp;D_01_02 (2)"}</definedName>
    <definedName name="_________s2" hidden="1">{"pl_t&amp;d",#N/A,FALSE,"p&amp;l_t&amp;D_01_02 (2)"}</definedName>
    <definedName name="_________S6" localSheetId="6">[4]S5_CO_MA!#REF!</definedName>
    <definedName name="_________S6" localSheetId="7">[4]S5_CO_MA!#REF!</definedName>
    <definedName name="_________S6" localSheetId="5">[4]S5_CO_MA!#REF!</definedName>
    <definedName name="_________S6">[4]S5_CO_MA!#REF!</definedName>
    <definedName name="_________SL1" localSheetId="6">[8]Salient1!#REF!</definedName>
    <definedName name="_________SL1" localSheetId="7">[7]Salient1!#REF!</definedName>
    <definedName name="_________SL1" localSheetId="5">[8]Salient1!#REF!</definedName>
    <definedName name="_________SL1">[8]Salient1!#REF!</definedName>
    <definedName name="_________SL2" localSheetId="6">[8]Salient1!#REF!</definedName>
    <definedName name="_________SL2" localSheetId="7">[7]Salient1!#REF!</definedName>
    <definedName name="_________SL2" localSheetId="5">[8]Salient1!#REF!</definedName>
    <definedName name="_________SL2">[8]Salient1!#REF!</definedName>
    <definedName name="_________SL3" localSheetId="6">[8]Salient1!#REF!</definedName>
    <definedName name="_________SL3" localSheetId="7">[7]Salient1!#REF!</definedName>
    <definedName name="_________SL3" localSheetId="5">[8]Salient1!#REF!</definedName>
    <definedName name="_________SL3">[8]Salient1!#REF!</definedName>
    <definedName name="_________SPR1" localSheetId="6">#REF!</definedName>
    <definedName name="_________SPR1" localSheetId="7">#REF!</definedName>
    <definedName name="_________SPR1" localSheetId="5">#REF!</definedName>
    <definedName name="_________SPR1">#REF!</definedName>
    <definedName name="_________spr2" localSheetId="6">#REF!</definedName>
    <definedName name="_________spr2" localSheetId="7">#REF!</definedName>
    <definedName name="_________spr2" localSheetId="5">#REF!</definedName>
    <definedName name="_________spr2">#REF!</definedName>
    <definedName name="_________ss1" localSheetId="6" hidden="1">{"pl_t&amp;d",#N/A,FALSE,"p&amp;l_t&amp;D_01_02 (2)"}</definedName>
    <definedName name="_________ss1" localSheetId="7" hidden="1">{"pl_t&amp;d",#N/A,FALSE,"p&amp;l_t&amp;D_01_02 (2)"}</definedName>
    <definedName name="_________ss1" hidden="1">{"pl_t&amp;d",#N/A,FALSE,"p&amp;l_t&amp;D_01_02 (2)"}</definedName>
    <definedName name="_________usd1" localSheetId="6">'[3]cash budget'!#REF!</definedName>
    <definedName name="_________usd1" localSheetId="7">'[3]cash budget'!#REF!</definedName>
    <definedName name="_________usd1" localSheetId="5">'[3]cash budget'!#REF!</definedName>
    <definedName name="_________usd1">'[3]cash budget'!#REF!</definedName>
    <definedName name="_________usd2" localSheetId="6">'[3]cash budget'!#REF!</definedName>
    <definedName name="_________usd2" localSheetId="7">'[3]cash budget'!#REF!</definedName>
    <definedName name="_________usd2" localSheetId="5">'[3]cash budget'!#REF!</definedName>
    <definedName name="_________usd2">'[3]cash budget'!#REF!</definedName>
    <definedName name="_________usd3" localSheetId="6">'[3]cash budget'!#REF!</definedName>
    <definedName name="_________usd3" localSheetId="7">'[3]cash budget'!#REF!</definedName>
    <definedName name="_________usd3" localSheetId="5">'[3]cash budget'!#REF!</definedName>
    <definedName name="_________usd3">'[3]cash budget'!#REF!</definedName>
    <definedName name="_________usd4" localSheetId="6">'[3]cash budget'!#REF!</definedName>
    <definedName name="_________usd4" localSheetId="7">'[3]cash budget'!#REF!</definedName>
    <definedName name="_________usd4" localSheetId="5">'[3]cash budget'!#REF!</definedName>
    <definedName name="_________usd4">'[3]cash budget'!#REF!</definedName>
    <definedName name="_________xlnm._FilterDatabase_1" localSheetId="6">#REF!</definedName>
    <definedName name="_________xlnm._FilterDatabase_1" localSheetId="7">#REF!</definedName>
    <definedName name="_________xlnm._FilterDatabase_1" localSheetId="5">#REF!</definedName>
    <definedName name="_________xlnm._FilterDatabase_1">#REF!</definedName>
    <definedName name="_________xlnm.Database">"#REF!"</definedName>
    <definedName name="_________xlnm.Print_Area">"#REF!"</definedName>
    <definedName name="_________xlnm.Print_Titles">"#REF!"</definedName>
    <definedName name="________A1000000" localSheetId="6">#REF!</definedName>
    <definedName name="________A1000000" localSheetId="7">#REF!</definedName>
    <definedName name="________A1000000" localSheetId="5">#REF!</definedName>
    <definedName name="________A1000000">#REF!</definedName>
    <definedName name="________a3" localSheetId="6" hidden="1">{"pl_t&amp;d",#N/A,FALSE,"p&amp;l_t&amp;D_01_02 (2)"}</definedName>
    <definedName name="________a3" localSheetId="7" hidden="1">{"pl_t&amp;d",#N/A,FALSE,"p&amp;l_t&amp;D_01_02 (2)"}</definedName>
    <definedName name="________a3" hidden="1">{"pl_t&amp;d",#N/A,FALSE,"p&amp;l_t&amp;D_01_02 (2)"}</definedName>
    <definedName name="________A342542" localSheetId="6">#REF!</definedName>
    <definedName name="________A342542" localSheetId="7">#REF!</definedName>
    <definedName name="________A342542" localSheetId="5">#REF!</definedName>
    <definedName name="________A342542">#REF!</definedName>
    <definedName name="________A920720" localSheetId="6">#REF!</definedName>
    <definedName name="________A920720" localSheetId="7">#REF!</definedName>
    <definedName name="________A920720" localSheetId="5">#REF!</definedName>
    <definedName name="________A920720">#REF!</definedName>
    <definedName name="________aa1" localSheetId="6" hidden="1">{"pl_t&amp;d",#N/A,FALSE,"p&amp;l_t&amp;D_01_02 (2)"}</definedName>
    <definedName name="________aa1" localSheetId="7" hidden="1">{"pl_t&amp;d",#N/A,FALSE,"p&amp;l_t&amp;D_01_02 (2)"}</definedName>
    <definedName name="________aa1" hidden="1">{"pl_t&amp;d",#N/A,FALSE,"p&amp;l_t&amp;D_01_02 (2)"}</definedName>
    <definedName name="________Apr02" localSheetId="6">[5]Newabstract!#REF!</definedName>
    <definedName name="________Apr02" localSheetId="7">[6]Newabstract!#REF!</definedName>
    <definedName name="________Apr02" localSheetId="5">[5]Newabstract!#REF!</definedName>
    <definedName name="________Apr02">[5]Newabstract!#REF!</definedName>
    <definedName name="________Apr03" localSheetId="6">[5]Newabstract!#REF!</definedName>
    <definedName name="________Apr03" localSheetId="7">[6]Newabstract!#REF!</definedName>
    <definedName name="________Apr03" localSheetId="5">[5]Newabstract!#REF!</definedName>
    <definedName name="________Apr03">[5]Newabstract!#REF!</definedName>
    <definedName name="________Apr04" localSheetId="6">[5]Newabstract!#REF!</definedName>
    <definedName name="________Apr04" localSheetId="7">[6]Newabstract!#REF!</definedName>
    <definedName name="________Apr04" localSheetId="5">[5]Newabstract!#REF!</definedName>
    <definedName name="________Apr04">[5]Newabstract!#REF!</definedName>
    <definedName name="________Apr05" localSheetId="6">[5]Newabstract!#REF!</definedName>
    <definedName name="________Apr05" localSheetId="7">[6]Newabstract!#REF!</definedName>
    <definedName name="________Apr05" localSheetId="5">[5]Newabstract!#REF!</definedName>
    <definedName name="________Apr05">[5]Newabstract!#REF!</definedName>
    <definedName name="________Apr06" localSheetId="6">[5]Newabstract!#REF!</definedName>
    <definedName name="________Apr06" localSheetId="7">[6]Newabstract!#REF!</definedName>
    <definedName name="________Apr06" localSheetId="5">[5]Newabstract!#REF!</definedName>
    <definedName name="________Apr06">[5]Newabstract!#REF!</definedName>
    <definedName name="________Apr07" localSheetId="6">[5]Newabstract!#REF!</definedName>
    <definedName name="________Apr07" localSheetId="7">[6]Newabstract!#REF!</definedName>
    <definedName name="________Apr07" localSheetId="5">[5]Newabstract!#REF!</definedName>
    <definedName name="________Apr07">[5]Newabstract!#REF!</definedName>
    <definedName name="________Apr08" localSheetId="6">[5]Newabstract!#REF!</definedName>
    <definedName name="________Apr08" localSheetId="7">[6]Newabstract!#REF!</definedName>
    <definedName name="________Apr08" localSheetId="5">[5]Newabstract!#REF!</definedName>
    <definedName name="________Apr08">[5]Newabstract!#REF!</definedName>
    <definedName name="________Apr09" localSheetId="6">[5]Newabstract!#REF!</definedName>
    <definedName name="________Apr09" localSheetId="7">[6]Newabstract!#REF!</definedName>
    <definedName name="________Apr09" localSheetId="5">[5]Newabstract!#REF!</definedName>
    <definedName name="________Apr09">[5]Newabstract!#REF!</definedName>
    <definedName name="________Apr10" localSheetId="6">[5]Newabstract!#REF!</definedName>
    <definedName name="________Apr10" localSheetId="7">[6]Newabstract!#REF!</definedName>
    <definedName name="________Apr10" localSheetId="5">[5]Newabstract!#REF!</definedName>
    <definedName name="________Apr10">[5]Newabstract!#REF!</definedName>
    <definedName name="________Apr11" localSheetId="6">[5]Newabstract!#REF!</definedName>
    <definedName name="________Apr11" localSheetId="7">[6]Newabstract!#REF!</definedName>
    <definedName name="________Apr11" localSheetId="5">[5]Newabstract!#REF!</definedName>
    <definedName name="________Apr11">[5]Newabstract!#REF!</definedName>
    <definedName name="________Apr13" localSheetId="6">[5]Newabstract!#REF!</definedName>
    <definedName name="________Apr13" localSheetId="7">[6]Newabstract!#REF!</definedName>
    <definedName name="________Apr13" localSheetId="5">[5]Newabstract!#REF!</definedName>
    <definedName name="________Apr13">[5]Newabstract!#REF!</definedName>
    <definedName name="________Apr14" localSheetId="6">[5]Newabstract!#REF!</definedName>
    <definedName name="________Apr14" localSheetId="7">[6]Newabstract!#REF!</definedName>
    <definedName name="________Apr14" localSheetId="5">[5]Newabstract!#REF!</definedName>
    <definedName name="________Apr14">[5]Newabstract!#REF!</definedName>
    <definedName name="________Apr15" localSheetId="6">[5]Newabstract!#REF!</definedName>
    <definedName name="________Apr15" localSheetId="7">[6]Newabstract!#REF!</definedName>
    <definedName name="________Apr15" localSheetId="5">[5]Newabstract!#REF!</definedName>
    <definedName name="________Apr15">[5]Newabstract!#REF!</definedName>
    <definedName name="________Apr16" localSheetId="6">[5]Newabstract!#REF!</definedName>
    <definedName name="________Apr16" localSheetId="7">[6]Newabstract!#REF!</definedName>
    <definedName name="________Apr16" localSheetId="5">[5]Newabstract!#REF!</definedName>
    <definedName name="________Apr16">[5]Newabstract!#REF!</definedName>
    <definedName name="________Apr17" localSheetId="6">[5]Newabstract!#REF!</definedName>
    <definedName name="________Apr17" localSheetId="7">[6]Newabstract!#REF!</definedName>
    <definedName name="________Apr17" localSheetId="5">[5]Newabstract!#REF!</definedName>
    <definedName name="________Apr17">[5]Newabstract!#REF!</definedName>
    <definedName name="________Apr20" localSheetId="6">[5]Newabstract!#REF!</definedName>
    <definedName name="________Apr20" localSheetId="7">[6]Newabstract!#REF!</definedName>
    <definedName name="________Apr20" localSheetId="5">[5]Newabstract!#REF!</definedName>
    <definedName name="________Apr20">[5]Newabstract!#REF!</definedName>
    <definedName name="________Apr21" localSheetId="6">[5]Newabstract!#REF!</definedName>
    <definedName name="________Apr21" localSheetId="7">[6]Newabstract!#REF!</definedName>
    <definedName name="________Apr21" localSheetId="5">[5]Newabstract!#REF!</definedName>
    <definedName name="________Apr21">[5]Newabstract!#REF!</definedName>
    <definedName name="________Apr22" localSheetId="6">[5]Newabstract!#REF!</definedName>
    <definedName name="________Apr22" localSheetId="7">[6]Newabstract!#REF!</definedName>
    <definedName name="________Apr22" localSheetId="5">[5]Newabstract!#REF!</definedName>
    <definedName name="________Apr22">[5]Newabstract!#REF!</definedName>
    <definedName name="________Apr23" localSheetId="6">[5]Newabstract!#REF!</definedName>
    <definedName name="________Apr23" localSheetId="7">[6]Newabstract!#REF!</definedName>
    <definedName name="________Apr23" localSheetId="5">[5]Newabstract!#REF!</definedName>
    <definedName name="________Apr23">[5]Newabstract!#REF!</definedName>
    <definedName name="________Apr24" localSheetId="6">[5]Newabstract!#REF!</definedName>
    <definedName name="________Apr24" localSheetId="7">[6]Newabstract!#REF!</definedName>
    <definedName name="________Apr24" localSheetId="5">[5]Newabstract!#REF!</definedName>
    <definedName name="________Apr24">[5]Newabstract!#REF!</definedName>
    <definedName name="________Apr27" localSheetId="6">[5]Newabstract!#REF!</definedName>
    <definedName name="________Apr27" localSheetId="7">[6]Newabstract!#REF!</definedName>
    <definedName name="________Apr27" localSheetId="5">[5]Newabstract!#REF!</definedName>
    <definedName name="________Apr27">[5]Newabstract!#REF!</definedName>
    <definedName name="________Apr28" localSheetId="6">[5]Newabstract!#REF!</definedName>
    <definedName name="________Apr28" localSheetId="7">[6]Newabstract!#REF!</definedName>
    <definedName name="________Apr28" localSheetId="5">[5]Newabstract!#REF!</definedName>
    <definedName name="________Apr28">[5]Newabstract!#REF!</definedName>
    <definedName name="________Apr29" localSheetId="6">[5]Newabstract!#REF!</definedName>
    <definedName name="________Apr29" localSheetId="7">[6]Newabstract!#REF!</definedName>
    <definedName name="________Apr29" localSheetId="5">[5]Newabstract!#REF!</definedName>
    <definedName name="________Apr29">[5]Newabstract!#REF!</definedName>
    <definedName name="________Apr30" localSheetId="6">[5]Newabstract!#REF!</definedName>
    <definedName name="________Apr30" localSheetId="7">[6]Newabstract!#REF!</definedName>
    <definedName name="________Apr30" localSheetId="5">[5]Newabstract!#REF!</definedName>
    <definedName name="________Apr30">[5]Newabstract!#REF!</definedName>
    <definedName name="________B1" localSheetId="6" hidden="1">{"pl_t&amp;d",#N/A,FALSE,"p&amp;l_t&amp;D_01_02 (2)"}</definedName>
    <definedName name="________B1" localSheetId="7" hidden="1">{"pl_t&amp;d",#N/A,FALSE,"p&amp;l_t&amp;D_01_02 (2)"}</definedName>
    <definedName name="________B1" hidden="1">{"pl_t&amp;d",#N/A,FALSE,"p&amp;l_t&amp;D_01_02 (2)"}</definedName>
    <definedName name="________BSD1" localSheetId="6">#REF!</definedName>
    <definedName name="________BSD1" localSheetId="7">#REF!</definedName>
    <definedName name="________BSD1" localSheetId="5">#REF!</definedName>
    <definedName name="________BSD1">#REF!</definedName>
    <definedName name="________BSD2" localSheetId="6">#REF!</definedName>
    <definedName name="________BSD2" localSheetId="7">#REF!</definedName>
    <definedName name="________BSD2" localSheetId="5">#REF!</definedName>
    <definedName name="________BSD2">#REF!</definedName>
    <definedName name="________DAT12" localSheetId="6">[7]Sheet1!#REF!</definedName>
    <definedName name="________DAT12" localSheetId="7">[5]Sheet1!#REF!</definedName>
    <definedName name="________DAT12" localSheetId="5">[7]Sheet1!#REF!</definedName>
    <definedName name="________DAT12">[7]Sheet1!#REF!</definedName>
    <definedName name="________DAT13" localSheetId="6">[7]Sheet1!#REF!</definedName>
    <definedName name="________DAT13" localSheetId="7">[5]Sheet1!#REF!</definedName>
    <definedName name="________DAT13" localSheetId="5">[7]Sheet1!#REF!</definedName>
    <definedName name="________DAT13">[7]Sheet1!#REF!</definedName>
    <definedName name="________DAT15" localSheetId="6">[7]Sheet1!#REF!</definedName>
    <definedName name="________DAT15" localSheetId="7">[5]Sheet1!#REF!</definedName>
    <definedName name="________DAT15" localSheetId="5">[7]Sheet1!#REF!</definedName>
    <definedName name="________DAT15">[7]Sheet1!#REF!</definedName>
    <definedName name="________DAT16" localSheetId="6">[7]Sheet1!#REF!</definedName>
    <definedName name="________DAT16" localSheetId="7">[5]Sheet1!#REF!</definedName>
    <definedName name="________DAT16" localSheetId="5">[7]Sheet1!#REF!</definedName>
    <definedName name="________DAT16">[7]Sheet1!#REF!</definedName>
    <definedName name="________DAT17" localSheetId="6">[7]Sheet1!#REF!</definedName>
    <definedName name="________DAT17" localSheetId="7">[5]Sheet1!#REF!</definedName>
    <definedName name="________DAT17" localSheetId="5">[7]Sheet1!#REF!</definedName>
    <definedName name="________DAT17">[7]Sheet1!#REF!</definedName>
    <definedName name="________DAT18" localSheetId="6">[7]Sheet1!#REF!</definedName>
    <definedName name="________DAT18" localSheetId="7">[5]Sheet1!#REF!</definedName>
    <definedName name="________DAT18" localSheetId="5">[7]Sheet1!#REF!</definedName>
    <definedName name="________DAT18">[7]Sheet1!#REF!</definedName>
    <definedName name="________DAT19" localSheetId="6">[7]Sheet1!#REF!</definedName>
    <definedName name="________DAT19" localSheetId="7">[5]Sheet1!#REF!</definedName>
    <definedName name="________DAT19" localSheetId="5">[7]Sheet1!#REF!</definedName>
    <definedName name="________DAT19">[7]Sheet1!#REF!</definedName>
    <definedName name="________dd1" localSheetId="6" hidden="1">{"pl_t&amp;d",#N/A,FALSE,"p&amp;l_t&amp;D_01_02 (2)"}</definedName>
    <definedName name="________dd1" localSheetId="7" hidden="1">{"pl_t&amp;d",#N/A,FALSE,"p&amp;l_t&amp;D_01_02 (2)"}</definedName>
    <definedName name="________dd1" hidden="1">{"pl_t&amp;d",#N/A,FALSE,"p&amp;l_t&amp;D_01_02 (2)"}</definedName>
    <definedName name="________dem2" localSheetId="6" hidden="1">{"pl_t&amp;d",#N/A,FALSE,"p&amp;l_t&amp;D_01_02 (2)"}</definedName>
    <definedName name="________dem2" localSheetId="7" hidden="1">{"pl_t&amp;d",#N/A,FALSE,"p&amp;l_t&amp;D_01_02 (2)"}</definedName>
    <definedName name="________dem2" hidden="1">{"pl_t&amp;d",#N/A,FALSE,"p&amp;l_t&amp;D_01_02 (2)"}</definedName>
    <definedName name="________dem3" localSheetId="6" hidden="1">{"pl_t&amp;d",#N/A,FALSE,"p&amp;l_t&amp;D_01_02 (2)"}</definedName>
    <definedName name="________dem3" localSheetId="7" hidden="1">{"pl_t&amp;d",#N/A,FALSE,"p&amp;l_t&amp;D_01_02 (2)"}</definedName>
    <definedName name="________dem3" hidden="1">{"pl_t&amp;d",#N/A,FALSE,"p&amp;l_t&amp;D_01_02 (2)"}</definedName>
    <definedName name="________den8" localSheetId="6" hidden="1">{"pl_t&amp;d",#N/A,FALSE,"p&amp;l_t&amp;D_01_02 (2)"}</definedName>
    <definedName name="________den8" localSheetId="7" hidden="1">{"pl_t&amp;d",#N/A,FALSE,"p&amp;l_t&amp;D_01_02 (2)"}</definedName>
    <definedName name="________den8" hidden="1">{"pl_t&amp;d",#N/A,FALSE,"p&amp;l_t&amp;D_01_02 (2)"}</definedName>
    <definedName name="________fin2" localSheetId="6" hidden="1">{"pl_t&amp;d",#N/A,FALSE,"p&amp;l_t&amp;D_01_02 (2)"}</definedName>
    <definedName name="________fin2" localSheetId="7" hidden="1">{"pl_t&amp;d",#N/A,FALSE,"p&amp;l_t&amp;D_01_02 (2)"}</definedName>
    <definedName name="________fin2" hidden="1">{"pl_t&amp;d",#N/A,FALSE,"p&amp;l_t&amp;D_01_02 (2)"}</definedName>
    <definedName name="________for5" localSheetId="6" hidden="1">{"pl_t&amp;d",#N/A,FALSE,"p&amp;l_t&amp;D_01_02 (2)"}</definedName>
    <definedName name="________for5" localSheetId="7" hidden="1">{"pl_t&amp;d",#N/A,FALSE,"p&amp;l_t&amp;D_01_02 (2)"}</definedName>
    <definedName name="________for5" hidden="1">{"pl_t&amp;d",#N/A,FALSE,"p&amp;l_t&amp;D_01_02 (2)"}</definedName>
    <definedName name="________G1" localSheetId="6">#REF!</definedName>
    <definedName name="________G1" localSheetId="7">#REF!</definedName>
    <definedName name="________G1" localSheetId="5">#REF!</definedName>
    <definedName name="________G1">#REF!</definedName>
    <definedName name="________IED1" localSheetId="6">#REF!</definedName>
    <definedName name="________IED1" localSheetId="7">#REF!</definedName>
    <definedName name="________IED1" localSheetId="5">#REF!</definedName>
    <definedName name="________IED1">#REF!</definedName>
    <definedName name="________IED2" localSheetId="6">#REF!</definedName>
    <definedName name="________IED2" localSheetId="7">#REF!</definedName>
    <definedName name="________IED2" localSheetId="5">#REF!</definedName>
    <definedName name="________IED2">#REF!</definedName>
    <definedName name="________j3" localSheetId="6" hidden="1">{"pl_t&amp;d",#N/A,FALSE,"p&amp;l_t&amp;D_01_02 (2)"}</definedName>
    <definedName name="________j3" localSheetId="7" hidden="1">{"pl_t&amp;d",#N/A,FALSE,"p&amp;l_t&amp;D_01_02 (2)"}</definedName>
    <definedName name="________j3" hidden="1">{"pl_t&amp;d",#N/A,FALSE,"p&amp;l_t&amp;D_01_02 (2)"}</definedName>
    <definedName name="________j4" localSheetId="6" hidden="1">{"pl_t&amp;d",#N/A,FALSE,"p&amp;l_t&amp;D_01_02 (2)"}</definedName>
    <definedName name="________j4" localSheetId="7" hidden="1">{"pl_t&amp;d",#N/A,FALSE,"p&amp;l_t&amp;D_01_02 (2)"}</definedName>
    <definedName name="________j4" hidden="1">{"pl_t&amp;d",#N/A,FALSE,"p&amp;l_t&amp;D_01_02 (2)"}</definedName>
    <definedName name="________j5" localSheetId="6" hidden="1">{"pl_t&amp;d",#N/A,FALSE,"p&amp;l_t&amp;D_01_02 (2)"}</definedName>
    <definedName name="________j5" localSheetId="7" hidden="1">{"pl_t&amp;d",#N/A,FALSE,"p&amp;l_t&amp;D_01_02 (2)"}</definedName>
    <definedName name="________j5" hidden="1">{"pl_t&amp;d",#N/A,FALSE,"p&amp;l_t&amp;D_01_02 (2)"}</definedName>
    <definedName name="_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jan05" hidden="1">{#N/A,#N/A,FALSE,"1.1";#N/A,#N/A,FALSE,"1.1a";#N/A,#N/A,FALSE,"1.1b";#N/A,#N/A,FALSE,"1.1c";#N/A,#N/A,FALSE,"1.1e";#N/A,#N/A,FALSE,"1.1f";#N/A,#N/A,FALSE,"1.1g";#N/A,#N/A,FALSE,"1.1h_T";#N/A,#N/A,FALSE,"1.1h_D";#N/A,#N/A,FALSE,"1.2";#N/A,#N/A,FALSE,"1.3";#N/A,#N/A,FALSE,"1.3b";#N/A,#N/A,FALSE,"1.4";#N/A,#N/A,FALSE,"1.5";#N/A,#N/A,FALSE,"1.6";#N/A,#N/A,FALSE,"2.1";#N/A,#N/A,FALSE,"SOD";#N/A,#N/A,FALSE,"OL";#N/A,#N/A,FALSE,"CF"}</definedName>
    <definedName name="________jpl1" localSheetId="6" hidden="1">#REF!</definedName>
    <definedName name="________jpl1" localSheetId="7" hidden="1">#REF!</definedName>
    <definedName name="________jpl1" localSheetId="5" hidden="1">#REF!</definedName>
    <definedName name="________jpl1" hidden="1">#REF!</definedName>
    <definedName name="________k1" localSheetId="6" hidden="1">{"pl_t&amp;d",#N/A,FALSE,"p&amp;l_t&amp;D_01_02 (2)"}</definedName>
    <definedName name="________k1" localSheetId="7" hidden="1">{"pl_t&amp;d",#N/A,FALSE,"p&amp;l_t&amp;D_01_02 (2)"}</definedName>
    <definedName name="________k1" hidden="1">{"pl_t&amp;d",#N/A,FALSE,"p&amp;l_t&amp;D_01_02 (2)"}</definedName>
    <definedName name="________Mar06" localSheetId="6">[5]Newabstract!#REF!</definedName>
    <definedName name="________Mar06" localSheetId="7">[6]Newabstract!#REF!</definedName>
    <definedName name="________Mar06" localSheetId="5">[5]Newabstract!#REF!</definedName>
    <definedName name="________Mar06">[5]Newabstract!#REF!</definedName>
    <definedName name="________Mar09" localSheetId="6">[5]Newabstract!#REF!</definedName>
    <definedName name="________Mar09" localSheetId="7">[6]Newabstract!#REF!</definedName>
    <definedName name="________Mar09" localSheetId="5">[5]Newabstract!#REF!</definedName>
    <definedName name="________Mar09">[5]Newabstract!#REF!</definedName>
    <definedName name="________Mar10" localSheetId="6">[5]Newabstract!#REF!</definedName>
    <definedName name="________Mar10" localSheetId="7">[6]Newabstract!#REF!</definedName>
    <definedName name="________Mar10" localSheetId="5">[5]Newabstract!#REF!</definedName>
    <definedName name="________Mar10">[5]Newabstract!#REF!</definedName>
    <definedName name="________Mar11" localSheetId="6">[5]Newabstract!#REF!</definedName>
    <definedName name="________Mar11" localSheetId="7">[6]Newabstract!#REF!</definedName>
    <definedName name="________Mar11" localSheetId="5">[5]Newabstract!#REF!</definedName>
    <definedName name="________Mar11">[5]Newabstract!#REF!</definedName>
    <definedName name="________Mar12" localSheetId="6">[5]Newabstract!#REF!</definedName>
    <definedName name="________Mar12" localSheetId="7">[6]Newabstract!#REF!</definedName>
    <definedName name="________Mar12" localSheetId="5">[5]Newabstract!#REF!</definedName>
    <definedName name="________Mar12">[5]Newabstract!#REF!</definedName>
    <definedName name="________Mar13" localSheetId="6">[5]Newabstract!#REF!</definedName>
    <definedName name="________Mar13" localSheetId="7">[6]Newabstract!#REF!</definedName>
    <definedName name="________Mar13" localSheetId="5">[5]Newabstract!#REF!</definedName>
    <definedName name="________Mar13">[5]Newabstract!#REF!</definedName>
    <definedName name="________Mar16" localSheetId="6">[5]Newabstract!#REF!</definedName>
    <definedName name="________Mar16" localSheetId="7">[6]Newabstract!#REF!</definedName>
    <definedName name="________Mar16" localSheetId="5">[5]Newabstract!#REF!</definedName>
    <definedName name="________Mar16">[5]Newabstract!#REF!</definedName>
    <definedName name="________Mar17" localSheetId="6">[5]Newabstract!#REF!</definedName>
    <definedName name="________Mar17" localSheetId="7">[6]Newabstract!#REF!</definedName>
    <definedName name="________Mar17" localSheetId="5">[5]Newabstract!#REF!</definedName>
    <definedName name="________Mar17">[5]Newabstract!#REF!</definedName>
    <definedName name="________Mar18" localSheetId="6">[5]Newabstract!#REF!</definedName>
    <definedName name="________Mar18" localSheetId="7">[6]Newabstract!#REF!</definedName>
    <definedName name="________Mar18" localSheetId="5">[5]Newabstract!#REF!</definedName>
    <definedName name="________Mar18">[5]Newabstract!#REF!</definedName>
    <definedName name="________Mar19" localSheetId="6">[5]Newabstract!#REF!</definedName>
    <definedName name="________Mar19" localSheetId="7">[6]Newabstract!#REF!</definedName>
    <definedName name="________Mar19" localSheetId="5">[5]Newabstract!#REF!</definedName>
    <definedName name="________Mar19">[5]Newabstract!#REF!</definedName>
    <definedName name="________Mar20" localSheetId="6">[5]Newabstract!#REF!</definedName>
    <definedName name="________Mar20" localSheetId="7">[6]Newabstract!#REF!</definedName>
    <definedName name="________Mar20" localSheetId="5">[5]Newabstract!#REF!</definedName>
    <definedName name="________Mar20">[5]Newabstract!#REF!</definedName>
    <definedName name="________Mar23" localSheetId="6">[5]Newabstract!#REF!</definedName>
    <definedName name="________Mar23" localSheetId="7">[6]Newabstract!#REF!</definedName>
    <definedName name="________Mar23" localSheetId="5">[5]Newabstract!#REF!</definedName>
    <definedName name="________Mar23">[5]Newabstract!#REF!</definedName>
    <definedName name="________Mar24" localSheetId="6">[5]Newabstract!#REF!</definedName>
    <definedName name="________Mar24" localSheetId="7">[6]Newabstract!#REF!</definedName>
    <definedName name="________Mar24" localSheetId="5">[5]Newabstract!#REF!</definedName>
    <definedName name="________Mar24">[5]Newabstract!#REF!</definedName>
    <definedName name="________Mar25" localSheetId="6">[5]Newabstract!#REF!</definedName>
    <definedName name="________Mar25" localSheetId="7">[6]Newabstract!#REF!</definedName>
    <definedName name="________Mar25" localSheetId="5">[5]Newabstract!#REF!</definedName>
    <definedName name="________Mar25">[5]Newabstract!#REF!</definedName>
    <definedName name="________Mar26" localSheetId="6">[5]Newabstract!#REF!</definedName>
    <definedName name="________Mar26" localSheetId="7">[6]Newabstract!#REF!</definedName>
    <definedName name="________Mar26" localSheetId="5">[5]Newabstract!#REF!</definedName>
    <definedName name="________Mar26">[5]Newabstract!#REF!</definedName>
    <definedName name="________Mar27" localSheetId="6">[5]Newabstract!#REF!</definedName>
    <definedName name="________Mar27" localSheetId="7">[6]Newabstract!#REF!</definedName>
    <definedName name="________Mar27" localSheetId="5">[5]Newabstract!#REF!</definedName>
    <definedName name="________Mar27">[5]Newabstract!#REF!</definedName>
    <definedName name="________Mar28" localSheetId="6">[5]Newabstract!#REF!</definedName>
    <definedName name="________Mar28" localSheetId="7">[6]Newabstract!#REF!</definedName>
    <definedName name="________Mar28" localSheetId="5">[5]Newabstract!#REF!</definedName>
    <definedName name="________Mar28">[5]Newabstract!#REF!</definedName>
    <definedName name="________Mar30" localSheetId="6">[5]Newabstract!#REF!</definedName>
    <definedName name="________Mar30" localSheetId="7">[6]Newabstract!#REF!</definedName>
    <definedName name="________Mar30" localSheetId="5">[5]Newabstract!#REF!</definedName>
    <definedName name="________Mar30">[5]Newabstract!#REF!</definedName>
    <definedName name="________Mar31" localSheetId="6">[5]Newabstract!#REF!</definedName>
    <definedName name="________Mar31" localSheetId="7">[6]Newabstract!#REF!</definedName>
    <definedName name="________Mar31" localSheetId="5">[5]Newabstract!#REF!</definedName>
    <definedName name="________Mar31">[5]Newabstract!#REF!</definedName>
    <definedName name="_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_mp3" hidden="1">{#N/A,#N/A,FALSE,"1.1";#N/A,#N/A,FALSE,"1.1a";#N/A,#N/A,FALSE,"1.1b";#N/A,#N/A,FALSE,"1.1c";#N/A,#N/A,FALSE,"1.1e";#N/A,#N/A,FALSE,"1.1f";#N/A,#N/A,FALSE,"1.1g";#N/A,#N/A,FALSE,"1.1h_T";#N/A,#N/A,FALSE,"1.1h_D";#N/A,#N/A,FALSE,"1.2";#N/A,#N/A,FALSE,"1.3";#N/A,#N/A,FALSE,"1.3b";#N/A,#N/A,FALSE,"1.4";#N/A,#N/A,FALSE,"1.5";#N/A,#N/A,FALSE,"1.6";#N/A,#N/A,FALSE,"2.1";#N/A,#N/A,FALSE,"SOD";#N/A,#N/A,FALSE,"OL";#N/A,#N/A,FALSE,"CF"}</definedName>
    <definedName name="________new1" localSheetId="6" hidden="1">{"pl_t&amp;d",#N/A,FALSE,"p&amp;l_t&amp;D_01_02 (2)"}</definedName>
    <definedName name="________new1" localSheetId="7" hidden="1">{"pl_t&amp;d",#N/A,FALSE,"p&amp;l_t&amp;D_01_02 (2)"}</definedName>
    <definedName name="________new1" hidden="1">{"pl_t&amp;d",#N/A,FALSE,"p&amp;l_t&amp;D_01_02 (2)"}</definedName>
    <definedName name="________no1" localSheetId="6" hidden="1">{"pl_t&amp;d",#N/A,FALSE,"p&amp;l_t&amp;D_01_02 (2)"}</definedName>
    <definedName name="________no1" localSheetId="7" hidden="1">{"pl_t&amp;d",#N/A,FALSE,"p&amp;l_t&amp;D_01_02 (2)"}</definedName>
    <definedName name="________no1" hidden="1">{"pl_t&amp;d",#N/A,FALSE,"p&amp;l_t&amp;D_01_02 (2)"}</definedName>
    <definedName name="________not1" localSheetId="6" hidden="1">{"pl_t&amp;d",#N/A,FALSE,"p&amp;l_t&amp;D_01_02 (2)"}</definedName>
    <definedName name="________not1" localSheetId="7" hidden="1">{"pl_t&amp;d",#N/A,FALSE,"p&amp;l_t&amp;D_01_02 (2)"}</definedName>
    <definedName name="________not1" hidden="1">{"pl_t&amp;d",#N/A,FALSE,"p&amp;l_t&amp;D_01_02 (2)"}</definedName>
    <definedName name="________p1" localSheetId="6" hidden="1">{"pl_t&amp;d",#N/A,FALSE,"p&amp;l_t&amp;D_01_02 (2)"}</definedName>
    <definedName name="________p1" localSheetId="7" hidden="1">{"pl_t&amp;d",#N/A,FALSE,"p&amp;l_t&amp;D_01_02 (2)"}</definedName>
    <definedName name="________p1" hidden="1">{"pl_t&amp;d",#N/A,FALSE,"p&amp;l_t&amp;D_01_02 (2)"}</definedName>
    <definedName name="________p2" localSheetId="6" hidden="1">{"pl_td_01_02",#N/A,FALSE,"p&amp;l_t&amp;D_01_02 (2)"}</definedName>
    <definedName name="________p2" localSheetId="7" hidden="1">{"pl_td_01_02",#N/A,FALSE,"p&amp;l_t&amp;D_01_02 (2)"}</definedName>
    <definedName name="________p2" hidden="1">{"pl_td_01_02",#N/A,FALSE,"p&amp;l_t&amp;D_01_02 (2)"}</definedName>
    <definedName name="________p3" localSheetId="6" hidden="1">{"pl_t&amp;d",#N/A,FALSE,"p&amp;l_t&amp;D_01_02 (2)"}</definedName>
    <definedName name="________p3" localSheetId="7" hidden="1">{"pl_t&amp;d",#N/A,FALSE,"p&amp;l_t&amp;D_01_02 (2)"}</definedName>
    <definedName name="________p3" hidden="1">{"pl_t&amp;d",#N/A,FALSE,"p&amp;l_t&amp;D_01_02 (2)"}</definedName>
    <definedName name="________p4" localSheetId="6" hidden="1">{"pl_t&amp;d",#N/A,FALSE,"p&amp;l_t&amp;D_01_02 (2)"}</definedName>
    <definedName name="________p4" localSheetId="7" hidden="1">{"pl_t&amp;d",#N/A,FALSE,"p&amp;l_t&amp;D_01_02 (2)"}</definedName>
    <definedName name="________p4" hidden="1">{"pl_t&amp;d",#N/A,FALSE,"p&amp;l_t&amp;D_01_02 (2)"}</definedName>
    <definedName name="________pp2" localSheetId="6">#REF!</definedName>
    <definedName name="________pp2" localSheetId="7">#REF!</definedName>
    <definedName name="________pp2" localSheetId="5">#REF!</definedName>
    <definedName name="________pp2">#REF!</definedName>
    <definedName name="________q2" localSheetId="6" hidden="1">{"pl_t&amp;d",#N/A,FALSE,"p&amp;l_t&amp;D_01_02 (2)"}</definedName>
    <definedName name="________q2" localSheetId="7" hidden="1">{"pl_t&amp;d",#N/A,FALSE,"p&amp;l_t&amp;D_01_02 (2)"}</definedName>
    <definedName name="________q2" hidden="1">{"pl_t&amp;d",#N/A,FALSE,"p&amp;l_t&amp;D_01_02 (2)"}</definedName>
    <definedName name="________q3" localSheetId="6" hidden="1">{"pl_t&amp;d",#N/A,FALSE,"p&amp;l_t&amp;D_01_02 (2)"}</definedName>
    <definedName name="________q3" localSheetId="7" hidden="1">{"pl_t&amp;d",#N/A,FALSE,"p&amp;l_t&amp;D_01_02 (2)"}</definedName>
    <definedName name="________q3" hidden="1">{"pl_t&amp;d",#N/A,FALSE,"p&amp;l_t&amp;D_01_02 (2)"}</definedName>
    <definedName name="________s1" localSheetId="6" hidden="1">{"pl_t&amp;d",#N/A,FALSE,"p&amp;l_t&amp;D_01_02 (2)"}</definedName>
    <definedName name="________s1" localSheetId="7" hidden="1">{"pl_t&amp;d",#N/A,FALSE,"p&amp;l_t&amp;D_01_02 (2)"}</definedName>
    <definedName name="________s1" hidden="1">{"pl_t&amp;d",#N/A,FALSE,"p&amp;l_t&amp;D_01_02 (2)"}</definedName>
    <definedName name="________S180" localSheetId="6">[2]S3_GRP_CA!#REF!</definedName>
    <definedName name="________S180" localSheetId="7">[2]S3_GRP_CA!#REF!</definedName>
    <definedName name="________S180" localSheetId="5">[2]S3_GRP_CA!#REF!</definedName>
    <definedName name="________S180">[2]S3_GRP_CA!#REF!</definedName>
    <definedName name="________s2" localSheetId="6" hidden="1">{"pl_t&amp;d",#N/A,FALSE,"p&amp;l_t&amp;D_01_02 (2)"}</definedName>
    <definedName name="________s2" localSheetId="7" hidden="1">{"pl_t&amp;d",#N/A,FALSE,"p&amp;l_t&amp;D_01_02 (2)"}</definedName>
    <definedName name="________s2" hidden="1">{"pl_t&amp;d",#N/A,FALSE,"p&amp;l_t&amp;D_01_02 (2)"}</definedName>
    <definedName name="________S6" localSheetId="6">[4]S5_CO_MA!#REF!</definedName>
    <definedName name="________S6" localSheetId="7">[4]S5_CO_MA!#REF!</definedName>
    <definedName name="________S6" localSheetId="5">[4]S5_CO_MA!#REF!</definedName>
    <definedName name="________S6">[4]S5_CO_MA!#REF!</definedName>
    <definedName name="________SL1" localSheetId="6">[8]Salient1!#REF!</definedName>
    <definedName name="________SL1" localSheetId="7">[7]Salient1!#REF!</definedName>
    <definedName name="________SL1" localSheetId="5">[8]Salient1!#REF!</definedName>
    <definedName name="________SL1">[8]Salient1!#REF!</definedName>
    <definedName name="________SL2" localSheetId="6">[8]Salient1!#REF!</definedName>
    <definedName name="________SL2" localSheetId="7">[7]Salient1!#REF!</definedName>
    <definedName name="________SL2" localSheetId="5">[8]Salient1!#REF!</definedName>
    <definedName name="________SL2">[8]Salient1!#REF!</definedName>
    <definedName name="________SL3" localSheetId="6">[8]Salient1!#REF!</definedName>
    <definedName name="________SL3" localSheetId="7">[7]Salient1!#REF!</definedName>
    <definedName name="________SL3" localSheetId="5">[8]Salient1!#REF!</definedName>
    <definedName name="________SL3">[8]Salient1!#REF!</definedName>
    <definedName name="________SPR1" localSheetId="6">#REF!</definedName>
    <definedName name="________SPR1" localSheetId="7">#REF!</definedName>
    <definedName name="________SPR1" localSheetId="5">#REF!</definedName>
    <definedName name="________SPR1">#REF!</definedName>
    <definedName name="________spr2" localSheetId="6">#REF!</definedName>
    <definedName name="________spr2" localSheetId="7">#REF!</definedName>
    <definedName name="________spr2" localSheetId="5">#REF!</definedName>
    <definedName name="________spr2">#REF!</definedName>
    <definedName name="________ss1" localSheetId="6" hidden="1">{"pl_t&amp;d",#N/A,FALSE,"p&amp;l_t&amp;D_01_02 (2)"}</definedName>
    <definedName name="________ss1" localSheetId="7" hidden="1">{"pl_t&amp;d",#N/A,FALSE,"p&amp;l_t&amp;D_01_02 (2)"}</definedName>
    <definedName name="________ss1" hidden="1">{"pl_t&amp;d",#N/A,FALSE,"p&amp;l_t&amp;D_01_02 (2)"}</definedName>
    <definedName name="________usd1" localSheetId="6">'[3]cash budget'!#REF!</definedName>
    <definedName name="________usd1" localSheetId="7">'[3]cash budget'!#REF!</definedName>
    <definedName name="________usd1" localSheetId="5">'[3]cash budget'!#REF!</definedName>
    <definedName name="________usd1">'[3]cash budget'!#REF!</definedName>
    <definedName name="________usd2" localSheetId="6">'[3]cash budget'!#REF!</definedName>
    <definedName name="________usd2" localSheetId="7">'[3]cash budget'!#REF!</definedName>
    <definedName name="________usd2" localSheetId="5">'[3]cash budget'!#REF!</definedName>
    <definedName name="________usd2">'[3]cash budget'!#REF!</definedName>
    <definedName name="________usd3" localSheetId="6">'[3]cash budget'!#REF!</definedName>
    <definedName name="________usd3" localSheetId="7">'[3]cash budget'!#REF!</definedName>
    <definedName name="________usd3" localSheetId="5">'[3]cash budget'!#REF!</definedName>
    <definedName name="________usd3">'[3]cash budget'!#REF!</definedName>
    <definedName name="________usd4" localSheetId="6">'[3]cash budget'!#REF!</definedName>
    <definedName name="________usd4" localSheetId="7">'[3]cash budget'!#REF!</definedName>
    <definedName name="________usd4" localSheetId="5">'[3]cash budget'!#REF!</definedName>
    <definedName name="________usd4">'[3]cash budget'!#REF!</definedName>
    <definedName name="________xlnm._FilterDatabase_1" localSheetId="6">#REF!</definedName>
    <definedName name="________xlnm._FilterDatabase_1" localSheetId="7">#REF!</definedName>
    <definedName name="________xlnm._FilterDatabase_1" localSheetId="5">#REF!</definedName>
    <definedName name="________xlnm._FilterDatabase_1">#REF!</definedName>
    <definedName name="________xlnm.Database">"#REF!"</definedName>
    <definedName name="________xlnm.Print_Area">"#REF!"</definedName>
    <definedName name="________xlnm.Print_Titles">"#REF!"</definedName>
    <definedName name="_______A1000000" localSheetId="6">#REF!</definedName>
    <definedName name="_______A1000000" localSheetId="7">#REF!</definedName>
    <definedName name="_______A1000000" localSheetId="5">#REF!</definedName>
    <definedName name="_______A1000000">#REF!</definedName>
    <definedName name="_______a3" localSheetId="6" hidden="1">{"pl_t&amp;d",#N/A,FALSE,"p&amp;l_t&amp;D_01_02 (2)"}</definedName>
    <definedName name="_______a3" localSheetId="7" hidden="1">{"pl_t&amp;d",#N/A,FALSE,"p&amp;l_t&amp;D_01_02 (2)"}</definedName>
    <definedName name="_______a3" hidden="1">{"pl_t&amp;d",#N/A,FALSE,"p&amp;l_t&amp;D_01_02 (2)"}</definedName>
    <definedName name="_______A342542" localSheetId="6">#REF!</definedName>
    <definedName name="_______A342542" localSheetId="7">#REF!</definedName>
    <definedName name="_______A342542" localSheetId="5">#REF!</definedName>
    <definedName name="_______A342542">#REF!</definedName>
    <definedName name="_______A920720" localSheetId="6">#REF!</definedName>
    <definedName name="_______A920720" localSheetId="7">#REF!</definedName>
    <definedName name="_______A920720" localSheetId="5">#REF!</definedName>
    <definedName name="_______A920720">#REF!</definedName>
    <definedName name="_______aa1" localSheetId="6" hidden="1">{"pl_t&amp;d",#N/A,FALSE,"p&amp;l_t&amp;D_01_02 (2)"}</definedName>
    <definedName name="_______aa1" localSheetId="7" hidden="1">{"pl_t&amp;d",#N/A,FALSE,"p&amp;l_t&amp;D_01_02 (2)"}</definedName>
    <definedName name="_______aa1" hidden="1">{"pl_t&amp;d",#N/A,FALSE,"p&amp;l_t&amp;D_01_02 (2)"}</definedName>
    <definedName name="_______Apr02" localSheetId="6">[5]Newabstract!#REF!</definedName>
    <definedName name="_______Apr02" localSheetId="7">[6]Newabstract!#REF!</definedName>
    <definedName name="_______Apr02" localSheetId="5">[5]Newabstract!#REF!</definedName>
    <definedName name="_______Apr02">[5]Newabstract!#REF!</definedName>
    <definedName name="_______Apr03" localSheetId="6">[5]Newabstract!#REF!</definedName>
    <definedName name="_______Apr03" localSheetId="7">[6]Newabstract!#REF!</definedName>
    <definedName name="_______Apr03" localSheetId="5">[5]Newabstract!#REF!</definedName>
    <definedName name="_______Apr03">[5]Newabstract!#REF!</definedName>
    <definedName name="_______Apr04" localSheetId="6">[5]Newabstract!#REF!</definedName>
    <definedName name="_______Apr04" localSheetId="7">[6]Newabstract!#REF!</definedName>
    <definedName name="_______Apr04" localSheetId="5">[5]Newabstract!#REF!</definedName>
    <definedName name="_______Apr04">[5]Newabstract!#REF!</definedName>
    <definedName name="_______Apr05" localSheetId="6">[5]Newabstract!#REF!</definedName>
    <definedName name="_______Apr05" localSheetId="7">[6]Newabstract!#REF!</definedName>
    <definedName name="_______Apr05" localSheetId="5">[5]Newabstract!#REF!</definedName>
    <definedName name="_______Apr05">[5]Newabstract!#REF!</definedName>
    <definedName name="_______Apr06" localSheetId="6">[5]Newabstract!#REF!</definedName>
    <definedName name="_______Apr06" localSheetId="7">[6]Newabstract!#REF!</definedName>
    <definedName name="_______Apr06" localSheetId="5">[5]Newabstract!#REF!</definedName>
    <definedName name="_______Apr06">[5]Newabstract!#REF!</definedName>
    <definedName name="_______Apr07" localSheetId="6">[5]Newabstract!#REF!</definedName>
    <definedName name="_______Apr07" localSheetId="7">[6]Newabstract!#REF!</definedName>
    <definedName name="_______Apr07" localSheetId="5">[5]Newabstract!#REF!</definedName>
    <definedName name="_______Apr07">[5]Newabstract!#REF!</definedName>
    <definedName name="_______Apr08" localSheetId="6">[5]Newabstract!#REF!</definedName>
    <definedName name="_______Apr08" localSheetId="7">[6]Newabstract!#REF!</definedName>
    <definedName name="_______Apr08" localSheetId="5">[5]Newabstract!#REF!</definedName>
    <definedName name="_______Apr08">[5]Newabstract!#REF!</definedName>
    <definedName name="_______Apr09" localSheetId="6">[5]Newabstract!#REF!</definedName>
    <definedName name="_______Apr09" localSheetId="7">[6]Newabstract!#REF!</definedName>
    <definedName name="_______Apr09" localSheetId="5">[5]Newabstract!#REF!</definedName>
    <definedName name="_______Apr09">[5]Newabstract!#REF!</definedName>
    <definedName name="_______Apr10" localSheetId="6">[5]Newabstract!#REF!</definedName>
    <definedName name="_______Apr10" localSheetId="7">[6]Newabstract!#REF!</definedName>
    <definedName name="_______Apr10" localSheetId="5">[5]Newabstract!#REF!</definedName>
    <definedName name="_______Apr10">[5]Newabstract!#REF!</definedName>
    <definedName name="_______Apr11" localSheetId="6">[5]Newabstract!#REF!</definedName>
    <definedName name="_______Apr11" localSheetId="7">[6]Newabstract!#REF!</definedName>
    <definedName name="_______Apr11" localSheetId="5">[5]Newabstract!#REF!</definedName>
    <definedName name="_______Apr11">[5]Newabstract!#REF!</definedName>
    <definedName name="_______Apr13" localSheetId="6">[5]Newabstract!#REF!</definedName>
    <definedName name="_______Apr13" localSheetId="7">[6]Newabstract!#REF!</definedName>
    <definedName name="_______Apr13" localSheetId="5">[5]Newabstract!#REF!</definedName>
    <definedName name="_______Apr13">[5]Newabstract!#REF!</definedName>
    <definedName name="_______Apr14" localSheetId="6">[5]Newabstract!#REF!</definedName>
    <definedName name="_______Apr14" localSheetId="7">[6]Newabstract!#REF!</definedName>
    <definedName name="_______Apr14" localSheetId="5">[5]Newabstract!#REF!</definedName>
    <definedName name="_______Apr14">[5]Newabstract!#REF!</definedName>
    <definedName name="_______Apr15" localSheetId="6">[5]Newabstract!#REF!</definedName>
    <definedName name="_______Apr15" localSheetId="7">[6]Newabstract!#REF!</definedName>
    <definedName name="_______Apr15" localSheetId="5">[5]Newabstract!#REF!</definedName>
    <definedName name="_______Apr15">[5]Newabstract!#REF!</definedName>
    <definedName name="_______Apr16" localSheetId="6">[5]Newabstract!#REF!</definedName>
    <definedName name="_______Apr16" localSheetId="7">[6]Newabstract!#REF!</definedName>
    <definedName name="_______Apr16" localSheetId="5">[5]Newabstract!#REF!</definedName>
    <definedName name="_______Apr16">[5]Newabstract!#REF!</definedName>
    <definedName name="_______Apr17" localSheetId="6">[5]Newabstract!#REF!</definedName>
    <definedName name="_______Apr17" localSheetId="7">[6]Newabstract!#REF!</definedName>
    <definedName name="_______Apr17" localSheetId="5">[5]Newabstract!#REF!</definedName>
    <definedName name="_______Apr17">[5]Newabstract!#REF!</definedName>
    <definedName name="_______Apr20" localSheetId="6">[5]Newabstract!#REF!</definedName>
    <definedName name="_______Apr20" localSheetId="7">[6]Newabstract!#REF!</definedName>
    <definedName name="_______Apr20" localSheetId="5">[5]Newabstract!#REF!</definedName>
    <definedName name="_______Apr20">[5]Newabstract!#REF!</definedName>
    <definedName name="_______Apr21" localSheetId="6">[5]Newabstract!#REF!</definedName>
    <definedName name="_______Apr21" localSheetId="7">[6]Newabstract!#REF!</definedName>
    <definedName name="_______Apr21" localSheetId="5">[5]Newabstract!#REF!</definedName>
    <definedName name="_______Apr21">[5]Newabstract!#REF!</definedName>
    <definedName name="_______Apr22" localSheetId="6">[5]Newabstract!#REF!</definedName>
    <definedName name="_______Apr22" localSheetId="7">[6]Newabstract!#REF!</definedName>
    <definedName name="_______Apr22" localSheetId="5">[5]Newabstract!#REF!</definedName>
    <definedName name="_______Apr22">[5]Newabstract!#REF!</definedName>
    <definedName name="_______Apr23" localSheetId="6">[5]Newabstract!#REF!</definedName>
    <definedName name="_______Apr23" localSheetId="7">[6]Newabstract!#REF!</definedName>
    <definedName name="_______Apr23" localSheetId="5">[5]Newabstract!#REF!</definedName>
    <definedName name="_______Apr23">[5]Newabstract!#REF!</definedName>
    <definedName name="_______Apr24" localSheetId="6">[5]Newabstract!#REF!</definedName>
    <definedName name="_______Apr24" localSheetId="7">[6]Newabstract!#REF!</definedName>
    <definedName name="_______Apr24" localSheetId="5">[5]Newabstract!#REF!</definedName>
    <definedName name="_______Apr24">[5]Newabstract!#REF!</definedName>
    <definedName name="_______Apr27" localSheetId="6">[5]Newabstract!#REF!</definedName>
    <definedName name="_______Apr27" localSheetId="7">[6]Newabstract!#REF!</definedName>
    <definedName name="_______Apr27" localSheetId="5">[5]Newabstract!#REF!</definedName>
    <definedName name="_______Apr27">[5]Newabstract!#REF!</definedName>
    <definedName name="_______Apr28" localSheetId="6">[5]Newabstract!#REF!</definedName>
    <definedName name="_______Apr28" localSheetId="7">[6]Newabstract!#REF!</definedName>
    <definedName name="_______Apr28" localSheetId="5">[5]Newabstract!#REF!</definedName>
    <definedName name="_______Apr28">[5]Newabstract!#REF!</definedName>
    <definedName name="_______Apr29" localSheetId="6">[5]Newabstract!#REF!</definedName>
    <definedName name="_______Apr29" localSheetId="7">[6]Newabstract!#REF!</definedName>
    <definedName name="_______Apr29" localSheetId="5">[5]Newabstract!#REF!</definedName>
    <definedName name="_______Apr29">[5]Newabstract!#REF!</definedName>
    <definedName name="_______Apr30" localSheetId="6">[5]Newabstract!#REF!</definedName>
    <definedName name="_______Apr30" localSheetId="7">[6]Newabstract!#REF!</definedName>
    <definedName name="_______Apr30" localSheetId="5">[5]Newabstract!#REF!</definedName>
    <definedName name="_______Apr30">[5]Newabstract!#REF!</definedName>
    <definedName name="_______B1" localSheetId="6" hidden="1">{"pl_t&amp;d",#N/A,FALSE,"p&amp;l_t&amp;D_01_02 (2)"}</definedName>
    <definedName name="_______B1" localSheetId="7" hidden="1">{"pl_t&amp;d",#N/A,FALSE,"p&amp;l_t&amp;D_01_02 (2)"}</definedName>
    <definedName name="_______B1" hidden="1">{"pl_t&amp;d",#N/A,FALSE,"p&amp;l_t&amp;D_01_02 (2)"}</definedName>
    <definedName name="_______BSD1" localSheetId="6">#REF!</definedName>
    <definedName name="_______BSD1" localSheetId="7">#REF!</definedName>
    <definedName name="_______BSD1" localSheetId="5">#REF!</definedName>
    <definedName name="_______BSD1">#REF!</definedName>
    <definedName name="_______BSD2" localSheetId="6">#REF!</definedName>
    <definedName name="_______BSD2" localSheetId="7">#REF!</definedName>
    <definedName name="_______BSD2" localSheetId="5">#REF!</definedName>
    <definedName name="_______BSD2">#REF!</definedName>
    <definedName name="_______DAT12" localSheetId="6">[7]Sheet1!#REF!</definedName>
    <definedName name="_______DAT12" localSheetId="7">[5]Sheet1!#REF!</definedName>
    <definedName name="_______DAT12" localSheetId="5">[7]Sheet1!#REF!</definedName>
    <definedName name="_______DAT12">[7]Sheet1!#REF!</definedName>
    <definedName name="_______DAT13" localSheetId="6">[7]Sheet1!#REF!</definedName>
    <definedName name="_______DAT13" localSheetId="7">[5]Sheet1!#REF!</definedName>
    <definedName name="_______DAT13" localSheetId="5">[7]Sheet1!#REF!</definedName>
    <definedName name="_______DAT13">[7]Sheet1!#REF!</definedName>
    <definedName name="_______DAT15" localSheetId="6">[7]Sheet1!#REF!</definedName>
    <definedName name="_______DAT15" localSheetId="7">[5]Sheet1!#REF!</definedName>
    <definedName name="_______DAT15" localSheetId="5">[7]Sheet1!#REF!</definedName>
    <definedName name="_______DAT15">[7]Sheet1!#REF!</definedName>
    <definedName name="_______DAT16" localSheetId="6">[7]Sheet1!#REF!</definedName>
    <definedName name="_______DAT16" localSheetId="7">[5]Sheet1!#REF!</definedName>
    <definedName name="_______DAT16" localSheetId="5">[7]Sheet1!#REF!</definedName>
    <definedName name="_______DAT16">[7]Sheet1!#REF!</definedName>
    <definedName name="_______DAT17" localSheetId="6">[7]Sheet1!#REF!</definedName>
    <definedName name="_______DAT17" localSheetId="7">[5]Sheet1!#REF!</definedName>
    <definedName name="_______DAT17" localSheetId="5">[7]Sheet1!#REF!</definedName>
    <definedName name="_______DAT17">[7]Sheet1!#REF!</definedName>
    <definedName name="_______DAT18" localSheetId="6">[7]Sheet1!#REF!</definedName>
    <definedName name="_______DAT18" localSheetId="7">[5]Sheet1!#REF!</definedName>
    <definedName name="_______DAT18" localSheetId="5">[7]Sheet1!#REF!</definedName>
    <definedName name="_______DAT18">[7]Sheet1!#REF!</definedName>
    <definedName name="_______DAT19" localSheetId="6">[7]Sheet1!#REF!</definedName>
    <definedName name="_______DAT19" localSheetId="7">[5]Sheet1!#REF!</definedName>
    <definedName name="_______DAT19" localSheetId="5">[7]Sheet1!#REF!</definedName>
    <definedName name="_______DAT19">[7]Sheet1!#REF!</definedName>
    <definedName name="_______dd1" localSheetId="6" hidden="1">{"pl_t&amp;d",#N/A,FALSE,"p&amp;l_t&amp;D_01_02 (2)"}</definedName>
    <definedName name="_______dd1" localSheetId="7" hidden="1">{"pl_t&amp;d",#N/A,FALSE,"p&amp;l_t&amp;D_01_02 (2)"}</definedName>
    <definedName name="_______dd1" hidden="1">{"pl_t&amp;d",#N/A,FALSE,"p&amp;l_t&amp;D_01_02 (2)"}</definedName>
    <definedName name="_______dem2" localSheetId="6" hidden="1">{"pl_t&amp;d",#N/A,FALSE,"p&amp;l_t&amp;D_01_02 (2)"}</definedName>
    <definedName name="_______dem2" localSheetId="7" hidden="1">{"pl_t&amp;d",#N/A,FALSE,"p&amp;l_t&amp;D_01_02 (2)"}</definedName>
    <definedName name="_______dem2" hidden="1">{"pl_t&amp;d",#N/A,FALSE,"p&amp;l_t&amp;D_01_02 (2)"}</definedName>
    <definedName name="_______dem3" localSheetId="6" hidden="1">{"pl_t&amp;d",#N/A,FALSE,"p&amp;l_t&amp;D_01_02 (2)"}</definedName>
    <definedName name="_______dem3" localSheetId="7" hidden="1">{"pl_t&amp;d",#N/A,FALSE,"p&amp;l_t&amp;D_01_02 (2)"}</definedName>
    <definedName name="_______dem3" hidden="1">{"pl_t&amp;d",#N/A,FALSE,"p&amp;l_t&amp;D_01_02 (2)"}</definedName>
    <definedName name="_______den8" localSheetId="6" hidden="1">{"pl_t&amp;d",#N/A,FALSE,"p&amp;l_t&amp;D_01_02 (2)"}</definedName>
    <definedName name="_______den8" localSheetId="7" hidden="1">{"pl_t&amp;d",#N/A,FALSE,"p&amp;l_t&amp;D_01_02 (2)"}</definedName>
    <definedName name="_______den8" hidden="1">{"pl_t&amp;d",#N/A,FALSE,"p&amp;l_t&amp;D_01_02 (2)"}</definedName>
    <definedName name="_______fin2" localSheetId="6" hidden="1">{"pl_t&amp;d",#N/A,FALSE,"p&amp;l_t&amp;D_01_02 (2)"}</definedName>
    <definedName name="_______fin2" localSheetId="7" hidden="1">{"pl_t&amp;d",#N/A,FALSE,"p&amp;l_t&amp;D_01_02 (2)"}</definedName>
    <definedName name="_______fin2" hidden="1">{"pl_t&amp;d",#N/A,FALSE,"p&amp;l_t&amp;D_01_02 (2)"}</definedName>
    <definedName name="_______for5" localSheetId="6" hidden="1">{"pl_t&amp;d",#N/A,FALSE,"p&amp;l_t&amp;D_01_02 (2)"}</definedName>
    <definedName name="_______for5" localSheetId="7" hidden="1">{"pl_t&amp;d",#N/A,FALSE,"p&amp;l_t&amp;D_01_02 (2)"}</definedName>
    <definedName name="_______for5" hidden="1">{"pl_t&amp;d",#N/A,FALSE,"p&amp;l_t&amp;D_01_02 (2)"}</definedName>
    <definedName name="_______G1" localSheetId="6">#REF!</definedName>
    <definedName name="_______G1" localSheetId="7">#REF!</definedName>
    <definedName name="_______G1" localSheetId="5">#REF!</definedName>
    <definedName name="_______G1">#REF!</definedName>
    <definedName name="_______IED1" localSheetId="6">#REF!</definedName>
    <definedName name="_______IED1" localSheetId="7">#REF!</definedName>
    <definedName name="_______IED1" localSheetId="5">#REF!</definedName>
    <definedName name="_______IED1">#REF!</definedName>
    <definedName name="_______IED2" localSheetId="6">#REF!</definedName>
    <definedName name="_______IED2" localSheetId="7">#REF!</definedName>
    <definedName name="_______IED2" localSheetId="5">#REF!</definedName>
    <definedName name="_______IED2">#REF!</definedName>
    <definedName name="_______j3" localSheetId="6" hidden="1">{"pl_t&amp;d",#N/A,FALSE,"p&amp;l_t&amp;D_01_02 (2)"}</definedName>
    <definedName name="_______j3" localSheetId="7" hidden="1">{"pl_t&amp;d",#N/A,FALSE,"p&amp;l_t&amp;D_01_02 (2)"}</definedName>
    <definedName name="_______j3" hidden="1">{"pl_t&amp;d",#N/A,FALSE,"p&amp;l_t&amp;D_01_02 (2)"}</definedName>
    <definedName name="_______j4" localSheetId="6" hidden="1">{"pl_t&amp;d",#N/A,FALSE,"p&amp;l_t&amp;D_01_02 (2)"}</definedName>
    <definedName name="_______j4" localSheetId="7" hidden="1">{"pl_t&amp;d",#N/A,FALSE,"p&amp;l_t&amp;D_01_02 (2)"}</definedName>
    <definedName name="_______j4" hidden="1">{"pl_t&amp;d",#N/A,FALSE,"p&amp;l_t&amp;D_01_02 (2)"}</definedName>
    <definedName name="_______j5" localSheetId="6" hidden="1">{"pl_t&amp;d",#N/A,FALSE,"p&amp;l_t&amp;D_01_02 (2)"}</definedName>
    <definedName name="_______j5" localSheetId="7" hidden="1">{"pl_t&amp;d",#N/A,FALSE,"p&amp;l_t&amp;D_01_02 (2)"}</definedName>
    <definedName name="_______j5" hidden="1">{"pl_t&amp;d",#N/A,FALSE,"p&amp;l_t&amp;D_01_02 (2)"}</definedName>
    <definedName name="_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jan05" hidden="1">{#N/A,#N/A,FALSE,"1.1";#N/A,#N/A,FALSE,"1.1a";#N/A,#N/A,FALSE,"1.1b";#N/A,#N/A,FALSE,"1.1c";#N/A,#N/A,FALSE,"1.1e";#N/A,#N/A,FALSE,"1.1f";#N/A,#N/A,FALSE,"1.1g";#N/A,#N/A,FALSE,"1.1h_T";#N/A,#N/A,FALSE,"1.1h_D";#N/A,#N/A,FALSE,"1.2";#N/A,#N/A,FALSE,"1.3";#N/A,#N/A,FALSE,"1.3b";#N/A,#N/A,FALSE,"1.4";#N/A,#N/A,FALSE,"1.5";#N/A,#N/A,FALSE,"1.6";#N/A,#N/A,FALSE,"2.1";#N/A,#N/A,FALSE,"SOD";#N/A,#N/A,FALSE,"OL";#N/A,#N/A,FALSE,"CF"}</definedName>
    <definedName name="_______jpl1" localSheetId="6" hidden="1">#REF!</definedName>
    <definedName name="_______jpl1" localSheetId="7" hidden="1">#REF!</definedName>
    <definedName name="_______jpl1" localSheetId="5" hidden="1">#REF!</definedName>
    <definedName name="_______jpl1" hidden="1">#REF!</definedName>
    <definedName name="_______k1" localSheetId="6" hidden="1">{"pl_t&amp;d",#N/A,FALSE,"p&amp;l_t&amp;D_01_02 (2)"}</definedName>
    <definedName name="_______k1" localSheetId="7" hidden="1">{"pl_t&amp;d",#N/A,FALSE,"p&amp;l_t&amp;D_01_02 (2)"}</definedName>
    <definedName name="_______k1" hidden="1">{"pl_t&amp;d",#N/A,FALSE,"p&amp;l_t&amp;D_01_02 (2)"}</definedName>
    <definedName name="_______Mar06" localSheetId="6">[5]Newabstract!#REF!</definedName>
    <definedName name="_______Mar06" localSheetId="7">[6]Newabstract!#REF!</definedName>
    <definedName name="_______Mar06" localSheetId="5">[5]Newabstract!#REF!</definedName>
    <definedName name="_______Mar06">[5]Newabstract!#REF!</definedName>
    <definedName name="_______Mar09" localSheetId="6">[5]Newabstract!#REF!</definedName>
    <definedName name="_______Mar09" localSheetId="7">[6]Newabstract!#REF!</definedName>
    <definedName name="_______Mar09" localSheetId="5">[5]Newabstract!#REF!</definedName>
    <definedName name="_______Mar09">[5]Newabstract!#REF!</definedName>
    <definedName name="_______Mar10" localSheetId="6">[5]Newabstract!#REF!</definedName>
    <definedName name="_______Mar10" localSheetId="7">[6]Newabstract!#REF!</definedName>
    <definedName name="_______Mar10" localSheetId="5">[5]Newabstract!#REF!</definedName>
    <definedName name="_______Mar10">[5]Newabstract!#REF!</definedName>
    <definedName name="_______Mar11" localSheetId="6">[5]Newabstract!#REF!</definedName>
    <definedName name="_______Mar11" localSheetId="7">[6]Newabstract!#REF!</definedName>
    <definedName name="_______Mar11" localSheetId="5">[5]Newabstract!#REF!</definedName>
    <definedName name="_______Mar11">[5]Newabstract!#REF!</definedName>
    <definedName name="_______Mar12" localSheetId="6">[5]Newabstract!#REF!</definedName>
    <definedName name="_______Mar12" localSheetId="7">[6]Newabstract!#REF!</definedName>
    <definedName name="_______Mar12" localSheetId="5">[5]Newabstract!#REF!</definedName>
    <definedName name="_______Mar12">[5]Newabstract!#REF!</definedName>
    <definedName name="_______Mar13" localSheetId="6">[5]Newabstract!#REF!</definedName>
    <definedName name="_______Mar13" localSheetId="7">[6]Newabstract!#REF!</definedName>
    <definedName name="_______Mar13" localSheetId="5">[5]Newabstract!#REF!</definedName>
    <definedName name="_______Mar13">[5]Newabstract!#REF!</definedName>
    <definedName name="_______Mar16" localSheetId="6">[5]Newabstract!#REF!</definedName>
    <definedName name="_______Mar16" localSheetId="7">[6]Newabstract!#REF!</definedName>
    <definedName name="_______Mar16" localSheetId="5">[5]Newabstract!#REF!</definedName>
    <definedName name="_______Mar16">[5]Newabstract!#REF!</definedName>
    <definedName name="_______Mar17" localSheetId="6">[5]Newabstract!#REF!</definedName>
    <definedName name="_______Mar17" localSheetId="7">[6]Newabstract!#REF!</definedName>
    <definedName name="_______Mar17" localSheetId="5">[5]Newabstract!#REF!</definedName>
    <definedName name="_______Mar17">[5]Newabstract!#REF!</definedName>
    <definedName name="_______Mar18" localSheetId="6">[5]Newabstract!#REF!</definedName>
    <definedName name="_______Mar18" localSheetId="7">[6]Newabstract!#REF!</definedName>
    <definedName name="_______Mar18" localSheetId="5">[5]Newabstract!#REF!</definedName>
    <definedName name="_______Mar18">[5]Newabstract!#REF!</definedName>
    <definedName name="_______Mar19" localSheetId="6">[5]Newabstract!#REF!</definedName>
    <definedName name="_______Mar19" localSheetId="7">[6]Newabstract!#REF!</definedName>
    <definedName name="_______Mar19" localSheetId="5">[5]Newabstract!#REF!</definedName>
    <definedName name="_______Mar19">[5]Newabstract!#REF!</definedName>
    <definedName name="_______Mar20" localSheetId="6">[5]Newabstract!#REF!</definedName>
    <definedName name="_______Mar20" localSheetId="7">[6]Newabstract!#REF!</definedName>
    <definedName name="_______Mar20" localSheetId="5">[5]Newabstract!#REF!</definedName>
    <definedName name="_______Mar20">[5]Newabstract!#REF!</definedName>
    <definedName name="_______Mar23" localSheetId="6">[5]Newabstract!#REF!</definedName>
    <definedName name="_______Mar23" localSheetId="7">[6]Newabstract!#REF!</definedName>
    <definedName name="_______Mar23" localSheetId="5">[5]Newabstract!#REF!</definedName>
    <definedName name="_______Mar23">[5]Newabstract!#REF!</definedName>
    <definedName name="_______Mar24" localSheetId="6">[5]Newabstract!#REF!</definedName>
    <definedName name="_______Mar24" localSheetId="7">[6]Newabstract!#REF!</definedName>
    <definedName name="_______Mar24" localSheetId="5">[5]Newabstract!#REF!</definedName>
    <definedName name="_______Mar24">[5]Newabstract!#REF!</definedName>
    <definedName name="_______Mar25" localSheetId="6">[5]Newabstract!#REF!</definedName>
    <definedName name="_______Mar25" localSheetId="7">[6]Newabstract!#REF!</definedName>
    <definedName name="_______Mar25" localSheetId="5">[5]Newabstract!#REF!</definedName>
    <definedName name="_______Mar25">[5]Newabstract!#REF!</definedName>
    <definedName name="_______Mar26" localSheetId="6">[5]Newabstract!#REF!</definedName>
    <definedName name="_______Mar26" localSheetId="7">[6]Newabstract!#REF!</definedName>
    <definedName name="_______Mar26" localSheetId="5">[5]Newabstract!#REF!</definedName>
    <definedName name="_______Mar26">[5]Newabstract!#REF!</definedName>
    <definedName name="_______Mar27" localSheetId="6">[5]Newabstract!#REF!</definedName>
    <definedName name="_______Mar27" localSheetId="7">[6]Newabstract!#REF!</definedName>
    <definedName name="_______Mar27" localSheetId="5">[5]Newabstract!#REF!</definedName>
    <definedName name="_______Mar27">[5]Newabstract!#REF!</definedName>
    <definedName name="_______Mar28" localSheetId="6">[5]Newabstract!#REF!</definedName>
    <definedName name="_______Mar28" localSheetId="7">[6]Newabstract!#REF!</definedName>
    <definedName name="_______Mar28" localSheetId="5">[5]Newabstract!#REF!</definedName>
    <definedName name="_______Mar28">[5]Newabstract!#REF!</definedName>
    <definedName name="_______Mar30" localSheetId="6">[5]Newabstract!#REF!</definedName>
    <definedName name="_______Mar30" localSheetId="7">[6]Newabstract!#REF!</definedName>
    <definedName name="_______Mar30" localSheetId="5">[5]Newabstract!#REF!</definedName>
    <definedName name="_______Mar30">[5]Newabstract!#REF!</definedName>
    <definedName name="_______Mar31" localSheetId="6">[5]Newabstract!#REF!</definedName>
    <definedName name="_______Mar31" localSheetId="7">[6]Newabstract!#REF!</definedName>
    <definedName name="_______Mar31" localSheetId="5">[5]Newabstract!#REF!</definedName>
    <definedName name="_______Mar31">[5]Newabstract!#REF!</definedName>
    <definedName name="_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_mp3" hidden="1">{#N/A,#N/A,FALSE,"1.1";#N/A,#N/A,FALSE,"1.1a";#N/A,#N/A,FALSE,"1.1b";#N/A,#N/A,FALSE,"1.1c";#N/A,#N/A,FALSE,"1.1e";#N/A,#N/A,FALSE,"1.1f";#N/A,#N/A,FALSE,"1.1g";#N/A,#N/A,FALSE,"1.1h_T";#N/A,#N/A,FALSE,"1.1h_D";#N/A,#N/A,FALSE,"1.2";#N/A,#N/A,FALSE,"1.3";#N/A,#N/A,FALSE,"1.3b";#N/A,#N/A,FALSE,"1.4";#N/A,#N/A,FALSE,"1.5";#N/A,#N/A,FALSE,"1.6";#N/A,#N/A,FALSE,"2.1";#N/A,#N/A,FALSE,"SOD";#N/A,#N/A,FALSE,"OL";#N/A,#N/A,FALSE,"CF"}</definedName>
    <definedName name="_______new1" localSheetId="6" hidden="1">{"pl_t&amp;d",#N/A,FALSE,"p&amp;l_t&amp;D_01_02 (2)"}</definedName>
    <definedName name="_______new1" localSheetId="7" hidden="1">{"pl_t&amp;d",#N/A,FALSE,"p&amp;l_t&amp;D_01_02 (2)"}</definedName>
    <definedName name="_______new1" hidden="1">{"pl_t&amp;d",#N/A,FALSE,"p&amp;l_t&amp;D_01_02 (2)"}</definedName>
    <definedName name="_______no1" localSheetId="6" hidden="1">{"pl_t&amp;d",#N/A,FALSE,"p&amp;l_t&amp;D_01_02 (2)"}</definedName>
    <definedName name="_______no1" localSheetId="7" hidden="1">{"pl_t&amp;d",#N/A,FALSE,"p&amp;l_t&amp;D_01_02 (2)"}</definedName>
    <definedName name="_______no1" hidden="1">{"pl_t&amp;d",#N/A,FALSE,"p&amp;l_t&amp;D_01_02 (2)"}</definedName>
    <definedName name="_______not1" localSheetId="6" hidden="1">{"pl_t&amp;d",#N/A,FALSE,"p&amp;l_t&amp;D_01_02 (2)"}</definedName>
    <definedName name="_______not1" localSheetId="7" hidden="1">{"pl_t&amp;d",#N/A,FALSE,"p&amp;l_t&amp;D_01_02 (2)"}</definedName>
    <definedName name="_______not1" hidden="1">{"pl_t&amp;d",#N/A,FALSE,"p&amp;l_t&amp;D_01_02 (2)"}</definedName>
    <definedName name="_______p1" localSheetId="6" hidden="1">{"pl_t&amp;d",#N/A,FALSE,"p&amp;l_t&amp;D_01_02 (2)"}</definedName>
    <definedName name="_______p1" localSheetId="7" hidden="1">{"pl_t&amp;d",#N/A,FALSE,"p&amp;l_t&amp;D_01_02 (2)"}</definedName>
    <definedName name="_______p1" hidden="1">{"pl_t&amp;d",#N/A,FALSE,"p&amp;l_t&amp;D_01_02 (2)"}</definedName>
    <definedName name="_______p2" localSheetId="6" hidden="1">{"pl_td_01_02",#N/A,FALSE,"p&amp;l_t&amp;D_01_02 (2)"}</definedName>
    <definedName name="_______p2" localSheetId="7" hidden="1">{"pl_td_01_02",#N/A,FALSE,"p&amp;l_t&amp;D_01_02 (2)"}</definedName>
    <definedName name="_______p2" hidden="1">{"pl_td_01_02",#N/A,FALSE,"p&amp;l_t&amp;D_01_02 (2)"}</definedName>
    <definedName name="_______p3" localSheetId="6" hidden="1">{"pl_t&amp;d",#N/A,FALSE,"p&amp;l_t&amp;D_01_02 (2)"}</definedName>
    <definedName name="_______p3" localSheetId="7" hidden="1">{"pl_t&amp;d",#N/A,FALSE,"p&amp;l_t&amp;D_01_02 (2)"}</definedName>
    <definedName name="_______p3" hidden="1">{"pl_t&amp;d",#N/A,FALSE,"p&amp;l_t&amp;D_01_02 (2)"}</definedName>
    <definedName name="_______p4" localSheetId="6" hidden="1">{"pl_t&amp;d",#N/A,FALSE,"p&amp;l_t&amp;D_01_02 (2)"}</definedName>
    <definedName name="_______p4" localSheetId="7" hidden="1">{"pl_t&amp;d",#N/A,FALSE,"p&amp;l_t&amp;D_01_02 (2)"}</definedName>
    <definedName name="_______p4" hidden="1">{"pl_t&amp;d",#N/A,FALSE,"p&amp;l_t&amp;D_01_02 (2)"}</definedName>
    <definedName name="_______pp2" localSheetId="6">#REF!</definedName>
    <definedName name="_______pp2" localSheetId="7">#REF!</definedName>
    <definedName name="_______pp2" localSheetId="5">#REF!</definedName>
    <definedName name="_______pp2">#REF!</definedName>
    <definedName name="_______q2" localSheetId="6" hidden="1">{"pl_t&amp;d",#N/A,FALSE,"p&amp;l_t&amp;D_01_02 (2)"}</definedName>
    <definedName name="_______q2" localSheetId="7" hidden="1">{"pl_t&amp;d",#N/A,FALSE,"p&amp;l_t&amp;D_01_02 (2)"}</definedName>
    <definedName name="_______q2" hidden="1">{"pl_t&amp;d",#N/A,FALSE,"p&amp;l_t&amp;D_01_02 (2)"}</definedName>
    <definedName name="_______q3" localSheetId="6" hidden="1">{"pl_t&amp;d",#N/A,FALSE,"p&amp;l_t&amp;D_01_02 (2)"}</definedName>
    <definedName name="_______q3" localSheetId="7" hidden="1">{"pl_t&amp;d",#N/A,FALSE,"p&amp;l_t&amp;D_01_02 (2)"}</definedName>
    <definedName name="_______q3" hidden="1">{"pl_t&amp;d",#N/A,FALSE,"p&amp;l_t&amp;D_01_02 (2)"}</definedName>
    <definedName name="_______s1" localSheetId="6" hidden="1">{"pl_t&amp;d",#N/A,FALSE,"p&amp;l_t&amp;D_01_02 (2)"}</definedName>
    <definedName name="_______s1" localSheetId="7" hidden="1">{"pl_t&amp;d",#N/A,FALSE,"p&amp;l_t&amp;D_01_02 (2)"}</definedName>
    <definedName name="_______s1" hidden="1">{"pl_t&amp;d",#N/A,FALSE,"p&amp;l_t&amp;D_01_02 (2)"}</definedName>
    <definedName name="_______S180" localSheetId="6">[2]S3_GRP_CA!#REF!</definedName>
    <definedName name="_______S180" localSheetId="7">[2]S3_GRP_CA!#REF!</definedName>
    <definedName name="_______S180" localSheetId="5">[2]S3_GRP_CA!#REF!</definedName>
    <definedName name="_______S180">[2]S3_GRP_CA!#REF!</definedName>
    <definedName name="_______s2" localSheetId="6" hidden="1">{"pl_t&amp;d",#N/A,FALSE,"p&amp;l_t&amp;D_01_02 (2)"}</definedName>
    <definedName name="_______s2" localSheetId="7" hidden="1">{"pl_t&amp;d",#N/A,FALSE,"p&amp;l_t&amp;D_01_02 (2)"}</definedName>
    <definedName name="_______s2" hidden="1">{"pl_t&amp;d",#N/A,FALSE,"p&amp;l_t&amp;D_01_02 (2)"}</definedName>
    <definedName name="_______S6" localSheetId="6">[4]S5_CO_MA!#REF!</definedName>
    <definedName name="_______S6" localSheetId="7">[4]S5_CO_MA!#REF!</definedName>
    <definedName name="_______S6" localSheetId="5">[4]S5_CO_MA!#REF!</definedName>
    <definedName name="_______S6">[4]S5_CO_MA!#REF!</definedName>
    <definedName name="_______SL1" localSheetId="6">[8]Salient1!#REF!</definedName>
    <definedName name="_______SL1" localSheetId="7">[7]Salient1!#REF!</definedName>
    <definedName name="_______SL1" localSheetId="5">[8]Salient1!#REF!</definedName>
    <definedName name="_______SL1">[8]Salient1!#REF!</definedName>
    <definedName name="_______SL2" localSheetId="6">[8]Salient1!#REF!</definedName>
    <definedName name="_______SL2" localSheetId="7">[7]Salient1!#REF!</definedName>
    <definedName name="_______SL2" localSheetId="5">[8]Salient1!#REF!</definedName>
    <definedName name="_______SL2">[8]Salient1!#REF!</definedName>
    <definedName name="_______SL3" localSheetId="6">[8]Salient1!#REF!</definedName>
    <definedName name="_______SL3" localSheetId="7">[7]Salient1!#REF!</definedName>
    <definedName name="_______SL3" localSheetId="5">[8]Salient1!#REF!</definedName>
    <definedName name="_______SL3">[8]Salient1!#REF!</definedName>
    <definedName name="_______SPR1" localSheetId="6">#REF!</definedName>
    <definedName name="_______SPR1" localSheetId="7">#REF!</definedName>
    <definedName name="_______SPR1" localSheetId="5">#REF!</definedName>
    <definedName name="_______SPR1">#REF!</definedName>
    <definedName name="_______spr2" localSheetId="6">#REF!</definedName>
    <definedName name="_______spr2" localSheetId="7">#REF!</definedName>
    <definedName name="_______spr2" localSheetId="5">#REF!</definedName>
    <definedName name="_______spr2">#REF!</definedName>
    <definedName name="_______ss1" localSheetId="6" hidden="1">{"pl_t&amp;d",#N/A,FALSE,"p&amp;l_t&amp;D_01_02 (2)"}</definedName>
    <definedName name="_______ss1" localSheetId="7" hidden="1">{"pl_t&amp;d",#N/A,FALSE,"p&amp;l_t&amp;D_01_02 (2)"}</definedName>
    <definedName name="_______ss1" hidden="1">{"pl_t&amp;d",#N/A,FALSE,"p&amp;l_t&amp;D_01_02 (2)"}</definedName>
    <definedName name="_______usd1" localSheetId="6">'[3]cash budget'!#REF!</definedName>
    <definedName name="_______usd1" localSheetId="7">'[3]cash budget'!#REF!</definedName>
    <definedName name="_______usd1" localSheetId="5">'[3]cash budget'!#REF!</definedName>
    <definedName name="_______usd1">'[3]cash budget'!#REF!</definedName>
    <definedName name="_______usd2" localSheetId="6">'[3]cash budget'!#REF!</definedName>
    <definedName name="_______usd2" localSheetId="7">'[3]cash budget'!#REF!</definedName>
    <definedName name="_______usd2" localSheetId="5">'[3]cash budget'!#REF!</definedName>
    <definedName name="_______usd2">'[3]cash budget'!#REF!</definedName>
    <definedName name="_______usd3" localSheetId="6">'[3]cash budget'!#REF!</definedName>
    <definedName name="_______usd3" localSheetId="7">'[3]cash budget'!#REF!</definedName>
    <definedName name="_______usd3" localSheetId="5">'[3]cash budget'!#REF!</definedName>
    <definedName name="_______usd3">'[3]cash budget'!#REF!</definedName>
    <definedName name="_______usd4" localSheetId="6">'[3]cash budget'!#REF!</definedName>
    <definedName name="_______usd4" localSheetId="7">'[3]cash budget'!#REF!</definedName>
    <definedName name="_______usd4" localSheetId="5">'[3]cash budget'!#REF!</definedName>
    <definedName name="_______usd4">'[3]cash budget'!#REF!</definedName>
    <definedName name="_______xlnm._FilterDatabase_1" localSheetId="6">#REF!</definedName>
    <definedName name="_______xlnm._FilterDatabase_1" localSheetId="7">#REF!</definedName>
    <definedName name="_______xlnm._FilterDatabase_1" localSheetId="5">#REF!</definedName>
    <definedName name="_______xlnm._FilterDatabase_1">#REF!</definedName>
    <definedName name="_______xlnm.Database">"#REF!"</definedName>
    <definedName name="_______xlnm.Print_Area">"#REF!"</definedName>
    <definedName name="_______xlnm.Print_Titles">"#REF!"</definedName>
    <definedName name="______A1000000" localSheetId="6">#REF!</definedName>
    <definedName name="______A1000000" localSheetId="7">#REF!</definedName>
    <definedName name="______A1000000" localSheetId="5">#REF!</definedName>
    <definedName name="______A1000000">#REF!</definedName>
    <definedName name="______a3" localSheetId="6" hidden="1">{"pl_t&amp;d",#N/A,FALSE,"p&amp;l_t&amp;D_01_02 (2)"}</definedName>
    <definedName name="______a3" localSheetId="7" hidden="1">{"pl_t&amp;d",#N/A,FALSE,"p&amp;l_t&amp;D_01_02 (2)"}</definedName>
    <definedName name="______a3" hidden="1">{"pl_t&amp;d",#N/A,FALSE,"p&amp;l_t&amp;D_01_02 (2)"}</definedName>
    <definedName name="______A342542" localSheetId="6">#REF!</definedName>
    <definedName name="______A342542" localSheetId="7">#REF!</definedName>
    <definedName name="______A342542" localSheetId="5">#REF!</definedName>
    <definedName name="______A342542">#REF!</definedName>
    <definedName name="______A920720" localSheetId="6">#REF!</definedName>
    <definedName name="______A920720" localSheetId="7">#REF!</definedName>
    <definedName name="______A920720" localSheetId="5">#REF!</definedName>
    <definedName name="______A920720">#REF!</definedName>
    <definedName name="______aa1" localSheetId="6" hidden="1">{"pl_t&amp;d",#N/A,FALSE,"p&amp;l_t&amp;D_01_02 (2)"}</definedName>
    <definedName name="______aa1" localSheetId="7" hidden="1">{"pl_t&amp;d",#N/A,FALSE,"p&amp;l_t&amp;D_01_02 (2)"}</definedName>
    <definedName name="______aa1" hidden="1">{"pl_t&amp;d",#N/A,FALSE,"p&amp;l_t&amp;D_01_02 (2)"}</definedName>
    <definedName name="______Apr02" localSheetId="6">[5]Newabstract!#REF!</definedName>
    <definedName name="______Apr02" localSheetId="7">[6]Newabstract!#REF!</definedName>
    <definedName name="______Apr02" localSheetId="5">[5]Newabstract!#REF!</definedName>
    <definedName name="______Apr02">[5]Newabstract!#REF!</definedName>
    <definedName name="______Apr03" localSheetId="6">[5]Newabstract!#REF!</definedName>
    <definedName name="______Apr03" localSheetId="7">[6]Newabstract!#REF!</definedName>
    <definedName name="______Apr03" localSheetId="5">[5]Newabstract!#REF!</definedName>
    <definedName name="______Apr03">[5]Newabstract!#REF!</definedName>
    <definedName name="______Apr04" localSheetId="6">[5]Newabstract!#REF!</definedName>
    <definedName name="______Apr04" localSheetId="7">[6]Newabstract!#REF!</definedName>
    <definedName name="______Apr04" localSheetId="5">[5]Newabstract!#REF!</definedName>
    <definedName name="______Apr04">[5]Newabstract!#REF!</definedName>
    <definedName name="______Apr05" localSheetId="6">[5]Newabstract!#REF!</definedName>
    <definedName name="______Apr05" localSheetId="7">[6]Newabstract!#REF!</definedName>
    <definedName name="______Apr05" localSheetId="5">[5]Newabstract!#REF!</definedName>
    <definedName name="______Apr05">[5]Newabstract!#REF!</definedName>
    <definedName name="______Apr06" localSheetId="6">[5]Newabstract!#REF!</definedName>
    <definedName name="______Apr06" localSheetId="7">[6]Newabstract!#REF!</definedName>
    <definedName name="______Apr06" localSheetId="5">[5]Newabstract!#REF!</definedName>
    <definedName name="______Apr06">[5]Newabstract!#REF!</definedName>
    <definedName name="______Apr07" localSheetId="6">[5]Newabstract!#REF!</definedName>
    <definedName name="______Apr07" localSheetId="7">[6]Newabstract!#REF!</definedName>
    <definedName name="______Apr07" localSheetId="5">[5]Newabstract!#REF!</definedName>
    <definedName name="______Apr07">[5]Newabstract!#REF!</definedName>
    <definedName name="______Apr08" localSheetId="6">[5]Newabstract!#REF!</definedName>
    <definedName name="______Apr08" localSheetId="7">[6]Newabstract!#REF!</definedName>
    <definedName name="______Apr08" localSheetId="5">[5]Newabstract!#REF!</definedName>
    <definedName name="______Apr08">[5]Newabstract!#REF!</definedName>
    <definedName name="______Apr09" localSheetId="6">[5]Newabstract!#REF!</definedName>
    <definedName name="______Apr09" localSheetId="7">[6]Newabstract!#REF!</definedName>
    <definedName name="______Apr09" localSheetId="5">[5]Newabstract!#REF!</definedName>
    <definedName name="______Apr09">[5]Newabstract!#REF!</definedName>
    <definedName name="______Apr10" localSheetId="6">[5]Newabstract!#REF!</definedName>
    <definedName name="______Apr10" localSheetId="7">[6]Newabstract!#REF!</definedName>
    <definedName name="______Apr10" localSheetId="5">[5]Newabstract!#REF!</definedName>
    <definedName name="______Apr10">[5]Newabstract!#REF!</definedName>
    <definedName name="______Apr11" localSheetId="6">[5]Newabstract!#REF!</definedName>
    <definedName name="______Apr11" localSheetId="7">[6]Newabstract!#REF!</definedName>
    <definedName name="______Apr11" localSheetId="5">[5]Newabstract!#REF!</definedName>
    <definedName name="______Apr11">[5]Newabstract!#REF!</definedName>
    <definedName name="______Apr13" localSheetId="6">[5]Newabstract!#REF!</definedName>
    <definedName name="______Apr13" localSheetId="7">[6]Newabstract!#REF!</definedName>
    <definedName name="______Apr13" localSheetId="5">[5]Newabstract!#REF!</definedName>
    <definedName name="______Apr13">[5]Newabstract!#REF!</definedName>
    <definedName name="______Apr14" localSheetId="6">[5]Newabstract!#REF!</definedName>
    <definedName name="______Apr14" localSheetId="7">[6]Newabstract!#REF!</definedName>
    <definedName name="______Apr14" localSheetId="5">[5]Newabstract!#REF!</definedName>
    <definedName name="______Apr14">[5]Newabstract!#REF!</definedName>
    <definedName name="______Apr15" localSheetId="6">[5]Newabstract!#REF!</definedName>
    <definedName name="______Apr15" localSheetId="7">[6]Newabstract!#REF!</definedName>
    <definedName name="______Apr15" localSheetId="5">[5]Newabstract!#REF!</definedName>
    <definedName name="______Apr15">[5]Newabstract!#REF!</definedName>
    <definedName name="______Apr16" localSheetId="6">[5]Newabstract!#REF!</definedName>
    <definedName name="______Apr16" localSheetId="7">[6]Newabstract!#REF!</definedName>
    <definedName name="______Apr16" localSheetId="5">[5]Newabstract!#REF!</definedName>
    <definedName name="______Apr16">[5]Newabstract!#REF!</definedName>
    <definedName name="______Apr17" localSheetId="6">[5]Newabstract!#REF!</definedName>
    <definedName name="______Apr17" localSheetId="7">[6]Newabstract!#REF!</definedName>
    <definedName name="______Apr17" localSheetId="5">[5]Newabstract!#REF!</definedName>
    <definedName name="______Apr17">[5]Newabstract!#REF!</definedName>
    <definedName name="______Apr20" localSheetId="6">[5]Newabstract!#REF!</definedName>
    <definedName name="______Apr20" localSheetId="7">[6]Newabstract!#REF!</definedName>
    <definedName name="______Apr20" localSheetId="5">[5]Newabstract!#REF!</definedName>
    <definedName name="______Apr20">[5]Newabstract!#REF!</definedName>
    <definedName name="______Apr21" localSheetId="6">[5]Newabstract!#REF!</definedName>
    <definedName name="______Apr21" localSheetId="7">[6]Newabstract!#REF!</definedName>
    <definedName name="______Apr21" localSheetId="5">[5]Newabstract!#REF!</definedName>
    <definedName name="______Apr21">[5]Newabstract!#REF!</definedName>
    <definedName name="______Apr22" localSheetId="6">[5]Newabstract!#REF!</definedName>
    <definedName name="______Apr22" localSheetId="7">[6]Newabstract!#REF!</definedName>
    <definedName name="______Apr22" localSheetId="5">[5]Newabstract!#REF!</definedName>
    <definedName name="______Apr22">[5]Newabstract!#REF!</definedName>
    <definedName name="______Apr23" localSheetId="6">[5]Newabstract!#REF!</definedName>
    <definedName name="______Apr23" localSheetId="7">[6]Newabstract!#REF!</definedName>
    <definedName name="______Apr23" localSheetId="5">[5]Newabstract!#REF!</definedName>
    <definedName name="______Apr23">[5]Newabstract!#REF!</definedName>
    <definedName name="______Apr24" localSheetId="6">[5]Newabstract!#REF!</definedName>
    <definedName name="______Apr24" localSheetId="7">[6]Newabstract!#REF!</definedName>
    <definedName name="______Apr24" localSheetId="5">[5]Newabstract!#REF!</definedName>
    <definedName name="______Apr24">[5]Newabstract!#REF!</definedName>
    <definedName name="______Apr27" localSheetId="6">[5]Newabstract!#REF!</definedName>
    <definedName name="______Apr27" localSheetId="7">[6]Newabstract!#REF!</definedName>
    <definedName name="______Apr27" localSheetId="5">[5]Newabstract!#REF!</definedName>
    <definedName name="______Apr27">[5]Newabstract!#REF!</definedName>
    <definedName name="______Apr28" localSheetId="6">[5]Newabstract!#REF!</definedName>
    <definedName name="______Apr28" localSheetId="7">[6]Newabstract!#REF!</definedName>
    <definedName name="______Apr28" localSheetId="5">[5]Newabstract!#REF!</definedName>
    <definedName name="______Apr28">[5]Newabstract!#REF!</definedName>
    <definedName name="______Apr29" localSheetId="6">[5]Newabstract!#REF!</definedName>
    <definedName name="______Apr29" localSheetId="7">[6]Newabstract!#REF!</definedName>
    <definedName name="______Apr29" localSheetId="5">[5]Newabstract!#REF!</definedName>
    <definedName name="______Apr29">[5]Newabstract!#REF!</definedName>
    <definedName name="______Apr30" localSheetId="6">[5]Newabstract!#REF!</definedName>
    <definedName name="______Apr30" localSheetId="7">[6]Newabstract!#REF!</definedName>
    <definedName name="______Apr30" localSheetId="5">[5]Newabstract!#REF!</definedName>
    <definedName name="______Apr30">[5]Newabstract!#REF!</definedName>
    <definedName name="______B1" localSheetId="6" hidden="1">{"pl_t&amp;d",#N/A,FALSE,"p&amp;l_t&amp;D_01_02 (2)"}</definedName>
    <definedName name="______B1" localSheetId="7" hidden="1">{"pl_t&amp;d",#N/A,FALSE,"p&amp;l_t&amp;D_01_02 (2)"}</definedName>
    <definedName name="______B1" hidden="1">{"pl_t&amp;d",#N/A,FALSE,"p&amp;l_t&amp;D_01_02 (2)"}</definedName>
    <definedName name="______BSD1" localSheetId="6">#REF!</definedName>
    <definedName name="______BSD1" localSheetId="7">#REF!</definedName>
    <definedName name="______BSD1" localSheetId="5">#REF!</definedName>
    <definedName name="______BSD1">#REF!</definedName>
    <definedName name="______BSD2" localSheetId="6">#REF!</definedName>
    <definedName name="______BSD2" localSheetId="7">#REF!</definedName>
    <definedName name="______BSD2" localSheetId="5">#REF!</definedName>
    <definedName name="______BSD2">#REF!</definedName>
    <definedName name="______DAT12" localSheetId="6">[7]Sheet1!#REF!</definedName>
    <definedName name="______DAT12" localSheetId="7">[5]Sheet1!#REF!</definedName>
    <definedName name="______DAT12" localSheetId="5">[7]Sheet1!#REF!</definedName>
    <definedName name="______DAT12">[7]Sheet1!#REF!</definedName>
    <definedName name="______DAT13" localSheetId="6">[7]Sheet1!#REF!</definedName>
    <definedName name="______DAT13" localSheetId="7">[5]Sheet1!#REF!</definedName>
    <definedName name="______DAT13" localSheetId="5">[7]Sheet1!#REF!</definedName>
    <definedName name="______DAT13">[7]Sheet1!#REF!</definedName>
    <definedName name="______DAT15" localSheetId="6">[7]Sheet1!#REF!</definedName>
    <definedName name="______DAT15" localSheetId="7">[5]Sheet1!#REF!</definedName>
    <definedName name="______DAT15" localSheetId="5">[7]Sheet1!#REF!</definedName>
    <definedName name="______DAT15">[7]Sheet1!#REF!</definedName>
    <definedName name="______DAT16" localSheetId="6">[7]Sheet1!#REF!</definedName>
    <definedName name="______DAT16" localSheetId="7">[5]Sheet1!#REF!</definedName>
    <definedName name="______DAT16" localSheetId="5">[7]Sheet1!#REF!</definedName>
    <definedName name="______DAT16">[7]Sheet1!#REF!</definedName>
    <definedName name="______DAT17" localSheetId="6">[7]Sheet1!#REF!</definedName>
    <definedName name="______DAT17" localSheetId="7">[5]Sheet1!#REF!</definedName>
    <definedName name="______DAT17" localSheetId="5">[7]Sheet1!#REF!</definedName>
    <definedName name="______DAT17">[7]Sheet1!#REF!</definedName>
    <definedName name="______DAT18" localSheetId="6">[7]Sheet1!#REF!</definedName>
    <definedName name="______DAT18" localSheetId="7">[5]Sheet1!#REF!</definedName>
    <definedName name="______DAT18" localSheetId="5">[7]Sheet1!#REF!</definedName>
    <definedName name="______DAT18">[7]Sheet1!#REF!</definedName>
    <definedName name="______DAT19" localSheetId="6">[7]Sheet1!#REF!</definedName>
    <definedName name="______DAT19" localSheetId="7">[5]Sheet1!#REF!</definedName>
    <definedName name="______DAT19" localSheetId="5">[7]Sheet1!#REF!</definedName>
    <definedName name="______DAT19">[7]Sheet1!#REF!</definedName>
    <definedName name="______dd1" localSheetId="6" hidden="1">{"pl_t&amp;d",#N/A,FALSE,"p&amp;l_t&amp;D_01_02 (2)"}</definedName>
    <definedName name="______dd1" localSheetId="7" hidden="1">{"pl_t&amp;d",#N/A,FALSE,"p&amp;l_t&amp;D_01_02 (2)"}</definedName>
    <definedName name="______dd1" hidden="1">{"pl_t&amp;d",#N/A,FALSE,"p&amp;l_t&amp;D_01_02 (2)"}</definedName>
    <definedName name="______dem2" localSheetId="6" hidden="1">{"pl_t&amp;d",#N/A,FALSE,"p&amp;l_t&amp;D_01_02 (2)"}</definedName>
    <definedName name="______dem2" localSheetId="7" hidden="1">{"pl_t&amp;d",#N/A,FALSE,"p&amp;l_t&amp;D_01_02 (2)"}</definedName>
    <definedName name="______dem2" hidden="1">{"pl_t&amp;d",#N/A,FALSE,"p&amp;l_t&amp;D_01_02 (2)"}</definedName>
    <definedName name="______dem3" localSheetId="6" hidden="1">{"pl_t&amp;d",#N/A,FALSE,"p&amp;l_t&amp;D_01_02 (2)"}</definedName>
    <definedName name="______dem3" localSheetId="7" hidden="1">{"pl_t&amp;d",#N/A,FALSE,"p&amp;l_t&amp;D_01_02 (2)"}</definedName>
    <definedName name="______dem3" hidden="1">{"pl_t&amp;d",#N/A,FALSE,"p&amp;l_t&amp;D_01_02 (2)"}</definedName>
    <definedName name="______den8" localSheetId="6" hidden="1">{"pl_t&amp;d",#N/A,FALSE,"p&amp;l_t&amp;D_01_02 (2)"}</definedName>
    <definedName name="______den8" localSheetId="7" hidden="1">{"pl_t&amp;d",#N/A,FALSE,"p&amp;l_t&amp;D_01_02 (2)"}</definedName>
    <definedName name="______den8" hidden="1">{"pl_t&amp;d",#N/A,FALSE,"p&amp;l_t&amp;D_01_02 (2)"}</definedName>
    <definedName name="______fin2" localSheetId="6" hidden="1">{"pl_t&amp;d",#N/A,FALSE,"p&amp;l_t&amp;D_01_02 (2)"}</definedName>
    <definedName name="______fin2" localSheetId="7" hidden="1">{"pl_t&amp;d",#N/A,FALSE,"p&amp;l_t&amp;D_01_02 (2)"}</definedName>
    <definedName name="______fin2" hidden="1">{"pl_t&amp;d",#N/A,FALSE,"p&amp;l_t&amp;D_01_02 (2)"}</definedName>
    <definedName name="______for5" localSheetId="6" hidden="1">{"pl_t&amp;d",#N/A,FALSE,"p&amp;l_t&amp;D_01_02 (2)"}</definedName>
    <definedName name="______for5" localSheetId="7" hidden="1">{"pl_t&amp;d",#N/A,FALSE,"p&amp;l_t&amp;D_01_02 (2)"}</definedName>
    <definedName name="______for5" hidden="1">{"pl_t&amp;d",#N/A,FALSE,"p&amp;l_t&amp;D_01_02 (2)"}</definedName>
    <definedName name="______G1" localSheetId="6">#REF!</definedName>
    <definedName name="______G1" localSheetId="7">#REF!</definedName>
    <definedName name="______G1" localSheetId="5">#REF!</definedName>
    <definedName name="______G1">#REF!</definedName>
    <definedName name="______IED1" localSheetId="6">#REF!</definedName>
    <definedName name="______IED1" localSheetId="7">#REF!</definedName>
    <definedName name="______IED1" localSheetId="5">#REF!</definedName>
    <definedName name="______IED1">#REF!</definedName>
    <definedName name="______IED2" localSheetId="6">#REF!</definedName>
    <definedName name="______IED2" localSheetId="7">#REF!</definedName>
    <definedName name="______IED2" localSheetId="5">#REF!</definedName>
    <definedName name="______IED2">#REF!</definedName>
    <definedName name="______j3" localSheetId="6" hidden="1">{"pl_t&amp;d",#N/A,FALSE,"p&amp;l_t&amp;D_01_02 (2)"}</definedName>
    <definedName name="______j3" localSheetId="7" hidden="1">{"pl_t&amp;d",#N/A,FALSE,"p&amp;l_t&amp;D_01_02 (2)"}</definedName>
    <definedName name="______j3" hidden="1">{"pl_t&amp;d",#N/A,FALSE,"p&amp;l_t&amp;D_01_02 (2)"}</definedName>
    <definedName name="______j4" localSheetId="6" hidden="1">{"pl_t&amp;d",#N/A,FALSE,"p&amp;l_t&amp;D_01_02 (2)"}</definedName>
    <definedName name="______j4" localSheetId="7" hidden="1">{"pl_t&amp;d",#N/A,FALSE,"p&amp;l_t&amp;D_01_02 (2)"}</definedName>
    <definedName name="______j4" hidden="1">{"pl_t&amp;d",#N/A,FALSE,"p&amp;l_t&amp;D_01_02 (2)"}</definedName>
    <definedName name="______j5" localSheetId="6" hidden="1">{"pl_t&amp;d",#N/A,FALSE,"p&amp;l_t&amp;D_01_02 (2)"}</definedName>
    <definedName name="______j5" localSheetId="7" hidden="1">{"pl_t&amp;d",#N/A,FALSE,"p&amp;l_t&amp;D_01_02 (2)"}</definedName>
    <definedName name="______j5" hidden="1">{"pl_t&amp;d",#N/A,FALSE,"p&amp;l_t&amp;D_01_02 (2)"}</definedName>
    <definedName name="_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_jan05" hidden="1">{#N/A,#N/A,FALSE,"1.1";#N/A,#N/A,FALSE,"1.1a";#N/A,#N/A,FALSE,"1.1b";#N/A,#N/A,FALSE,"1.1c";#N/A,#N/A,FALSE,"1.1e";#N/A,#N/A,FALSE,"1.1f";#N/A,#N/A,FALSE,"1.1g";#N/A,#N/A,FALSE,"1.1h_T";#N/A,#N/A,FALSE,"1.1h_D";#N/A,#N/A,FALSE,"1.2";#N/A,#N/A,FALSE,"1.3";#N/A,#N/A,FALSE,"1.3b";#N/A,#N/A,FALSE,"1.4";#N/A,#N/A,FALSE,"1.5";#N/A,#N/A,FALSE,"1.6";#N/A,#N/A,FALSE,"2.1";#N/A,#N/A,FALSE,"SOD";#N/A,#N/A,FALSE,"OL";#N/A,#N/A,FALSE,"CF"}</definedName>
    <definedName name="______jpl1" localSheetId="6" hidden="1">#REF!</definedName>
    <definedName name="______jpl1" localSheetId="7" hidden="1">#REF!</definedName>
    <definedName name="______jpl1" localSheetId="5" hidden="1">#REF!</definedName>
    <definedName name="______jpl1" hidden="1">#REF!</definedName>
    <definedName name="______k1" localSheetId="6" hidden="1">{"pl_t&amp;d",#N/A,FALSE,"p&amp;l_t&amp;D_01_02 (2)"}</definedName>
    <definedName name="______k1" localSheetId="7" hidden="1">{"pl_t&amp;d",#N/A,FALSE,"p&amp;l_t&amp;D_01_02 (2)"}</definedName>
    <definedName name="______k1" hidden="1">{"pl_t&amp;d",#N/A,FALSE,"p&amp;l_t&amp;D_01_02 (2)"}</definedName>
    <definedName name="______Mar06" localSheetId="6">[5]Newabstract!#REF!</definedName>
    <definedName name="______Mar06" localSheetId="7">[6]Newabstract!#REF!</definedName>
    <definedName name="______Mar06" localSheetId="5">[5]Newabstract!#REF!</definedName>
    <definedName name="______Mar06">[5]Newabstract!#REF!</definedName>
    <definedName name="______Mar09" localSheetId="6">[5]Newabstract!#REF!</definedName>
    <definedName name="______Mar09" localSheetId="7">[6]Newabstract!#REF!</definedName>
    <definedName name="______Mar09" localSheetId="5">[5]Newabstract!#REF!</definedName>
    <definedName name="______Mar09">[5]Newabstract!#REF!</definedName>
    <definedName name="______Mar10" localSheetId="6">[5]Newabstract!#REF!</definedName>
    <definedName name="______Mar10" localSheetId="7">[6]Newabstract!#REF!</definedName>
    <definedName name="______Mar10" localSheetId="5">[5]Newabstract!#REF!</definedName>
    <definedName name="______Mar10">[5]Newabstract!#REF!</definedName>
    <definedName name="______Mar11" localSheetId="6">[5]Newabstract!#REF!</definedName>
    <definedName name="______Mar11" localSheetId="7">[6]Newabstract!#REF!</definedName>
    <definedName name="______Mar11" localSheetId="5">[5]Newabstract!#REF!</definedName>
    <definedName name="______Mar11">[5]Newabstract!#REF!</definedName>
    <definedName name="______Mar12" localSheetId="6">[5]Newabstract!#REF!</definedName>
    <definedName name="______Mar12" localSheetId="7">[6]Newabstract!#REF!</definedName>
    <definedName name="______Mar12" localSheetId="5">[5]Newabstract!#REF!</definedName>
    <definedName name="______Mar12">[5]Newabstract!#REF!</definedName>
    <definedName name="______Mar13" localSheetId="6">[5]Newabstract!#REF!</definedName>
    <definedName name="______Mar13" localSheetId="7">[6]Newabstract!#REF!</definedName>
    <definedName name="______Mar13" localSheetId="5">[5]Newabstract!#REF!</definedName>
    <definedName name="______Mar13">[5]Newabstract!#REF!</definedName>
    <definedName name="______Mar16" localSheetId="6">[5]Newabstract!#REF!</definedName>
    <definedName name="______Mar16" localSheetId="7">[6]Newabstract!#REF!</definedName>
    <definedName name="______Mar16" localSheetId="5">[5]Newabstract!#REF!</definedName>
    <definedName name="______Mar16">[5]Newabstract!#REF!</definedName>
    <definedName name="______Mar17" localSheetId="6">[5]Newabstract!#REF!</definedName>
    <definedName name="______Mar17" localSheetId="7">[6]Newabstract!#REF!</definedName>
    <definedName name="______Mar17" localSheetId="5">[5]Newabstract!#REF!</definedName>
    <definedName name="______Mar17">[5]Newabstract!#REF!</definedName>
    <definedName name="______Mar18" localSheetId="6">[5]Newabstract!#REF!</definedName>
    <definedName name="______Mar18" localSheetId="7">[6]Newabstract!#REF!</definedName>
    <definedName name="______Mar18" localSheetId="5">[5]Newabstract!#REF!</definedName>
    <definedName name="______Mar18">[5]Newabstract!#REF!</definedName>
    <definedName name="______Mar19" localSheetId="6">[5]Newabstract!#REF!</definedName>
    <definedName name="______Mar19" localSheetId="7">[6]Newabstract!#REF!</definedName>
    <definedName name="______Mar19" localSheetId="5">[5]Newabstract!#REF!</definedName>
    <definedName name="______Mar19">[5]Newabstract!#REF!</definedName>
    <definedName name="______Mar20" localSheetId="6">[5]Newabstract!#REF!</definedName>
    <definedName name="______Mar20" localSheetId="7">[6]Newabstract!#REF!</definedName>
    <definedName name="______Mar20" localSheetId="5">[5]Newabstract!#REF!</definedName>
    <definedName name="______Mar20">[5]Newabstract!#REF!</definedName>
    <definedName name="______Mar23" localSheetId="6">[5]Newabstract!#REF!</definedName>
    <definedName name="______Mar23" localSheetId="7">[6]Newabstract!#REF!</definedName>
    <definedName name="______Mar23" localSheetId="5">[5]Newabstract!#REF!</definedName>
    <definedName name="______Mar23">[5]Newabstract!#REF!</definedName>
    <definedName name="______Mar24" localSheetId="6">[5]Newabstract!#REF!</definedName>
    <definedName name="______Mar24" localSheetId="7">[6]Newabstract!#REF!</definedName>
    <definedName name="______Mar24" localSheetId="5">[5]Newabstract!#REF!</definedName>
    <definedName name="______Mar24">[5]Newabstract!#REF!</definedName>
    <definedName name="______Mar25" localSheetId="6">[5]Newabstract!#REF!</definedName>
    <definedName name="______Mar25" localSheetId="7">[6]Newabstract!#REF!</definedName>
    <definedName name="______Mar25" localSheetId="5">[5]Newabstract!#REF!</definedName>
    <definedName name="______Mar25">[5]Newabstract!#REF!</definedName>
    <definedName name="______Mar26" localSheetId="6">[5]Newabstract!#REF!</definedName>
    <definedName name="______Mar26" localSheetId="7">[6]Newabstract!#REF!</definedName>
    <definedName name="______Mar26" localSheetId="5">[5]Newabstract!#REF!</definedName>
    <definedName name="______Mar26">[5]Newabstract!#REF!</definedName>
    <definedName name="______Mar27" localSheetId="6">[5]Newabstract!#REF!</definedName>
    <definedName name="______Mar27" localSheetId="7">[6]Newabstract!#REF!</definedName>
    <definedName name="______Mar27" localSheetId="5">[5]Newabstract!#REF!</definedName>
    <definedName name="______Mar27">[5]Newabstract!#REF!</definedName>
    <definedName name="______Mar28" localSheetId="6">[5]Newabstract!#REF!</definedName>
    <definedName name="______Mar28" localSheetId="7">[6]Newabstract!#REF!</definedName>
    <definedName name="______Mar28" localSheetId="5">[5]Newabstract!#REF!</definedName>
    <definedName name="______Mar28">[5]Newabstract!#REF!</definedName>
    <definedName name="______Mar30" localSheetId="6">[5]Newabstract!#REF!</definedName>
    <definedName name="______Mar30" localSheetId="7">[6]Newabstract!#REF!</definedName>
    <definedName name="______Mar30" localSheetId="5">[5]Newabstract!#REF!</definedName>
    <definedName name="______Mar30">[5]Newabstract!#REF!</definedName>
    <definedName name="______Mar31" localSheetId="6">[5]Newabstract!#REF!</definedName>
    <definedName name="______Mar31" localSheetId="7">[6]Newabstract!#REF!</definedName>
    <definedName name="______Mar31" localSheetId="5">[5]Newabstract!#REF!</definedName>
    <definedName name="______Mar31">[5]Newabstract!#REF!</definedName>
    <definedName name="_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_mp3" hidden="1">{#N/A,#N/A,FALSE,"1.1";#N/A,#N/A,FALSE,"1.1a";#N/A,#N/A,FALSE,"1.1b";#N/A,#N/A,FALSE,"1.1c";#N/A,#N/A,FALSE,"1.1e";#N/A,#N/A,FALSE,"1.1f";#N/A,#N/A,FALSE,"1.1g";#N/A,#N/A,FALSE,"1.1h_T";#N/A,#N/A,FALSE,"1.1h_D";#N/A,#N/A,FALSE,"1.2";#N/A,#N/A,FALSE,"1.3";#N/A,#N/A,FALSE,"1.3b";#N/A,#N/A,FALSE,"1.4";#N/A,#N/A,FALSE,"1.5";#N/A,#N/A,FALSE,"1.6";#N/A,#N/A,FALSE,"2.1";#N/A,#N/A,FALSE,"SOD";#N/A,#N/A,FALSE,"OL";#N/A,#N/A,FALSE,"CF"}</definedName>
    <definedName name="______new1" localSheetId="6" hidden="1">{"pl_t&amp;d",#N/A,FALSE,"p&amp;l_t&amp;D_01_02 (2)"}</definedName>
    <definedName name="______new1" localSheetId="7" hidden="1">{"pl_t&amp;d",#N/A,FALSE,"p&amp;l_t&amp;D_01_02 (2)"}</definedName>
    <definedName name="______new1" hidden="1">{"pl_t&amp;d",#N/A,FALSE,"p&amp;l_t&amp;D_01_02 (2)"}</definedName>
    <definedName name="______no1" localSheetId="6" hidden="1">{"pl_t&amp;d",#N/A,FALSE,"p&amp;l_t&amp;D_01_02 (2)"}</definedName>
    <definedName name="______no1" localSheetId="7" hidden="1">{"pl_t&amp;d",#N/A,FALSE,"p&amp;l_t&amp;D_01_02 (2)"}</definedName>
    <definedName name="______no1" hidden="1">{"pl_t&amp;d",#N/A,FALSE,"p&amp;l_t&amp;D_01_02 (2)"}</definedName>
    <definedName name="______not1" localSheetId="6" hidden="1">{"pl_t&amp;d",#N/A,FALSE,"p&amp;l_t&amp;D_01_02 (2)"}</definedName>
    <definedName name="______not1" localSheetId="7" hidden="1">{"pl_t&amp;d",#N/A,FALSE,"p&amp;l_t&amp;D_01_02 (2)"}</definedName>
    <definedName name="______not1" hidden="1">{"pl_t&amp;d",#N/A,FALSE,"p&amp;l_t&amp;D_01_02 (2)"}</definedName>
    <definedName name="______p1" localSheetId="6" hidden="1">{"pl_t&amp;d",#N/A,FALSE,"p&amp;l_t&amp;D_01_02 (2)"}</definedName>
    <definedName name="______p1" localSheetId="7" hidden="1">{"pl_t&amp;d",#N/A,FALSE,"p&amp;l_t&amp;D_01_02 (2)"}</definedName>
    <definedName name="______p1" hidden="1">{"pl_t&amp;d",#N/A,FALSE,"p&amp;l_t&amp;D_01_02 (2)"}</definedName>
    <definedName name="______p2" localSheetId="6" hidden="1">{"pl_td_01_02",#N/A,FALSE,"p&amp;l_t&amp;D_01_02 (2)"}</definedName>
    <definedName name="______p2" localSheetId="7" hidden="1">{"pl_td_01_02",#N/A,FALSE,"p&amp;l_t&amp;D_01_02 (2)"}</definedName>
    <definedName name="______p2" hidden="1">{"pl_td_01_02",#N/A,FALSE,"p&amp;l_t&amp;D_01_02 (2)"}</definedName>
    <definedName name="______p3" localSheetId="6" hidden="1">{"pl_t&amp;d",#N/A,FALSE,"p&amp;l_t&amp;D_01_02 (2)"}</definedName>
    <definedName name="______p3" localSheetId="7" hidden="1">{"pl_t&amp;d",#N/A,FALSE,"p&amp;l_t&amp;D_01_02 (2)"}</definedName>
    <definedName name="______p3" hidden="1">{"pl_t&amp;d",#N/A,FALSE,"p&amp;l_t&amp;D_01_02 (2)"}</definedName>
    <definedName name="______p4" localSheetId="6" hidden="1">{"pl_t&amp;d",#N/A,FALSE,"p&amp;l_t&amp;D_01_02 (2)"}</definedName>
    <definedName name="______p4" localSheetId="7" hidden="1">{"pl_t&amp;d",#N/A,FALSE,"p&amp;l_t&amp;D_01_02 (2)"}</definedName>
    <definedName name="______p4" hidden="1">{"pl_t&amp;d",#N/A,FALSE,"p&amp;l_t&amp;D_01_02 (2)"}</definedName>
    <definedName name="______pp2" localSheetId="6">#REF!</definedName>
    <definedName name="______pp2" localSheetId="7">#REF!</definedName>
    <definedName name="______pp2" localSheetId="5">#REF!</definedName>
    <definedName name="______pp2">#REF!</definedName>
    <definedName name="______q2" localSheetId="6" hidden="1">{"pl_t&amp;d",#N/A,FALSE,"p&amp;l_t&amp;D_01_02 (2)"}</definedName>
    <definedName name="______q2" localSheetId="7" hidden="1">{"pl_t&amp;d",#N/A,FALSE,"p&amp;l_t&amp;D_01_02 (2)"}</definedName>
    <definedName name="______q2" hidden="1">{"pl_t&amp;d",#N/A,FALSE,"p&amp;l_t&amp;D_01_02 (2)"}</definedName>
    <definedName name="______q3" localSheetId="6" hidden="1">{"pl_t&amp;d",#N/A,FALSE,"p&amp;l_t&amp;D_01_02 (2)"}</definedName>
    <definedName name="______q3" localSheetId="7" hidden="1">{"pl_t&amp;d",#N/A,FALSE,"p&amp;l_t&amp;D_01_02 (2)"}</definedName>
    <definedName name="______q3" hidden="1">{"pl_t&amp;d",#N/A,FALSE,"p&amp;l_t&amp;D_01_02 (2)"}</definedName>
    <definedName name="______s1" localSheetId="6" hidden="1">{"pl_t&amp;d",#N/A,FALSE,"p&amp;l_t&amp;D_01_02 (2)"}</definedName>
    <definedName name="______s1" localSheetId="7" hidden="1">{"pl_t&amp;d",#N/A,FALSE,"p&amp;l_t&amp;D_01_02 (2)"}</definedName>
    <definedName name="______s1" hidden="1">{"pl_t&amp;d",#N/A,FALSE,"p&amp;l_t&amp;D_01_02 (2)"}</definedName>
    <definedName name="______S180" localSheetId="6">[10]S3_GRP_CA!#REF!</definedName>
    <definedName name="______S180" localSheetId="7">[9]S3_GRP_CA!#REF!</definedName>
    <definedName name="______S180" localSheetId="5">[10]S3_GRP_CA!#REF!</definedName>
    <definedName name="______S180">[10]S3_GRP_CA!#REF!</definedName>
    <definedName name="______s2" localSheetId="6" hidden="1">{"pl_t&amp;d",#N/A,FALSE,"p&amp;l_t&amp;D_01_02 (2)"}</definedName>
    <definedName name="______s2" localSheetId="7" hidden="1">{"pl_t&amp;d",#N/A,FALSE,"p&amp;l_t&amp;D_01_02 (2)"}</definedName>
    <definedName name="______s2" hidden="1">{"pl_t&amp;d",#N/A,FALSE,"p&amp;l_t&amp;D_01_02 (2)"}</definedName>
    <definedName name="______S6" localSheetId="6">[4]S5_CO_MA!#REF!</definedName>
    <definedName name="______S6" localSheetId="7">[4]S5_CO_MA!#REF!</definedName>
    <definedName name="______S6" localSheetId="5">[4]S5_CO_MA!#REF!</definedName>
    <definedName name="______S6">[4]S5_CO_MA!#REF!</definedName>
    <definedName name="______SL1" localSheetId="6">[8]Salient1!#REF!</definedName>
    <definedName name="______SL1" localSheetId="7">[7]Salient1!#REF!</definedName>
    <definedName name="______SL1" localSheetId="5">[8]Salient1!#REF!</definedName>
    <definedName name="______SL1">[8]Salient1!#REF!</definedName>
    <definedName name="______SL2" localSheetId="6">[8]Salient1!#REF!</definedName>
    <definedName name="______SL2" localSheetId="7">[7]Salient1!#REF!</definedName>
    <definedName name="______SL2" localSheetId="5">[8]Salient1!#REF!</definedName>
    <definedName name="______SL2">[8]Salient1!#REF!</definedName>
    <definedName name="______SL3" localSheetId="6">[8]Salient1!#REF!</definedName>
    <definedName name="______SL3" localSheetId="7">[7]Salient1!#REF!</definedName>
    <definedName name="______SL3" localSheetId="5">[8]Salient1!#REF!</definedName>
    <definedName name="______SL3">[8]Salient1!#REF!</definedName>
    <definedName name="______SPR1" localSheetId="6">#REF!</definedName>
    <definedName name="______SPR1" localSheetId="7">#REF!</definedName>
    <definedName name="______SPR1" localSheetId="5">#REF!</definedName>
    <definedName name="______SPR1">#REF!</definedName>
    <definedName name="______spr2" localSheetId="6">#REF!</definedName>
    <definedName name="______spr2" localSheetId="7">#REF!</definedName>
    <definedName name="______spr2" localSheetId="5">#REF!</definedName>
    <definedName name="______spr2">#REF!</definedName>
    <definedName name="______ss1" localSheetId="6" hidden="1">{"pl_t&amp;d",#N/A,FALSE,"p&amp;l_t&amp;D_01_02 (2)"}</definedName>
    <definedName name="______ss1" localSheetId="7" hidden="1">{"pl_t&amp;d",#N/A,FALSE,"p&amp;l_t&amp;D_01_02 (2)"}</definedName>
    <definedName name="______ss1" hidden="1">{"pl_t&amp;d",#N/A,FALSE,"p&amp;l_t&amp;D_01_02 (2)"}</definedName>
    <definedName name="______usd1" localSheetId="6">'[3]cash budget'!#REF!</definedName>
    <definedName name="______usd1" localSheetId="7">'[3]cash budget'!#REF!</definedName>
    <definedName name="______usd1" localSheetId="5">'[3]cash budget'!#REF!</definedName>
    <definedName name="______usd1">'[3]cash budget'!#REF!</definedName>
    <definedName name="______usd2" localSheetId="6">'[3]cash budget'!#REF!</definedName>
    <definedName name="______usd2" localSheetId="7">'[3]cash budget'!#REF!</definedName>
    <definedName name="______usd2" localSheetId="5">'[3]cash budget'!#REF!</definedName>
    <definedName name="______usd2">'[3]cash budget'!#REF!</definedName>
    <definedName name="______usd3" localSheetId="6">'[3]cash budget'!#REF!</definedName>
    <definedName name="______usd3" localSheetId="7">'[3]cash budget'!#REF!</definedName>
    <definedName name="______usd3" localSheetId="5">'[3]cash budget'!#REF!</definedName>
    <definedName name="______usd3">'[3]cash budget'!#REF!</definedName>
    <definedName name="______usd4" localSheetId="6">'[3]cash budget'!#REF!</definedName>
    <definedName name="______usd4" localSheetId="7">'[3]cash budget'!#REF!</definedName>
    <definedName name="______usd4" localSheetId="5">'[3]cash budget'!#REF!</definedName>
    <definedName name="______usd4">'[3]cash budget'!#REF!</definedName>
    <definedName name="______xlnm._FilterDatabase_1" localSheetId="6">#REF!</definedName>
    <definedName name="______xlnm._FilterDatabase_1" localSheetId="7">#REF!</definedName>
    <definedName name="______xlnm._FilterDatabase_1" localSheetId="5">#REF!</definedName>
    <definedName name="______xlnm._FilterDatabase_1">#REF!</definedName>
    <definedName name="______xlnm.Database">"#REF!"</definedName>
    <definedName name="______xlnm.Print_Area">"#REF!"</definedName>
    <definedName name="______xlnm.Print_Titles">"#REF!"</definedName>
    <definedName name="_____A1000000">"#REF!"</definedName>
    <definedName name="_____a3" localSheetId="6" hidden="1">{"pl_t&amp;d",#N/A,FALSE,"p&amp;l_t&amp;D_01_02 (2)"}</definedName>
    <definedName name="_____a3" localSheetId="7" hidden="1">{"pl_t&amp;d",#N/A,FALSE,"p&amp;l_t&amp;D_01_02 (2)"}</definedName>
    <definedName name="_____a3" hidden="1">{"pl_t&amp;d",#N/A,FALSE,"p&amp;l_t&amp;D_01_02 (2)"}</definedName>
    <definedName name="_____A342542" localSheetId="6">#REF!</definedName>
    <definedName name="_____A342542" localSheetId="7">#REF!</definedName>
    <definedName name="_____A342542" localSheetId="5">#REF!</definedName>
    <definedName name="_____A342542">#REF!</definedName>
    <definedName name="_____A920720" localSheetId="6">#REF!</definedName>
    <definedName name="_____A920720" localSheetId="7">#REF!</definedName>
    <definedName name="_____A920720" localSheetId="5">#REF!</definedName>
    <definedName name="_____A920720">#REF!</definedName>
    <definedName name="_____aa1" localSheetId="6" hidden="1">{"pl_t&amp;d",#N/A,FALSE,"p&amp;l_t&amp;D_01_02 (2)"}</definedName>
    <definedName name="_____aa1" localSheetId="7" hidden="1">{"pl_t&amp;d",#N/A,FALSE,"p&amp;l_t&amp;D_01_02 (2)"}</definedName>
    <definedName name="_____aa1" hidden="1">{"pl_t&amp;d",#N/A,FALSE,"p&amp;l_t&amp;D_01_02 (2)"}</definedName>
    <definedName name="_____Apr02">#N/A</definedName>
    <definedName name="_____Apr03">#N/A</definedName>
    <definedName name="_____Apr04">#N/A</definedName>
    <definedName name="_____Apr05">#N/A</definedName>
    <definedName name="_____Apr06">#N/A</definedName>
    <definedName name="_____Apr07">#N/A</definedName>
    <definedName name="_____Apr08">#N/A</definedName>
    <definedName name="_____Apr09">#N/A</definedName>
    <definedName name="_____Apr10">#N/A</definedName>
    <definedName name="_____Apr11">#N/A</definedName>
    <definedName name="_____Apr13">#N/A</definedName>
    <definedName name="_____Apr14">#N/A</definedName>
    <definedName name="_____Apr15">#N/A</definedName>
    <definedName name="_____Apr16">#N/A</definedName>
    <definedName name="_____Apr17">#N/A</definedName>
    <definedName name="_____Apr20">#N/A</definedName>
    <definedName name="_____Apr21">#N/A</definedName>
    <definedName name="_____Apr22">#N/A</definedName>
    <definedName name="_____Apr23">#N/A</definedName>
    <definedName name="_____Apr24">#N/A</definedName>
    <definedName name="_____Apr27">#N/A</definedName>
    <definedName name="_____Apr28">#N/A</definedName>
    <definedName name="_____Apr29">#N/A</definedName>
    <definedName name="_____Apr30">#N/A</definedName>
    <definedName name="_____B1" localSheetId="6" hidden="1">{"pl_t&amp;d",#N/A,FALSE,"p&amp;l_t&amp;D_01_02 (2)"}</definedName>
    <definedName name="_____B1" localSheetId="7" hidden="1">{"pl_t&amp;d",#N/A,FALSE,"p&amp;l_t&amp;D_01_02 (2)"}</definedName>
    <definedName name="_____B1" hidden="1">{"pl_t&amp;d",#N/A,FALSE,"p&amp;l_t&amp;D_01_02 (2)"}</definedName>
    <definedName name="_____BSD1">"#REF!"</definedName>
    <definedName name="_____BSD2">"#REF!"</definedName>
    <definedName name="_____DAT12">#N/A</definedName>
    <definedName name="_____DAT13">#N/A</definedName>
    <definedName name="_____DAT15">#N/A</definedName>
    <definedName name="_____DAT16">#N/A</definedName>
    <definedName name="_____DAT17">#N/A</definedName>
    <definedName name="_____DAT18">#N/A</definedName>
    <definedName name="_____DAT19">#N/A</definedName>
    <definedName name="_____dd1">#N/A</definedName>
    <definedName name="_____dem2">#N/A</definedName>
    <definedName name="_____dem3">#N/A</definedName>
    <definedName name="_____den8">#N/A</definedName>
    <definedName name="_____E405120" localSheetId="6">#REF!</definedName>
    <definedName name="_____E405120" localSheetId="7">#REF!</definedName>
    <definedName name="_____E405120" localSheetId="5">#REF!</definedName>
    <definedName name="_____E405120">#REF!</definedName>
    <definedName name="_____fin2" localSheetId="6" hidden="1">{"pl_t&amp;d",#N/A,FALSE,"p&amp;l_t&amp;D_01_02 (2)"}</definedName>
    <definedName name="_____fin2" localSheetId="7" hidden="1">{"pl_t&amp;d",#N/A,FALSE,"p&amp;l_t&amp;D_01_02 (2)"}</definedName>
    <definedName name="_____fin2" hidden="1">{"pl_t&amp;d",#N/A,FALSE,"p&amp;l_t&amp;D_01_02 (2)"}</definedName>
    <definedName name="_____for5" localSheetId="6" hidden="1">{"pl_t&amp;d",#N/A,FALSE,"p&amp;l_t&amp;D_01_02 (2)"}</definedName>
    <definedName name="_____for5" localSheetId="7" hidden="1">{"pl_t&amp;d",#N/A,FALSE,"p&amp;l_t&amp;D_01_02 (2)"}</definedName>
    <definedName name="_____for5" hidden="1">{"pl_t&amp;d",#N/A,FALSE,"p&amp;l_t&amp;D_01_02 (2)"}</definedName>
    <definedName name="_____G1" localSheetId="6">#REF!</definedName>
    <definedName name="_____G1" localSheetId="7">#REF!</definedName>
    <definedName name="_____G1" localSheetId="5">#REF!</definedName>
    <definedName name="_____G1">#REF!</definedName>
    <definedName name="_____IED1">"#REF!"</definedName>
    <definedName name="_____IED2">"#REF!"</definedName>
    <definedName name="_____j3" localSheetId="6" hidden="1">{"pl_t&amp;d",#N/A,FALSE,"p&amp;l_t&amp;D_01_02 (2)"}</definedName>
    <definedName name="_____j3" localSheetId="7" hidden="1">{"pl_t&amp;d",#N/A,FALSE,"p&amp;l_t&amp;D_01_02 (2)"}</definedName>
    <definedName name="_____j3" hidden="1">{"pl_t&amp;d",#N/A,FALSE,"p&amp;l_t&amp;D_01_02 (2)"}</definedName>
    <definedName name="_____j4" localSheetId="6" hidden="1">{"pl_t&amp;d",#N/A,FALSE,"p&amp;l_t&amp;D_01_02 (2)"}</definedName>
    <definedName name="_____j4" localSheetId="7" hidden="1">{"pl_t&amp;d",#N/A,FALSE,"p&amp;l_t&amp;D_01_02 (2)"}</definedName>
    <definedName name="_____j4" hidden="1">{"pl_t&amp;d",#N/A,FALSE,"p&amp;l_t&amp;D_01_02 (2)"}</definedName>
    <definedName name="_____j5" localSheetId="6" hidden="1">{"pl_t&amp;d",#N/A,FALSE,"p&amp;l_t&amp;D_01_02 (2)"}</definedName>
    <definedName name="_____j5" localSheetId="7" hidden="1">{"pl_t&amp;d",#N/A,FALSE,"p&amp;l_t&amp;D_01_02 (2)"}</definedName>
    <definedName name="_____j5" hidden="1">{"pl_t&amp;d",#N/A,FALSE,"p&amp;l_t&amp;D_01_02 (2)"}</definedName>
    <definedName name="_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_jan05" hidden="1">{#N/A,#N/A,FALSE,"1.1";#N/A,#N/A,FALSE,"1.1a";#N/A,#N/A,FALSE,"1.1b";#N/A,#N/A,FALSE,"1.1c";#N/A,#N/A,FALSE,"1.1e";#N/A,#N/A,FALSE,"1.1f";#N/A,#N/A,FALSE,"1.1g";#N/A,#N/A,FALSE,"1.1h_T";#N/A,#N/A,FALSE,"1.1h_D";#N/A,#N/A,FALSE,"1.2";#N/A,#N/A,FALSE,"1.3";#N/A,#N/A,FALSE,"1.3b";#N/A,#N/A,FALSE,"1.4";#N/A,#N/A,FALSE,"1.5";#N/A,#N/A,FALSE,"1.6";#N/A,#N/A,FALSE,"2.1";#N/A,#N/A,FALSE,"SOD";#N/A,#N/A,FALSE,"OL";#N/A,#N/A,FALSE,"CF"}</definedName>
    <definedName name="_____jpl1" localSheetId="6" hidden="1">#REF!</definedName>
    <definedName name="_____jpl1" localSheetId="7" hidden="1">#REF!</definedName>
    <definedName name="_____jpl1" localSheetId="5" hidden="1">#REF!</definedName>
    <definedName name="_____jpl1" hidden="1">#REF!</definedName>
    <definedName name="_____k1" localSheetId="6" hidden="1">{"pl_t&amp;d",#N/A,FALSE,"p&amp;l_t&amp;D_01_02 (2)"}</definedName>
    <definedName name="_____k1" localSheetId="7" hidden="1">{"pl_t&amp;d",#N/A,FALSE,"p&amp;l_t&amp;D_01_02 (2)"}</definedName>
    <definedName name="_____k1" hidden="1">{"pl_t&amp;d",#N/A,FALSE,"p&amp;l_t&amp;D_01_02 (2)"}</definedName>
    <definedName name="_____Mar06">#N/A</definedName>
    <definedName name="_____Mar09">#N/A</definedName>
    <definedName name="_____Mar10">#N/A</definedName>
    <definedName name="_____Mar11">#N/A</definedName>
    <definedName name="_____Mar12">#N/A</definedName>
    <definedName name="_____Mar13">#N/A</definedName>
    <definedName name="_____Mar16">#N/A</definedName>
    <definedName name="_____Mar17">#N/A</definedName>
    <definedName name="_____Mar18">#N/A</definedName>
    <definedName name="_____Mar19">#N/A</definedName>
    <definedName name="_____Mar20">#N/A</definedName>
    <definedName name="_____Mar23">#N/A</definedName>
    <definedName name="_____Mar24">#N/A</definedName>
    <definedName name="_____Mar25">#N/A</definedName>
    <definedName name="_____Mar26">#N/A</definedName>
    <definedName name="_____Mar27">#N/A</definedName>
    <definedName name="_____Mar28">#N/A</definedName>
    <definedName name="_____Mar30">#N/A</definedName>
    <definedName name="_____Mar31">#N/A</definedName>
    <definedName name="_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_mp3" hidden="1">{#N/A,#N/A,FALSE,"1.1";#N/A,#N/A,FALSE,"1.1a";#N/A,#N/A,FALSE,"1.1b";#N/A,#N/A,FALSE,"1.1c";#N/A,#N/A,FALSE,"1.1e";#N/A,#N/A,FALSE,"1.1f";#N/A,#N/A,FALSE,"1.1g";#N/A,#N/A,FALSE,"1.1h_T";#N/A,#N/A,FALSE,"1.1h_D";#N/A,#N/A,FALSE,"1.2";#N/A,#N/A,FALSE,"1.3";#N/A,#N/A,FALSE,"1.3b";#N/A,#N/A,FALSE,"1.4";#N/A,#N/A,FALSE,"1.5";#N/A,#N/A,FALSE,"1.6";#N/A,#N/A,FALSE,"2.1";#N/A,#N/A,FALSE,"SOD";#N/A,#N/A,FALSE,"OL";#N/A,#N/A,FALSE,"CF"}</definedName>
    <definedName name="_____new1" localSheetId="6" hidden="1">{"pl_t&amp;d",#N/A,FALSE,"p&amp;l_t&amp;D_01_02 (2)"}</definedName>
    <definedName name="_____new1" localSheetId="7" hidden="1">{"pl_t&amp;d",#N/A,FALSE,"p&amp;l_t&amp;D_01_02 (2)"}</definedName>
    <definedName name="_____new1" hidden="1">{"pl_t&amp;d",#N/A,FALSE,"p&amp;l_t&amp;D_01_02 (2)"}</definedName>
    <definedName name="_____no1" localSheetId="6" hidden="1">{"pl_t&amp;d",#N/A,FALSE,"p&amp;l_t&amp;D_01_02 (2)"}</definedName>
    <definedName name="_____no1" localSheetId="7" hidden="1">{"pl_t&amp;d",#N/A,FALSE,"p&amp;l_t&amp;D_01_02 (2)"}</definedName>
    <definedName name="_____no1" hidden="1">{"pl_t&amp;d",#N/A,FALSE,"p&amp;l_t&amp;D_01_02 (2)"}</definedName>
    <definedName name="_____not1" localSheetId="6" hidden="1">{"pl_t&amp;d",#N/A,FALSE,"p&amp;l_t&amp;D_01_02 (2)"}</definedName>
    <definedName name="_____not1" localSheetId="7" hidden="1">{"pl_t&amp;d",#N/A,FALSE,"p&amp;l_t&amp;D_01_02 (2)"}</definedName>
    <definedName name="_____not1" hidden="1">{"pl_t&amp;d",#N/A,FALSE,"p&amp;l_t&amp;D_01_02 (2)"}</definedName>
    <definedName name="_____p1" localSheetId="6" hidden="1">{"pl_t&amp;d",#N/A,FALSE,"p&amp;l_t&amp;D_01_02 (2)"}</definedName>
    <definedName name="_____p1" localSheetId="7" hidden="1">{"pl_t&amp;d",#N/A,FALSE,"p&amp;l_t&amp;D_01_02 (2)"}</definedName>
    <definedName name="_____p1" hidden="1">{"pl_t&amp;d",#N/A,FALSE,"p&amp;l_t&amp;D_01_02 (2)"}</definedName>
    <definedName name="_____p2" localSheetId="6" hidden="1">{"pl_td_01_02",#N/A,FALSE,"p&amp;l_t&amp;D_01_02 (2)"}</definedName>
    <definedName name="_____p2" localSheetId="7" hidden="1">{"pl_td_01_02",#N/A,FALSE,"p&amp;l_t&amp;D_01_02 (2)"}</definedName>
    <definedName name="_____p2" hidden="1">{"pl_td_01_02",#N/A,FALSE,"p&amp;l_t&amp;D_01_02 (2)"}</definedName>
    <definedName name="_____p3" localSheetId="6" hidden="1">{"pl_t&amp;d",#N/A,FALSE,"p&amp;l_t&amp;D_01_02 (2)"}</definedName>
    <definedName name="_____p3" localSheetId="7" hidden="1">{"pl_t&amp;d",#N/A,FALSE,"p&amp;l_t&amp;D_01_02 (2)"}</definedName>
    <definedName name="_____p3" hidden="1">{"pl_t&amp;d",#N/A,FALSE,"p&amp;l_t&amp;D_01_02 (2)"}</definedName>
    <definedName name="_____p4" localSheetId="6" hidden="1">{"pl_t&amp;d",#N/A,FALSE,"p&amp;l_t&amp;D_01_02 (2)"}</definedName>
    <definedName name="_____p4" localSheetId="7" hidden="1">{"pl_t&amp;d",#N/A,FALSE,"p&amp;l_t&amp;D_01_02 (2)"}</definedName>
    <definedName name="_____p4" hidden="1">{"pl_t&amp;d",#N/A,FALSE,"p&amp;l_t&amp;D_01_02 (2)"}</definedName>
    <definedName name="_____pp2" localSheetId="6">#REF!</definedName>
    <definedName name="_____pp2" localSheetId="7">#REF!</definedName>
    <definedName name="_____pp2" localSheetId="5">#REF!</definedName>
    <definedName name="_____pp2">#REF!</definedName>
    <definedName name="_____q2" localSheetId="6" hidden="1">{"pl_t&amp;d",#N/A,FALSE,"p&amp;l_t&amp;D_01_02 (2)"}</definedName>
    <definedName name="_____q2" localSheetId="7" hidden="1">{"pl_t&amp;d",#N/A,FALSE,"p&amp;l_t&amp;D_01_02 (2)"}</definedName>
    <definedName name="_____q2" hidden="1">{"pl_t&amp;d",#N/A,FALSE,"p&amp;l_t&amp;D_01_02 (2)"}</definedName>
    <definedName name="_____q3" localSheetId="6" hidden="1">{"pl_t&amp;d",#N/A,FALSE,"p&amp;l_t&amp;D_01_02 (2)"}</definedName>
    <definedName name="_____q3" localSheetId="7" hidden="1">{"pl_t&amp;d",#N/A,FALSE,"p&amp;l_t&amp;D_01_02 (2)"}</definedName>
    <definedName name="_____q3" hidden="1">{"pl_t&amp;d",#N/A,FALSE,"p&amp;l_t&amp;D_01_02 (2)"}</definedName>
    <definedName name="_____s1">#N/A</definedName>
    <definedName name="_____S180" localSheetId="6">[2]S3_GRP_CA!#REF!</definedName>
    <definedName name="_____S180" localSheetId="7">[2]S3_GRP_CA!#REF!</definedName>
    <definedName name="_____S180" localSheetId="5">[2]S3_GRP_CA!#REF!</definedName>
    <definedName name="_____S180">[2]S3_GRP_CA!#REF!</definedName>
    <definedName name="_____s2" localSheetId="6" hidden="1">{"pl_t&amp;d",#N/A,FALSE,"p&amp;l_t&amp;D_01_02 (2)"}</definedName>
    <definedName name="_____s2" localSheetId="7" hidden="1">{"pl_t&amp;d",#N/A,FALSE,"p&amp;l_t&amp;D_01_02 (2)"}</definedName>
    <definedName name="_____s2" hidden="1">{"pl_t&amp;d",#N/A,FALSE,"p&amp;l_t&amp;D_01_02 (2)"}</definedName>
    <definedName name="_____S6" localSheetId="6">[4]S5_CO_MA!#REF!</definedName>
    <definedName name="_____S6" localSheetId="7">[4]S5_CO_MA!#REF!</definedName>
    <definedName name="_____S6" localSheetId="5">[4]S5_CO_MA!#REF!</definedName>
    <definedName name="_____S6">[4]S5_CO_MA!#REF!</definedName>
    <definedName name="_____SL1" localSheetId="6">[8]Salient1!#REF!</definedName>
    <definedName name="_____SL1" localSheetId="7">[7]Salient1!#REF!</definedName>
    <definedName name="_____SL1" localSheetId="5">[8]Salient1!#REF!</definedName>
    <definedName name="_____SL1">[8]Salient1!#REF!</definedName>
    <definedName name="_____SL2" localSheetId="6">[8]Salient1!#REF!</definedName>
    <definedName name="_____SL2" localSheetId="7">[7]Salient1!#REF!</definedName>
    <definedName name="_____SL2" localSheetId="5">[8]Salient1!#REF!</definedName>
    <definedName name="_____SL2">[8]Salient1!#REF!</definedName>
    <definedName name="_____SL3" localSheetId="6">[8]Salient1!#REF!</definedName>
    <definedName name="_____SL3" localSheetId="7">[7]Salient1!#REF!</definedName>
    <definedName name="_____SL3" localSheetId="5">[8]Salient1!#REF!</definedName>
    <definedName name="_____SL3">[8]Salient1!#REF!</definedName>
    <definedName name="_____SPR1" localSheetId="6">#REF!</definedName>
    <definedName name="_____SPR1" localSheetId="7">#REF!</definedName>
    <definedName name="_____SPR1" localSheetId="5">#REF!</definedName>
    <definedName name="_____SPR1">#REF!</definedName>
    <definedName name="_____spr2" localSheetId="6">#REF!</definedName>
    <definedName name="_____spr2" localSheetId="7">#REF!</definedName>
    <definedName name="_____spr2" localSheetId="5">#REF!</definedName>
    <definedName name="_____spr2">#REF!</definedName>
    <definedName name="_____ss1" localSheetId="6" hidden="1">{"pl_t&amp;d",#N/A,FALSE,"p&amp;l_t&amp;D_01_02 (2)"}</definedName>
    <definedName name="_____ss1" localSheetId="7" hidden="1">{"pl_t&amp;d",#N/A,FALSE,"p&amp;l_t&amp;D_01_02 (2)"}</definedName>
    <definedName name="_____ss1" hidden="1">{"pl_t&amp;d",#N/A,FALSE,"p&amp;l_t&amp;D_01_02 (2)"}</definedName>
    <definedName name="_____usd1" localSheetId="6">'[11]cash budget'!#REF!</definedName>
    <definedName name="_____usd1" localSheetId="7">'[10]cash budget'!#REF!</definedName>
    <definedName name="_____usd1" localSheetId="5">'[11]cash budget'!#REF!</definedName>
    <definedName name="_____usd1">'[11]cash budget'!#REF!</definedName>
    <definedName name="_____usd2" localSheetId="6">'[11]cash budget'!#REF!</definedName>
    <definedName name="_____usd2" localSheetId="7">'[10]cash budget'!#REF!</definedName>
    <definedName name="_____usd2" localSheetId="5">'[11]cash budget'!#REF!</definedName>
    <definedName name="_____usd2">'[11]cash budget'!#REF!</definedName>
    <definedName name="_____usd3" localSheetId="6">'[11]cash budget'!#REF!</definedName>
    <definedName name="_____usd3" localSheetId="7">'[10]cash budget'!#REF!</definedName>
    <definedName name="_____usd3" localSheetId="5">'[11]cash budget'!#REF!</definedName>
    <definedName name="_____usd3">'[11]cash budget'!#REF!</definedName>
    <definedName name="_____usd4" localSheetId="6">'[11]cash budget'!#REF!</definedName>
    <definedName name="_____usd4" localSheetId="7">'[10]cash budget'!#REF!</definedName>
    <definedName name="_____usd4" localSheetId="5">'[11]cash budget'!#REF!</definedName>
    <definedName name="_____usd4">'[11]cash budget'!#REF!</definedName>
    <definedName name="_____xlnm._FilterDatabase_1" localSheetId="6">#REF!</definedName>
    <definedName name="_____xlnm._FilterDatabase_1" localSheetId="7">#REF!</definedName>
    <definedName name="_____xlnm._FilterDatabase_1" localSheetId="5">#REF!</definedName>
    <definedName name="_____xlnm._FilterDatabase_1">#REF!</definedName>
    <definedName name="_____xlnm.Database">"#REF!"</definedName>
    <definedName name="_____xlnm.Print_Area">"#REF!"</definedName>
    <definedName name="_____xlnm.Print_Titles">"#REF!"</definedName>
    <definedName name="____A1000000" localSheetId="6">#REF!</definedName>
    <definedName name="____A1000000" localSheetId="7">#REF!</definedName>
    <definedName name="____A1000000" localSheetId="5">#REF!</definedName>
    <definedName name="____A1000000">#REF!</definedName>
    <definedName name="____a3" localSheetId="6" hidden="1">{"pl_t&amp;d",#N/A,FALSE,"p&amp;l_t&amp;D_01_02 (2)"}</definedName>
    <definedName name="____a3" localSheetId="7" hidden="1">{"pl_t&amp;d",#N/A,FALSE,"p&amp;l_t&amp;D_01_02 (2)"}</definedName>
    <definedName name="____a3" hidden="1">{"pl_t&amp;d",#N/A,FALSE,"p&amp;l_t&amp;D_01_02 (2)"}</definedName>
    <definedName name="____A342542" localSheetId="6">#REF!</definedName>
    <definedName name="____A342542" localSheetId="7">#REF!</definedName>
    <definedName name="____A342542" localSheetId="5">#REF!</definedName>
    <definedName name="____A342542">#REF!</definedName>
    <definedName name="____A920720" localSheetId="6">#REF!</definedName>
    <definedName name="____A920720" localSheetId="7">#REF!</definedName>
    <definedName name="____A920720" localSheetId="5">#REF!</definedName>
    <definedName name="____A920720">#REF!</definedName>
    <definedName name="____aa1" localSheetId="6" hidden="1">{"pl_t&amp;d",#N/A,FALSE,"p&amp;l_t&amp;D_01_02 (2)"}</definedName>
    <definedName name="____aa1" localSheetId="7" hidden="1">{"pl_t&amp;d",#N/A,FALSE,"p&amp;l_t&amp;D_01_02 (2)"}</definedName>
    <definedName name="____aa1" hidden="1">{"pl_t&amp;d",#N/A,FALSE,"p&amp;l_t&amp;D_01_02 (2)"}</definedName>
    <definedName name="____Apr02" localSheetId="6">[5]Newabstract!#REF!</definedName>
    <definedName name="____Apr02" localSheetId="7">[6]Newabstract!#REF!</definedName>
    <definedName name="____Apr02" localSheetId="5">[5]Newabstract!#REF!</definedName>
    <definedName name="____Apr02">[5]Newabstract!#REF!</definedName>
    <definedName name="____Apr03" localSheetId="6">[5]Newabstract!#REF!</definedName>
    <definedName name="____Apr03" localSheetId="7">[6]Newabstract!#REF!</definedName>
    <definedName name="____Apr03" localSheetId="5">[5]Newabstract!#REF!</definedName>
    <definedName name="____Apr03">[5]Newabstract!#REF!</definedName>
    <definedName name="____Apr04" localSheetId="6">[5]Newabstract!#REF!</definedName>
    <definedName name="____Apr04" localSheetId="7">[6]Newabstract!#REF!</definedName>
    <definedName name="____Apr04" localSheetId="5">[5]Newabstract!#REF!</definedName>
    <definedName name="____Apr04">[5]Newabstract!#REF!</definedName>
    <definedName name="____Apr05" localSheetId="6">[5]Newabstract!#REF!</definedName>
    <definedName name="____Apr05" localSheetId="7">[6]Newabstract!#REF!</definedName>
    <definedName name="____Apr05" localSheetId="5">[5]Newabstract!#REF!</definedName>
    <definedName name="____Apr05">[5]Newabstract!#REF!</definedName>
    <definedName name="____Apr06" localSheetId="6">[5]Newabstract!#REF!</definedName>
    <definedName name="____Apr06" localSheetId="7">[6]Newabstract!#REF!</definedName>
    <definedName name="____Apr06" localSheetId="5">[5]Newabstract!#REF!</definedName>
    <definedName name="____Apr06">[5]Newabstract!#REF!</definedName>
    <definedName name="____Apr07" localSheetId="6">[5]Newabstract!#REF!</definedName>
    <definedName name="____Apr07" localSheetId="7">[6]Newabstract!#REF!</definedName>
    <definedName name="____Apr07" localSheetId="5">[5]Newabstract!#REF!</definedName>
    <definedName name="____Apr07">[5]Newabstract!#REF!</definedName>
    <definedName name="____Apr08" localSheetId="6">[5]Newabstract!#REF!</definedName>
    <definedName name="____Apr08" localSheetId="7">[6]Newabstract!#REF!</definedName>
    <definedName name="____Apr08" localSheetId="5">[5]Newabstract!#REF!</definedName>
    <definedName name="____Apr08">[5]Newabstract!#REF!</definedName>
    <definedName name="____Apr09" localSheetId="6">[5]Newabstract!#REF!</definedName>
    <definedName name="____Apr09" localSheetId="7">[6]Newabstract!#REF!</definedName>
    <definedName name="____Apr09" localSheetId="5">[5]Newabstract!#REF!</definedName>
    <definedName name="____Apr09">[5]Newabstract!#REF!</definedName>
    <definedName name="____Apr10" localSheetId="6">[5]Newabstract!#REF!</definedName>
    <definedName name="____Apr10" localSheetId="7">[6]Newabstract!#REF!</definedName>
    <definedName name="____Apr10" localSheetId="5">[5]Newabstract!#REF!</definedName>
    <definedName name="____Apr10">[5]Newabstract!#REF!</definedName>
    <definedName name="____Apr11" localSheetId="6">[5]Newabstract!#REF!</definedName>
    <definedName name="____Apr11" localSheetId="7">[6]Newabstract!#REF!</definedName>
    <definedName name="____Apr11" localSheetId="5">[5]Newabstract!#REF!</definedName>
    <definedName name="____Apr11">[5]Newabstract!#REF!</definedName>
    <definedName name="____Apr13" localSheetId="6">[5]Newabstract!#REF!</definedName>
    <definedName name="____Apr13" localSheetId="7">[6]Newabstract!#REF!</definedName>
    <definedName name="____Apr13" localSheetId="5">[5]Newabstract!#REF!</definedName>
    <definedName name="____Apr13">[5]Newabstract!#REF!</definedName>
    <definedName name="____Apr14" localSheetId="6">[5]Newabstract!#REF!</definedName>
    <definedName name="____Apr14" localSheetId="7">[6]Newabstract!#REF!</definedName>
    <definedName name="____Apr14" localSheetId="5">[5]Newabstract!#REF!</definedName>
    <definedName name="____Apr14">[5]Newabstract!#REF!</definedName>
    <definedName name="____Apr15" localSheetId="6">[5]Newabstract!#REF!</definedName>
    <definedName name="____Apr15" localSheetId="7">[6]Newabstract!#REF!</definedName>
    <definedName name="____Apr15" localSheetId="5">[5]Newabstract!#REF!</definedName>
    <definedName name="____Apr15">[5]Newabstract!#REF!</definedName>
    <definedName name="____Apr16" localSheetId="6">[5]Newabstract!#REF!</definedName>
    <definedName name="____Apr16" localSheetId="7">[6]Newabstract!#REF!</definedName>
    <definedName name="____Apr16" localSheetId="5">[5]Newabstract!#REF!</definedName>
    <definedName name="____Apr16">[5]Newabstract!#REF!</definedName>
    <definedName name="____Apr17" localSheetId="6">[5]Newabstract!#REF!</definedName>
    <definedName name="____Apr17" localSheetId="7">[6]Newabstract!#REF!</definedName>
    <definedName name="____Apr17" localSheetId="5">[5]Newabstract!#REF!</definedName>
    <definedName name="____Apr17">[5]Newabstract!#REF!</definedName>
    <definedName name="____Apr20" localSheetId="6">[5]Newabstract!#REF!</definedName>
    <definedName name="____Apr20" localSheetId="7">[6]Newabstract!#REF!</definedName>
    <definedName name="____Apr20" localSheetId="5">[5]Newabstract!#REF!</definedName>
    <definedName name="____Apr20">[5]Newabstract!#REF!</definedName>
    <definedName name="____Apr21" localSheetId="6">[5]Newabstract!#REF!</definedName>
    <definedName name="____Apr21" localSheetId="7">[6]Newabstract!#REF!</definedName>
    <definedName name="____Apr21" localSheetId="5">[5]Newabstract!#REF!</definedName>
    <definedName name="____Apr21">[5]Newabstract!#REF!</definedName>
    <definedName name="____Apr22" localSheetId="6">[5]Newabstract!#REF!</definedName>
    <definedName name="____Apr22" localSheetId="7">[6]Newabstract!#REF!</definedName>
    <definedName name="____Apr22" localSheetId="5">[5]Newabstract!#REF!</definedName>
    <definedName name="____Apr22">[5]Newabstract!#REF!</definedName>
    <definedName name="____Apr23" localSheetId="6">[5]Newabstract!#REF!</definedName>
    <definedName name="____Apr23" localSheetId="7">[6]Newabstract!#REF!</definedName>
    <definedName name="____Apr23" localSheetId="5">[5]Newabstract!#REF!</definedName>
    <definedName name="____Apr23">[5]Newabstract!#REF!</definedName>
    <definedName name="____Apr24" localSheetId="6">[5]Newabstract!#REF!</definedName>
    <definedName name="____Apr24" localSheetId="7">[6]Newabstract!#REF!</definedName>
    <definedName name="____Apr24" localSheetId="5">[5]Newabstract!#REF!</definedName>
    <definedName name="____Apr24">[5]Newabstract!#REF!</definedName>
    <definedName name="____Apr27" localSheetId="6">[5]Newabstract!#REF!</definedName>
    <definedName name="____Apr27" localSheetId="7">[6]Newabstract!#REF!</definedName>
    <definedName name="____Apr27" localSheetId="5">[5]Newabstract!#REF!</definedName>
    <definedName name="____Apr27">[5]Newabstract!#REF!</definedName>
    <definedName name="____Apr28" localSheetId="6">[5]Newabstract!#REF!</definedName>
    <definedName name="____Apr28" localSheetId="7">[6]Newabstract!#REF!</definedName>
    <definedName name="____Apr28" localSheetId="5">[5]Newabstract!#REF!</definedName>
    <definedName name="____Apr28">[5]Newabstract!#REF!</definedName>
    <definedName name="____Apr29" localSheetId="6">[5]Newabstract!#REF!</definedName>
    <definedName name="____Apr29" localSheetId="7">[6]Newabstract!#REF!</definedName>
    <definedName name="____Apr29" localSheetId="5">[5]Newabstract!#REF!</definedName>
    <definedName name="____Apr29">[5]Newabstract!#REF!</definedName>
    <definedName name="____Apr30" localSheetId="6">[5]Newabstract!#REF!</definedName>
    <definedName name="____Apr30" localSheetId="7">[6]Newabstract!#REF!</definedName>
    <definedName name="____Apr30" localSheetId="5">[5]Newabstract!#REF!</definedName>
    <definedName name="____Apr30">[5]Newabstract!#REF!</definedName>
    <definedName name="____B1" localSheetId="6" hidden="1">{"pl_t&amp;d",#N/A,FALSE,"p&amp;l_t&amp;D_01_02 (2)"}</definedName>
    <definedName name="____B1" localSheetId="7" hidden="1">{"pl_t&amp;d",#N/A,FALSE,"p&amp;l_t&amp;D_01_02 (2)"}</definedName>
    <definedName name="____B1" hidden="1">{"pl_t&amp;d",#N/A,FALSE,"p&amp;l_t&amp;D_01_02 (2)"}</definedName>
    <definedName name="____BSD1" localSheetId="6">#REF!</definedName>
    <definedName name="____BSD1" localSheetId="7">#REF!</definedName>
    <definedName name="____BSD1" localSheetId="5">#REF!</definedName>
    <definedName name="____BSD1">#REF!</definedName>
    <definedName name="____BSD2" localSheetId="6">#REF!</definedName>
    <definedName name="____BSD2" localSheetId="7">#REF!</definedName>
    <definedName name="____BSD2" localSheetId="5">#REF!</definedName>
    <definedName name="____BSD2">#REF!</definedName>
    <definedName name="____DAT12" localSheetId="6">[7]Sheet1!#REF!</definedName>
    <definedName name="____DAT12" localSheetId="7">[5]Sheet1!#REF!</definedName>
    <definedName name="____DAT12" localSheetId="5">[7]Sheet1!#REF!</definedName>
    <definedName name="____DAT12">[7]Sheet1!#REF!</definedName>
    <definedName name="____DAT13" localSheetId="6">[7]Sheet1!#REF!</definedName>
    <definedName name="____DAT13" localSheetId="7">[5]Sheet1!#REF!</definedName>
    <definedName name="____DAT13" localSheetId="5">[7]Sheet1!#REF!</definedName>
    <definedName name="____DAT13">[7]Sheet1!#REF!</definedName>
    <definedName name="____DAT15" localSheetId="6">[7]Sheet1!#REF!</definedName>
    <definedName name="____DAT15" localSheetId="7">[5]Sheet1!#REF!</definedName>
    <definedName name="____DAT15" localSheetId="5">[7]Sheet1!#REF!</definedName>
    <definedName name="____DAT15">[7]Sheet1!#REF!</definedName>
    <definedName name="____DAT16" localSheetId="6">[7]Sheet1!#REF!</definedName>
    <definedName name="____DAT16" localSheetId="7">[5]Sheet1!#REF!</definedName>
    <definedName name="____DAT16" localSheetId="5">[7]Sheet1!#REF!</definedName>
    <definedName name="____DAT16">[7]Sheet1!#REF!</definedName>
    <definedName name="____DAT17" localSheetId="6">[7]Sheet1!#REF!</definedName>
    <definedName name="____DAT17" localSheetId="7">[5]Sheet1!#REF!</definedName>
    <definedName name="____DAT17" localSheetId="5">[7]Sheet1!#REF!</definedName>
    <definedName name="____DAT17">[7]Sheet1!#REF!</definedName>
    <definedName name="____DAT18" localSheetId="6">[7]Sheet1!#REF!</definedName>
    <definedName name="____DAT18" localSheetId="7">[5]Sheet1!#REF!</definedName>
    <definedName name="____DAT18" localSheetId="5">[7]Sheet1!#REF!</definedName>
    <definedName name="____DAT18">[7]Sheet1!#REF!</definedName>
    <definedName name="____DAT19" localSheetId="6">[7]Sheet1!#REF!</definedName>
    <definedName name="____DAT19" localSheetId="7">[5]Sheet1!#REF!</definedName>
    <definedName name="____DAT19" localSheetId="5">[7]Sheet1!#REF!</definedName>
    <definedName name="____DAT19">[7]Sheet1!#REF!</definedName>
    <definedName name="____dd1" localSheetId="6" hidden="1">{"pl_t&amp;d",#N/A,FALSE,"p&amp;l_t&amp;D_01_02 (2)"}</definedName>
    <definedName name="____dd1" localSheetId="7" hidden="1">{"pl_t&amp;d",#N/A,FALSE,"p&amp;l_t&amp;D_01_02 (2)"}</definedName>
    <definedName name="____dd1" hidden="1">{"pl_t&amp;d",#N/A,FALSE,"p&amp;l_t&amp;D_01_02 (2)"}</definedName>
    <definedName name="____dem2" localSheetId="6" hidden="1">{"pl_t&amp;d",#N/A,FALSE,"p&amp;l_t&amp;D_01_02 (2)"}</definedName>
    <definedName name="____dem2" localSheetId="7" hidden="1">{"pl_t&amp;d",#N/A,FALSE,"p&amp;l_t&amp;D_01_02 (2)"}</definedName>
    <definedName name="____dem2" hidden="1">{"pl_t&amp;d",#N/A,FALSE,"p&amp;l_t&amp;D_01_02 (2)"}</definedName>
    <definedName name="____dem3" localSheetId="6" hidden="1">{"pl_t&amp;d",#N/A,FALSE,"p&amp;l_t&amp;D_01_02 (2)"}</definedName>
    <definedName name="____dem3" localSheetId="7" hidden="1">{"pl_t&amp;d",#N/A,FALSE,"p&amp;l_t&amp;D_01_02 (2)"}</definedName>
    <definedName name="____dem3" hidden="1">{"pl_t&amp;d",#N/A,FALSE,"p&amp;l_t&amp;D_01_02 (2)"}</definedName>
    <definedName name="____den8" localSheetId="6" hidden="1">{"pl_t&amp;d",#N/A,FALSE,"p&amp;l_t&amp;D_01_02 (2)"}</definedName>
    <definedName name="____den8" localSheetId="7" hidden="1">{"pl_t&amp;d",#N/A,FALSE,"p&amp;l_t&amp;D_01_02 (2)"}</definedName>
    <definedName name="____den8" hidden="1">{"pl_t&amp;d",#N/A,FALSE,"p&amp;l_t&amp;D_01_02 (2)"}</definedName>
    <definedName name="____E405120" localSheetId="6">#REF!</definedName>
    <definedName name="____E405120" localSheetId="7">#REF!</definedName>
    <definedName name="____E405120" localSheetId="5">#REF!</definedName>
    <definedName name="____E405120">#REF!</definedName>
    <definedName name="____fin2" localSheetId="6" hidden="1">{"pl_t&amp;d",#N/A,FALSE,"p&amp;l_t&amp;D_01_02 (2)"}</definedName>
    <definedName name="____fin2" localSheetId="7" hidden="1">{"pl_t&amp;d",#N/A,FALSE,"p&amp;l_t&amp;D_01_02 (2)"}</definedName>
    <definedName name="____fin2" hidden="1">{"pl_t&amp;d",#N/A,FALSE,"p&amp;l_t&amp;D_01_02 (2)"}</definedName>
    <definedName name="____for5" localSheetId="6" hidden="1">{"pl_t&amp;d",#N/A,FALSE,"p&amp;l_t&amp;D_01_02 (2)"}</definedName>
    <definedName name="____for5" localSheetId="7" hidden="1">{"pl_t&amp;d",#N/A,FALSE,"p&amp;l_t&amp;D_01_02 (2)"}</definedName>
    <definedName name="____for5" hidden="1">{"pl_t&amp;d",#N/A,FALSE,"p&amp;l_t&amp;D_01_02 (2)"}</definedName>
    <definedName name="____G1" localSheetId="6">#REF!</definedName>
    <definedName name="____G1" localSheetId="7">#REF!</definedName>
    <definedName name="____G1" localSheetId="5">#REF!</definedName>
    <definedName name="____G1">#REF!</definedName>
    <definedName name="____IED1" localSheetId="6">#REF!</definedName>
    <definedName name="____IED1" localSheetId="7">#REF!</definedName>
    <definedName name="____IED1" localSheetId="5">#REF!</definedName>
    <definedName name="____IED1">#REF!</definedName>
    <definedName name="____IED2" localSheetId="6">#REF!</definedName>
    <definedName name="____IED2" localSheetId="7">#REF!</definedName>
    <definedName name="____IED2" localSheetId="5">#REF!</definedName>
    <definedName name="____IED2">#REF!</definedName>
    <definedName name="____j3" localSheetId="6" hidden="1">{"pl_t&amp;d",#N/A,FALSE,"p&amp;l_t&amp;D_01_02 (2)"}</definedName>
    <definedName name="____j3" localSheetId="7" hidden="1">{"pl_t&amp;d",#N/A,FALSE,"p&amp;l_t&amp;D_01_02 (2)"}</definedName>
    <definedName name="____j3" hidden="1">{"pl_t&amp;d",#N/A,FALSE,"p&amp;l_t&amp;D_01_02 (2)"}</definedName>
    <definedName name="____j4" localSheetId="6" hidden="1">{"pl_t&amp;d",#N/A,FALSE,"p&amp;l_t&amp;D_01_02 (2)"}</definedName>
    <definedName name="____j4" localSheetId="7" hidden="1">{"pl_t&amp;d",#N/A,FALSE,"p&amp;l_t&amp;D_01_02 (2)"}</definedName>
    <definedName name="____j4" hidden="1">{"pl_t&amp;d",#N/A,FALSE,"p&amp;l_t&amp;D_01_02 (2)"}</definedName>
    <definedName name="____j5" localSheetId="6" hidden="1">{"pl_t&amp;d",#N/A,FALSE,"p&amp;l_t&amp;D_01_02 (2)"}</definedName>
    <definedName name="____j5" localSheetId="7" hidden="1">{"pl_t&amp;d",#N/A,FALSE,"p&amp;l_t&amp;D_01_02 (2)"}</definedName>
    <definedName name="____j5" hidden="1">{"pl_t&amp;d",#N/A,FALSE,"p&amp;l_t&amp;D_01_02 (2)"}</definedName>
    <definedName name="_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_jan05" hidden="1">{#N/A,#N/A,FALSE,"1.1";#N/A,#N/A,FALSE,"1.1a";#N/A,#N/A,FALSE,"1.1b";#N/A,#N/A,FALSE,"1.1c";#N/A,#N/A,FALSE,"1.1e";#N/A,#N/A,FALSE,"1.1f";#N/A,#N/A,FALSE,"1.1g";#N/A,#N/A,FALSE,"1.1h_T";#N/A,#N/A,FALSE,"1.1h_D";#N/A,#N/A,FALSE,"1.2";#N/A,#N/A,FALSE,"1.3";#N/A,#N/A,FALSE,"1.3b";#N/A,#N/A,FALSE,"1.4";#N/A,#N/A,FALSE,"1.5";#N/A,#N/A,FALSE,"1.6";#N/A,#N/A,FALSE,"2.1";#N/A,#N/A,FALSE,"SOD";#N/A,#N/A,FALSE,"OL";#N/A,#N/A,FALSE,"CF"}</definedName>
    <definedName name="____jpl1" localSheetId="6" hidden="1">#REF!</definedName>
    <definedName name="____jpl1" localSheetId="7" hidden="1">#REF!</definedName>
    <definedName name="____jpl1" localSheetId="5" hidden="1">#REF!</definedName>
    <definedName name="____jpl1" hidden="1">#REF!</definedName>
    <definedName name="____k1" localSheetId="6" hidden="1">{"pl_t&amp;d",#N/A,FALSE,"p&amp;l_t&amp;D_01_02 (2)"}</definedName>
    <definedName name="____k1" localSheetId="7" hidden="1">{"pl_t&amp;d",#N/A,FALSE,"p&amp;l_t&amp;D_01_02 (2)"}</definedName>
    <definedName name="____k1" hidden="1">{"pl_t&amp;d",#N/A,FALSE,"p&amp;l_t&amp;D_01_02 (2)"}</definedName>
    <definedName name="____Mar06" localSheetId="6">[5]Newabstract!#REF!</definedName>
    <definedName name="____Mar06" localSheetId="7">[6]Newabstract!#REF!</definedName>
    <definedName name="____Mar06" localSheetId="5">[5]Newabstract!#REF!</definedName>
    <definedName name="____Mar06">[5]Newabstract!#REF!</definedName>
    <definedName name="____Mar09" localSheetId="6">[5]Newabstract!#REF!</definedName>
    <definedName name="____Mar09" localSheetId="7">[6]Newabstract!#REF!</definedName>
    <definedName name="____Mar09" localSheetId="5">[5]Newabstract!#REF!</definedName>
    <definedName name="____Mar09">[5]Newabstract!#REF!</definedName>
    <definedName name="____Mar10" localSheetId="6">[5]Newabstract!#REF!</definedName>
    <definedName name="____Mar10" localSheetId="7">[6]Newabstract!#REF!</definedName>
    <definedName name="____Mar10" localSheetId="5">[5]Newabstract!#REF!</definedName>
    <definedName name="____Mar10">[5]Newabstract!#REF!</definedName>
    <definedName name="____Mar11" localSheetId="6">[5]Newabstract!#REF!</definedName>
    <definedName name="____Mar11" localSheetId="7">[6]Newabstract!#REF!</definedName>
    <definedName name="____Mar11" localSheetId="5">[5]Newabstract!#REF!</definedName>
    <definedName name="____Mar11">[5]Newabstract!#REF!</definedName>
    <definedName name="____Mar12" localSheetId="6">[5]Newabstract!#REF!</definedName>
    <definedName name="____Mar12" localSheetId="7">[6]Newabstract!#REF!</definedName>
    <definedName name="____Mar12" localSheetId="5">[5]Newabstract!#REF!</definedName>
    <definedName name="____Mar12">[5]Newabstract!#REF!</definedName>
    <definedName name="____Mar13" localSheetId="6">[5]Newabstract!#REF!</definedName>
    <definedName name="____Mar13" localSheetId="7">[6]Newabstract!#REF!</definedName>
    <definedName name="____Mar13" localSheetId="5">[5]Newabstract!#REF!</definedName>
    <definedName name="____Mar13">[5]Newabstract!#REF!</definedName>
    <definedName name="____Mar16" localSheetId="6">[5]Newabstract!#REF!</definedName>
    <definedName name="____Mar16" localSheetId="7">[6]Newabstract!#REF!</definedName>
    <definedName name="____Mar16" localSheetId="5">[5]Newabstract!#REF!</definedName>
    <definedName name="____Mar16">[5]Newabstract!#REF!</definedName>
    <definedName name="____Mar17" localSheetId="6">[5]Newabstract!#REF!</definedName>
    <definedName name="____Mar17" localSheetId="7">[6]Newabstract!#REF!</definedName>
    <definedName name="____Mar17" localSheetId="5">[5]Newabstract!#REF!</definedName>
    <definedName name="____Mar17">[5]Newabstract!#REF!</definedName>
    <definedName name="____Mar18" localSheetId="6">[5]Newabstract!#REF!</definedName>
    <definedName name="____Mar18" localSheetId="7">[6]Newabstract!#REF!</definedName>
    <definedName name="____Mar18" localSheetId="5">[5]Newabstract!#REF!</definedName>
    <definedName name="____Mar18">[5]Newabstract!#REF!</definedName>
    <definedName name="____Mar19" localSheetId="6">[5]Newabstract!#REF!</definedName>
    <definedName name="____Mar19" localSheetId="7">[6]Newabstract!#REF!</definedName>
    <definedName name="____Mar19" localSheetId="5">[5]Newabstract!#REF!</definedName>
    <definedName name="____Mar19">[5]Newabstract!#REF!</definedName>
    <definedName name="____Mar20" localSheetId="6">[5]Newabstract!#REF!</definedName>
    <definedName name="____Mar20" localSheetId="7">[6]Newabstract!#REF!</definedName>
    <definedName name="____Mar20" localSheetId="5">[5]Newabstract!#REF!</definedName>
    <definedName name="____Mar20">[5]Newabstract!#REF!</definedName>
    <definedName name="____Mar23" localSheetId="6">[5]Newabstract!#REF!</definedName>
    <definedName name="____Mar23" localSheetId="7">[6]Newabstract!#REF!</definedName>
    <definedName name="____Mar23" localSheetId="5">[5]Newabstract!#REF!</definedName>
    <definedName name="____Mar23">[5]Newabstract!#REF!</definedName>
    <definedName name="____Mar24" localSheetId="6">[5]Newabstract!#REF!</definedName>
    <definedName name="____Mar24" localSheetId="7">[6]Newabstract!#REF!</definedName>
    <definedName name="____Mar24" localSheetId="5">[5]Newabstract!#REF!</definedName>
    <definedName name="____Mar24">[5]Newabstract!#REF!</definedName>
    <definedName name="____Mar25" localSheetId="6">[5]Newabstract!#REF!</definedName>
    <definedName name="____Mar25" localSheetId="7">[6]Newabstract!#REF!</definedName>
    <definedName name="____Mar25" localSheetId="5">[5]Newabstract!#REF!</definedName>
    <definedName name="____Mar25">[5]Newabstract!#REF!</definedName>
    <definedName name="____Mar26" localSheetId="6">[5]Newabstract!#REF!</definedName>
    <definedName name="____Mar26" localSheetId="7">[6]Newabstract!#REF!</definedName>
    <definedName name="____Mar26" localSheetId="5">[5]Newabstract!#REF!</definedName>
    <definedName name="____Mar26">[5]Newabstract!#REF!</definedName>
    <definedName name="____Mar27" localSheetId="6">[5]Newabstract!#REF!</definedName>
    <definedName name="____Mar27" localSheetId="7">[6]Newabstract!#REF!</definedName>
    <definedName name="____Mar27" localSheetId="5">[5]Newabstract!#REF!</definedName>
    <definedName name="____Mar27">[5]Newabstract!#REF!</definedName>
    <definedName name="____Mar28" localSheetId="6">[5]Newabstract!#REF!</definedName>
    <definedName name="____Mar28" localSheetId="7">[6]Newabstract!#REF!</definedName>
    <definedName name="____Mar28" localSheetId="5">[5]Newabstract!#REF!</definedName>
    <definedName name="____Mar28">[5]Newabstract!#REF!</definedName>
    <definedName name="____Mar30" localSheetId="6">[5]Newabstract!#REF!</definedName>
    <definedName name="____Mar30" localSheetId="7">[6]Newabstract!#REF!</definedName>
    <definedName name="____Mar30" localSheetId="5">[5]Newabstract!#REF!</definedName>
    <definedName name="____Mar30">[5]Newabstract!#REF!</definedName>
    <definedName name="____Mar31" localSheetId="6">[5]Newabstract!#REF!</definedName>
    <definedName name="____Mar31" localSheetId="7">[6]Newabstract!#REF!</definedName>
    <definedName name="____Mar31" localSheetId="5">[5]Newabstract!#REF!</definedName>
    <definedName name="____Mar31">[5]Newabstract!#REF!</definedName>
    <definedName name="__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__mp3" hidden="1">{#N/A,#N/A,FALSE,"1.1";#N/A,#N/A,FALSE,"1.1a";#N/A,#N/A,FALSE,"1.1b";#N/A,#N/A,FALSE,"1.1c";#N/A,#N/A,FALSE,"1.1e";#N/A,#N/A,FALSE,"1.1f";#N/A,#N/A,FALSE,"1.1g";#N/A,#N/A,FALSE,"1.1h_T";#N/A,#N/A,FALSE,"1.1h_D";#N/A,#N/A,FALSE,"1.2";#N/A,#N/A,FALSE,"1.3";#N/A,#N/A,FALSE,"1.3b";#N/A,#N/A,FALSE,"1.4";#N/A,#N/A,FALSE,"1.5";#N/A,#N/A,FALSE,"1.6";#N/A,#N/A,FALSE,"2.1";#N/A,#N/A,FALSE,"SOD";#N/A,#N/A,FALSE,"OL";#N/A,#N/A,FALSE,"CF"}</definedName>
    <definedName name="____new1" localSheetId="6" hidden="1">{"pl_t&amp;d",#N/A,FALSE,"p&amp;l_t&amp;D_01_02 (2)"}</definedName>
    <definedName name="____new1" localSheetId="7" hidden="1">{"pl_t&amp;d",#N/A,FALSE,"p&amp;l_t&amp;D_01_02 (2)"}</definedName>
    <definedName name="____new1" hidden="1">{"pl_t&amp;d",#N/A,FALSE,"p&amp;l_t&amp;D_01_02 (2)"}</definedName>
    <definedName name="____no1" localSheetId="6" hidden="1">{"pl_t&amp;d",#N/A,FALSE,"p&amp;l_t&amp;D_01_02 (2)"}</definedName>
    <definedName name="____no1" localSheetId="7" hidden="1">{"pl_t&amp;d",#N/A,FALSE,"p&amp;l_t&amp;D_01_02 (2)"}</definedName>
    <definedName name="____no1" hidden="1">{"pl_t&amp;d",#N/A,FALSE,"p&amp;l_t&amp;D_01_02 (2)"}</definedName>
    <definedName name="____not1" localSheetId="6" hidden="1">{"pl_t&amp;d",#N/A,FALSE,"p&amp;l_t&amp;D_01_02 (2)"}</definedName>
    <definedName name="____not1" localSheetId="7" hidden="1">{"pl_t&amp;d",#N/A,FALSE,"p&amp;l_t&amp;D_01_02 (2)"}</definedName>
    <definedName name="____not1" hidden="1">{"pl_t&amp;d",#N/A,FALSE,"p&amp;l_t&amp;D_01_02 (2)"}</definedName>
    <definedName name="____p1" localSheetId="6" hidden="1">{"pl_t&amp;d",#N/A,FALSE,"p&amp;l_t&amp;D_01_02 (2)"}</definedName>
    <definedName name="____p1" localSheetId="7" hidden="1">{"pl_t&amp;d",#N/A,FALSE,"p&amp;l_t&amp;D_01_02 (2)"}</definedName>
    <definedName name="____p1" hidden="1">{"pl_t&amp;d",#N/A,FALSE,"p&amp;l_t&amp;D_01_02 (2)"}</definedName>
    <definedName name="____p2" localSheetId="6" hidden="1">{"pl_td_01_02",#N/A,FALSE,"p&amp;l_t&amp;D_01_02 (2)"}</definedName>
    <definedName name="____p2" localSheetId="7" hidden="1">{"pl_td_01_02",#N/A,FALSE,"p&amp;l_t&amp;D_01_02 (2)"}</definedName>
    <definedName name="____p2" hidden="1">{"pl_td_01_02",#N/A,FALSE,"p&amp;l_t&amp;D_01_02 (2)"}</definedName>
    <definedName name="____p3" localSheetId="6" hidden="1">{"pl_t&amp;d",#N/A,FALSE,"p&amp;l_t&amp;D_01_02 (2)"}</definedName>
    <definedName name="____p3" localSheetId="7" hidden="1">{"pl_t&amp;d",#N/A,FALSE,"p&amp;l_t&amp;D_01_02 (2)"}</definedName>
    <definedName name="____p3" hidden="1">{"pl_t&amp;d",#N/A,FALSE,"p&amp;l_t&amp;D_01_02 (2)"}</definedName>
    <definedName name="____p4" localSheetId="6" hidden="1">{"pl_t&amp;d",#N/A,FALSE,"p&amp;l_t&amp;D_01_02 (2)"}</definedName>
    <definedName name="____p4" localSheetId="7" hidden="1">{"pl_t&amp;d",#N/A,FALSE,"p&amp;l_t&amp;D_01_02 (2)"}</definedName>
    <definedName name="____p4" hidden="1">{"pl_t&amp;d",#N/A,FALSE,"p&amp;l_t&amp;D_01_02 (2)"}</definedName>
    <definedName name="____pp2" localSheetId="6">#REF!</definedName>
    <definedName name="____pp2" localSheetId="7">#REF!</definedName>
    <definedName name="____pp2" localSheetId="5">#REF!</definedName>
    <definedName name="____pp2">#REF!</definedName>
    <definedName name="____q2" localSheetId="6" hidden="1">{"pl_t&amp;d",#N/A,FALSE,"p&amp;l_t&amp;D_01_02 (2)"}</definedName>
    <definedName name="____q2" localSheetId="7" hidden="1">{"pl_t&amp;d",#N/A,FALSE,"p&amp;l_t&amp;D_01_02 (2)"}</definedName>
    <definedName name="____q2" hidden="1">{"pl_t&amp;d",#N/A,FALSE,"p&amp;l_t&amp;D_01_02 (2)"}</definedName>
    <definedName name="____q3" localSheetId="6" hidden="1">{"pl_t&amp;d",#N/A,FALSE,"p&amp;l_t&amp;D_01_02 (2)"}</definedName>
    <definedName name="____q3" localSheetId="7" hidden="1">{"pl_t&amp;d",#N/A,FALSE,"p&amp;l_t&amp;D_01_02 (2)"}</definedName>
    <definedName name="____q3" hidden="1">{"pl_t&amp;d",#N/A,FALSE,"p&amp;l_t&amp;D_01_02 (2)"}</definedName>
    <definedName name="____s1" localSheetId="6" hidden="1">{"pl_t&amp;d",#N/A,FALSE,"p&amp;l_t&amp;D_01_02 (2)"}</definedName>
    <definedName name="____s1" localSheetId="7" hidden="1">{"pl_t&amp;d",#N/A,FALSE,"p&amp;l_t&amp;D_01_02 (2)"}</definedName>
    <definedName name="____s1" hidden="1">{"pl_t&amp;d",#N/A,FALSE,"p&amp;l_t&amp;D_01_02 (2)"}</definedName>
    <definedName name="____S180" localSheetId="6">[2]S3_GRP_CA!#REF!</definedName>
    <definedName name="____S180" localSheetId="7">[2]S3_GRP_CA!#REF!</definedName>
    <definedName name="____S180" localSheetId="5">[2]S3_GRP_CA!#REF!</definedName>
    <definedName name="____S180">[2]S3_GRP_CA!#REF!</definedName>
    <definedName name="____s2" localSheetId="6" hidden="1">{"pl_t&amp;d",#N/A,FALSE,"p&amp;l_t&amp;D_01_02 (2)"}</definedName>
    <definedName name="____s2" localSheetId="7" hidden="1">{"pl_t&amp;d",#N/A,FALSE,"p&amp;l_t&amp;D_01_02 (2)"}</definedName>
    <definedName name="____s2" hidden="1">{"pl_t&amp;d",#N/A,FALSE,"p&amp;l_t&amp;D_01_02 (2)"}</definedName>
    <definedName name="____S6" localSheetId="6">[4]S5_CO_MA!#REF!</definedName>
    <definedName name="____S6" localSheetId="7">[4]S5_CO_MA!#REF!</definedName>
    <definedName name="____S6" localSheetId="5">[4]S5_CO_MA!#REF!</definedName>
    <definedName name="____S6">[4]S5_CO_MA!#REF!</definedName>
    <definedName name="____SL1" localSheetId="6">[8]Salient1!#REF!</definedName>
    <definedName name="____SL1" localSheetId="7">[7]Salient1!#REF!</definedName>
    <definedName name="____SL1" localSheetId="5">[8]Salient1!#REF!</definedName>
    <definedName name="____SL1">[8]Salient1!#REF!</definedName>
    <definedName name="____SL2" localSheetId="6">[8]Salient1!#REF!</definedName>
    <definedName name="____SL2" localSheetId="7">[7]Salient1!#REF!</definedName>
    <definedName name="____SL2" localSheetId="5">[8]Salient1!#REF!</definedName>
    <definedName name="____SL2">[8]Salient1!#REF!</definedName>
    <definedName name="____SL3" localSheetId="6">[8]Salient1!#REF!</definedName>
    <definedName name="____SL3" localSheetId="7">[7]Salient1!#REF!</definedName>
    <definedName name="____SL3" localSheetId="5">[8]Salient1!#REF!</definedName>
    <definedName name="____SL3">[8]Salient1!#REF!</definedName>
    <definedName name="____SPR1" localSheetId="6">#REF!</definedName>
    <definedName name="____SPR1" localSheetId="7">#REF!</definedName>
    <definedName name="____SPR1" localSheetId="5">#REF!</definedName>
    <definedName name="____SPR1">#REF!</definedName>
    <definedName name="____spr2" localSheetId="6">#REF!</definedName>
    <definedName name="____spr2" localSheetId="7">#REF!</definedName>
    <definedName name="____spr2" localSheetId="5">#REF!</definedName>
    <definedName name="____spr2">#REF!</definedName>
    <definedName name="____ss1" localSheetId="6" hidden="1">{"pl_t&amp;d",#N/A,FALSE,"p&amp;l_t&amp;D_01_02 (2)"}</definedName>
    <definedName name="____ss1" localSheetId="7" hidden="1">{"pl_t&amp;d",#N/A,FALSE,"p&amp;l_t&amp;D_01_02 (2)"}</definedName>
    <definedName name="____ss1" hidden="1">{"pl_t&amp;d",#N/A,FALSE,"p&amp;l_t&amp;D_01_02 (2)"}</definedName>
    <definedName name="____usd1" localSheetId="6">'[3]cash budget'!#REF!</definedName>
    <definedName name="____usd1" localSheetId="7">'[3]cash budget'!#REF!</definedName>
    <definedName name="____usd1" localSheetId="5">'[3]cash budget'!#REF!</definedName>
    <definedName name="____usd1">'[3]cash budget'!#REF!</definedName>
    <definedName name="____usd2" localSheetId="6">'[3]cash budget'!#REF!</definedName>
    <definedName name="____usd2" localSheetId="7">'[3]cash budget'!#REF!</definedName>
    <definedName name="____usd2" localSheetId="5">'[3]cash budget'!#REF!</definedName>
    <definedName name="____usd2">'[3]cash budget'!#REF!</definedName>
    <definedName name="____usd3" localSheetId="6">'[3]cash budget'!#REF!</definedName>
    <definedName name="____usd3" localSheetId="7">'[3]cash budget'!#REF!</definedName>
    <definedName name="____usd3" localSheetId="5">'[3]cash budget'!#REF!</definedName>
    <definedName name="____usd3">'[3]cash budget'!#REF!</definedName>
    <definedName name="____usd4" localSheetId="6">'[3]cash budget'!#REF!</definedName>
    <definedName name="____usd4" localSheetId="7">'[3]cash budget'!#REF!</definedName>
    <definedName name="____usd4" localSheetId="5">'[3]cash budget'!#REF!</definedName>
    <definedName name="____usd4">'[3]cash budget'!#REF!</definedName>
    <definedName name="____xlnm._FilterDatabase_1" localSheetId="6">#REF!</definedName>
    <definedName name="____xlnm._FilterDatabase_1" localSheetId="7">#REF!</definedName>
    <definedName name="____xlnm._FilterDatabase_1" localSheetId="5">#REF!</definedName>
    <definedName name="____xlnm._FilterDatabase_1">#REF!</definedName>
    <definedName name="____xlnm.Database">"#REF!"</definedName>
    <definedName name="____xlnm.Print_Area">"#REF!"</definedName>
    <definedName name="____xlnm.Print_Titles">"#REF!"</definedName>
    <definedName name="___A1000000" localSheetId="6">#REF!</definedName>
    <definedName name="___A1000000" localSheetId="7">#REF!</definedName>
    <definedName name="___A1000000" localSheetId="5">#REF!</definedName>
    <definedName name="___A1000000">#REF!</definedName>
    <definedName name="___a3" localSheetId="6" hidden="1">{"pl_t&amp;d",#N/A,FALSE,"p&amp;l_t&amp;D_01_02 (2)"}</definedName>
    <definedName name="___a3" localSheetId="7" hidden="1">{"pl_t&amp;d",#N/A,FALSE,"p&amp;l_t&amp;D_01_02 (2)"}</definedName>
    <definedName name="___a3" hidden="1">{"pl_t&amp;d",#N/A,FALSE,"p&amp;l_t&amp;D_01_02 (2)"}</definedName>
    <definedName name="___A342542" localSheetId="6">#REF!</definedName>
    <definedName name="___A342542" localSheetId="7">#REF!</definedName>
    <definedName name="___A342542" localSheetId="5">#REF!</definedName>
    <definedName name="___A342542">#REF!</definedName>
    <definedName name="___A920720" localSheetId="6">#REF!</definedName>
    <definedName name="___A920720" localSheetId="7">#REF!</definedName>
    <definedName name="___A920720" localSheetId="5">#REF!</definedName>
    <definedName name="___A920720">#REF!</definedName>
    <definedName name="___aa1">#N/A</definedName>
    <definedName name="___Apr02" localSheetId="6">[5]Newabstract!#REF!</definedName>
    <definedName name="___Apr02" localSheetId="7">[6]Newabstract!#REF!</definedName>
    <definedName name="___Apr02" localSheetId="5">[5]Newabstract!#REF!</definedName>
    <definedName name="___Apr02">[5]Newabstract!#REF!</definedName>
    <definedName name="___Apr03" localSheetId="6">[5]Newabstract!#REF!</definedName>
    <definedName name="___Apr03" localSheetId="7">[6]Newabstract!#REF!</definedName>
    <definedName name="___Apr03" localSheetId="5">[5]Newabstract!#REF!</definedName>
    <definedName name="___Apr03">[5]Newabstract!#REF!</definedName>
    <definedName name="___Apr04" localSheetId="6">[5]Newabstract!#REF!</definedName>
    <definedName name="___Apr04" localSheetId="7">[6]Newabstract!#REF!</definedName>
    <definedName name="___Apr04" localSheetId="5">[5]Newabstract!#REF!</definedName>
    <definedName name="___Apr04">[5]Newabstract!#REF!</definedName>
    <definedName name="___Apr05" localSheetId="6">[5]Newabstract!#REF!</definedName>
    <definedName name="___Apr05" localSheetId="7">[6]Newabstract!#REF!</definedName>
    <definedName name="___Apr05" localSheetId="5">[5]Newabstract!#REF!</definedName>
    <definedName name="___Apr05">[5]Newabstract!#REF!</definedName>
    <definedName name="___Apr06" localSheetId="6">[5]Newabstract!#REF!</definedName>
    <definedName name="___Apr06" localSheetId="7">[6]Newabstract!#REF!</definedName>
    <definedName name="___Apr06" localSheetId="5">[5]Newabstract!#REF!</definedName>
    <definedName name="___Apr06">[5]Newabstract!#REF!</definedName>
    <definedName name="___Apr07" localSheetId="6">[5]Newabstract!#REF!</definedName>
    <definedName name="___Apr07" localSheetId="7">[6]Newabstract!#REF!</definedName>
    <definedName name="___Apr07" localSheetId="5">[5]Newabstract!#REF!</definedName>
    <definedName name="___Apr07">[5]Newabstract!#REF!</definedName>
    <definedName name="___Apr08" localSheetId="6">[5]Newabstract!#REF!</definedName>
    <definedName name="___Apr08" localSheetId="7">[6]Newabstract!#REF!</definedName>
    <definedName name="___Apr08" localSheetId="5">[5]Newabstract!#REF!</definedName>
    <definedName name="___Apr08">[5]Newabstract!#REF!</definedName>
    <definedName name="___Apr09" localSheetId="6">[5]Newabstract!#REF!</definedName>
    <definedName name="___Apr09" localSheetId="7">[6]Newabstract!#REF!</definedName>
    <definedName name="___Apr09" localSheetId="5">[5]Newabstract!#REF!</definedName>
    <definedName name="___Apr09">[5]Newabstract!#REF!</definedName>
    <definedName name="___Apr10" localSheetId="6">[5]Newabstract!#REF!</definedName>
    <definedName name="___Apr10" localSheetId="7">[6]Newabstract!#REF!</definedName>
    <definedName name="___Apr10" localSheetId="5">[5]Newabstract!#REF!</definedName>
    <definedName name="___Apr10">[5]Newabstract!#REF!</definedName>
    <definedName name="___Apr11" localSheetId="6">[5]Newabstract!#REF!</definedName>
    <definedName name="___Apr11" localSheetId="7">[6]Newabstract!#REF!</definedName>
    <definedName name="___Apr11" localSheetId="5">[5]Newabstract!#REF!</definedName>
    <definedName name="___Apr11">[5]Newabstract!#REF!</definedName>
    <definedName name="___Apr13" localSheetId="6">[5]Newabstract!#REF!</definedName>
    <definedName name="___Apr13" localSheetId="7">[6]Newabstract!#REF!</definedName>
    <definedName name="___Apr13" localSheetId="5">[5]Newabstract!#REF!</definedName>
    <definedName name="___Apr13">[5]Newabstract!#REF!</definedName>
    <definedName name="___Apr14" localSheetId="6">[5]Newabstract!#REF!</definedName>
    <definedName name="___Apr14" localSheetId="7">[6]Newabstract!#REF!</definedName>
    <definedName name="___Apr14" localSheetId="5">[5]Newabstract!#REF!</definedName>
    <definedName name="___Apr14">[5]Newabstract!#REF!</definedName>
    <definedName name="___Apr15" localSheetId="6">[5]Newabstract!#REF!</definedName>
    <definedName name="___Apr15" localSheetId="7">[6]Newabstract!#REF!</definedName>
    <definedName name="___Apr15" localSheetId="5">[5]Newabstract!#REF!</definedName>
    <definedName name="___Apr15">[5]Newabstract!#REF!</definedName>
    <definedName name="___Apr16" localSheetId="6">[5]Newabstract!#REF!</definedName>
    <definedName name="___Apr16" localSheetId="7">[6]Newabstract!#REF!</definedName>
    <definedName name="___Apr16" localSheetId="5">[5]Newabstract!#REF!</definedName>
    <definedName name="___Apr16">[5]Newabstract!#REF!</definedName>
    <definedName name="___Apr17" localSheetId="6">[5]Newabstract!#REF!</definedName>
    <definedName name="___Apr17" localSheetId="7">[6]Newabstract!#REF!</definedName>
    <definedName name="___Apr17" localSheetId="5">[5]Newabstract!#REF!</definedName>
    <definedName name="___Apr17">[5]Newabstract!#REF!</definedName>
    <definedName name="___Apr20" localSheetId="6">[5]Newabstract!#REF!</definedName>
    <definedName name="___Apr20" localSheetId="7">[6]Newabstract!#REF!</definedName>
    <definedName name="___Apr20" localSheetId="5">[5]Newabstract!#REF!</definedName>
    <definedName name="___Apr20">[5]Newabstract!#REF!</definedName>
    <definedName name="___Apr21" localSheetId="6">[5]Newabstract!#REF!</definedName>
    <definedName name="___Apr21" localSheetId="7">[6]Newabstract!#REF!</definedName>
    <definedName name="___Apr21" localSheetId="5">[5]Newabstract!#REF!</definedName>
    <definedName name="___Apr21">[5]Newabstract!#REF!</definedName>
    <definedName name="___Apr22" localSheetId="6">[5]Newabstract!#REF!</definedName>
    <definedName name="___Apr22" localSheetId="7">[6]Newabstract!#REF!</definedName>
    <definedName name="___Apr22" localSheetId="5">[5]Newabstract!#REF!</definedName>
    <definedName name="___Apr22">[5]Newabstract!#REF!</definedName>
    <definedName name="___Apr23" localSheetId="6">[5]Newabstract!#REF!</definedName>
    <definedName name="___Apr23" localSheetId="7">[6]Newabstract!#REF!</definedName>
    <definedName name="___Apr23" localSheetId="5">[5]Newabstract!#REF!</definedName>
    <definedName name="___Apr23">[5]Newabstract!#REF!</definedName>
    <definedName name="___Apr24" localSheetId="6">[5]Newabstract!#REF!</definedName>
    <definedName name="___Apr24" localSheetId="7">[6]Newabstract!#REF!</definedName>
    <definedName name="___Apr24" localSheetId="5">[5]Newabstract!#REF!</definedName>
    <definedName name="___Apr24">[5]Newabstract!#REF!</definedName>
    <definedName name="___Apr27" localSheetId="6">[5]Newabstract!#REF!</definedName>
    <definedName name="___Apr27" localSheetId="7">[6]Newabstract!#REF!</definedName>
    <definedName name="___Apr27" localSheetId="5">[5]Newabstract!#REF!</definedName>
    <definedName name="___Apr27">[5]Newabstract!#REF!</definedName>
    <definedName name="___Apr28" localSheetId="6">[5]Newabstract!#REF!</definedName>
    <definedName name="___Apr28" localSheetId="7">[6]Newabstract!#REF!</definedName>
    <definedName name="___Apr28" localSheetId="5">[5]Newabstract!#REF!</definedName>
    <definedName name="___Apr28">[5]Newabstract!#REF!</definedName>
    <definedName name="___Apr29" localSheetId="6">[5]Newabstract!#REF!</definedName>
    <definedName name="___Apr29" localSheetId="7">[6]Newabstract!#REF!</definedName>
    <definedName name="___Apr29" localSheetId="5">[5]Newabstract!#REF!</definedName>
    <definedName name="___Apr29">[5]Newabstract!#REF!</definedName>
    <definedName name="___Apr30" localSheetId="6">[5]Newabstract!#REF!</definedName>
    <definedName name="___Apr30" localSheetId="7">[6]Newabstract!#REF!</definedName>
    <definedName name="___Apr30" localSheetId="5">[5]Newabstract!#REF!</definedName>
    <definedName name="___Apr30">[5]Newabstract!#REF!</definedName>
    <definedName name="___B1">#N/A</definedName>
    <definedName name="___BSD1" localSheetId="6">#REF!</definedName>
    <definedName name="___BSD1" localSheetId="7">#REF!</definedName>
    <definedName name="___BSD1" localSheetId="5">#REF!</definedName>
    <definedName name="___BSD1">#REF!</definedName>
    <definedName name="___BSD2" localSheetId="6">#REF!</definedName>
    <definedName name="___BSD2" localSheetId="7">#REF!</definedName>
    <definedName name="___BSD2" localSheetId="5">#REF!</definedName>
    <definedName name="___BSD2">#REF!</definedName>
    <definedName name="___DAT12" localSheetId="6">[7]Sheet1!#REF!</definedName>
    <definedName name="___DAT12" localSheetId="7">[5]Sheet1!#REF!</definedName>
    <definedName name="___DAT12" localSheetId="5">[7]Sheet1!#REF!</definedName>
    <definedName name="___DAT12">[7]Sheet1!#REF!</definedName>
    <definedName name="___DAT13" localSheetId="6">[7]Sheet1!#REF!</definedName>
    <definedName name="___DAT13" localSheetId="7">[5]Sheet1!#REF!</definedName>
    <definedName name="___DAT13" localSheetId="5">[7]Sheet1!#REF!</definedName>
    <definedName name="___DAT13">[7]Sheet1!#REF!</definedName>
    <definedName name="___DAT15" localSheetId="6">[7]Sheet1!#REF!</definedName>
    <definedName name="___DAT15" localSheetId="7">[5]Sheet1!#REF!</definedName>
    <definedName name="___DAT15" localSheetId="5">[7]Sheet1!#REF!</definedName>
    <definedName name="___DAT15">[7]Sheet1!#REF!</definedName>
    <definedName name="___DAT16" localSheetId="6">[7]Sheet1!#REF!</definedName>
    <definedName name="___DAT16" localSheetId="7">[5]Sheet1!#REF!</definedName>
    <definedName name="___DAT16" localSheetId="5">[7]Sheet1!#REF!</definedName>
    <definedName name="___DAT16">[7]Sheet1!#REF!</definedName>
    <definedName name="___DAT17" localSheetId="6">[7]Sheet1!#REF!</definedName>
    <definedName name="___DAT17" localSheetId="7">[5]Sheet1!#REF!</definedName>
    <definedName name="___DAT17" localSheetId="5">[7]Sheet1!#REF!</definedName>
    <definedName name="___DAT17">[7]Sheet1!#REF!</definedName>
    <definedName name="___DAT18" localSheetId="6">[7]Sheet1!#REF!</definedName>
    <definedName name="___DAT18" localSheetId="7">[5]Sheet1!#REF!</definedName>
    <definedName name="___DAT18" localSheetId="5">[7]Sheet1!#REF!</definedName>
    <definedName name="___DAT18">[7]Sheet1!#REF!</definedName>
    <definedName name="___DAT19" localSheetId="6">[7]Sheet1!#REF!</definedName>
    <definedName name="___DAT19" localSheetId="7">[5]Sheet1!#REF!</definedName>
    <definedName name="___DAT19" localSheetId="5">[7]Sheet1!#REF!</definedName>
    <definedName name="___DAT19">[7]Sheet1!#REF!</definedName>
    <definedName name="___dd1" localSheetId="6" hidden="1">{"pl_t&amp;d",#N/A,FALSE,"p&amp;l_t&amp;D_01_02 (2)"}</definedName>
    <definedName name="___dd1" localSheetId="7" hidden="1">{"pl_t&amp;d",#N/A,FALSE,"p&amp;l_t&amp;D_01_02 (2)"}</definedName>
    <definedName name="___dd1" hidden="1">{"pl_t&amp;d",#N/A,FALSE,"p&amp;l_t&amp;D_01_02 (2)"}</definedName>
    <definedName name="___dem2" localSheetId="6" hidden="1">{"pl_t&amp;d",#N/A,FALSE,"p&amp;l_t&amp;D_01_02 (2)"}</definedName>
    <definedName name="___dem2" localSheetId="7" hidden="1">{"pl_t&amp;d",#N/A,FALSE,"p&amp;l_t&amp;D_01_02 (2)"}</definedName>
    <definedName name="___dem2" hidden="1">{"pl_t&amp;d",#N/A,FALSE,"p&amp;l_t&amp;D_01_02 (2)"}</definedName>
    <definedName name="___dem3" localSheetId="6" hidden="1">{"pl_t&amp;d",#N/A,FALSE,"p&amp;l_t&amp;D_01_02 (2)"}</definedName>
    <definedName name="___dem3" localSheetId="7" hidden="1">{"pl_t&amp;d",#N/A,FALSE,"p&amp;l_t&amp;D_01_02 (2)"}</definedName>
    <definedName name="___dem3" hidden="1">{"pl_t&amp;d",#N/A,FALSE,"p&amp;l_t&amp;D_01_02 (2)"}</definedName>
    <definedName name="___den8" localSheetId="6" hidden="1">{"pl_t&amp;d",#N/A,FALSE,"p&amp;l_t&amp;D_01_02 (2)"}</definedName>
    <definedName name="___den8" localSheetId="7" hidden="1">{"pl_t&amp;d",#N/A,FALSE,"p&amp;l_t&amp;D_01_02 (2)"}</definedName>
    <definedName name="___den8" hidden="1">{"pl_t&amp;d",#N/A,FALSE,"p&amp;l_t&amp;D_01_02 (2)"}</definedName>
    <definedName name="___E405120" localSheetId="6">#REF!</definedName>
    <definedName name="___E405120" localSheetId="7">#REF!</definedName>
    <definedName name="___E405120" localSheetId="5">#REF!</definedName>
    <definedName name="___E405120">#REF!</definedName>
    <definedName name="___fin2" localSheetId="6" hidden="1">{"pl_t&amp;d",#N/A,FALSE,"p&amp;l_t&amp;D_01_02 (2)"}</definedName>
    <definedName name="___fin2" localSheetId="7" hidden="1">{"pl_t&amp;d",#N/A,FALSE,"p&amp;l_t&amp;D_01_02 (2)"}</definedName>
    <definedName name="___fin2" hidden="1">{"pl_t&amp;d",#N/A,FALSE,"p&amp;l_t&amp;D_01_02 (2)"}</definedName>
    <definedName name="___for5" localSheetId="6" hidden="1">{"pl_t&amp;d",#N/A,FALSE,"p&amp;l_t&amp;D_01_02 (2)"}</definedName>
    <definedName name="___for5" localSheetId="7" hidden="1">{"pl_t&amp;d",#N/A,FALSE,"p&amp;l_t&amp;D_01_02 (2)"}</definedName>
    <definedName name="___for5" hidden="1">{"pl_t&amp;d",#N/A,FALSE,"p&amp;l_t&amp;D_01_02 (2)"}</definedName>
    <definedName name="___G1" localSheetId="6">#REF!</definedName>
    <definedName name="___G1" localSheetId="7">#REF!</definedName>
    <definedName name="___G1" localSheetId="5">#REF!</definedName>
    <definedName name="___G1">#REF!</definedName>
    <definedName name="___IED1" localSheetId="6">#REF!</definedName>
    <definedName name="___IED1" localSheetId="7">#REF!</definedName>
    <definedName name="___IED1" localSheetId="5">#REF!</definedName>
    <definedName name="___IED1">#REF!</definedName>
    <definedName name="___IED2" localSheetId="6">#REF!</definedName>
    <definedName name="___IED2" localSheetId="7">#REF!</definedName>
    <definedName name="___IED2" localSheetId="5">#REF!</definedName>
    <definedName name="___IED2">#REF!</definedName>
    <definedName name="___j3">#N/A</definedName>
    <definedName name="___j4">#N/A</definedName>
    <definedName name="___j5">#N/A</definedName>
    <definedName name="__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_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__jan05" hidden="1">{#N/A,#N/A,FALSE,"1.1";#N/A,#N/A,FALSE,"1.1a";#N/A,#N/A,FALSE,"1.1b";#N/A,#N/A,FALSE,"1.1c";#N/A,#N/A,FALSE,"1.1e";#N/A,#N/A,FALSE,"1.1f";#N/A,#N/A,FALSE,"1.1g";#N/A,#N/A,FALSE,"1.1h_T";#N/A,#N/A,FALSE,"1.1h_D";#N/A,#N/A,FALSE,"1.2";#N/A,#N/A,FALSE,"1.3";#N/A,#N/A,FALSE,"1.3b";#N/A,#N/A,FALSE,"1.4";#N/A,#N/A,FALSE,"1.5";#N/A,#N/A,FALSE,"1.6";#N/A,#N/A,FALSE,"2.1";#N/A,#N/A,FALSE,"SOD";#N/A,#N/A,FALSE,"OL";#N/A,#N/A,FALSE,"CF"}</definedName>
    <definedName name="___jpl1" localSheetId="6" hidden="1">#REF!</definedName>
    <definedName name="___jpl1" localSheetId="7" hidden="1">#REF!</definedName>
    <definedName name="___jpl1" localSheetId="5" hidden="1">#REF!</definedName>
    <definedName name="___jpl1" hidden="1">#REF!</definedName>
    <definedName name="___k1">#N/A</definedName>
    <definedName name="___Mar06" localSheetId="6">[5]Newabstract!#REF!</definedName>
    <definedName name="___Mar06" localSheetId="7">[6]Newabstract!#REF!</definedName>
    <definedName name="___Mar06" localSheetId="5">[5]Newabstract!#REF!</definedName>
    <definedName name="___Mar06">[5]Newabstract!#REF!</definedName>
    <definedName name="___Mar09" localSheetId="6">[5]Newabstract!#REF!</definedName>
    <definedName name="___Mar09" localSheetId="7">[6]Newabstract!#REF!</definedName>
    <definedName name="___Mar09" localSheetId="5">[5]Newabstract!#REF!</definedName>
    <definedName name="___Mar09">[5]Newabstract!#REF!</definedName>
    <definedName name="___Mar10" localSheetId="6">[5]Newabstract!#REF!</definedName>
    <definedName name="___Mar10" localSheetId="7">[6]Newabstract!#REF!</definedName>
    <definedName name="___Mar10" localSheetId="5">[5]Newabstract!#REF!</definedName>
    <definedName name="___Mar10">[5]Newabstract!#REF!</definedName>
    <definedName name="___Mar11" localSheetId="6">[5]Newabstract!#REF!</definedName>
    <definedName name="___Mar11" localSheetId="7">[6]Newabstract!#REF!</definedName>
    <definedName name="___Mar11" localSheetId="5">[5]Newabstract!#REF!</definedName>
    <definedName name="___Mar11">[5]Newabstract!#REF!</definedName>
    <definedName name="___Mar12" localSheetId="6">[5]Newabstract!#REF!</definedName>
    <definedName name="___Mar12" localSheetId="7">[6]Newabstract!#REF!</definedName>
    <definedName name="___Mar12" localSheetId="5">[5]Newabstract!#REF!</definedName>
    <definedName name="___Mar12">[5]Newabstract!#REF!</definedName>
    <definedName name="___Mar13" localSheetId="6">[5]Newabstract!#REF!</definedName>
    <definedName name="___Mar13" localSheetId="7">[6]Newabstract!#REF!</definedName>
    <definedName name="___Mar13" localSheetId="5">[5]Newabstract!#REF!</definedName>
    <definedName name="___Mar13">[5]Newabstract!#REF!</definedName>
    <definedName name="___Mar16" localSheetId="6">[5]Newabstract!#REF!</definedName>
    <definedName name="___Mar16" localSheetId="7">[6]Newabstract!#REF!</definedName>
    <definedName name="___Mar16" localSheetId="5">[5]Newabstract!#REF!</definedName>
    <definedName name="___Mar16">[5]Newabstract!#REF!</definedName>
    <definedName name="___Mar17" localSheetId="6">[5]Newabstract!#REF!</definedName>
    <definedName name="___Mar17" localSheetId="7">[6]Newabstract!#REF!</definedName>
    <definedName name="___Mar17" localSheetId="5">[5]Newabstract!#REF!</definedName>
    <definedName name="___Mar17">[5]Newabstract!#REF!</definedName>
    <definedName name="___Mar18" localSheetId="6">[5]Newabstract!#REF!</definedName>
    <definedName name="___Mar18" localSheetId="7">[6]Newabstract!#REF!</definedName>
    <definedName name="___Mar18" localSheetId="5">[5]Newabstract!#REF!</definedName>
    <definedName name="___Mar18">[5]Newabstract!#REF!</definedName>
    <definedName name="___Mar19" localSheetId="6">[5]Newabstract!#REF!</definedName>
    <definedName name="___Mar19" localSheetId="7">[6]Newabstract!#REF!</definedName>
    <definedName name="___Mar19" localSheetId="5">[5]Newabstract!#REF!</definedName>
    <definedName name="___Mar19">[5]Newabstract!#REF!</definedName>
    <definedName name="___Mar20" localSheetId="6">[5]Newabstract!#REF!</definedName>
    <definedName name="___Mar20" localSheetId="7">[6]Newabstract!#REF!</definedName>
    <definedName name="___Mar20" localSheetId="5">[5]Newabstract!#REF!</definedName>
    <definedName name="___Mar20">[5]Newabstract!#REF!</definedName>
    <definedName name="___Mar23" localSheetId="6">[5]Newabstract!#REF!</definedName>
    <definedName name="___Mar23" localSheetId="7">[6]Newabstract!#REF!</definedName>
    <definedName name="___Mar23" localSheetId="5">[5]Newabstract!#REF!</definedName>
    <definedName name="___Mar23">[5]Newabstract!#REF!</definedName>
    <definedName name="___Mar24" localSheetId="6">[5]Newabstract!#REF!</definedName>
    <definedName name="___Mar24" localSheetId="7">[6]Newabstract!#REF!</definedName>
    <definedName name="___Mar24" localSheetId="5">[5]Newabstract!#REF!</definedName>
    <definedName name="___Mar24">[5]Newabstract!#REF!</definedName>
    <definedName name="___Mar25" localSheetId="6">[5]Newabstract!#REF!</definedName>
    <definedName name="___Mar25" localSheetId="7">[6]Newabstract!#REF!</definedName>
    <definedName name="___Mar25" localSheetId="5">[5]Newabstract!#REF!</definedName>
    <definedName name="___Mar25">[5]Newabstract!#REF!</definedName>
    <definedName name="___Mar26" localSheetId="6">[5]Newabstract!#REF!</definedName>
    <definedName name="___Mar26" localSheetId="7">[6]Newabstract!#REF!</definedName>
    <definedName name="___Mar26" localSheetId="5">[5]Newabstract!#REF!</definedName>
    <definedName name="___Mar26">[5]Newabstract!#REF!</definedName>
    <definedName name="___Mar27" localSheetId="6">[5]Newabstract!#REF!</definedName>
    <definedName name="___Mar27" localSheetId="7">[6]Newabstract!#REF!</definedName>
    <definedName name="___Mar27" localSheetId="5">[5]Newabstract!#REF!</definedName>
    <definedName name="___Mar27">[5]Newabstract!#REF!</definedName>
    <definedName name="___Mar28" localSheetId="6">[5]Newabstract!#REF!</definedName>
    <definedName name="___Mar28" localSheetId="7">[6]Newabstract!#REF!</definedName>
    <definedName name="___Mar28" localSheetId="5">[5]Newabstract!#REF!</definedName>
    <definedName name="___Mar28">[5]Newabstract!#REF!</definedName>
    <definedName name="___Mar30" localSheetId="6">[5]Newabstract!#REF!</definedName>
    <definedName name="___Mar30" localSheetId="7">[6]Newabstract!#REF!</definedName>
    <definedName name="___Mar30" localSheetId="5">[5]Newabstract!#REF!</definedName>
    <definedName name="___Mar30">[5]Newabstract!#REF!</definedName>
    <definedName name="___Mar31" localSheetId="6">[5]Newabstract!#REF!</definedName>
    <definedName name="___Mar31" localSheetId="7">[6]Newabstract!#REF!</definedName>
    <definedName name="___Mar31" localSheetId="5">[5]Newabstract!#REF!</definedName>
    <definedName name="___Mar31">[5]Newabstract!#REF!</definedName>
    <definedName name="___mp3">#N/A</definedName>
    <definedName name="___new1" localSheetId="6" hidden="1">{"pl_t&amp;d",#N/A,FALSE,"p&amp;l_t&amp;D_01_02 (2)"}</definedName>
    <definedName name="___new1" localSheetId="7" hidden="1">{"pl_t&amp;d",#N/A,FALSE,"p&amp;l_t&amp;D_01_02 (2)"}</definedName>
    <definedName name="___new1" hidden="1">{"pl_t&amp;d",#N/A,FALSE,"p&amp;l_t&amp;D_01_02 (2)"}</definedName>
    <definedName name="___no1">#N/A</definedName>
    <definedName name="___not1">#N/A</definedName>
    <definedName name="___p1">#N/A</definedName>
    <definedName name="___p2">#N/A</definedName>
    <definedName name="___p3">#N/A</definedName>
    <definedName name="___p4">#N/A</definedName>
    <definedName name="___pp2" localSheetId="6">#REF!</definedName>
    <definedName name="___pp2" localSheetId="7">#REF!</definedName>
    <definedName name="___pp2" localSheetId="5">#REF!</definedName>
    <definedName name="___pp2">#REF!</definedName>
    <definedName name="___q2">#N/A</definedName>
    <definedName name="___q3">#N/A</definedName>
    <definedName name="___s1" localSheetId="6" hidden="1">{"pl_t&amp;d",#N/A,FALSE,"p&amp;l_t&amp;D_01_02 (2)"}</definedName>
    <definedName name="___s1" localSheetId="7" hidden="1">{"pl_t&amp;d",#N/A,FALSE,"p&amp;l_t&amp;D_01_02 (2)"}</definedName>
    <definedName name="___s1" hidden="1">{"pl_t&amp;d",#N/A,FALSE,"p&amp;l_t&amp;D_01_02 (2)"}</definedName>
    <definedName name="___S180" localSheetId="6">[2]S3_GRP_CA!#REF!</definedName>
    <definedName name="___S180" localSheetId="7">[2]S3_GRP_CA!#REF!</definedName>
    <definedName name="___S180" localSheetId="5">[2]S3_GRP_CA!#REF!</definedName>
    <definedName name="___S180">[2]S3_GRP_CA!#REF!</definedName>
    <definedName name="___s2">#N/A</definedName>
    <definedName name="___S6" localSheetId="6">[4]S5_CO_MA!#REF!</definedName>
    <definedName name="___S6" localSheetId="7">[4]S5_CO_MA!#REF!</definedName>
    <definedName name="___S6" localSheetId="5">[4]S5_CO_MA!#REF!</definedName>
    <definedName name="___S6">[4]S5_CO_MA!#REF!</definedName>
    <definedName name="___SL1" localSheetId="6">[8]Salient1!#REF!</definedName>
    <definedName name="___SL1" localSheetId="7">[7]Salient1!#REF!</definedName>
    <definedName name="___SL1" localSheetId="5">[8]Salient1!#REF!</definedName>
    <definedName name="___SL1">[8]Salient1!#REF!</definedName>
    <definedName name="___SL2" localSheetId="6">[8]Salient1!#REF!</definedName>
    <definedName name="___SL2" localSheetId="7">[7]Salient1!#REF!</definedName>
    <definedName name="___SL2" localSheetId="5">[8]Salient1!#REF!</definedName>
    <definedName name="___SL2">[8]Salient1!#REF!</definedName>
    <definedName name="___SL3" localSheetId="6">[8]Salient1!#REF!</definedName>
    <definedName name="___SL3" localSheetId="7">[7]Salient1!#REF!</definedName>
    <definedName name="___SL3" localSheetId="5">[8]Salient1!#REF!</definedName>
    <definedName name="___SL3">[8]Salient1!#REF!</definedName>
    <definedName name="___SPR1" localSheetId="6">#REF!</definedName>
    <definedName name="___SPR1" localSheetId="7">#REF!</definedName>
    <definedName name="___SPR1" localSheetId="5">#REF!</definedName>
    <definedName name="___SPR1">#REF!</definedName>
    <definedName name="___spr2" localSheetId="6">#REF!</definedName>
    <definedName name="___spr2" localSheetId="7">#REF!</definedName>
    <definedName name="___spr2" localSheetId="5">#REF!</definedName>
    <definedName name="___spr2">#REF!</definedName>
    <definedName name="___ss1" localSheetId="6" hidden="1">{"pl_t&amp;d",#N/A,FALSE,"p&amp;l_t&amp;D_01_02 (2)"}</definedName>
    <definedName name="___ss1" localSheetId="7" hidden="1">{"pl_t&amp;d",#N/A,FALSE,"p&amp;l_t&amp;D_01_02 (2)"}</definedName>
    <definedName name="___ss1" hidden="1">{"pl_t&amp;d",#N/A,FALSE,"p&amp;l_t&amp;D_01_02 (2)"}</definedName>
    <definedName name="___usd1" localSheetId="6">'[12]cash budget'!#REF!</definedName>
    <definedName name="___usd1" localSheetId="7">'[11]cash budget'!#REF!</definedName>
    <definedName name="___usd1" localSheetId="5">'[12]cash budget'!#REF!</definedName>
    <definedName name="___usd1">'[12]cash budget'!#REF!</definedName>
    <definedName name="___usd2" localSheetId="6">'[12]cash budget'!#REF!</definedName>
    <definedName name="___usd2" localSheetId="7">'[11]cash budget'!#REF!</definedName>
    <definedName name="___usd2" localSheetId="5">'[12]cash budget'!#REF!</definedName>
    <definedName name="___usd2">'[12]cash budget'!#REF!</definedName>
    <definedName name="___usd3" localSheetId="6">'[12]cash budget'!#REF!</definedName>
    <definedName name="___usd3" localSheetId="7">'[11]cash budget'!#REF!</definedName>
    <definedName name="___usd3" localSheetId="5">'[12]cash budget'!#REF!</definedName>
    <definedName name="___usd3">'[12]cash budget'!#REF!</definedName>
    <definedName name="___usd4" localSheetId="6">'[12]cash budget'!#REF!</definedName>
    <definedName name="___usd4" localSheetId="7">'[11]cash budget'!#REF!</definedName>
    <definedName name="___usd4" localSheetId="5">'[12]cash budget'!#REF!</definedName>
    <definedName name="___usd4">'[12]cash budget'!#REF!</definedName>
    <definedName name="___xlnm._FilterDatabase_1" localSheetId="6">#REF!</definedName>
    <definedName name="___xlnm._FilterDatabase_1" localSheetId="7">#REF!</definedName>
    <definedName name="___xlnm._FilterDatabase_1" localSheetId="5">#REF!</definedName>
    <definedName name="___xlnm._FilterDatabase_1">#REF!</definedName>
    <definedName name="___xlnm.Database">"#REF!"</definedName>
    <definedName name="___xlnm.Print_Area">"#REF!"</definedName>
    <definedName name="___xlnm.Print_Titles">"#REF!"</definedName>
    <definedName name="__a1">#N/A</definedName>
    <definedName name="__A1000000" localSheetId="6">#REF!</definedName>
    <definedName name="__A1000000" localSheetId="7">#REF!</definedName>
    <definedName name="__A1000000" localSheetId="5">#REF!</definedName>
    <definedName name="__A1000000">#REF!</definedName>
    <definedName name="__a3">#N/A</definedName>
    <definedName name="__A342542">"#REF!"</definedName>
    <definedName name="__a5">#N/A</definedName>
    <definedName name="__A920720">"#REF!"</definedName>
    <definedName name="__aa1" localSheetId="6" hidden="1">{"pl_t&amp;d",#N/A,FALSE,"p&amp;l_t&amp;D_01_02 (2)"}</definedName>
    <definedName name="__aa1" localSheetId="7" hidden="1">{"pl_t&amp;d",#N/A,FALSE,"p&amp;l_t&amp;D_01_02 (2)"}</definedName>
    <definedName name="__aa1" hidden="1">{"pl_t&amp;d",#N/A,FALSE,"p&amp;l_t&amp;D_01_02 (2)"}</definedName>
    <definedName name="__Apr02" localSheetId="6">[5]Newabstract!#REF!</definedName>
    <definedName name="__Apr02" localSheetId="7">[6]Newabstract!#REF!</definedName>
    <definedName name="__Apr02" localSheetId="5">[5]Newabstract!#REF!</definedName>
    <definedName name="__Apr02">[5]Newabstract!#REF!</definedName>
    <definedName name="__Apr03" localSheetId="6">[5]Newabstract!#REF!</definedName>
    <definedName name="__Apr03" localSheetId="7">[6]Newabstract!#REF!</definedName>
    <definedName name="__Apr03" localSheetId="5">[5]Newabstract!#REF!</definedName>
    <definedName name="__Apr03">[5]Newabstract!#REF!</definedName>
    <definedName name="__Apr04" localSheetId="6">[5]Newabstract!#REF!</definedName>
    <definedName name="__Apr04" localSheetId="7">[6]Newabstract!#REF!</definedName>
    <definedName name="__Apr04" localSheetId="5">[5]Newabstract!#REF!</definedName>
    <definedName name="__Apr04">[5]Newabstract!#REF!</definedName>
    <definedName name="__Apr05" localSheetId="6">[5]Newabstract!#REF!</definedName>
    <definedName name="__Apr05" localSheetId="7">[6]Newabstract!#REF!</definedName>
    <definedName name="__Apr05" localSheetId="5">[5]Newabstract!#REF!</definedName>
    <definedName name="__Apr05">[5]Newabstract!#REF!</definedName>
    <definedName name="__Apr06" localSheetId="6">[5]Newabstract!#REF!</definedName>
    <definedName name="__Apr06" localSheetId="7">[6]Newabstract!#REF!</definedName>
    <definedName name="__Apr06" localSheetId="5">[5]Newabstract!#REF!</definedName>
    <definedName name="__Apr06">[5]Newabstract!#REF!</definedName>
    <definedName name="__Apr07" localSheetId="6">[5]Newabstract!#REF!</definedName>
    <definedName name="__Apr07" localSheetId="7">[6]Newabstract!#REF!</definedName>
    <definedName name="__Apr07" localSheetId="5">[5]Newabstract!#REF!</definedName>
    <definedName name="__Apr07">[5]Newabstract!#REF!</definedName>
    <definedName name="__Apr08" localSheetId="6">[5]Newabstract!#REF!</definedName>
    <definedName name="__Apr08" localSheetId="7">[6]Newabstract!#REF!</definedName>
    <definedName name="__Apr08" localSheetId="5">[5]Newabstract!#REF!</definedName>
    <definedName name="__Apr08">[5]Newabstract!#REF!</definedName>
    <definedName name="__Apr09" localSheetId="6">[5]Newabstract!#REF!</definedName>
    <definedName name="__Apr09" localSheetId="7">[6]Newabstract!#REF!</definedName>
    <definedName name="__Apr09" localSheetId="5">[5]Newabstract!#REF!</definedName>
    <definedName name="__Apr09">[5]Newabstract!#REF!</definedName>
    <definedName name="__Apr10" localSheetId="6">[5]Newabstract!#REF!</definedName>
    <definedName name="__Apr10" localSheetId="7">[6]Newabstract!#REF!</definedName>
    <definedName name="__Apr10" localSheetId="5">[5]Newabstract!#REF!</definedName>
    <definedName name="__Apr10">[5]Newabstract!#REF!</definedName>
    <definedName name="__Apr11" localSheetId="6">[5]Newabstract!#REF!</definedName>
    <definedName name="__Apr11" localSheetId="7">[6]Newabstract!#REF!</definedName>
    <definedName name="__Apr11" localSheetId="5">[5]Newabstract!#REF!</definedName>
    <definedName name="__Apr11">[5]Newabstract!#REF!</definedName>
    <definedName name="__Apr13" localSheetId="6">[5]Newabstract!#REF!</definedName>
    <definedName name="__Apr13" localSheetId="7">[6]Newabstract!#REF!</definedName>
    <definedName name="__Apr13" localSheetId="5">[5]Newabstract!#REF!</definedName>
    <definedName name="__Apr13">[5]Newabstract!#REF!</definedName>
    <definedName name="__Apr14" localSheetId="6">[5]Newabstract!#REF!</definedName>
    <definedName name="__Apr14" localSheetId="7">[6]Newabstract!#REF!</definedName>
    <definedName name="__Apr14" localSheetId="5">[5]Newabstract!#REF!</definedName>
    <definedName name="__Apr14">[5]Newabstract!#REF!</definedName>
    <definedName name="__Apr15" localSheetId="6">[5]Newabstract!#REF!</definedName>
    <definedName name="__Apr15" localSheetId="7">[6]Newabstract!#REF!</definedName>
    <definedName name="__Apr15" localSheetId="5">[5]Newabstract!#REF!</definedName>
    <definedName name="__Apr15">[5]Newabstract!#REF!</definedName>
    <definedName name="__Apr16" localSheetId="6">[5]Newabstract!#REF!</definedName>
    <definedName name="__Apr16" localSheetId="7">[6]Newabstract!#REF!</definedName>
    <definedName name="__Apr16" localSheetId="5">[5]Newabstract!#REF!</definedName>
    <definedName name="__Apr16">[5]Newabstract!#REF!</definedName>
    <definedName name="__Apr17" localSheetId="6">[5]Newabstract!#REF!</definedName>
    <definedName name="__Apr17" localSheetId="7">[6]Newabstract!#REF!</definedName>
    <definedName name="__Apr17" localSheetId="5">[5]Newabstract!#REF!</definedName>
    <definedName name="__Apr17">[5]Newabstract!#REF!</definedName>
    <definedName name="__Apr20" localSheetId="6">[5]Newabstract!#REF!</definedName>
    <definedName name="__Apr20" localSheetId="7">[6]Newabstract!#REF!</definedName>
    <definedName name="__Apr20" localSheetId="5">[5]Newabstract!#REF!</definedName>
    <definedName name="__Apr20">[5]Newabstract!#REF!</definedName>
    <definedName name="__Apr21" localSheetId="6">[5]Newabstract!#REF!</definedName>
    <definedName name="__Apr21" localSheetId="7">[6]Newabstract!#REF!</definedName>
    <definedName name="__Apr21" localSheetId="5">[5]Newabstract!#REF!</definedName>
    <definedName name="__Apr21">[5]Newabstract!#REF!</definedName>
    <definedName name="__Apr22" localSheetId="6">[5]Newabstract!#REF!</definedName>
    <definedName name="__Apr22" localSheetId="7">[6]Newabstract!#REF!</definedName>
    <definedName name="__Apr22" localSheetId="5">[5]Newabstract!#REF!</definedName>
    <definedName name="__Apr22">[5]Newabstract!#REF!</definedName>
    <definedName name="__Apr23" localSheetId="6">[5]Newabstract!#REF!</definedName>
    <definedName name="__Apr23" localSheetId="7">[6]Newabstract!#REF!</definedName>
    <definedName name="__Apr23" localSheetId="5">[5]Newabstract!#REF!</definedName>
    <definedName name="__Apr23">[5]Newabstract!#REF!</definedName>
    <definedName name="__Apr24" localSheetId="6">[5]Newabstract!#REF!</definedName>
    <definedName name="__Apr24" localSheetId="7">[6]Newabstract!#REF!</definedName>
    <definedName name="__Apr24" localSheetId="5">[5]Newabstract!#REF!</definedName>
    <definedName name="__Apr24">[5]Newabstract!#REF!</definedName>
    <definedName name="__Apr27" localSheetId="6">[5]Newabstract!#REF!</definedName>
    <definedName name="__Apr27" localSheetId="7">[6]Newabstract!#REF!</definedName>
    <definedName name="__Apr27" localSheetId="5">[5]Newabstract!#REF!</definedName>
    <definedName name="__Apr27">[5]Newabstract!#REF!</definedName>
    <definedName name="__Apr28" localSheetId="6">[5]Newabstract!#REF!</definedName>
    <definedName name="__Apr28" localSheetId="7">[6]Newabstract!#REF!</definedName>
    <definedName name="__Apr28" localSheetId="5">[5]Newabstract!#REF!</definedName>
    <definedName name="__Apr28">[5]Newabstract!#REF!</definedName>
    <definedName name="__Apr29" localSheetId="6">[5]Newabstract!#REF!</definedName>
    <definedName name="__Apr29" localSheetId="7">[6]Newabstract!#REF!</definedName>
    <definedName name="__Apr29" localSheetId="5">[5]Newabstract!#REF!</definedName>
    <definedName name="__Apr29">[5]Newabstract!#REF!</definedName>
    <definedName name="__Apr30" localSheetId="6">[5]Newabstract!#REF!</definedName>
    <definedName name="__Apr30" localSheetId="7">[6]Newabstract!#REF!</definedName>
    <definedName name="__Apr30" localSheetId="5">[5]Newabstract!#REF!</definedName>
    <definedName name="__Apr30">[5]Newabstract!#REF!</definedName>
    <definedName name="__B1" localSheetId="6" hidden="1">{"pl_t&amp;d",#N/A,FALSE,"p&amp;l_t&amp;D_01_02 (2)"}</definedName>
    <definedName name="__B1" localSheetId="7" hidden="1">{"pl_t&amp;d",#N/A,FALSE,"p&amp;l_t&amp;D_01_02 (2)"}</definedName>
    <definedName name="__B1" hidden="1">{"pl_t&amp;d",#N/A,FALSE,"p&amp;l_t&amp;D_01_02 (2)"}</definedName>
    <definedName name="__BSD1" localSheetId="6">#REF!</definedName>
    <definedName name="__BSD1" localSheetId="7">#REF!</definedName>
    <definedName name="__BSD1" localSheetId="5">#REF!</definedName>
    <definedName name="__BSD1">#REF!</definedName>
    <definedName name="__BSD2" localSheetId="6">#REF!</definedName>
    <definedName name="__BSD2" localSheetId="7">#REF!</definedName>
    <definedName name="__BSD2" localSheetId="5">#REF!</definedName>
    <definedName name="__BSD2">#REF!</definedName>
    <definedName name="__DAT12" localSheetId="6">[7]Sheet1!#REF!</definedName>
    <definedName name="__DAT12" localSheetId="7">[5]Sheet1!#REF!</definedName>
    <definedName name="__DAT12" localSheetId="5">[7]Sheet1!#REF!</definedName>
    <definedName name="__DAT12">[7]Sheet1!#REF!</definedName>
    <definedName name="__DAT13" localSheetId="6">[7]Sheet1!#REF!</definedName>
    <definedName name="__DAT13" localSheetId="7">[5]Sheet1!#REF!</definedName>
    <definedName name="__DAT13" localSheetId="5">[7]Sheet1!#REF!</definedName>
    <definedName name="__DAT13">[7]Sheet1!#REF!</definedName>
    <definedName name="__DAT15" localSheetId="6">[7]Sheet1!#REF!</definedName>
    <definedName name="__DAT15" localSheetId="7">[5]Sheet1!#REF!</definedName>
    <definedName name="__DAT15" localSheetId="5">[7]Sheet1!#REF!</definedName>
    <definedName name="__DAT15">[7]Sheet1!#REF!</definedName>
    <definedName name="__DAT16" localSheetId="6">[7]Sheet1!#REF!</definedName>
    <definedName name="__DAT16" localSheetId="7">[5]Sheet1!#REF!</definedName>
    <definedName name="__DAT16" localSheetId="5">[7]Sheet1!#REF!</definedName>
    <definedName name="__DAT16">[7]Sheet1!#REF!</definedName>
    <definedName name="__DAT17" localSheetId="6">[7]Sheet1!#REF!</definedName>
    <definedName name="__DAT17" localSheetId="7">[5]Sheet1!#REF!</definedName>
    <definedName name="__DAT17" localSheetId="5">[7]Sheet1!#REF!</definedName>
    <definedName name="__DAT17">[7]Sheet1!#REF!</definedName>
    <definedName name="__DAT18" localSheetId="6">[7]Sheet1!#REF!</definedName>
    <definedName name="__DAT18" localSheetId="7">[5]Sheet1!#REF!</definedName>
    <definedName name="__DAT18" localSheetId="5">[7]Sheet1!#REF!</definedName>
    <definedName name="__DAT18">[7]Sheet1!#REF!</definedName>
    <definedName name="__DAT19" localSheetId="6">[7]Sheet1!#REF!</definedName>
    <definedName name="__DAT19" localSheetId="7">[5]Sheet1!#REF!</definedName>
    <definedName name="__DAT19" localSheetId="5">[7]Sheet1!#REF!</definedName>
    <definedName name="__DAT19">[7]Sheet1!#REF!</definedName>
    <definedName name="__dd1" localSheetId="6" hidden="1">{"pl_t&amp;d",#N/A,FALSE,"p&amp;l_t&amp;D_01_02 (2)"}</definedName>
    <definedName name="__dd1" localSheetId="7" hidden="1">{"pl_t&amp;d",#N/A,FALSE,"p&amp;l_t&amp;D_01_02 (2)"}</definedName>
    <definedName name="__dd1" hidden="1">{"pl_t&amp;d",#N/A,FALSE,"p&amp;l_t&amp;D_01_02 (2)"}</definedName>
    <definedName name="__dem2" localSheetId="6" hidden="1">{"pl_t&amp;d",#N/A,FALSE,"p&amp;l_t&amp;D_01_02 (2)"}</definedName>
    <definedName name="__dem2" localSheetId="7" hidden="1">{"pl_t&amp;d",#N/A,FALSE,"p&amp;l_t&amp;D_01_02 (2)"}</definedName>
    <definedName name="__dem2" hidden="1">{"pl_t&amp;d",#N/A,FALSE,"p&amp;l_t&amp;D_01_02 (2)"}</definedName>
    <definedName name="__dem3" localSheetId="6" hidden="1">{"pl_t&amp;d",#N/A,FALSE,"p&amp;l_t&amp;D_01_02 (2)"}</definedName>
    <definedName name="__dem3" localSheetId="7" hidden="1">{"pl_t&amp;d",#N/A,FALSE,"p&amp;l_t&amp;D_01_02 (2)"}</definedName>
    <definedName name="__dem3" hidden="1">{"pl_t&amp;d",#N/A,FALSE,"p&amp;l_t&amp;D_01_02 (2)"}</definedName>
    <definedName name="__den8" localSheetId="6" hidden="1">{"pl_t&amp;d",#N/A,FALSE,"p&amp;l_t&amp;D_01_02 (2)"}</definedName>
    <definedName name="__den8" localSheetId="7" hidden="1">{"pl_t&amp;d",#N/A,FALSE,"p&amp;l_t&amp;D_01_02 (2)"}</definedName>
    <definedName name="__den8" hidden="1">{"pl_t&amp;d",#N/A,FALSE,"p&amp;l_t&amp;D_01_02 (2)"}</definedName>
    <definedName name="__E405120" localSheetId="6">#REF!</definedName>
    <definedName name="__E405120" localSheetId="7">#REF!</definedName>
    <definedName name="__E405120" localSheetId="5">#REF!</definedName>
    <definedName name="__E405120">#REF!</definedName>
    <definedName name="__FDS_HYPERLINK_TOGGLE_STATE__" hidden="1">"ON"</definedName>
    <definedName name="__fin2">#N/A</definedName>
    <definedName name="__for5">#N/A</definedName>
    <definedName name="__G1">"#REF!"</definedName>
    <definedName name="__IED1" localSheetId="6">#REF!</definedName>
    <definedName name="__IED1" localSheetId="7">#REF!</definedName>
    <definedName name="__IED1" localSheetId="5">#REF!</definedName>
    <definedName name="__IED1">#REF!</definedName>
    <definedName name="__IED2" localSheetId="6">#REF!</definedName>
    <definedName name="__IED2" localSheetId="7">#REF!</definedName>
    <definedName name="__IED2" localSheetId="5">#REF!</definedName>
    <definedName name="__IED2">#REF!</definedName>
    <definedName name="__j3" localSheetId="6" hidden="1">{"pl_t&amp;d",#N/A,FALSE,"p&amp;l_t&amp;D_01_02 (2)"}</definedName>
    <definedName name="__j3" localSheetId="7" hidden="1">{"pl_t&amp;d",#N/A,FALSE,"p&amp;l_t&amp;D_01_02 (2)"}</definedName>
    <definedName name="__j3" hidden="1">{"pl_t&amp;d",#N/A,FALSE,"p&amp;l_t&amp;D_01_02 (2)"}</definedName>
    <definedName name="__j4" localSheetId="6" hidden="1">{"pl_t&amp;d",#N/A,FALSE,"p&amp;l_t&amp;D_01_02 (2)"}</definedName>
    <definedName name="__j4" localSheetId="7" hidden="1">{"pl_t&amp;d",#N/A,FALSE,"p&amp;l_t&amp;D_01_02 (2)"}</definedName>
    <definedName name="__j4" hidden="1">{"pl_t&amp;d",#N/A,FALSE,"p&amp;l_t&amp;D_01_02 (2)"}</definedName>
    <definedName name="__j5" localSheetId="6" hidden="1">{"pl_t&amp;d",#N/A,FALSE,"p&amp;l_t&amp;D_01_02 (2)"}</definedName>
    <definedName name="__j5" localSheetId="7" hidden="1">{"pl_t&amp;d",#N/A,FALSE,"p&amp;l_t&amp;D_01_02 (2)"}</definedName>
    <definedName name="__j5" hidden="1">{"pl_t&amp;d",#N/A,FALSE,"p&amp;l_t&amp;D_01_02 (2)"}</definedName>
    <definedName name="__jan05">#N/A</definedName>
    <definedName name="__jpl1" localSheetId="6" hidden="1">#REF!</definedName>
    <definedName name="__jpl1" localSheetId="7" hidden="1">#REF!</definedName>
    <definedName name="__jpl1" localSheetId="5" hidden="1">#REF!</definedName>
    <definedName name="__jpl1" hidden="1">#REF!</definedName>
    <definedName name="__k1" localSheetId="6" hidden="1">{"pl_t&amp;d",#N/A,FALSE,"p&amp;l_t&amp;D_01_02 (2)"}</definedName>
    <definedName name="__k1" localSheetId="7" hidden="1">{"pl_t&amp;d",#N/A,FALSE,"p&amp;l_t&amp;D_01_02 (2)"}</definedName>
    <definedName name="__k1" hidden="1">{"pl_t&amp;d",#N/A,FALSE,"p&amp;l_t&amp;D_01_02 (2)"}</definedName>
    <definedName name="__Mar06" localSheetId="6">[5]Newabstract!#REF!</definedName>
    <definedName name="__Mar06" localSheetId="7">[6]Newabstract!#REF!</definedName>
    <definedName name="__Mar06" localSheetId="5">[5]Newabstract!#REF!</definedName>
    <definedName name="__Mar06">[5]Newabstract!#REF!</definedName>
    <definedName name="__Mar09" localSheetId="6">[5]Newabstract!#REF!</definedName>
    <definedName name="__Mar09" localSheetId="7">[6]Newabstract!#REF!</definedName>
    <definedName name="__Mar09" localSheetId="5">[5]Newabstract!#REF!</definedName>
    <definedName name="__Mar09">[5]Newabstract!#REF!</definedName>
    <definedName name="__Mar10" localSheetId="6">[5]Newabstract!#REF!</definedName>
    <definedName name="__Mar10" localSheetId="7">[6]Newabstract!#REF!</definedName>
    <definedName name="__Mar10" localSheetId="5">[5]Newabstract!#REF!</definedName>
    <definedName name="__Mar10">[5]Newabstract!#REF!</definedName>
    <definedName name="__Mar11" localSheetId="6">[5]Newabstract!#REF!</definedName>
    <definedName name="__Mar11" localSheetId="7">[6]Newabstract!#REF!</definedName>
    <definedName name="__Mar11" localSheetId="5">[5]Newabstract!#REF!</definedName>
    <definedName name="__Mar11">[5]Newabstract!#REF!</definedName>
    <definedName name="__Mar12" localSheetId="6">[5]Newabstract!#REF!</definedName>
    <definedName name="__Mar12" localSheetId="7">[6]Newabstract!#REF!</definedName>
    <definedName name="__Mar12" localSheetId="5">[5]Newabstract!#REF!</definedName>
    <definedName name="__Mar12">[5]Newabstract!#REF!</definedName>
    <definedName name="__Mar13" localSheetId="6">[5]Newabstract!#REF!</definedName>
    <definedName name="__Mar13" localSheetId="7">[6]Newabstract!#REF!</definedName>
    <definedName name="__Mar13" localSheetId="5">[5]Newabstract!#REF!</definedName>
    <definedName name="__Mar13">[5]Newabstract!#REF!</definedName>
    <definedName name="__Mar16" localSheetId="6">[5]Newabstract!#REF!</definedName>
    <definedName name="__Mar16" localSheetId="7">[6]Newabstract!#REF!</definedName>
    <definedName name="__Mar16" localSheetId="5">[5]Newabstract!#REF!</definedName>
    <definedName name="__Mar16">[5]Newabstract!#REF!</definedName>
    <definedName name="__Mar17" localSheetId="6">[5]Newabstract!#REF!</definedName>
    <definedName name="__Mar17" localSheetId="7">[6]Newabstract!#REF!</definedName>
    <definedName name="__Mar17" localSheetId="5">[5]Newabstract!#REF!</definedName>
    <definedName name="__Mar17">[5]Newabstract!#REF!</definedName>
    <definedName name="__Mar18" localSheetId="6">[5]Newabstract!#REF!</definedName>
    <definedName name="__Mar18" localSheetId="7">[6]Newabstract!#REF!</definedName>
    <definedName name="__Mar18" localSheetId="5">[5]Newabstract!#REF!</definedName>
    <definedName name="__Mar18">[5]Newabstract!#REF!</definedName>
    <definedName name="__Mar19" localSheetId="6">[5]Newabstract!#REF!</definedName>
    <definedName name="__Mar19" localSheetId="7">[6]Newabstract!#REF!</definedName>
    <definedName name="__Mar19" localSheetId="5">[5]Newabstract!#REF!</definedName>
    <definedName name="__Mar19">[5]Newabstract!#REF!</definedName>
    <definedName name="__Mar20" localSheetId="6">[5]Newabstract!#REF!</definedName>
    <definedName name="__Mar20" localSheetId="7">[6]Newabstract!#REF!</definedName>
    <definedName name="__Mar20" localSheetId="5">[5]Newabstract!#REF!</definedName>
    <definedName name="__Mar20">[5]Newabstract!#REF!</definedName>
    <definedName name="__Mar23" localSheetId="6">[5]Newabstract!#REF!</definedName>
    <definedName name="__Mar23" localSheetId="7">[6]Newabstract!#REF!</definedName>
    <definedName name="__Mar23" localSheetId="5">[5]Newabstract!#REF!</definedName>
    <definedName name="__Mar23">[5]Newabstract!#REF!</definedName>
    <definedName name="__Mar24" localSheetId="6">[5]Newabstract!#REF!</definedName>
    <definedName name="__Mar24" localSheetId="7">[6]Newabstract!#REF!</definedName>
    <definedName name="__Mar24" localSheetId="5">[5]Newabstract!#REF!</definedName>
    <definedName name="__Mar24">[5]Newabstract!#REF!</definedName>
    <definedName name="__Mar25" localSheetId="6">[5]Newabstract!#REF!</definedName>
    <definedName name="__Mar25" localSheetId="7">[6]Newabstract!#REF!</definedName>
    <definedName name="__Mar25" localSheetId="5">[5]Newabstract!#REF!</definedName>
    <definedName name="__Mar25">[5]Newabstract!#REF!</definedName>
    <definedName name="__Mar26" localSheetId="6">[5]Newabstract!#REF!</definedName>
    <definedName name="__Mar26" localSheetId="7">[6]Newabstract!#REF!</definedName>
    <definedName name="__Mar26" localSheetId="5">[5]Newabstract!#REF!</definedName>
    <definedName name="__Mar26">[5]Newabstract!#REF!</definedName>
    <definedName name="__Mar27" localSheetId="6">[5]Newabstract!#REF!</definedName>
    <definedName name="__Mar27" localSheetId="7">[6]Newabstract!#REF!</definedName>
    <definedName name="__Mar27" localSheetId="5">[5]Newabstract!#REF!</definedName>
    <definedName name="__Mar27">[5]Newabstract!#REF!</definedName>
    <definedName name="__Mar28" localSheetId="6">[5]Newabstract!#REF!</definedName>
    <definedName name="__Mar28" localSheetId="7">[6]Newabstract!#REF!</definedName>
    <definedName name="__Mar28" localSheetId="5">[5]Newabstract!#REF!</definedName>
    <definedName name="__Mar28">[5]Newabstract!#REF!</definedName>
    <definedName name="__Mar30" localSheetId="6">[5]Newabstract!#REF!</definedName>
    <definedName name="__Mar30" localSheetId="7">[6]Newabstract!#REF!</definedName>
    <definedName name="__Mar30" localSheetId="5">[5]Newabstract!#REF!</definedName>
    <definedName name="__Mar30">[5]Newabstract!#REF!</definedName>
    <definedName name="__Mar31" localSheetId="6">[5]Newabstract!#REF!</definedName>
    <definedName name="__Mar31" localSheetId="7">[6]Newabstract!#REF!</definedName>
    <definedName name="__Mar31" localSheetId="5">[5]Newabstract!#REF!</definedName>
    <definedName name="__Mar31">[5]Newabstract!#REF!</definedName>
    <definedName name="__mp3" localSheetId="6" hidden="1">{#N/A,#N/A,FALSE,"1.1";#N/A,#N/A,FALSE,"1.1a";#N/A,#N/A,FALSE,"1.1b";#N/A,#N/A,FALSE,"1.1c";#N/A,#N/A,FALSE,"1.1e";#N/A,#N/A,FALSE,"1.1f";#N/A,#N/A,FALSE,"1.1g";#N/A,#N/A,FALSE,"1.1h_T";#N/A,#N/A,FALSE,"1.1h_D";#N/A,#N/A,FALSE,"1.2";#N/A,#N/A,FALSE,"1.3";#N/A,#N/A,FALSE,"1.3b";#N/A,#N/A,FALSE,"1.4";#N/A,#N/A,FALSE,"1.5";#N/A,#N/A,FALSE,"1.6";#N/A,#N/A,FALSE,"2.1";#N/A,#N/A,FALSE,"SOD";#N/A,#N/A,FALSE,"OL";#N/A,#N/A,FALSE,"CF"}</definedName>
    <definedName name="__mp3" localSheetId="7" hidden="1">{#N/A,#N/A,FALSE,"1.1";#N/A,#N/A,FALSE,"1.1a";#N/A,#N/A,FALSE,"1.1b";#N/A,#N/A,FALSE,"1.1c";#N/A,#N/A,FALSE,"1.1e";#N/A,#N/A,FALSE,"1.1f";#N/A,#N/A,FALSE,"1.1g";#N/A,#N/A,FALSE,"1.1h_T";#N/A,#N/A,FALSE,"1.1h_D";#N/A,#N/A,FALSE,"1.2";#N/A,#N/A,FALSE,"1.3";#N/A,#N/A,FALSE,"1.3b";#N/A,#N/A,FALSE,"1.4";#N/A,#N/A,FALSE,"1.5";#N/A,#N/A,FALSE,"1.6";#N/A,#N/A,FALSE,"2.1";#N/A,#N/A,FALSE,"SOD";#N/A,#N/A,FALSE,"OL";#N/A,#N/A,FALSE,"CF"}</definedName>
    <definedName name="__mp3" hidden="1">{#N/A,#N/A,FALSE,"1.1";#N/A,#N/A,FALSE,"1.1a";#N/A,#N/A,FALSE,"1.1b";#N/A,#N/A,FALSE,"1.1c";#N/A,#N/A,FALSE,"1.1e";#N/A,#N/A,FALSE,"1.1f";#N/A,#N/A,FALSE,"1.1g";#N/A,#N/A,FALSE,"1.1h_T";#N/A,#N/A,FALSE,"1.1h_D";#N/A,#N/A,FALSE,"1.2";#N/A,#N/A,FALSE,"1.3";#N/A,#N/A,FALSE,"1.3b";#N/A,#N/A,FALSE,"1.4";#N/A,#N/A,FALSE,"1.5";#N/A,#N/A,FALSE,"1.6";#N/A,#N/A,FALSE,"2.1";#N/A,#N/A,FALSE,"SOD";#N/A,#N/A,FALSE,"OL";#N/A,#N/A,FALSE,"CF"}</definedName>
    <definedName name="__new1">#N/A</definedName>
    <definedName name="__no1" localSheetId="6" hidden="1">{"pl_t&amp;d",#N/A,FALSE,"p&amp;l_t&amp;D_01_02 (2)"}</definedName>
    <definedName name="__no1" localSheetId="7" hidden="1">{"pl_t&amp;d",#N/A,FALSE,"p&amp;l_t&amp;D_01_02 (2)"}</definedName>
    <definedName name="__no1" hidden="1">{"pl_t&amp;d",#N/A,FALSE,"p&amp;l_t&amp;D_01_02 (2)"}</definedName>
    <definedName name="__not1" localSheetId="6" hidden="1">{"pl_t&amp;d",#N/A,FALSE,"p&amp;l_t&amp;D_01_02 (2)"}</definedName>
    <definedName name="__not1" localSheetId="7" hidden="1">{"pl_t&amp;d",#N/A,FALSE,"p&amp;l_t&amp;D_01_02 (2)"}</definedName>
    <definedName name="__not1" hidden="1">{"pl_t&amp;d",#N/A,FALSE,"p&amp;l_t&amp;D_01_02 (2)"}</definedName>
    <definedName name="__p1" localSheetId="6" hidden="1">{"pl_t&amp;d",#N/A,FALSE,"p&amp;l_t&amp;D_01_02 (2)"}</definedName>
    <definedName name="__p1" localSheetId="7" hidden="1">{"pl_t&amp;d",#N/A,FALSE,"p&amp;l_t&amp;D_01_02 (2)"}</definedName>
    <definedName name="__p1" hidden="1">{"pl_t&amp;d",#N/A,FALSE,"p&amp;l_t&amp;D_01_02 (2)"}</definedName>
    <definedName name="__p2" localSheetId="6" hidden="1">{"pl_td_01_02",#N/A,FALSE,"p&amp;l_t&amp;D_01_02 (2)"}</definedName>
    <definedName name="__p2" localSheetId="7" hidden="1">{"pl_td_01_02",#N/A,FALSE,"p&amp;l_t&amp;D_01_02 (2)"}</definedName>
    <definedName name="__p2" hidden="1">{"pl_td_01_02",#N/A,FALSE,"p&amp;l_t&amp;D_01_02 (2)"}</definedName>
    <definedName name="__p3" localSheetId="6" hidden="1">{"pl_t&amp;d",#N/A,FALSE,"p&amp;l_t&amp;D_01_02 (2)"}</definedName>
    <definedName name="__p3" localSheetId="7" hidden="1">{"pl_t&amp;d",#N/A,FALSE,"p&amp;l_t&amp;D_01_02 (2)"}</definedName>
    <definedName name="__p3" hidden="1">{"pl_t&amp;d",#N/A,FALSE,"p&amp;l_t&amp;D_01_02 (2)"}</definedName>
    <definedName name="__p4" localSheetId="6" hidden="1">{"pl_t&amp;d",#N/A,FALSE,"p&amp;l_t&amp;D_01_02 (2)"}</definedName>
    <definedName name="__p4" localSheetId="7" hidden="1">{"pl_t&amp;d",#N/A,FALSE,"p&amp;l_t&amp;D_01_02 (2)"}</definedName>
    <definedName name="__p4" hidden="1">{"pl_t&amp;d",#N/A,FALSE,"p&amp;l_t&amp;D_01_02 (2)"}</definedName>
    <definedName name="__pp2" localSheetId="6">#REF!</definedName>
    <definedName name="__pp2" localSheetId="7">#REF!</definedName>
    <definedName name="__pp2" localSheetId="5">#REF!</definedName>
    <definedName name="__pp2">#REF!</definedName>
    <definedName name="__q2" localSheetId="6" hidden="1">{"pl_t&amp;d",#N/A,FALSE,"p&amp;l_t&amp;D_01_02 (2)"}</definedName>
    <definedName name="__q2" localSheetId="7" hidden="1">{"pl_t&amp;d",#N/A,FALSE,"p&amp;l_t&amp;D_01_02 (2)"}</definedName>
    <definedName name="__q2" hidden="1">{"pl_t&amp;d",#N/A,FALSE,"p&amp;l_t&amp;D_01_02 (2)"}</definedName>
    <definedName name="__q3" localSheetId="6" hidden="1">{"pl_t&amp;d",#N/A,FALSE,"p&amp;l_t&amp;D_01_02 (2)"}</definedName>
    <definedName name="__q3" localSheetId="7" hidden="1">{"pl_t&amp;d",#N/A,FALSE,"p&amp;l_t&amp;D_01_02 (2)"}</definedName>
    <definedName name="__q3" hidden="1">{"pl_t&amp;d",#N/A,FALSE,"p&amp;l_t&amp;D_01_02 (2)"}</definedName>
    <definedName name="__s1" localSheetId="6" hidden="1">{"pl_t&amp;d",#N/A,FALSE,"p&amp;l_t&amp;D_01_02 (2)"}</definedName>
    <definedName name="__s1" localSheetId="7" hidden="1">{"pl_t&amp;d",#N/A,FALSE,"p&amp;l_t&amp;D_01_02 (2)"}</definedName>
    <definedName name="__s1" hidden="1">{"pl_t&amp;d",#N/A,FALSE,"p&amp;l_t&amp;D_01_02 (2)"}</definedName>
    <definedName name="__S180" localSheetId="6">[13]S3_GRP_CA!#REF!</definedName>
    <definedName name="__S180" localSheetId="7">[12]S3_GRP_CA!#REF!</definedName>
    <definedName name="__S180" localSheetId="5">[13]S3_GRP_CA!#REF!</definedName>
    <definedName name="__S180">[13]S3_GRP_CA!#REF!</definedName>
    <definedName name="__s2" localSheetId="6" hidden="1">{"pl_t&amp;d",#N/A,FALSE,"p&amp;l_t&amp;D_01_02 (2)"}</definedName>
    <definedName name="__s2" localSheetId="7" hidden="1">{"pl_t&amp;d",#N/A,FALSE,"p&amp;l_t&amp;D_01_02 (2)"}</definedName>
    <definedName name="__s2" hidden="1">{"pl_t&amp;d",#N/A,FALSE,"p&amp;l_t&amp;D_01_02 (2)"}</definedName>
    <definedName name="__S6" localSheetId="6">[4]S5_CO_MA!#REF!</definedName>
    <definedName name="__S6" localSheetId="7">[4]S5_CO_MA!#REF!</definedName>
    <definedName name="__S6" localSheetId="5">[4]S5_CO_MA!#REF!</definedName>
    <definedName name="__S6">[4]S5_CO_MA!#REF!</definedName>
    <definedName name="__SL1">#N/A</definedName>
    <definedName name="__SL2">#N/A</definedName>
    <definedName name="__SL3">#N/A</definedName>
    <definedName name="__SPR1" localSheetId="6">#REF!</definedName>
    <definedName name="__SPR1" localSheetId="7">#REF!</definedName>
    <definedName name="__SPR1" localSheetId="5">#REF!</definedName>
    <definedName name="__SPR1">#REF!</definedName>
    <definedName name="__spr2" localSheetId="6">#REF!</definedName>
    <definedName name="__spr2" localSheetId="7">#REF!</definedName>
    <definedName name="__spr2" localSheetId="5">#REF!</definedName>
    <definedName name="__spr2">#REF!</definedName>
    <definedName name="__ss1">#N/A</definedName>
    <definedName name="__usd1" localSheetId="6">'[3]cash budget'!#REF!</definedName>
    <definedName name="__usd1" localSheetId="7">'[3]cash budget'!#REF!</definedName>
    <definedName name="__usd1" localSheetId="5">'[3]cash budget'!#REF!</definedName>
    <definedName name="__usd1">'[3]cash budget'!#REF!</definedName>
    <definedName name="__usd2" localSheetId="6">'[3]cash budget'!#REF!</definedName>
    <definedName name="__usd2" localSheetId="7">'[3]cash budget'!#REF!</definedName>
    <definedName name="__usd2" localSheetId="5">'[3]cash budget'!#REF!</definedName>
    <definedName name="__usd2">'[3]cash budget'!#REF!</definedName>
    <definedName name="__usd3" localSheetId="6">'[3]cash budget'!#REF!</definedName>
    <definedName name="__usd3" localSheetId="7">'[3]cash budget'!#REF!</definedName>
    <definedName name="__usd3" localSheetId="5">'[3]cash budget'!#REF!</definedName>
    <definedName name="__usd3">'[3]cash budget'!#REF!</definedName>
    <definedName name="__usd4" localSheetId="6">'[3]cash budget'!#REF!</definedName>
    <definedName name="__usd4" localSheetId="7">'[3]cash budget'!#REF!</definedName>
    <definedName name="__usd4" localSheetId="5">'[3]cash budget'!#REF!</definedName>
    <definedName name="__usd4">'[3]cash budget'!#REF!</definedName>
    <definedName name="__xlnm._FilterDatabase_1">"#REF!"</definedName>
    <definedName name="__xlnm.Database">"#REF!"</definedName>
    <definedName name="__xlnm.Print_Area">"#REF!"</definedName>
    <definedName name="__xlnm.Print_Titles">"#REF!"</definedName>
    <definedName name="_10_9_BT_DECEMB" localSheetId="6">#REF!</definedName>
    <definedName name="_10_9_BT_DECEMB" localSheetId="7">#REF!</definedName>
    <definedName name="_10_9_BT_DECEMB" localSheetId="5">#REF!</definedName>
    <definedName name="_10_9_BT_DECEMB">#REF!</definedName>
    <definedName name="_10_9_BT_DECEMB_" localSheetId="6">#REF!</definedName>
    <definedName name="_10_9_BT_DECEMB_" localSheetId="7">#REF!</definedName>
    <definedName name="_10_9_BT_DECEMB_" localSheetId="5">#REF!</definedName>
    <definedName name="_10_9_BT_DECEMB_">#REF!</definedName>
    <definedName name="_10_9_BT_FEBRUA" localSheetId="6">#REF!</definedName>
    <definedName name="_10_9_BT_FEBRUA" localSheetId="7">#REF!</definedName>
    <definedName name="_10_9_BT_FEBRUA" localSheetId="5">#REF!</definedName>
    <definedName name="_10_9_BT_FEBRUA">#REF!</definedName>
    <definedName name="_10_9_BT_NOVEMB" localSheetId="6">#REF!</definedName>
    <definedName name="_10_9_BT_NOVEMB" localSheetId="7">#REF!</definedName>
    <definedName name="_10_9_BT_NOVEMB" localSheetId="5">#REF!</definedName>
    <definedName name="_10_9_BT_NOVEMB">#REF!</definedName>
    <definedName name="_10_9_BT_SEPTEM" localSheetId="6">#REF!</definedName>
    <definedName name="_10_9_BT_SEPTEM" localSheetId="7">#REF!</definedName>
    <definedName name="_10_9_BT_SEPTEM" localSheetId="5">#REF!</definedName>
    <definedName name="_10_9_BT_SEPTEM">#REF!</definedName>
    <definedName name="_10_9_BTU_ANNUA" localSheetId="6">#REF!</definedName>
    <definedName name="_10_9_BTU_ANNUA" localSheetId="7">#REF!</definedName>
    <definedName name="_10_9_BTU_ANNUA" localSheetId="5">#REF!</definedName>
    <definedName name="_10_9_BTU_ANNUA">#REF!</definedName>
    <definedName name="_10_9_BTU_APRIL" localSheetId="6">#REF!</definedName>
    <definedName name="_10_9_BTU_APRIL" localSheetId="7">#REF!</definedName>
    <definedName name="_10_9_BTU_APRIL" localSheetId="5">#REF!</definedName>
    <definedName name="_10_9_BTU_APRIL">#REF!</definedName>
    <definedName name="_10_9_BTU_AUGUS" localSheetId="6">#REF!</definedName>
    <definedName name="_10_9_BTU_AUGUS" localSheetId="7">#REF!</definedName>
    <definedName name="_10_9_BTU_AUGUS" localSheetId="5">#REF!</definedName>
    <definedName name="_10_9_BTU_AUGUS">#REF!</definedName>
    <definedName name="_10_9_BTU_JANUA" localSheetId="6">#REF!</definedName>
    <definedName name="_10_9_BTU_JANUA" localSheetId="7">#REF!</definedName>
    <definedName name="_10_9_BTU_JANUA" localSheetId="5">#REF!</definedName>
    <definedName name="_10_9_BTU_JANUA">#REF!</definedName>
    <definedName name="_10_9_BTU_JULY" localSheetId="6">#REF!</definedName>
    <definedName name="_10_9_BTU_JULY" localSheetId="7">#REF!</definedName>
    <definedName name="_10_9_BTU_JULY" localSheetId="5">#REF!</definedName>
    <definedName name="_10_9_BTU_JULY">#REF!</definedName>
    <definedName name="_10_9_BTU_JUNE" localSheetId="6">#REF!</definedName>
    <definedName name="_10_9_BTU_JUNE" localSheetId="7">#REF!</definedName>
    <definedName name="_10_9_BTU_JUNE" localSheetId="5">#REF!</definedName>
    <definedName name="_10_9_BTU_JUNE">#REF!</definedName>
    <definedName name="_10_9_BTU_MARCH" localSheetId="6">#REF!</definedName>
    <definedName name="_10_9_BTU_MARCH" localSheetId="7">#REF!</definedName>
    <definedName name="_10_9_BTU_MARCH" localSheetId="5">#REF!</definedName>
    <definedName name="_10_9_BTU_MARCH">#REF!</definedName>
    <definedName name="_10_9_BTU_MAY" localSheetId="6">#REF!</definedName>
    <definedName name="_10_9_BTU_MAY" localSheetId="7">#REF!</definedName>
    <definedName name="_10_9_BTU_MAY" localSheetId="5">#REF!</definedName>
    <definedName name="_10_9_BTU_MAY">#REF!</definedName>
    <definedName name="_10_9_BTU_OCTOB" localSheetId="6">#REF!</definedName>
    <definedName name="_10_9_BTU_OCTOB" localSheetId="7">#REF!</definedName>
    <definedName name="_10_9_BTU_OCTOB" localSheetId="5">#REF!</definedName>
    <definedName name="_10_9_BTU_OCTOB">#REF!</definedName>
    <definedName name="_A1000000" localSheetId="6">#REF!</definedName>
    <definedName name="_A1000000" localSheetId="7">#REF!</definedName>
    <definedName name="_A1000000" localSheetId="5">#REF!</definedName>
    <definedName name="_A1000000">#REF!</definedName>
    <definedName name="_A2" localSheetId="6">#REF!</definedName>
    <definedName name="_A2" localSheetId="7">#REF!</definedName>
    <definedName name="_A2" localSheetId="5">#REF!</definedName>
    <definedName name="_A2">#REF!</definedName>
    <definedName name="_a3" localSheetId="6" hidden="1">{"pl_t&amp;d",#N/A,FALSE,"p&amp;l_t&amp;D_01_02 (2)"}</definedName>
    <definedName name="_a3" localSheetId="7" hidden="1">{"pl_t&amp;d",#N/A,FALSE,"p&amp;l_t&amp;D_01_02 (2)"}</definedName>
    <definedName name="_a3" hidden="1">{"pl_t&amp;d",#N/A,FALSE,"p&amp;l_t&amp;D_01_02 (2)"}</definedName>
    <definedName name="_A342542" localSheetId="6">#REF!</definedName>
    <definedName name="_A342542" localSheetId="7">#REF!</definedName>
    <definedName name="_A342542" localSheetId="5">#REF!</definedName>
    <definedName name="_A342542">#REF!</definedName>
    <definedName name="_A920720" localSheetId="6">#REF!</definedName>
    <definedName name="_A920720" localSheetId="7">#REF!</definedName>
    <definedName name="_A920720" localSheetId="5">#REF!</definedName>
    <definedName name="_A920720">#REF!</definedName>
    <definedName name="_aa1" localSheetId="6" hidden="1">{"pl_t&amp;d",#N/A,FALSE,"p&amp;l_t&amp;D_01_02 (2)"}</definedName>
    <definedName name="_aa1" localSheetId="7" hidden="1">{"pl_t&amp;d",#N/A,FALSE,"p&amp;l_t&amp;D_01_02 (2)"}</definedName>
    <definedName name="_aa1" hidden="1">{"pl_t&amp;d",#N/A,FALSE,"p&amp;l_t&amp;D_01_02 (2)"}</definedName>
    <definedName name="_ACK1" localSheetId="6">#REF!</definedName>
    <definedName name="_ACK1" localSheetId="7">#REF!</definedName>
    <definedName name="_ACK1" localSheetId="5">#REF!</definedName>
    <definedName name="_ACK1">#REF!</definedName>
    <definedName name="_ack2" localSheetId="6">#REF!</definedName>
    <definedName name="_ack2" localSheetId="7">#REF!</definedName>
    <definedName name="_ack2" localSheetId="5">#REF!</definedName>
    <definedName name="_ack2">#REF!</definedName>
    <definedName name="_ann2" localSheetId="6">#REF!</definedName>
    <definedName name="_ann2" localSheetId="7">#REF!</definedName>
    <definedName name="_ann2" localSheetId="5">#REF!</definedName>
    <definedName name="_ann2">#REF!</definedName>
    <definedName name="_ann3" localSheetId="6">#REF!</definedName>
    <definedName name="_ann3" localSheetId="7">#REF!</definedName>
    <definedName name="_ann3" localSheetId="5">#REF!</definedName>
    <definedName name="_ann3">#REF!</definedName>
    <definedName name="_Apr02" localSheetId="6">[5]Newabstract!#REF!</definedName>
    <definedName name="_Apr02" localSheetId="7">[6]Newabstract!#REF!</definedName>
    <definedName name="_Apr02" localSheetId="5">[5]Newabstract!#REF!</definedName>
    <definedName name="_Apr02">[5]Newabstract!#REF!</definedName>
    <definedName name="_Apr03" localSheetId="6">[5]Newabstract!#REF!</definedName>
    <definedName name="_Apr03" localSheetId="7">[6]Newabstract!#REF!</definedName>
    <definedName name="_Apr03" localSheetId="5">[5]Newabstract!#REF!</definedName>
    <definedName name="_Apr03">[5]Newabstract!#REF!</definedName>
    <definedName name="_Apr04" localSheetId="6">[5]Newabstract!#REF!</definedName>
    <definedName name="_Apr04" localSheetId="7">[6]Newabstract!#REF!</definedName>
    <definedName name="_Apr04" localSheetId="5">[5]Newabstract!#REF!</definedName>
    <definedName name="_Apr04">[5]Newabstract!#REF!</definedName>
    <definedName name="_Apr05" localSheetId="6">[5]Newabstract!#REF!</definedName>
    <definedName name="_Apr05" localSheetId="7">[6]Newabstract!#REF!</definedName>
    <definedName name="_Apr05" localSheetId="5">[5]Newabstract!#REF!</definedName>
    <definedName name="_Apr05">[5]Newabstract!#REF!</definedName>
    <definedName name="_Apr06" localSheetId="6">[5]Newabstract!#REF!</definedName>
    <definedName name="_Apr06" localSheetId="7">[6]Newabstract!#REF!</definedName>
    <definedName name="_Apr06" localSheetId="5">[5]Newabstract!#REF!</definedName>
    <definedName name="_Apr06">[5]Newabstract!#REF!</definedName>
    <definedName name="_Apr07" localSheetId="6">[5]Newabstract!#REF!</definedName>
    <definedName name="_Apr07" localSheetId="7">[6]Newabstract!#REF!</definedName>
    <definedName name="_Apr07" localSheetId="5">[5]Newabstract!#REF!</definedName>
    <definedName name="_Apr07">[5]Newabstract!#REF!</definedName>
    <definedName name="_Apr08" localSheetId="6">[5]Newabstract!#REF!</definedName>
    <definedName name="_Apr08" localSheetId="7">[6]Newabstract!#REF!</definedName>
    <definedName name="_Apr08" localSheetId="5">[5]Newabstract!#REF!</definedName>
    <definedName name="_Apr08">[5]Newabstract!#REF!</definedName>
    <definedName name="_Apr09" localSheetId="6">[5]Newabstract!#REF!</definedName>
    <definedName name="_Apr09" localSheetId="7">[6]Newabstract!#REF!</definedName>
    <definedName name="_Apr09" localSheetId="5">[5]Newabstract!#REF!</definedName>
    <definedName name="_Apr09">[5]Newabstract!#REF!</definedName>
    <definedName name="_Apr10" localSheetId="6">[5]Newabstract!#REF!</definedName>
    <definedName name="_Apr10" localSheetId="7">[6]Newabstract!#REF!</definedName>
    <definedName name="_Apr10" localSheetId="5">[5]Newabstract!#REF!</definedName>
    <definedName name="_Apr10">[5]Newabstract!#REF!</definedName>
    <definedName name="_Apr11" localSheetId="6">[5]Newabstract!#REF!</definedName>
    <definedName name="_Apr11" localSheetId="7">[6]Newabstract!#REF!</definedName>
    <definedName name="_Apr11" localSheetId="5">[5]Newabstract!#REF!</definedName>
    <definedName name="_Apr11">[5]Newabstract!#REF!</definedName>
    <definedName name="_Apr13" localSheetId="6">[5]Newabstract!#REF!</definedName>
    <definedName name="_Apr13" localSheetId="7">[6]Newabstract!#REF!</definedName>
    <definedName name="_Apr13" localSheetId="5">[5]Newabstract!#REF!</definedName>
    <definedName name="_Apr13">[5]Newabstract!#REF!</definedName>
    <definedName name="_Apr14" localSheetId="6">[5]Newabstract!#REF!</definedName>
    <definedName name="_Apr14" localSheetId="7">[6]Newabstract!#REF!</definedName>
    <definedName name="_Apr14" localSheetId="5">[5]Newabstract!#REF!</definedName>
    <definedName name="_Apr14">[5]Newabstract!#REF!</definedName>
    <definedName name="_Apr15" localSheetId="6">[5]Newabstract!#REF!</definedName>
    <definedName name="_Apr15" localSheetId="7">[6]Newabstract!#REF!</definedName>
    <definedName name="_Apr15" localSheetId="5">[5]Newabstract!#REF!</definedName>
    <definedName name="_Apr15">[5]Newabstract!#REF!</definedName>
    <definedName name="_Apr16" localSheetId="6">[5]Newabstract!#REF!</definedName>
    <definedName name="_Apr16" localSheetId="7">[6]Newabstract!#REF!</definedName>
    <definedName name="_Apr16" localSheetId="5">[5]Newabstract!#REF!</definedName>
    <definedName name="_Apr16">[5]Newabstract!#REF!</definedName>
    <definedName name="_Apr17" localSheetId="6">[5]Newabstract!#REF!</definedName>
    <definedName name="_Apr17" localSheetId="7">[6]Newabstract!#REF!</definedName>
    <definedName name="_Apr17" localSheetId="5">[5]Newabstract!#REF!</definedName>
    <definedName name="_Apr17">[5]Newabstract!#REF!</definedName>
    <definedName name="_Apr20" localSheetId="6">[5]Newabstract!#REF!</definedName>
    <definedName name="_Apr20" localSheetId="7">[6]Newabstract!#REF!</definedName>
    <definedName name="_Apr20" localSheetId="5">[5]Newabstract!#REF!</definedName>
    <definedName name="_Apr20">[5]Newabstract!#REF!</definedName>
    <definedName name="_Apr21" localSheetId="6">[5]Newabstract!#REF!</definedName>
    <definedName name="_Apr21" localSheetId="7">[6]Newabstract!#REF!</definedName>
    <definedName name="_Apr21" localSheetId="5">[5]Newabstract!#REF!</definedName>
    <definedName name="_Apr21">[5]Newabstract!#REF!</definedName>
    <definedName name="_Apr22" localSheetId="6">[5]Newabstract!#REF!</definedName>
    <definedName name="_Apr22" localSheetId="7">[6]Newabstract!#REF!</definedName>
    <definedName name="_Apr22" localSheetId="5">[5]Newabstract!#REF!</definedName>
    <definedName name="_Apr22">[5]Newabstract!#REF!</definedName>
    <definedName name="_Apr23" localSheetId="6">[5]Newabstract!#REF!</definedName>
    <definedName name="_Apr23" localSheetId="7">[6]Newabstract!#REF!</definedName>
    <definedName name="_Apr23" localSheetId="5">[5]Newabstract!#REF!</definedName>
    <definedName name="_Apr23">[5]Newabstract!#REF!</definedName>
    <definedName name="_Apr24" localSheetId="6">[5]Newabstract!#REF!</definedName>
    <definedName name="_Apr24" localSheetId="7">[6]Newabstract!#REF!</definedName>
    <definedName name="_Apr24" localSheetId="5">[5]Newabstract!#REF!</definedName>
    <definedName name="_Apr24">[5]Newabstract!#REF!</definedName>
    <definedName name="_Apr27" localSheetId="6">[5]Newabstract!#REF!</definedName>
    <definedName name="_Apr27" localSheetId="7">[6]Newabstract!#REF!</definedName>
    <definedName name="_Apr27" localSheetId="5">[5]Newabstract!#REF!</definedName>
    <definedName name="_Apr27">[5]Newabstract!#REF!</definedName>
    <definedName name="_Apr28" localSheetId="6">[5]Newabstract!#REF!</definedName>
    <definedName name="_Apr28" localSheetId="7">[6]Newabstract!#REF!</definedName>
    <definedName name="_Apr28" localSheetId="5">[5]Newabstract!#REF!</definedName>
    <definedName name="_Apr28">[5]Newabstract!#REF!</definedName>
    <definedName name="_Apr29" localSheetId="6">[5]Newabstract!#REF!</definedName>
    <definedName name="_Apr29" localSheetId="7">[6]Newabstract!#REF!</definedName>
    <definedName name="_Apr29" localSheetId="5">[5]Newabstract!#REF!</definedName>
    <definedName name="_Apr29">[5]Newabstract!#REF!</definedName>
    <definedName name="_Apr30" localSheetId="6">[5]Newabstract!#REF!</definedName>
    <definedName name="_Apr30" localSheetId="7">[6]Newabstract!#REF!</definedName>
    <definedName name="_Apr30" localSheetId="5">[5]Newabstract!#REF!</definedName>
    <definedName name="_Apr30">[5]Newabstract!#REF!</definedName>
    <definedName name="_B1" localSheetId="6" hidden="1">{"pl_t&amp;d",#N/A,FALSE,"p&amp;l_t&amp;D_01_02 (2)"}</definedName>
    <definedName name="_B1" localSheetId="7" hidden="1">{"pl_t&amp;d",#N/A,FALSE,"p&amp;l_t&amp;D_01_02 (2)"}</definedName>
    <definedName name="_B1" hidden="1">{"pl_t&amp;d",#N/A,FALSE,"p&amp;l_t&amp;D_01_02 (2)"}</definedName>
    <definedName name="_bdm.3B6FCF5F9FBA4AF69F60C15C92ED64EC.edm" localSheetId="6" hidden="1">#REF!</definedName>
    <definedName name="_bdm.3B6FCF5F9FBA4AF69F60C15C92ED64EC.edm" localSheetId="7" hidden="1">#REF!</definedName>
    <definedName name="_bdm.3B6FCF5F9FBA4AF69F60C15C92ED64EC.edm" localSheetId="5" hidden="1">#REF!</definedName>
    <definedName name="_bdm.3B6FCF5F9FBA4AF69F60C15C92ED64EC.edm" hidden="1">#REF!</definedName>
    <definedName name="_bdm.DD6FB5AE2D66459682AA2B11A69B3093.edm" localSheetId="6" hidden="1">#REF!</definedName>
    <definedName name="_bdm.DD6FB5AE2D66459682AA2B11A69B3093.edm" localSheetId="7" hidden="1">#REF!</definedName>
    <definedName name="_bdm.DD6FB5AE2D66459682AA2B11A69B3093.edm" localSheetId="5" hidden="1">#REF!</definedName>
    <definedName name="_bdm.DD6FB5AE2D66459682AA2B11A69B3093.edm" hidden="1">#REF!</definedName>
    <definedName name="_bdm.FE64B2F958B547D9A1EBFFBB6E7004E8.edm" localSheetId="6" hidden="1">#REF!</definedName>
    <definedName name="_bdm.FE64B2F958B547D9A1EBFFBB6E7004E8.edm" localSheetId="7" hidden="1">#REF!</definedName>
    <definedName name="_bdm.FE64B2F958B547D9A1EBFFBB6E7004E8.edm" localSheetId="5" hidden="1">#REF!</definedName>
    <definedName name="_bdm.FE64B2F958B547D9A1EBFFBB6E7004E8.edm" hidden="1">#REF!</definedName>
    <definedName name="_BSD1" localSheetId="6">#REF!</definedName>
    <definedName name="_BSD1" localSheetId="7">#REF!</definedName>
    <definedName name="_BSD1" localSheetId="5">#REF!</definedName>
    <definedName name="_BSD1">#REF!</definedName>
    <definedName name="_BSD2" localSheetId="6">#REF!</definedName>
    <definedName name="_BSD2" localSheetId="7">#REF!</definedName>
    <definedName name="_BSD2" localSheetId="5">#REF!</definedName>
    <definedName name="_BSD2">#REF!</definedName>
    <definedName name="_C" localSheetId="6">#REF!</definedName>
    <definedName name="_C" localSheetId="7">#REF!</definedName>
    <definedName name="_C" localSheetId="5">#REF!</definedName>
    <definedName name="_C">#REF!</definedName>
    <definedName name="_DAT12" localSheetId="6">[7]Sheet1!#REF!</definedName>
    <definedName name="_DAT12" localSheetId="7">[5]Sheet1!#REF!</definedName>
    <definedName name="_DAT12" localSheetId="5">[7]Sheet1!#REF!</definedName>
    <definedName name="_DAT12">[7]Sheet1!#REF!</definedName>
    <definedName name="_DAT13" localSheetId="6">[7]Sheet1!#REF!</definedName>
    <definedName name="_DAT13" localSheetId="7">[5]Sheet1!#REF!</definedName>
    <definedName name="_DAT13" localSheetId="5">[7]Sheet1!#REF!</definedName>
    <definedName name="_DAT13">[7]Sheet1!#REF!</definedName>
    <definedName name="_DAT15" localSheetId="6">[7]Sheet1!#REF!</definedName>
    <definedName name="_DAT15" localSheetId="7">[5]Sheet1!#REF!</definedName>
    <definedName name="_DAT15" localSheetId="5">[7]Sheet1!#REF!</definedName>
    <definedName name="_DAT15">[7]Sheet1!#REF!</definedName>
    <definedName name="_DAT16" localSheetId="6">[7]Sheet1!#REF!</definedName>
    <definedName name="_DAT16" localSheetId="7">[5]Sheet1!#REF!</definedName>
    <definedName name="_DAT16" localSheetId="5">[7]Sheet1!#REF!</definedName>
    <definedName name="_DAT16">[7]Sheet1!#REF!</definedName>
    <definedName name="_DAT17" localSheetId="6">[7]Sheet1!#REF!</definedName>
    <definedName name="_DAT17" localSheetId="7">[5]Sheet1!#REF!</definedName>
    <definedName name="_DAT17" localSheetId="5">[7]Sheet1!#REF!</definedName>
    <definedName name="_DAT17">[7]Sheet1!#REF!</definedName>
    <definedName name="_DAT18" localSheetId="6">[7]Sheet1!#REF!</definedName>
    <definedName name="_DAT18" localSheetId="7">[5]Sheet1!#REF!</definedName>
    <definedName name="_DAT18" localSheetId="5">[7]Sheet1!#REF!</definedName>
    <definedName name="_DAT18">[7]Sheet1!#REF!</definedName>
    <definedName name="_DAT19" localSheetId="6">[7]Sheet1!#REF!</definedName>
    <definedName name="_DAT19" localSheetId="7">[5]Sheet1!#REF!</definedName>
    <definedName name="_DAT19" localSheetId="5">[7]Sheet1!#REF!</definedName>
    <definedName name="_DAT19">[7]Sheet1!#REF!</definedName>
    <definedName name="_dd1" localSheetId="6" hidden="1">{"pl_t&amp;d",#N/A,FALSE,"p&amp;l_t&amp;D_01_02 (2)"}</definedName>
    <definedName name="_dd1" localSheetId="7" hidden="1">{"pl_t&amp;d",#N/A,FALSE,"p&amp;l_t&amp;D_01_02 (2)"}</definedName>
    <definedName name="_dd1" hidden="1">{"pl_t&amp;d",#N/A,FALSE,"p&amp;l_t&amp;D_01_02 (2)"}</definedName>
    <definedName name="_dem2" localSheetId="6" hidden="1">{"pl_t&amp;d",#N/A,FALSE,"p&amp;l_t&amp;D_01_02 (2)"}</definedName>
    <definedName name="_dem2" localSheetId="7" hidden="1">{"pl_t&amp;d",#N/A,FALSE,"p&amp;l_t&amp;D_01_02 (2)"}</definedName>
    <definedName name="_dem2" hidden="1">{"pl_t&amp;d",#N/A,FALSE,"p&amp;l_t&amp;D_01_02 (2)"}</definedName>
    <definedName name="_dem3" localSheetId="6" hidden="1">{"pl_t&amp;d",#N/A,FALSE,"p&amp;l_t&amp;D_01_02 (2)"}</definedName>
    <definedName name="_dem3" localSheetId="7" hidden="1">{"pl_t&amp;d",#N/A,FALSE,"p&amp;l_t&amp;D_01_02 (2)"}</definedName>
    <definedName name="_dem3" hidden="1">{"pl_t&amp;d",#N/A,FALSE,"p&amp;l_t&amp;D_01_02 (2)"}</definedName>
    <definedName name="_den8" localSheetId="6" hidden="1">{"pl_t&amp;d",#N/A,FALSE,"p&amp;l_t&amp;D_01_02 (2)"}</definedName>
    <definedName name="_den8" localSheetId="7" hidden="1">{"pl_t&amp;d",#N/A,FALSE,"p&amp;l_t&amp;D_01_02 (2)"}</definedName>
    <definedName name="_den8" hidden="1">{"pl_t&amp;d",#N/A,FALSE,"p&amp;l_t&amp;D_01_02 (2)"}</definedName>
    <definedName name="_E405120" localSheetId="6">#REF!</definedName>
    <definedName name="_E405120" localSheetId="7">#REF!</definedName>
    <definedName name="_E405120" localSheetId="5">#REF!</definedName>
    <definedName name="_E405120">#REF!</definedName>
    <definedName name="_Fill" localSheetId="6" hidden="1">[14]Sheet1!#REF!</definedName>
    <definedName name="_Fill" localSheetId="7" hidden="1">[13]Sheet1!#REF!</definedName>
    <definedName name="_Fill" localSheetId="5" hidden="1">[14]Sheet1!#REF!</definedName>
    <definedName name="_Fill" hidden="1">[14]Sheet1!#REF!</definedName>
    <definedName name="_Fill1" localSheetId="6" hidden="1">[1]Sheet1!#REF!</definedName>
    <definedName name="_Fill1" localSheetId="7" hidden="1">[1]Sheet1!#REF!</definedName>
    <definedName name="_Fill1" localSheetId="5" hidden="1">[1]Sheet1!#REF!</definedName>
    <definedName name="_Fill1" hidden="1">[1]Sheet1!#REF!</definedName>
    <definedName name="_xlnm._FilterDatabase" localSheetId="6" hidden="1">'A. Generation at Transmission'!$A$8:$K$306</definedName>
    <definedName name="_xlnm._FilterDatabase" localSheetId="8" hidden="1">'Details on Feeder Levels'!$A$3:$R$3</definedName>
    <definedName name="_xlnm._FilterDatabase" localSheetId="5" hidden="1">'Form-Input energy (2)'!$A$29:$Y$731</definedName>
    <definedName name="_fin2" localSheetId="6" hidden="1">{"pl_t&amp;d",#N/A,FALSE,"p&amp;l_t&amp;D_01_02 (2)"}</definedName>
    <definedName name="_fin2" localSheetId="7" hidden="1">{"pl_t&amp;d",#N/A,FALSE,"p&amp;l_t&amp;D_01_02 (2)"}</definedName>
    <definedName name="_fin2" hidden="1">{"pl_t&amp;d",#N/A,FALSE,"p&amp;l_t&amp;D_01_02 (2)"}</definedName>
    <definedName name="_for5" localSheetId="6" hidden="1">{"pl_t&amp;d",#N/A,FALSE,"p&amp;l_t&amp;D_01_02 (2)"}</definedName>
    <definedName name="_for5" localSheetId="7" hidden="1">{"pl_t&amp;d",#N/A,FALSE,"p&amp;l_t&amp;D_01_02 (2)"}</definedName>
    <definedName name="_for5" hidden="1">{"pl_t&amp;d",#N/A,FALSE,"p&amp;l_t&amp;D_01_02 (2)"}</definedName>
    <definedName name="_G1" localSheetId="6">#REF!</definedName>
    <definedName name="_G1" localSheetId="7">#REF!</definedName>
    <definedName name="_G1" localSheetId="5">#REF!</definedName>
    <definedName name="_G1">#REF!</definedName>
    <definedName name="_hgdf" localSheetId="6" hidden="1">{"'Sheet1'!$A$4386:$N$4591"}</definedName>
    <definedName name="_hgdf" localSheetId="7" hidden="1">{"'Sheet1'!$A$4386:$N$4591"}</definedName>
    <definedName name="_hgdf" hidden="1">{"'Sheet1'!$A$4386:$N$4591"}</definedName>
    <definedName name="_IED1" localSheetId="6">#REF!</definedName>
    <definedName name="_IED1" localSheetId="7">#REF!</definedName>
    <definedName name="_IED1" localSheetId="5">#REF!</definedName>
    <definedName name="_IED1">#REF!</definedName>
    <definedName name="_IED2" localSheetId="6">#REF!</definedName>
    <definedName name="_IED2" localSheetId="7">#REF!</definedName>
    <definedName name="_IED2" localSheetId="5">#REF!</definedName>
    <definedName name="_IED2">#REF!</definedName>
    <definedName name="_j3" localSheetId="6" hidden="1">{"pl_t&amp;d",#N/A,FALSE,"p&amp;l_t&amp;D_01_02 (2)"}</definedName>
    <definedName name="_j3" localSheetId="7" hidden="1">{"pl_t&amp;d",#N/A,FALSE,"p&amp;l_t&amp;D_01_02 (2)"}</definedName>
    <definedName name="_j3" hidden="1">{"pl_t&amp;d",#N/A,FALSE,"p&amp;l_t&amp;D_01_02 (2)"}</definedName>
    <definedName name="_j4" localSheetId="6" hidden="1">{"pl_t&amp;d",#N/A,FALSE,"p&amp;l_t&amp;D_01_02 (2)"}</definedName>
    <definedName name="_j4" localSheetId="7" hidden="1">{"pl_t&amp;d",#N/A,FALSE,"p&amp;l_t&amp;D_01_02 (2)"}</definedName>
    <definedName name="_j4" hidden="1">{"pl_t&amp;d",#N/A,FALSE,"p&amp;l_t&amp;D_01_02 (2)"}</definedName>
    <definedName name="_j5" localSheetId="6" hidden="1">{"pl_t&amp;d",#N/A,FALSE,"p&amp;l_t&amp;D_01_02 (2)"}</definedName>
    <definedName name="_j5" localSheetId="7" hidden="1">{"pl_t&amp;d",#N/A,FALSE,"p&amp;l_t&amp;D_01_02 (2)"}</definedName>
    <definedName name="_j5" hidden="1">{"pl_t&amp;d",#N/A,FALSE,"p&amp;l_t&amp;D_01_02 (2)"}</definedName>
    <definedName name="_jan05" localSheetId="6" hidden="1">{#N/A,#N/A,FALSE,"1.1";#N/A,#N/A,FALSE,"1.1a";#N/A,#N/A,FALSE,"1.1b";#N/A,#N/A,FALSE,"1.1c";#N/A,#N/A,FALSE,"1.1e";#N/A,#N/A,FALSE,"1.1f";#N/A,#N/A,FALSE,"1.1g";#N/A,#N/A,FALSE,"1.1h_T";#N/A,#N/A,FALSE,"1.1h_D";#N/A,#N/A,FALSE,"1.2";#N/A,#N/A,FALSE,"1.3";#N/A,#N/A,FALSE,"1.3b";#N/A,#N/A,FALSE,"1.4";#N/A,#N/A,FALSE,"1.5";#N/A,#N/A,FALSE,"1.6";#N/A,#N/A,FALSE,"2.1";#N/A,#N/A,FALSE,"SOD";#N/A,#N/A,FALSE,"OL";#N/A,#N/A,FALSE,"CF"}</definedName>
    <definedName name="_jan05" localSheetId="7" hidden="1">{#N/A,#N/A,FALSE,"1.1";#N/A,#N/A,FALSE,"1.1a";#N/A,#N/A,FALSE,"1.1b";#N/A,#N/A,FALSE,"1.1c";#N/A,#N/A,FALSE,"1.1e";#N/A,#N/A,FALSE,"1.1f";#N/A,#N/A,FALSE,"1.1g";#N/A,#N/A,FALSE,"1.1h_T";#N/A,#N/A,FALSE,"1.1h_D";#N/A,#N/A,FALSE,"1.2";#N/A,#N/A,FALSE,"1.3";#N/A,#N/A,FALSE,"1.3b";#N/A,#N/A,FALSE,"1.4";#N/A,#N/A,FALSE,"1.5";#N/A,#N/A,FALSE,"1.6";#N/A,#N/A,FALSE,"2.1";#N/A,#N/A,FALSE,"SOD";#N/A,#N/A,FALSE,"OL";#N/A,#N/A,FALSE,"CF"}</definedName>
    <definedName name="_jan05" hidden="1">{#N/A,#N/A,FALSE,"1.1";#N/A,#N/A,FALSE,"1.1a";#N/A,#N/A,FALSE,"1.1b";#N/A,#N/A,FALSE,"1.1c";#N/A,#N/A,FALSE,"1.1e";#N/A,#N/A,FALSE,"1.1f";#N/A,#N/A,FALSE,"1.1g";#N/A,#N/A,FALSE,"1.1h_T";#N/A,#N/A,FALSE,"1.1h_D";#N/A,#N/A,FALSE,"1.2";#N/A,#N/A,FALSE,"1.3";#N/A,#N/A,FALSE,"1.3b";#N/A,#N/A,FALSE,"1.4";#N/A,#N/A,FALSE,"1.5";#N/A,#N/A,FALSE,"1.6";#N/A,#N/A,FALSE,"2.1";#N/A,#N/A,FALSE,"SOD";#N/A,#N/A,FALSE,"OL";#N/A,#N/A,FALSE,"CF"}</definedName>
    <definedName name="_jpl1" localSheetId="6" hidden="1">#REF!</definedName>
    <definedName name="_jpl1" localSheetId="7" hidden="1">#REF!</definedName>
    <definedName name="_jpl1" localSheetId="5" hidden="1">#REF!</definedName>
    <definedName name="_jpl1" hidden="1">#REF!</definedName>
    <definedName name="_k1" localSheetId="6" hidden="1">{"pl_t&amp;d",#N/A,FALSE,"p&amp;l_t&amp;D_01_02 (2)"}</definedName>
    <definedName name="_k1" localSheetId="7" hidden="1">{"pl_t&amp;d",#N/A,FALSE,"p&amp;l_t&amp;D_01_02 (2)"}</definedName>
    <definedName name="_k1" hidden="1">{"pl_t&amp;d",#N/A,FALSE,"p&amp;l_t&amp;D_01_02 (2)"}</definedName>
    <definedName name="_Key1" localSheetId="6" hidden="1">#REF!</definedName>
    <definedName name="_Key1" localSheetId="7" hidden="1">#REF!</definedName>
    <definedName name="_Key1" localSheetId="5" hidden="1">#REF!</definedName>
    <definedName name="_Key1" hidden="1">#REF!</definedName>
    <definedName name="_Key2" localSheetId="6" hidden="1">#REF!</definedName>
    <definedName name="_Key2" localSheetId="7" hidden="1">#REF!</definedName>
    <definedName name="_Key2" localSheetId="5" hidden="1">#REF!</definedName>
    <definedName name="_Key2" hidden="1">#REF!</definedName>
    <definedName name="_Mar06" localSheetId="6">[5]Newabstract!#REF!</definedName>
    <definedName name="_Mar06" localSheetId="7">[6]Newabstract!#REF!</definedName>
    <definedName name="_Mar06" localSheetId="5">[5]Newabstract!#REF!</definedName>
    <definedName name="_Mar06">[5]Newabstract!#REF!</definedName>
    <definedName name="_Mar09" localSheetId="6">[5]Newabstract!#REF!</definedName>
    <definedName name="_Mar09" localSheetId="7">[6]Newabstract!#REF!</definedName>
    <definedName name="_Mar09" localSheetId="5">[5]Newabstract!#REF!</definedName>
    <definedName name="_Mar09">[5]Newabstract!#REF!</definedName>
    <definedName name="_Mar10" localSheetId="6">[5]Newabstract!#REF!</definedName>
    <definedName name="_Mar10" localSheetId="7">[6]Newabstract!#REF!</definedName>
    <definedName name="_Mar10" localSheetId="5">[5]Newabstract!#REF!</definedName>
    <definedName name="_Mar10">[5]Newabstract!#REF!</definedName>
    <definedName name="_Mar11" localSheetId="6">[5]Newabstract!#REF!</definedName>
    <definedName name="_Mar11" localSheetId="7">[6]Newabstract!#REF!</definedName>
    <definedName name="_Mar11" localSheetId="5">[5]Newabstract!#REF!</definedName>
    <definedName name="_Mar11">[5]Newabstract!#REF!</definedName>
    <definedName name="_Mar12" localSheetId="6">[5]Newabstract!#REF!</definedName>
    <definedName name="_Mar12" localSheetId="7">[6]Newabstract!#REF!</definedName>
    <definedName name="_Mar12" localSheetId="5">[5]Newabstract!#REF!</definedName>
    <definedName name="_Mar12">[5]Newabstract!#REF!</definedName>
    <definedName name="_Mar13" localSheetId="6">[5]Newabstract!#REF!</definedName>
    <definedName name="_Mar13" localSheetId="7">[6]Newabstract!#REF!</definedName>
    <definedName name="_Mar13" localSheetId="5">[5]Newabstract!#REF!</definedName>
    <definedName name="_Mar13">[5]Newabstract!#REF!</definedName>
    <definedName name="_Mar16" localSheetId="6">[5]Newabstract!#REF!</definedName>
    <definedName name="_Mar16" localSheetId="7">[6]Newabstract!#REF!</definedName>
    <definedName name="_Mar16" localSheetId="5">[5]Newabstract!#REF!</definedName>
    <definedName name="_Mar16">[5]Newabstract!#REF!</definedName>
    <definedName name="_Mar17" localSheetId="6">[5]Newabstract!#REF!</definedName>
    <definedName name="_Mar17" localSheetId="7">[6]Newabstract!#REF!</definedName>
    <definedName name="_Mar17" localSheetId="5">[5]Newabstract!#REF!</definedName>
    <definedName name="_Mar17">[5]Newabstract!#REF!</definedName>
    <definedName name="_Mar18" localSheetId="6">[5]Newabstract!#REF!</definedName>
    <definedName name="_Mar18" localSheetId="7">[6]Newabstract!#REF!</definedName>
    <definedName name="_Mar18" localSheetId="5">[5]Newabstract!#REF!</definedName>
    <definedName name="_Mar18">[5]Newabstract!#REF!</definedName>
    <definedName name="_Mar19" localSheetId="6">[5]Newabstract!#REF!</definedName>
    <definedName name="_Mar19" localSheetId="7">[6]Newabstract!#REF!</definedName>
    <definedName name="_Mar19" localSheetId="5">[5]Newabstract!#REF!</definedName>
    <definedName name="_Mar19">[5]Newabstract!#REF!</definedName>
    <definedName name="_Mar20" localSheetId="6">[5]Newabstract!#REF!</definedName>
    <definedName name="_Mar20" localSheetId="7">[6]Newabstract!#REF!</definedName>
    <definedName name="_Mar20" localSheetId="5">[5]Newabstract!#REF!</definedName>
    <definedName name="_Mar20">[5]Newabstract!#REF!</definedName>
    <definedName name="_Mar23" localSheetId="6">[5]Newabstract!#REF!</definedName>
    <definedName name="_Mar23" localSheetId="7">[6]Newabstract!#REF!</definedName>
    <definedName name="_Mar23" localSheetId="5">[5]Newabstract!#REF!</definedName>
    <definedName name="_Mar23">[5]Newabstract!#REF!</definedName>
    <definedName name="_Mar24" localSheetId="6">[5]Newabstract!#REF!</definedName>
    <definedName name="_Mar24" localSheetId="7">[6]Newabstract!#REF!</definedName>
    <definedName name="_Mar24" localSheetId="5">[5]Newabstract!#REF!</definedName>
    <definedName name="_Mar24">[5]Newabstract!#REF!</definedName>
    <definedName name="_Mar25" localSheetId="6">[5]Newabstract!#REF!</definedName>
    <definedName name="_Mar25" localSheetId="7">[6]Newabstract!#REF!</definedName>
    <definedName name="_Mar25" localSheetId="5">[5]Newabstract!#REF!</definedName>
    <definedName name="_Mar25">[5]Newabstract!#REF!</definedName>
    <definedName name="_Mar26" localSheetId="6">[5]Newabstract!#REF!</definedName>
    <definedName name="_Mar26" localSheetId="7">[6]Newabstract!#REF!</definedName>
    <definedName name="_Mar26" localSheetId="5">[5]Newabstract!#REF!</definedName>
    <definedName name="_Mar26">[5]Newabstract!#REF!</definedName>
    <definedName name="_Mar27" localSheetId="6">[5]Newabstract!#REF!</definedName>
    <definedName name="_Mar27" localSheetId="7">[6]Newabstract!#REF!</definedName>
    <definedName name="_Mar27" localSheetId="5">[5]Newabstract!#REF!</definedName>
    <definedName name="_Mar27">[5]Newabstract!#REF!</definedName>
    <definedName name="_Mar28" localSheetId="6">[5]Newabstract!#REF!</definedName>
    <definedName name="_Mar28" localSheetId="7">[6]Newabstract!#REF!</definedName>
    <definedName name="_Mar28" localSheetId="5">[5]Newabstract!#REF!</definedName>
    <definedName name="_Mar28">[5]Newabstract!#REF!</definedName>
    <definedName name="_Mar30" localSheetId="6">[5]Newabstract!#REF!</definedName>
    <definedName name="_Mar30" localSheetId="7">[6]Newabstract!#REF!</definedName>
    <definedName name="_Mar30" localSheetId="5">[5]Newabstract!#REF!</definedName>
    <definedName name="_Mar30">[5]Newabstract!#REF!</definedName>
    <definedName name="_Mar31" localSheetId="6">[5]Newabstract!#REF!</definedName>
    <definedName name="_Mar31" localSheetId="7">[6]Newabstract!#REF!</definedName>
    <definedName name="_Mar31" localSheetId="5">[5]Newabstract!#REF!</definedName>
    <definedName name="_Mar31">[5]Newabstract!#REF!</definedName>
    <definedName name="_mp3" localSheetId="6" hidden="1">{#N/A,#N/A,FALSE,"1.1";#N/A,#N/A,FALSE,"1.1a";#N/A,#N/A,FALSE,"1.1b";#N/A,#N/A,FALSE,"1.1c";#N/A,#N/A,FALSE,"1.1e";#N/A,#N/A,FALSE,"1.1f";#N/A,#N/A,FALSE,"1.1g";#N/A,#N/A,FALSE,"1.1h_T";#N/A,#N/A,FALSE,"1.1h_D";#N/A,#N/A,FALSE,"1.2";#N/A,#N/A,FALSE,"1.3";#N/A,#N/A,FALSE,"1.3b";#N/A,#N/A,FALSE,"1.4";#N/A,#N/A,FALSE,"1.5";#N/A,#N/A,FALSE,"1.6";#N/A,#N/A,FALSE,"2.1";#N/A,#N/A,FALSE,"SOD";#N/A,#N/A,FALSE,"OL";#N/A,#N/A,FALSE,"CF"}</definedName>
    <definedName name="_mp3" localSheetId="7" hidden="1">{#N/A,#N/A,FALSE,"1.1";#N/A,#N/A,FALSE,"1.1a";#N/A,#N/A,FALSE,"1.1b";#N/A,#N/A,FALSE,"1.1c";#N/A,#N/A,FALSE,"1.1e";#N/A,#N/A,FALSE,"1.1f";#N/A,#N/A,FALSE,"1.1g";#N/A,#N/A,FALSE,"1.1h_T";#N/A,#N/A,FALSE,"1.1h_D";#N/A,#N/A,FALSE,"1.2";#N/A,#N/A,FALSE,"1.3";#N/A,#N/A,FALSE,"1.3b";#N/A,#N/A,FALSE,"1.4";#N/A,#N/A,FALSE,"1.5";#N/A,#N/A,FALSE,"1.6";#N/A,#N/A,FALSE,"2.1";#N/A,#N/A,FALSE,"SOD";#N/A,#N/A,FALSE,"OL";#N/A,#N/A,FALSE,"CF"}</definedName>
    <definedName name="_mp3" hidden="1">{#N/A,#N/A,FALSE,"1.1";#N/A,#N/A,FALSE,"1.1a";#N/A,#N/A,FALSE,"1.1b";#N/A,#N/A,FALSE,"1.1c";#N/A,#N/A,FALSE,"1.1e";#N/A,#N/A,FALSE,"1.1f";#N/A,#N/A,FALSE,"1.1g";#N/A,#N/A,FALSE,"1.1h_T";#N/A,#N/A,FALSE,"1.1h_D";#N/A,#N/A,FALSE,"1.2";#N/A,#N/A,FALSE,"1.3";#N/A,#N/A,FALSE,"1.3b";#N/A,#N/A,FALSE,"1.4";#N/A,#N/A,FALSE,"1.5";#N/A,#N/A,FALSE,"1.6";#N/A,#N/A,FALSE,"2.1";#N/A,#N/A,FALSE,"SOD";#N/A,#N/A,FALSE,"OL";#N/A,#N/A,FALSE,"CF"}</definedName>
    <definedName name="_new1" localSheetId="6" hidden="1">{"pl_t&amp;d",#N/A,FALSE,"p&amp;l_t&amp;D_01_02 (2)"}</definedName>
    <definedName name="_new1" localSheetId="7" hidden="1">{"pl_t&amp;d",#N/A,FALSE,"p&amp;l_t&amp;D_01_02 (2)"}</definedName>
    <definedName name="_new1" hidden="1">{"pl_t&amp;d",#N/A,FALSE,"p&amp;l_t&amp;D_01_02 (2)"}</definedName>
    <definedName name="_no1" localSheetId="6" hidden="1">{"pl_t&amp;d",#N/A,FALSE,"p&amp;l_t&amp;D_01_02 (2)"}</definedName>
    <definedName name="_no1" localSheetId="7" hidden="1">{"pl_t&amp;d",#N/A,FALSE,"p&amp;l_t&amp;D_01_02 (2)"}</definedName>
    <definedName name="_no1" hidden="1">{"pl_t&amp;d",#N/A,FALSE,"p&amp;l_t&amp;D_01_02 (2)"}</definedName>
    <definedName name="_not1" localSheetId="6" hidden="1">{"pl_t&amp;d",#N/A,FALSE,"p&amp;l_t&amp;D_01_02 (2)"}</definedName>
    <definedName name="_not1" localSheetId="7" hidden="1">{"pl_t&amp;d",#N/A,FALSE,"p&amp;l_t&amp;D_01_02 (2)"}</definedName>
    <definedName name="_not1" hidden="1">{"pl_t&amp;d",#N/A,FALSE,"p&amp;l_t&amp;D_01_02 (2)"}</definedName>
    <definedName name="_Order1" hidden="1">255</definedName>
    <definedName name="_Order2" hidden="1">0</definedName>
    <definedName name="_p1" localSheetId="6" hidden="1">{"pl_t&amp;d",#N/A,FALSE,"p&amp;l_t&amp;D_01_02 (2)"}</definedName>
    <definedName name="_p1" localSheetId="7" hidden="1">{"pl_t&amp;d",#N/A,FALSE,"p&amp;l_t&amp;D_01_02 (2)"}</definedName>
    <definedName name="_p1" hidden="1">{"pl_t&amp;d",#N/A,FALSE,"p&amp;l_t&amp;D_01_02 (2)"}</definedName>
    <definedName name="_p2" localSheetId="6" hidden="1">{"pl_td_01_02",#N/A,FALSE,"p&amp;l_t&amp;D_01_02 (2)"}</definedName>
    <definedName name="_p2" localSheetId="7" hidden="1">{"pl_td_01_02",#N/A,FALSE,"p&amp;l_t&amp;D_01_02 (2)"}</definedName>
    <definedName name="_p2" hidden="1">{"pl_td_01_02",#N/A,FALSE,"p&amp;l_t&amp;D_01_02 (2)"}</definedName>
    <definedName name="_p3" localSheetId="6" hidden="1">{"pl_t&amp;d",#N/A,FALSE,"p&amp;l_t&amp;D_01_02 (2)"}</definedName>
    <definedName name="_p3" localSheetId="7" hidden="1">{"pl_t&amp;d",#N/A,FALSE,"p&amp;l_t&amp;D_01_02 (2)"}</definedName>
    <definedName name="_p3" hidden="1">{"pl_t&amp;d",#N/A,FALSE,"p&amp;l_t&amp;D_01_02 (2)"}</definedName>
    <definedName name="_p4" localSheetId="6" hidden="1">{"pl_t&amp;d",#N/A,FALSE,"p&amp;l_t&amp;D_01_02 (2)"}</definedName>
    <definedName name="_p4" localSheetId="7" hidden="1">{"pl_t&amp;d",#N/A,FALSE,"p&amp;l_t&amp;D_01_02 (2)"}</definedName>
    <definedName name="_p4" hidden="1">{"pl_t&amp;d",#N/A,FALSE,"p&amp;l_t&amp;D_01_02 (2)"}</definedName>
    <definedName name="_Parse_In" localSheetId="6" hidden="1">#REF!</definedName>
    <definedName name="_Parse_In" localSheetId="7" hidden="1">#REF!</definedName>
    <definedName name="_Parse_In" localSheetId="5" hidden="1">#REF!</definedName>
    <definedName name="_Parse_In" hidden="1">#REF!</definedName>
    <definedName name="_Parse_Out" localSheetId="6" hidden="1">#REF!</definedName>
    <definedName name="_Parse_Out" localSheetId="7" hidden="1">#REF!</definedName>
    <definedName name="_Parse_Out" localSheetId="5" hidden="1">#REF!</definedName>
    <definedName name="_Parse_Out" hidden="1">#REF!</definedName>
    <definedName name="_PG1" localSheetId="6">#REF!</definedName>
    <definedName name="_PG1" localSheetId="7">#REF!</definedName>
    <definedName name="_PG1" localSheetId="5">#REF!</definedName>
    <definedName name="_PG1">#REF!</definedName>
    <definedName name="_pg10" localSheetId="6">#REF!</definedName>
    <definedName name="_pg10" localSheetId="7">#REF!</definedName>
    <definedName name="_pg10" localSheetId="5">#REF!</definedName>
    <definedName name="_pg10">#REF!</definedName>
    <definedName name="_pg2" localSheetId="6">#REF!</definedName>
    <definedName name="_pg2" localSheetId="7">#REF!</definedName>
    <definedName name="_pg2" localSheetId="5">#REF!</definedName>
    <definedName name="_pg2">#REF!</definedName>
    <definedName name="_pg3" localSheetId="6">#REF!</definedName>
    <definedName name="_pg3" localSheetId="7">#REF!</definedName>
    <definedName name="_pg3" localSheetId="5">#REF!</definedName>
    <definedName name="_pg3">#REF!</definedName>
    <definedName name="_pg4" localSheetId="6">#REF!</definedName>
    <definedName name="_pg4" localSheetId="7">#REF!</definedName>
    <definedName name="_pg4" localSheetId="5">#REF!</definedName>
    <definedName name="_pg4">#REF!</definedName>
    <definedName name="_pg5" localSheetId="6">#REF!</definedName>
    <definedName name="_pg5" localSheetId="7">#REF!</definedName>
    <definedName name="_pg5" localSheetId="5">#REF!</definedName>
    <definedName name="_pg5">#REF!</definedName>
    <definedName name="_pg6" localSheetId="6">#REF!</definedName>
    <definedName name="_pg6" localSheetId="7">#REF!</definedName>
    <definedName name="_pg6" localSheetId="5">#REF!</definedName>
    <definedName name="_pg6">#REF!</definedName>
    <definedName name="_pg7" localSheetId="6">#REF!</definedName>
    <definedName name="_pg7" localSheetId="7">#REF!</definedName>
    <definedName name="_pg7" localSheetId="5">#REF!</definedName>
    <definedName name="_pg7">#REF!</definedName>
    <definedName name="_pg8" localSheetId="6">#REF!</definedName>
    <definedName name="_pg8" localSheetId="7">#REF!</definedName>
    <definedName name="_pg8" localSheetId="5">#REF!</definedName>
    <definedName name="_pg8">#REF!</definedName>
    <definedName name="_pg9" localSheetId="6">#REF!</definedName>
    <definedName name="_pg9" localSheetId="7">#REF!</definedName>
    <definedName name="_pg9" localSheetId="5">#REF!</definedName>
    <definedName name="_pg9">#REF!</definedName>
    <definedName name="_PGE1" localSheetId="6">#REF!</definedName>
    <definedName name="_PGE1" localSheetId="7">#REF!</definedName>
    <definedName name="_PGE1" localSheetId="5">#REF!</definedName>
    <definedName name="_PGE1">#REF!</definedName>
    <definedName name="_PGE10" localSheetId="6">#REF!</definedName>
    <definedName name="_PGE10" localSheetId="7">#REF!</definedName>
    <definedName name="_PGE10" localSheetId="5">#REF!</definedName>
    <definedName name="_PGE10">#REF!</definedName>
    <definedName name="_PGE2" localSheetId="6">#REF!</definedName>
    <definedName name="_PGE2" localSheetId="7">#REF!</definedName>
    <definedName name="_PGE2" localSheetId="5">#REF!</definedName>
    <definedName name="_PGE2">#REF!</definedName>
    <definedName name="_PGE3" localSheetId="6">#REF!</definedName>
    <definedName name="_PGE3" localSheetId="7">#REF!</definedName>
    <definedName name="_PGE3" localSheetId="5">#REF!</definedName>
    <definedName name="_PGE3">#REF!</definedName>
    <definedName name="_PGE4" localSheetId="6">#REF!</definedName>
    <definedName name="_PGE4" localSheetId="7">#REF!</definedName>
    <definedName name="_PGE4" localSheetId="5">#REF!</definedName>
    <definedName name="_PGE4">#REF!</definedName>
    <definedName name="_PGE5" localSheetId="6">#REF!</definedName>
    <definedName name="_PGE5" localSheetId="7">#REF!</definedName>
    <definedName name="_PGE5" localSheetId="5">#REF!</definedName>
    <definedName name="_PGE5">#REF!</definedName>
    <definedName name="_PGE6" localSheetId="6">#REF!</definedName>
    <definedName name="_PGE6" localSheetId="7">#REF!</definedName>
    <definedName name="_PGE6" localSheetId="5">#REF!</definedName>
    <definedName name="_PGE6">#REF!</definedName>
    <definedName name="_PGE7" localSheetId="6">#REF!</definedName>
    <definedName name="_PGE7" localSheetId="7">#REF!</definedName>
    <definedName name="_PGE7" localSheetId="5">#REF!</definedName>
    <definedName name="_PGE7">#REF!</definedName>
    <definedName name="_PGE8" localSheetId="6">#REF!</definedName>
    <definedName name="_PGE8" localSheetId="7">#REF!</definedName>
    <definedName name="_PGE8" localSheetId="5">#REF!</definedName>
    <definedName name="_PGE8">#REF!</definedName>
    <definedName name="_PGE9" localSheetId="6">#REF!</definedName>
    <definedName name="_PGE9" localSheetId="7">#REF!</definedName>
    <definedName name="_PGE9" localSheetId="5">#REF!</definedName>
    <definedName name="_PGE9">#REF!</definedName>
    <definedName name="_pp2" localSheetId="6">#REF!</definedName>
    <definedName name="_pp2" localSheetId="7">#REF!</definedName>
    <definedName name="_pp2" localSheetId="5">#REF!</definedName>
    <definedName name="_pp2">#REF!</definedName>
    <definedName name="_q2" localSheetId="6" hidden="1">{"pl_t&amp;d",#N/A,FALSE,"p&amp;l_t&amp;D_01_02 (2)"}</definedName>
    <definedName name="_q2" localSheetId="7" hidden="1">{"pl_t&amp;d",#N/A,FALSE,"p&amp;l_t&amp;D_01_02 (2)"}</definedName>
    <definedName name="_q2" hidden="1">{"pl_t&amp;d",#N/A,FALSE,"p&amp;l_t&amp;D_01_02 (2)"}</definedName>
    <definedName name="_q3" localSheetId="6" hidden="1">{"pl_t&amp;d",#N/A,FALSE,"p&amp;l_t&amp;D_01_02 (2)"}</definedName>
    <definedName name="_q3" localSheetId="7" hidden="1">{"pl_t&amp;d",#N/A,FALSE,"p&amp;l_t&amp;D_01_02 (2)"}</definedName>
    <definedName name="_q3" hidden="1">{"pl_t&amp;d",#N/A,FALSE,"p&amp;l_t&amp;D_01_02 (2)"}</definedName>
    <definedName name="_Regression_X" localSheetId="6" hidden="1">#REF!</definedName>
    <definedName name="_Regression_X" localSheetId="7" hidden="1">#REF!</definedName>
    <definedName name="_Regression_X" localSheetId="5" hidden="1">#REF!</definedName>
    <definedName name="_Regression_X" hidden="1">#REF!</definedName>
    <definedName name="_s1" localSheetId="6" hidden="1">{"pl_t&amp;d",#N/A,FALSE,"p&amp;l_t&amp;D_01_02 (2)"}</definedName>
    <definedName name="_s1" localSheetId="7" hidden="1">{"pl_t&amp;d",#N/A,FALSE,"p&amp;l_t&amp;D_01_02 (2)"}</definedName>
    <definedName name="_s1" hidden="1">{"pl_t&amp;d",#N/A,FALSE,"p&amp;l_t&amp;D_01_02 (2)"}</definedName>
    <definedName name="_S180" localSheetId="6">[13]S3_GRP_CA!#REF!</definedName>
    <definedName name="_S180" localSheetId="7">[12]S3_GRP_CA!#REF!</definedName>
    <definedName name="_S180" localSheetId="5">[13]S3_GRP_CA!#REF!</definedName>
    <definedName name="_S180">[13]S3_GRP_CA!#REF!</definedName>
    <definedName name="_s2" localSheetId="6" hidden="1">{"pl_t&amp;d",#N/A,FALSE,"p&amp;l_t&amp;D_01_02 (2)"}</definedName>
    <definedName name="_s2" localSheetId="7" hidden="1">{"pl_t&amp;d",#N/A,FALSE,"p&amp;l_t&amp;D_01_02 (2)"}</definedName>
    <definedName name="_s2" hidden="1">{"pl_t&amp;d",#N/A,FALSE,"p&amp;l_t&amp;D_01_02 (2)"}</definedName>
    <definedName name="_S6" localSheetId="6">[4]S5_CO_MA!#REF!</definedName>
    <definedName name="_S6" localSheetId="7">[4]S5_CO_MA!#REF!</definedName>
    <definedName name="_S6" localSheetId="5">[4]S5_CO_MA!#REF!</definedName>
    <definedName name="_S6">[4]S5_CO_MA!#REF!</definedName>
    <definedName name="_sch1" localSheetId="6">#REF!</definedName>
    <definedName name="_sch1" localSheetId="7">#REF!</definedName>
    <definedName name="_sch1" localSheetId="5">#REF!</definedName>
    <definedName name="_sch1">#REF!</definedName>
    <definedName name="_SCH11" localSheetId="6">#REF!</definedName>
    <definedName name="_SCH11" localSheetId="7">#REF!</definedName>
    <definedName name="_SCH11" localSheetId="5">#REF!</definedName>
    <definedName name="_SCH11">#REF!</definedName>
    <definedName name="_SCH4" localSheetId="6">#REF!</definedName>
    <definedName name="_SCH4" localSheetId="7">#REF!</definedName>
    <definedName name="_SCH4" localSheetId="5">#REF!</definedName>
    <definedName name="_SCH4">#REF!</definedName>
    <definedName name="_SCH8" localSheetId="6">#REF!</definedName>
    <definedName name="_SCH8" localSheetId="7">#REF!</definedName>
    <definedName name="_SCH8" localSheetId="5">#REF!</definedName>
    <definedName name="_SCH8">#REF!</definedName>
    <definedName name="_sep97" localSheetId="6">#REF!</definedName>
    <definedName name="_sep97" localSheetId="7">#REF!</definedName>
    <definedName name="_sep97" localSheetId="5">#REF!</definedName>
    <definedName name="_sep97">#REF!</definedName>
    <definedName name="_SL1" localSheetId="6">[15]Salient1!#REF!</definedName>
    <definedName name="_SL1" localSheetId="7">[14]Salient1!#REF!</definedName>
    <definedName name="_SL1" localSheetId="5">[15]Salient1!#REF!</definedName>
    <definedName name="_SL1">[15]Salient1!#REF!</definedName>
    <definedName name="_SL2" localSheetId="6">[15]Salient1!#REF!</definedName>
    <definedName name="_SL2" localSheetId="7">[14]Salient1!#REF!</definedName>
    <definedName name="_SL2" localSheetId="5">[15]Salient1!#REF!</definedName>
    <definedName name="_SL2">[15]Salient1!#REF!</definedName>
    <definedName name="_SL3" localSheetId="6">[15]Salient1!#REF!</definedName>
    <definedName name="_SL3" localSheetId="7">[14]Salient1!#REF!</definedName>
    <definedName name="_SL3" localSheetId="5">[15]Salient1!#REF!</definedName>
    <definedName name="_SL3">[15]Salient1!#REF!</definedName>
    <definedName name="_Sort" localSheetId="6" hidden="1">#REF!</definedName>
    <definedName name="_Sort" localSheetId="7" hidden="1">#REF!</definedName>
    <definedName name="_Sort" localSheetId="5" hidden="1">#REF!</definedName>
    <definedName name="_Sort" hidden="1">#REF!</definedName>
    <definedName name="_SPR1">"#REF!"</definedName>
    <definedName name="_spr2">"#REF!"</definedName>
    <definedName name="_ss1" localSheetId="6" hidden="1">{"pl_t&amp;d",#N/A,FALSE,"p&amp;l_t&amp;D_01_02 (2)"}</definedName>
    <definedName name="_ss1" localSheetId="7" hidden="1">{"pl_t&amp;d",#N/A,FALSE,"p&amp;l_t&amp;D_01_02 (2)"}</definedName>
    <definedName name="_ss1" hidden="1">{"pl_t&amp;d",#N/A,FALSE,"p&amp;l_t&amp;D_01_02 (2)"}</definedName>
    <definedName name="_usd1" localSheetId="6">'[16]cash budget'!#REF!</definedName>
    <definedName name="_usd1" localSheetId="7">'[15]cash budget'!#REF!</definedName>
    <definedName name="_usd1" localSheetId="5">'[16]cash budget'!#REF!</definedName>
    <definedName name="_usd1">'[16]cash budget'!#REF!</definedName>
    <definedName name="_usd2" localSheetId="6">'[16]cash budget'!#REF!</definedName>
    <definedName name="_usd2" localSheetId="7">'[15]cash budget'!#REF!</definedName>
    <definedName name="_usd2" localSheetId="5">'[16]cash budget'!#REF!</definedName>
    <definedName name="_usd2">'[16]cash budget'!#REF!</definedName>
    <definedName name="_usd3" localSheetId="6">'[16]cash budget'!#REF!</definedName>
    <definedName name="_usd3" localSheetId="7">'[15]cash budget'!#REF!</definedName>
    <definedName name="_usd3" localSheetId="5">'[16]cash budget'!#REF!</definedName>
    <definedName name="_usd3">'[16]cash budget'!#REF!</definedName>
    <definedName name="_usd4" localSheetId="6">'[16]cash budget'!#REF!</definedName>
    <definedName name="_usd4" localSheetId="7">'[15]cash budget'!#REF!</definedName>
    <definedName name="_usd4" localSheetId="5">'[16]cash budget'!#REF!</definedName>
    <definedName name="_usd4">'[16]cash budget'!#REF!</definedName>
    <definedName name="A" localSheetId="6" hidden="1">{"pl_t&amp;d",#N/A,FALSE,"p&amp;l_t&amp;D_01_02 (2)"}</definedName>
    <definedName name="A" localSheetId="7" hidden="1">{"pl_t&amp;d",#N/A,FALSE,"p&amp;l_t&amp;D_01_02 (2)"}</definedName>
    <definedName name="A" hidden="1">{"pl_t&amp;d",#N/A,FALSE,"p&amp;l_t&amp;D_01_02 (2)"}</definedName>
    <definedName name="A0" localSheetId="6">#REF!</definedName>
    <definedName name="A0" localSheetId="7">#REF!</definedName>
    <definedName name="A0" localSheetId="5">#REF!</definedName>
    <definedName name="A0">#REF!</definedName>
    <definedName name="A1000000___0" localSheetId="6">#REF!</definedName>
    <definedName name="A1000000___0" localSheetId="7">#REF!</definedName>
    <definedName name="A1000000___0" localSheetId="5">#REF!</definedName>
    <definedName name="A1000000___0">#REF!</definedName>
    <definedName name="a654645454545" localSheetId="6">#REF!</definedName>
    <definedName name="a654645454545" localSheetId="7">#REF!</definedName>
    <definedName name="a654645454545" localSheetId="5">#REF!</definedName>
    <definedName name="a654645454545">#REF!</definedName>
    <definedName name="AA" localSheetId="6">[5]Newabstract!#REF!</definedName>
    <definedName name="AA" localSheetId="7">[6]Newabstract!#REF!</definedName>
    <definedName name="AA" localSheetId="5">[5]Newabstract!#REF!</definedName>
    <definedName name="AA">[5]Newabstract!#REF!</definedName>
    <definedName name="AAA" localSheetId="6">#REF!</definedName>
    <definedName name="AAA" localSheetId="7">#REF!</definedName>
    <definedName name="AAA" localSheetId="5">#REF!</definedName>
    <definedName name="AAA">#REF!</definedName>
    <definedName name="aaaa" localSheetId="6">[5]Newabstract!#REF!</definedName>
    <definedName name="aaaa" localSheetId="7">[6]Newabstract!#REF!</definedName>
    <definedName name="aaaa" localSheetId="5">[5]Newabstract!#REF!</definedName>
    <definedName name="aaaa">[5]Newabstract!#REF!</definedName>
    <definedName name="AAAAA" localSheetId="6" hidden="1">{"pl_t&amp;d",#N/A,FALSE,"p&amp;l_t&amp;D_01_02 (2)"}</definedName>
    <definedName name="AAAAA" localSheetId="7" hidden="1">{"pl_t&amp;d",#N/A,FALSE,"p&amp;l_t&amp;D_01_02 (2)"}</definedName>
    <definedName name="AAAAA" hidden="1">{"pl_t&amp;d",#N/A,FALSE,"p&amp;l_t&amp;D_01_02 (2)"}</definedName>
    <definedName name="aaaaaaa" localSheetId="6" hidden="1">{"pl_t&amp;d",#N/A,FALSE,"p&amp;l_t&amp;D_01_02 (2)"}</definedName>
    <definedName name="aaaaaaa" localSheetId="7" hidden="1">{"pl_t&amp;d",#N/A,FALSE,"p&amp;l_t&amp;D_01_02 (2)"}</definedName>
    <definedName name="aaaaaaa" hidden="1">{"pl_t&amp;d",#N/A,FALSE,"p&amp;l_t&amp;D_01_02 (2)"}</definedName>
    <definedName name="aaaaaaaa" localSheetId="6">#REF!</definedName>
    <definedName name="aaaaaaaa" localSheetId="7">#REF!</definedName>
    <definedName name="aaaaaaaa" localSheetId="5">#REF!</definedName>
    <definedName name="aaaaaaaa">#REF!</definedName>
    <definedName name="aaaaaaaaaaa" localSheetId="6">#REF!</definedName>
    <definedName name="aaaaaaaaaaa" localSheetId="7">#REF!</definedName>
    <definedName name="aaaaaaaaaaa" localSheetId="5">#REF!</definedName>
    <definedName name="aaaaaaaaaaa">#REF!</definedName>
    <definedName name="aaaw" localSheetId="6" hidden="1">{"'Sheet1'!$A$4386:$N$4591"}</definedName>
    <definedName name="aaaw" localSheetId="7" hidden="1">{"'Sheet1'!$A$4386:$N$4591"}</definedName>
    <definedName name="aaaw" hidden="1">{"'Sheet1'!$A$4386:$N$4591"}</definedName>
    <definedName name="aaq" localSheetId="6">#REF!</definedName>
    <definedName name="aaq" localSheetId="7">#REF!</definedName>
    <definedName name="aaq" localSheetId="5">#REF!</definedName>
    <definedName name="aaq">#REF!</definedName>
    <definedName name="ab" localSheetId="6" hidden="1">{"pl_t&amp;d",#N/A,FALSE,"p&amp;l_t&amp;D_01_02 (2)"}</definedName>
    <definedName name="ab" localSheetId="7" hidden="1">{"pl_t&amp;d",#N/A,FALSE,"p&amp;l_t&amp;D_01_02 (2)"}</definedName>
    <definedName name="ab" hidden="1">{"pl_t&amp;d",#N/A,FALSE,"p&amp;l_t&amp;D_01_02 (2)"}</definedName>
    <definedName name="abb" localSheetId="6" hidden="1">{"pl_t&amp;d",#N/A,FALSE,"p&amp;l_t&amp;D_01_02 (2)"}</definedName>
    <definedName name="abb" localSheetId="7" hidden="1">{"pl_t&amp;d",#N/A,FALSE,"p&amp;l_t&amp;D_01_02 (2)"}</definedName>
    <definedName name="abb" hidden="1">{"pl_t&amp;d",#N/A,FALSE,"p&amp;l_t&amp;D_01_02 (2)"}</definedName>
    <definedName name="abc" localSheetId="6">#REF!</definedName>
    <definedName name="abc" localSheetId="7">#REF!</definedName>
    <definedName name="abc" localSheetId="5">#REF!</definedName>
    <definedName name="abc">#REF!</definedName>
    <definedName name="abcd" localSheetId="6">#REF!</definedName>
    <definedName name="abcd" localSheetId="7">#REF!</definedName>
    <definedName name="abcd" localSheetId="5">#REF!</definedName>
    <definedName name="abcd">#REF!</definedName>
    <definedName name="abd" localSheetId="6">#REF!</definedName>
    <definedName name="abd" localSheetId="7">#REF!</definedName>
    <definedName name="abd" localSheetId="5">#REF!</definedName>
    <definedName name="abd">#REF!</definedName>
    <definedName name="Abstract" localSheetId="6" hidden="1">{"pl_t&amp;d",#N/A,FALSE,"p&amp;l_t&amp;D_01_02 (2)"}</definedName>
    <definedName name="Abstract" localSheetId="7" hidden="1">{"pl_t&amp;d",#N/A,FALSE,"p&amp;l_t&amp;D_01_02 (2)"}</definedName>
    <definedName name="Abstract" hidden="1">{"pl_t&amp;d",#N/A,FALSE,"p&amp;l_t&amp;D_01_02 (2)"}</definedName>
    <definedName name="abstract1" localSheetId="6" hidden="1">{"pl_t&amp;d",#N/A,FALSE,"p&amp;l_t&amp;D_01_02 (2)"}</definedName>
    <definedName name="abstract1" localSheetId="7" hidden="1">{"pl_t&amp;d",#N/A,FALSE,"p&amp;l_t&amp;D_01_02 (2)"}</definedName>
    <definedName name="abstract1" hidden="1">{"pl_t&amp;d",#N/A,FALSE,"p&amp;l_t&amp;D_01_02 (2)"}</definedName>
    <definedName name="abstractsales" localSheetId="6">#REF!</definedName>
    <definedName name="abstractsales" localSheetId="7">#REF!</definedName>
    <definedName name="abstractsales" localSheetId="5">#REF!</definedName>
    <definedName name="abstractsales">#REF!</definedName>
    <definedName name="abx" localSheetId="6"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bx" localSheetId="7"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bx"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ACCOUNT" localSheetId="6">#REF!</definedName>
    <definedName name="ACCOUNT" localSheetId="7">#REF!</definedName>
    <definedName name="ACCOUNT" localSheetId="5">#REF!</definedName>
    <definedName name="ACCOUNT">#REF!</definedName>
    <definedName name="ACK" localSheetId="6">#REF!</definedName>
    <definedName name="ACK" localSheetId="7">#REF!</definedName>
    <definedName name="ACK" localSheetId="5">#REF!</definedName>
    <definedName name="ACK">#REF!</definedName>
    <definedName name="adaa" localSheetId="6">#REF!</definedName>
    <definedName name="adaa" localSheetId="7">#REF!</definedName>
    <definedName name="adaa" localSheetId="5">#REF!</definedName>
    <definedName name="adaa">#REF!</definedName>
    <definedName name="adb" localSheetId="6" hidden="1">{"pl_t&amp;d",#N/A,FALSE,"p&amp;l_t&amp;D_01_02 (2)"}</definedName>
    <definedName name="adb" localSheetId="7" hidden="1">{"pl_t&amp;d",#N/A,FALSE,"p&amp;l_t&amp;D_01_02 (2)"}</definedName>
    <definedName name="adb" hidden="1">{"pl_t&amp;d",#N/A,FALSE,"p&amp;l_t&amp;D_01_02 (2)"}</definedName>
    <definedName name="Add__Donations" localSheetId="6">#REF!</definedName>
    <definedName name="Add__Donations" localSheetId="7">#REF!</definedName>
    <definedName name="Add__Donations" localSheetId="5">#REF!</definedName>
    <definedName name="Add__Donations">#REF!</definedName>
    <definedName name="ADDRESS" localSheetId="6">#REF!</definedName>
    <definedName name="ADDRESS" localSheetId="7">#REF!</definedName>
    <definedName name="ADDRESS" localSheetId="5">#REF!</definedName>
    <definedName name="ADDRESS">#REF!</definedName>
    <definedName name="adherance" localSheetId="6" hidden="1">{"pl_t&amp;d",#N/A,FALSE,"p&amp;l_t&amp;D_01_02 (2)"}</definedName>
    <definedName name="adherance" localSheetId="7" hidden="1">{"pl_t&amp;d",#N/A,FALSE,"p&amp;l_t&amp;D_01_02 (2)"}</definedName>
    <definedName name="adherance" hidden="1">{"pl_t&amp;d",#N/A,FALSE,"p&amp;l_t&amp;D_01_02 (2)"}</definedName>
    <definedName name="AdminD" localSheetId="6">#REF!</definedName>
    <definedName name="AdminD" localSheetId="7">#REF!</definedName>
    <definedName name="AdminD" localSheetId="5">#REF!</definedName>
    <definedName name="AdminD">#REF!</definedName>
    <definedName name="AdminExp" localSheetId="6">#REF!</definedName>
    <definedName name="AdminExp" localSheetId="7">#REF!</definedName>
    <definedName name="AdminExp" localSheetId="5">#REF!</definedName>
    <definedName name="AdminExp">#REF!</definedName>
    <definedName name="adrga" localSheetId="6">#REF!</definedName>
    <definedName name="adrga" localSheetId="7">#REF!</definedName>
    <definedName name="adrga" localSheetId="5">#REF!</definedName>
    <definedName name="adrga">#REF!</definedName>
    <definedName name="AET" localSheetId="6" hidden="1">{"pl_t&amp;d",#N/A,FALSE,"p&amp;l_t&amp;D_01_02 (2)"}</definedName>
    <definedName name="AET" localSheetId="7" hidden="1">{"pl_t&amp;d",#N/A,FALSE,"p&amp;l_t&amp;D_01_02 (2)"}</definedName>
    <definedName name="AET" hidden="1">{"pl_t&amp;d",#N/A,FALSE,"p&amp;l_t&amp;D_01_02 (2)"}</definedName>
    <definedName name="aey" localSheetId="6">#REF!</definedName>
    <definedName name="aey" localSheetId="7">#REF!</definedName>
    <definedName name="aey" localSheetId="5">#REF!</definedName>
    <definedName name="aey">#REF!</definedName>
    <definedName name="AFD" localSheetId="6" hidden="1">{"pl_t&amp;d",#N/A,FALSE,"p&amp;l_t&amp;D_01_02 (2)"}</definedName>
    <definedName name="AFD" localSheetId="7" hidden="1">{"pl_t&amp;d",#N/A,FALSE,"p&amp;l_t&amp;D_01_02 (2)"}</definedName>
    <definedName name="AFD" hidden="1">{"pl_t&amp;d",#N/A,FALSE,"p&amp;l_t&amp;D_01_02 (2)"}</definedName>
    <definedName name="ag" localSheetId="6">#REF!</definedName>
    <definedName name="ag" localSheetId="7">#REF!</definedName>
    <definedName name="ag" localSheetId="5">#REF!</definedName>
    <definedName name="ag">#REF!</definedName>
    <definedName name="agd" localSheetId="6" hidden="1">#REF!</definedName>
    <definedName name="agd" localSheetId="7" hidden="1">#REF!</definedName>
    <definedName name="agd" localSheetId="5" hidden="1">#REF!</definedName>
    <definedName name="agd" hidden="1">#REF!</definedName>
    <definedName name="agl" localSheetId="6" hidden="1">{"pl_t&amp;d",#N/A,FALSE,"p&amp;l_t&amp;D_01_02 (2)"}</definedName>
    <definedName name="agl" localSheetId="7" hidden="1">{"pl_t&amp;d",#N/A,FALSE,"p&amp;l_t&amp;D_01_02 (2)"}</definedName>
    <definedName name="agl" hidden="1">{"pl_t&amp;d",#N/A,FALSE,"p&amp;l_t&amp;D_01_02 (2)"}</definedName>
    <definedName name="agll" localSheetId="6" hidden="1">{"pl_t&amp;d",#N/A,FALSE,"p&amp;l_t&amp;D_01_02 (2)"}</definedName>
    <definedName name="agll" localSheetId="7" hidden="1">{"pl_t&amp;d",#N/A,FALSE,"p&amp;l_t&amp;D_01_02 (2)"}</definedName>
    <definedName name="agll" hidden="1">{"pl_t&amp;d",#N/A,FALSE,"p&amp;l_t&amp;D_01_02 (2)"}</definedName>
    <definedName name="agr" localSheetId="6" hidden="1">{"pl_t&amp;d",#N/A,FALSE,"p&amp;l_t&amp;D_01_02 (2)"}</definedName>
    <definedName name="agr" localSheetId="7" hidden="1">{"pl_t&amp;d",#N/A,FALSE,"p&amp;l_t&amp;D_01_02 (2)"}</definedName>
    <definedName name="agr" hidden="1">{"pl_t&amp;d",#N/A,FALSE,"p&amp;l_t&amp;D_01_02 (2)"}</definedName>
    <definedName name="agri" localSheetId="6">#REF!</definedName>
    <definedName name="agri" localSheetId="7">#REF!</definedName>
    <definedName name="agri" localSheetId="5">#REF!</definedName>
    <definedName name="agri">#REF!</definedName>
    <definedName name="alfhkjgr" localSheetId="6" hidden="1">{"pl_t&amp;d",#N/A,FALSE,"p&amp;l_t&amp;D_01_02 (2)"}</definedName>
    <definedName name="alfhkjgr" localSheetId="7" hidden="1">{"pl_t&amp;d",#N/A,FALSE,"p&amp;l_t&amp;D_01_02 (2)"}</definedName>
    <definedName name="alfhkjgr" hidden="1">{"pl_t&amp;d",#N/A,FALSE,"p&amp;l_t&amp;D_01_02 (2)"}</definedName>
    <definedName name="ALL" localSheetId="6">#REF!</definedName>
    <definedName name="ALL" localSheetId="7">#REF!</definedName>
    <definedName name="ALL" localSheetId="5">#REF!</definedName>
    <definedName name="ALL">#REF!</definedName>
    <definedName name="ALL_EXP" localSheetId="6">#REF!</definedName>
    <definedName name="ALL_EXP" localSheetId="7">#REF!</definedName>
    <definedName name="ALL_EXP" localSheetId="5">#REF!</definedName>
    <definedName name="ALL_EXP">#REF!</definedName>
    <definedName name="Allow" localSheetId="6">#REF!</definedName>
    <definedName name="Allow" localSheetId="7">#REF!</definedName>
    <definedName name="Allow" localSheetId="5">#REF!</definedName>
    <definedName name="Allow">#REF!</definedName>
    <definedName name="amar" localSheetId="6" hidden="1">{"pl_t&amp;d",#N/A,FALSE,"p&amp;l_t&amp;D_01_02 (2)"}</definedName>
    <definedName name="amar" localSheetId="7" hidden="1">{"pl_t&amp;d",#N/A,FALSE,"p&amp;l_t&amp;D_01_02 (2)"}</definedName>
    <definedName name="amar" hidden="1">{"pl_t&amp;d",#N/A,FALSE,"p&amp;l_t&amp;D_01_02 (2)"}</definedName>
    <definedName name="AMARNATH" localSheetId="6" hidden="1">{"pl_t&amp;d",#N/A,FALSE,"p&amp;l_t&amp;D_01_02 (2)"}</definedName>
    <definedName name="AMARNATH" localSheetId="7" hidden="1">{"pl_t&amp;d",#N/A,FALSE,"p&amp;l_t&amp;D_01_02 (2)"}</definedName>
    <definedName name="AMARNATH" hidden="1">{"pl_t&amp;d",#N/A,FALSE,"p&amp;l_t&amp;D_01_02 (2)"}</definedName>
    <definedName name="an" localSheetId="6" hidden="1">{"pl_t&amp;d",#N/A,FALSE,"p&amp;l_t&amp;D_01_02 (2)"}</definedName>
    <definedName name="an" localSheetId="7" hidden="1">{"pl_t&amp;d",#N/A,FALSE,"p&amp;l_t&amp;D_01_02 (2)"}</definedName>
    <definedName name="an" hidden="1">{"pl_t&amp;d",#N/A,FALSE,"p&amp;l_t&amp;D_01_02 (2)"}</definedName>
    <definedName name="anil" localSheetId="6">#REF!</definedName>
    <definedName name="anil" localSheetId="7">#REF!</definedName>
    <definedName name="anil" localSheetId="5">#REF!</definedName>
    <definedName name="anil">#REF!</definedName>
    <definedName name="ann" localSheetId="6">#REF!</definedName>
    <definedName name="ann" localSheetId="7">#REF!</definedName>
    <definedName name="ann" localSheetId="5">#REF!</definedName>
    <definedName name="ann">#REF!</definedName>
    <definedName name="AnnAvail" localSheetId="6">#REF!</definedName>
    <definedName name="AnnAvail" localSheetId="7">#REF!</definedName>
    <definedName name="AnnAvail" localSheetId="5">#REF!</definedName>
    <definedName name="AnnAvail">#REF!</definedName>
    <definedName name="AnnCapacity" localSheetId="6">#REF!</definedName>
    <definedName name="AnnCapacity" localSheetId="7">#REF!</definedName>
    <definedName name="AnnCapacity" localSheetId="5">#REF!</definedName>
    <definedName name="AnnCapacity">#REF!</definedName>
    <definedName name="annex" localSheetId="6">[1]Sheet1!#REF!</definedName>
    <definedName name="annex" localSheetId="7">[1]Sheet1!#REF!</definedName>
    <definedName name="annex" localSheetId="5">[1]Sheet1!#REF!</definedName>
    <definedName name="annex">[1]Sheet1!#REF!</definedName>
    <definedName name="annex1" localSheetId="6">#REF!</definedName>
    <definedName name="annex1" localSheetId="7">#REF!</definedName>
    <definedName name="annex1" localSheetId="5">#REF!</definedName>
    <definedName name="annex1">#REF!</definedName>
    <definedName name="annex2b" localSheetId="6">#REF!</definedName>
    <definedName name="annex2b" localSheetId="7">#REF!</definedName>
    <definedName name="annex2b" localSheetId="5">#REF!</definedName>
    <definedName name="annex2b">#REF!</definedName>
    <definedName name="annex3a" localSheetId="6">#REF!</definedName>
    <definedName name="annex3a" localSheetId="7">#REF!</definedName>
    <definedName name="annex3a" localSheetId="5">#REF!</definedName>
    <definedName name="annex3a">#REF!</definedName>
    <definedName name="annex4d" localSheetId="6">#REF!</definedName>
    <definedName name="annex4d" localSheetId="7">#REF!</definedName>
    <definedName name="annex4d" localSheetId="5">#REF!</definedName>
    <definedName name="annex4d">#REF!</definedName>
    <definedName name="annex6" localSheetId="6">#REF!</definedName>
    <definedName name="annex6" localSheetId="7">#REF!</definedName>
    <definedName name="annex6" localSheetId="5">#REF!</definedName>
    <definedName name="annex6">#REF!</definedName>
    <definedName name="Annexure" localSheetId="6" hidden="1">{"pl_t&amp;d",#N/A,FALSE,"p&amp;l_t&amp;D_01_02 (2)"}</definedName>
    <definedName name="Annexure" localSheetId="7" hidden="1">{"pl_t&amp;d",#N/A,FALSE,"p&amp;l_t&amp;D_01_02 (2)"}</definedName>
    <definedName name="Annexure" hidden="1">{"pl_t&amp;d",#N/A,FALSE,"p&amp;l_t&amp;D_01_02 (2)"}</definedName>
    <definedName name="annexure_1" localSheetId="6">#REF!</definedName>
    <definedName name="annexure_1" localSheetId="7">#REF!</definedName>
    <definedName name="annexure_1" localSheetId="5">#REF!</definedName>
    <definedName name="annexure_1">#REF!</definedName>
    <definedName name="Annexure1" localSheetId="6">#REF!</definedName>
    <definedName name="Annexure1" localSheetId="7">#REF!</definedName>
    <definedName name="Annexure1" localSheetId="5">#REF!</definedName>
    <definedName name="Annexure1">#REF!</definedName>
    <definedName name="Annexure2" localSheetId="6">#REF!</definedName>
    <definedName name="Annexure2" localSheetId="7">#REF!</definedName>
    <definedName name="Annexure2" localSheetId="5">#REF!</definedName>
    <definedName name="Annexure2">#REF!</definedName>
    <definedName name="AnnexurePART1" localSheetId="6">#REF!</definedName>
    <definedName name="AnnexurePART1" localSheetId="7">#REF!</definedName>
    <definedName name="AnnexurePART1" localSheetId="5">#REF!</definedName>
    <definedName name="AnnexurePART1">#REF!</definedName>
    <definedName name="annx" localSheetId="6">[17]cashflow!#REF!</definedName>
    <definedName name="annx" localSheetId="7">[16]cashflow!#REF!</definedName>
    <definedName name="annx" localSheetId="5">[17]cashflow!#REF!</definedName>
    <definedName name="annx">[17]cashflow!#REF!</definedName>
    <definedName name="anscount" hidden="1">1</definedName>
    <definedName name="anx" localSheetId="6">#REF!</definedName>
    <definedName name="anx" localSheetId="7">#REF!</definedName>
    <definedName name="anx" localSheetId="5">#REF!</definedName>
    <definedName name="anx">#REF!</definedName>
    <definedName name="AP" localSheetId="6">#REF!</definedName>
    <definedName name="AP" localSheetId="7">#REF!</definedName>
    <definedName name="AP" localSheetId="5">#REF!</definedName>
    <definedName name="AP">#REF!</definedName>
    <definedName name="Apay520" localSheetId="6">#REF!</definedName>
    <definedName name="Apay520" localSheetId="7">#REF!</definedName>
    <definedName name="Apay520" localSheetId="5">#REF!</definedName>
    <definedName name="Apay520">#REF!</definedName>
    <definedName name="APay520Q" localSheetId="6">#REF!</definedName>
    <definedName name="APay520Q" localSheetId="7">#REF!</definedName>
    <definedName name="APay520Q" localSheetId="5">#REF!</definedName>
    <definedName name="APay520Q">#REF!</definedName>
    <definedName name="APay525" localSheetId="6">#REF!</definedName>
    <definedName name="APay525" localSheetId="7">#REF!</definedName>
    <definedName name="APay525" localSheetId="5">#REF!</definedName>
    <definedName name="APay525">#REF!</definedName>
    <definedName name="APay525Q" localSheetId="6">#REF!</definedName>
    <definedName name="APay525Q" localSheetId="7">#REF!</definedName>
    <definedName name="APay525Q" localSheetId="5">#REF!</definedName>
    <definedName name="APay525Q">#REF!</definedName>
    <definedName name="APPCC" localSheetId="6">#REF!</definedName>
    <definedName name="APPCC" localSheetId="7">#REF!</definedName>
    <definedName name="APPCC" localSheetId="5">#REF!</definedName>
    <definedName name="APPCC">#REF!</definedName>
    <definedName name="Apr" localSheetId="6">[5]Newabstract!#REF!</definedName>
    <definedName name="Apr" localSheetId="7">[6]Newabstract!#REF!</definedName>
    <definedName name="Apr" localSheetId="5">[5]Newabstract!#REF!</definedName>
    <definedName name="Apr">[5]Newabstract!#REF!</definedName>
    <definedName name="Apr02___0" localSheetId="6">[5]Newabstract!#REF!</definedName>
    <definedName name="Apr02___0" localSheetId="7">[6]Newabstract!#REF!</definedName>
    <definedName name="Apr02___0" localSheetId="5">[5]Newabstract!#REF!</definedName>
    <definedName name="Apr02___0">[5]Newabstract!#REF!</definedName>
    <definedName name="Apr03___0" localSheetId="6">[5]Newabstract!#REF!</definedName>
    <definedName name="Apr03___0" localSheetId="7">[6]Newabstract!#REF!</definedName>
    <definedName name="Apr03___0" localSheetId="5">[5]Newabstract!#REF!</definedName>
    <definedName name="Apr03___0">[5]Newabstract!#REF!</definedName>
    <definedName name="Apr04___0" localSheetId="6">[5]Newabstract!#REF!</definedName>
    <definedName name="Apr04___0" localSheetId="7">[6]Newabstract!#REF!</definedName>
    <definedName name="Apr04___0" localSheetId="5">[5]Newabstract!#REF!</definedName>
    <definedName name="Apr04___0">[5]Newabstract!#REF!</definedName>
    <definedName name="Apr05___0" localSheetId="6">[5]Newabstract!#REF!</definedName>
    <definedName name="Apr05___0" localSheetId="7">[6]Newabstract!#REF!</definedName>
    <definedName name="Apr05___0" localSheetId="5">[5]Newabstract!#REF!</definedName>
    <definedName name="Apr05___0">[5]Newabstract!#REF!</definedName>
    <definedName name="Apr06___0" localSheetId="6">[5]Newabstract!#REF!</definedName>
    <definedName name="Apr06___0" localSheetId="7">[6]Newabstract!#REF!</definedName>
    <definedName name="Apr06___0" localSheetId="5">[5]Newabstract!#REF!</definedName>
    <definedName name="Apr06___0">[5]Newabstract!#REF!</definedName>
    <definedName name="Apr07___0" localSheetId="6">[5]Newabstract!#REF!</definedName>
    <definedName name="Apr07___0" localSheetId="7">[6]Newabstract!#REF!</definedName>
    <definedName name="Apr07___0" localSheetId="5">[5]Newabstract!#REF!</definedName>
    <definedName name="Apr07___0">[5]Newabstract!#REF!</definedName>
    <definedName name="Apr08___0" localSheetId="6">[5]Newabstract!#REF!</definedName>
    <definedName name="Apr08___0" localSheetId="7">[6]Newabstract!#REF!</definedName>
    <definedName name="Apr08___0" localSheetId="5">[5]Newabstract!#REF!</definedName>
    <definedName name="Apr08___0">[5]Newabstract!#REF!</definedName>
    <definedName name="Apr09___0" localSheetId="6">[5]Newabstract!#REF!</definedName>
    <definedName name="Apr09___0" localSheetId="7">[6]Newabstract!#REF!</definedName>
    <definedName name="Apr09___0" localSheetId="5">[5]Newabstract!#REF!</definedName>
    <definedName name="Apr09___0">[5]Newabstract!#REF!</definedName>
    <definedName name="Apr10___0" localSheetId="6">[5]Newabstract!#REF!</definedName>
    <definedName name="Apr10___0" localSheetId="7">[6]Newabstract!#REF!</definedName>
    <definedName name="Apr10___0" localSheetId="5">[5]Newabstract!#REF!</definedName>
    <definedName name="Apr10___0">[5]Newabstract!#REF!</definedName>
    <definedName name="Apr11___0" localSheetId="6">[5]Newabstract!#REF!</definedName>
    <definedName name="Apr11___0" localSheetId="7">[6]Newabstract!#REF!</definedName>
    <definedName name="Apr11___0" localSheetId="5">[5]Newabstract!#REF!</definedName>
    <definedName name="Apr11___0">[5]Newabstract!#REF!</definedName>
    <definedName name="Apr13___0" localSheetId="6">[5]Newabstract!#REF!</definedName>
    <definedName name="Apr13___0" localSheetId="7">[6]Newabstract!#REF!</definedName>
    <definedName name="Apr13___0" localSheetId="5">[5]Newabstract!#REF!</definedName>
    <definedName name="Apr13___0">[5]Newabstract!#REF!</definedName>
    <definedName name="Apr14___0" localSheetId="6">[5]Newabstract!#REF!</definedName>
    <definedName name="Apr14___0" localSheetId="7">[6]Newabstract!#REF!</definedName>
    <definedName name="Apr14___0" localSheetId="5">[5]Newabstract!#REF!</definedName>
    <definedName name="Apr14___0">[5]Newabstract!#REF!</definedName>
    <definedName name="Apr15___0" localSheetId="6">[5]Newabstract!#REF!</definedName>
    <definedName name="Apr15___0" localSheetId="7">[6]Newabstract!#REF!</definedName>
    <definedName name="Apr15___0" localSheetId="5">[5]Newabstract!#REF!</definedName>
    <definedName name="Apr15___0">[5]Newabstract!#REF!</definedName>
    <definedName name="Apr16___0" localSheetId="6">[5]Newabstract!#REF!</definedName>
    <definedName name="Apr16___0" localSheetId="7">[6]Newabstract!#REF!</definedName>
    <definedName name="Apr16___0" localSheetId="5">[5]Newabstract!#REF!</definedName>
    <definedName name="Apr16___0">[5]Newabstract!#REF!</definedName>
    <definedName name="Apr17___0" localSheetId="6">[5]Newabstract!#REF!</definedName>
    <definedName name="Apr17___0" localSheetId="7">[6]Newabstract!#REF!</definedName>
    <definedName name="Apr17___0" localSheetId="5">[5]Newabstract!#REF!</definedName>
    <definedName name="Apr17___0">[5]Newabstract!#REF!</definedName>
    <definedName name="Apr20___0" localSheetId="6">[5]Newabstract!#REF!</definedName>
    <definedName name="Apr20___0" localSheetId="7">[6]Newabstract!#REF!</definedName>
    <definedName name="Apr20___0" localSheetId="5">[5]Newabstract!#REF!</definedName>
    <definedName name="Apr20___0">[5]Newabstract!#REF!</definedName>
    <definedName name="Apr21___0" localSheetId="6">[5]Newabstract!#REF!</definedName>
    <definedName name="Apr21___0" localSheetId="7">[6]Newabstract!#REF!</definedName>
    <definedName name="Apr21___0" localSheetId="5">[5]Newabstract!#REF!</definedName>
    <definedName name="Apr21___0">[5]Newabstract!#REF!</definedName>
    <definedName name="Apr22___0" localSheetId="6">[5]Newabstract!#REF!</definedName>
    <definedName name="Apr22___0" localSheetId="7">[6]Newabstract!#REF!</definedName>
    <definedName name="Apr22___0" localSheetId="5">[5]Newabstract!#REF!</definedName>
    <definedName name="Apr22___0">[5]Newabstract!#REF!</definedName>
    <definedName name="Apr23___0" localSheetId="6">[5]Newabstract!#REF!</definedName>
    <definedName name="Apr23___0" localSheetId="7">[6]Newabstract!#REF!</definedName>
    <definedName name="Apr23___0" localSheetId="5">[5]Newabstract!#REF!</definedName>
    <definedName name="Apr23___0">[5]Newabstract!#REF!</definedName>
    <definedName name="Apr24___0" localSheetId="6">[5]Newabstract!#REF!</definedName>
    <definedName name="Apr24___0" localSheetId="7">[6]Newabstract!#REF!</definedName>
    <definedName name="Apr24___0" localSheetId="5">[5]Newabstract!#REF!</definedName>
    <definedName name="Apr24___0">[5]Newabstract!#REF!</definedName>
    <definedName name="Apr27___0" localSheetId="6">[5]Newabstract!#REF!</definedName>
    <definedName name="Apr27___0" localSheetId="7">[6]Newabstract!#REF!</definedName>
    <definedName name="Apr27___0" localSheetId="5">[5]Newabstract!#REF!</definedName>
    <definedName name="Apr27___0">[5]Newabstract!#REF!</definedName>
    <definedName name="Apr28___0" localSheetId="6">[5]Newabstract!#REF!</definedName>
    <definedName name="Apr28___0" localSheetId="7">[6]Newabstract!#REF!</definedName>
    <definedName name="Apr28___0" localSheetId="5">[5]Newabstract!#REF!</definedName>
    <definedName name="Apr28___0">[5]Newabstract!#REF!</definedName>
    <definedName name="Apr29___0" localSheetId="6">[5]Newabstract!#REF!</definedName>
    <definedName name="Apr29___0" localSheetId="7">[6]Newabstract!#REF!</definedName>
    <definedName name="Apr29___0" localSheetId="5">[5]Newabstract!#REF!</definedName>
    <definedName name="Apr29___0">[5]Newabstract!#REF!</definedName>
    <definedName name="Apr30___0" localSheetId="6">[5]Newabstract!#REF!</definedName>
    <definedName name="Apr30___0" localSheetId="7">[6]Newabstract!#REF!</definedName>
    <definedName name="Apr30___0" localSheetId="5">[5]Newabstract!#REF!</definedName>
    <definedName name="Apr30___0">[5]Newabstract!#REF!</definedName>
    <definedName name="APRDATA?" localSheetId="6">#REF!</definedName>
    <definedName name="APRDATA?" localSheetId="7">#REF!</definedName>
    <definedName name="APRDATA?" localSheetId="5">#REF!</definedName>
    <definedName name="APRDATA?">#REF!</definedName>
    <definedName name="april" localSheetId="6">#REF!</definedName>
    <definedName name="april" localSheetId="7">#REF!</definedName>
    <definedName name="april" localSheetId="5">#REF!</definedName>
    <definedName name="april">#REF!</definedName>
    <definedName name="APRIL_03_NEW" localSheetId="6">#REF!</definedName>
    <definedName name="APRIL_03_NEW" localSheetId="7">#REF!</definedName>
    <definedName name="APRIL_03_NEW" localSheetId="5">#REF!</definedName>
    <definedName name="APRIL_03_NEW">#REF!</definedName>
    <definedName name="Area" localSheetId="6">#REF!</definedName>
    <definedName name="Area" localSheetId="7">#REF!</definedName>
    <definedName name="Area" localSheetId="5">#REF!</definedName>
    <definedName name="Area">#REF!</definedName>
    <definedName name="area1" localSheetId="6">#REF!</definedName>
    <definedName name="area1" localSheetId="7">#REF!</definedName>
    <definedName name="area1" localSheetId="5">#REF!</definedName>
    <definedName name="area1">#REF!</definedName>
    <definedName name="area2" localSheetId="6">#REF!</definedName>
    <definedName name="area2" localSheetId="7">#REF!</definedName>
    <definedName name="area2" localSheetId="5">#REF!</definedName>
    <definedName name="area2">#REF!</definedName>
    <definedName name="area3" localSheetId="6">#REF!</definedName>
    <definedName name="area3" localSheetId="7">#REF!</definedName>
    <definedName name="area3" localSheetId="5">#REF!</definedName>
    <definedName name="area3">#REF!</definedName>
    <definedName name="ARec110Q" localSheetId="6">#REF!</definedName>
    <definedName name="ARec110Q" localSheetId="7">#REF!</definedName>
    <definedName name="ARec110Q" localSheetId="5">#REF!</definedName>
    <definedName name="ARec110Q">#REF!</definedName>
    <definedName name="ARec117" localSheetId="6">#REF!</definedName>
    <definedName name="ARec117" localSheetId="7">#REF!</definedName>
    <definedName name="ARec117" localSheetId="5">#REF!</definedName>
    <definedName name="ARec117">#REF!</definedName>
    <definedName name="arec117a" localSheetId="6">#REF!</definedName>
    <definedName name="arec117a" localSheetId="7">#REF!</definedName>
    <definedName name="arec117a" localSheetId="5">#REF!</definedName>
    <definedName name="arec117a">#REF!</definedName>
    <definedName name="ARec117Q" localSheetId="6">#REF!</definedName>
    <definedName name="ARec117Q" localSheetId="7">#REF!</definedName>
    <definedName name="ARec117Q" localSheetId="5">#REF!</definedName>
    <definedName name="ARec117Q">#REF!</definedName>
    <definedName name="areya" localSheetId="6">#REF!</definedName>
    <definedName name="areya" localSheetId="7">#REF!</definedName>
    <definedName name="areya" localSheetId="5">#REF!</definedName>
    <definedName name="areya">#REF!</definedName>
    <definedName name="arun" localSheetId="6">[5]Newabstract!#REF!</definedName>
    <definedName name="arun" localSheetId="7">[6]Newabstract!#REF!</definedName>
    <definedName name="arun" localSheetId="5">[5]Newabstract!#REF!</definedName>
    <definedName name="arun">[5]Newabstract!#REF!</definedName>
    <definedName name="as">#N/A</definedName>
    <definedName name="AS2DocOpenMode" hidden="1">"AS2DocumentEdit"</definedName>
    <definedName name="AS2NamedRange" hidden="1">5</definedName>
    <definedName name="AS2ReportLS" hidden="1">1</definedName>
    <definedName name="AS2SyncStepLS" hidden="1">0</definedName>
    <definedName name="AS2TickmarkLS" localSheetId="6" hidden="1">#REF!</definedName>
    <definedName name="AS2TickmarkLS" localSheetId="7" hidden="1">#REF!</definedName>
    <definedName name="AS2TickmarkLS" localSheetId="5" hidden="1">#REF!</definedName>
    <definedName name="AS2TickmarkLS" hidden="1">#REF!</definedName>
    <definedName name="AS2VersionLS" hidden="1">300</definedName>
    <definedName name="asas" localSheetId="6">#REF!</definedName>
    <definedName name="asas" localSheetId="7">#REF!</definedName>
    <definedName name="asas" localSheetId="5">#REF!</definedName>
    <definedName name="asas">#REF!</definedName>
    <definedName name="asd" localSheetId="6" hidden="1">{"pl_t&amp;d",#N/A,FALSE,"p&amp;l_t&amp;D_01_02 (2)"}</definedName>
    <definedName name="asd" localSheetId="7" hidden="1">{"pl_t&amp;d",#N/A,FALSE,"p&amp;l_t&amp;D_01_02 (2)"}</definedName>
    <definedName name="asd" hidden="1">{"pl_t&amp;d",#N/A,FALSE,"p&amp;l_t&amp;D_01_02 (2)"}</definedName>
    <definedName name="asdf" localSheetId="6">[5]Newabstract!#REF!</definedName>
    <definedName name="asdf" localSheetId="7">[6]Newabstract!#REF!</definedName>
    <definedName name="asdf" localSheetId="5">[5]Newabstract!#REF!</definedName>
    <definedName name="asdf">[5]Newabstract!#REF!</definedName>
    <definedName name="asdfsdfsd" localSheetId="6" hidden="1">{"pl_t&amp;d",#N/A,FALSE,"p&amp;l_t&amp;D_01_02 (2)"}</definedName>
    <definedName name="asdfsdfsd" localSheetId="7" hidden="1">{"pl_t&amp;d",#N/A,FALSE,"p&amp;l_t&amp;D_01_02 (2)"}</definedName>
    <definedName name="asdfsdfsd" hidden="1">{"pl_t&amp;d",#N/A,FALSE,"p&amp;l_t&amp;D_01_02 (2)"}</definedName>
    <definedName name="asdgsg" localSheetId="6">#REF!</definedName>
    <definedName name="asdgsg" localSheetId="7">#REF!</definedName>
    <definedName name="asdgsg" localSheetId="5">#REF!</definedName>
    <definedName name="asdgsg">#REF!</definedName>
    <definedName name="ASHOK" localSheetId="6" hidden="1">{"pl_t&amp;d",#N/A,FALSE,"p&amp;l_t&amp;D_01_02 (2)"}</definedName>
    <definedName name="ASHOK" localSheetId="7" hidden="1">{"pl_t&amp;d",#N/A,FALSE,"p&amp;l_t&amp;D_01_02 (2)"}</definedName>
    <definedName name="ASHOK" hidden="1">{"pl_t&amp;d",#N/A,FALSE,"p&amp;l_t&amp;D_01_02 (2)"}</definedName>
    <definedName name="ASRS" localSheetId="7">[17]Criteria!$C$81:$C$95</definedName>
    <definedName name="ASRS">[18]Criteria!$C$81:$C$95</definedName>
    <definedName name="ass_cc" localSheetId="7">[18]Sheet1!$A$1:$C$2443</definedName>
    <definedName name="ass_cc">[19]Sheet1!$A$1:$C$2443</definedName>
    <definedName name="assasa" localSheetId="6">#REF!</definedName>
    <definedName name="assasa" localSheetId="7">#REF!</definedName>
    <definedName name="assasa" localSheetId="5">#REF!</definedName>
    <definedName name="assasa">#REF!</definedName>
    <definedName name="Assessment" localSheetId="6">#REF!</definedName>
    <definedName name="Assessment" localSheetId="7">#REF!</definedName>
    <definedName name="Assessment" localSheetId="5">#REF!</definedName>
    <definedName name="Assessment">#REF!</definedName>
    <definedName name="astrtyqt" localSheetId="6">#REF!</definedName>
    <definedName name="astrtyqt" localSheetId="7">#REF!</definedName>
    <definedName name="astrtyqt" localSheetId="5">#REF!</definedName>
    <definedName name="astrtyqt">#REF!</definedName>
    <definedName name="atp" localSheetId="6">#REF!</definedName>
    <definedName name="atp" localSheetId="7">#REF!</definedName>
    <definedName name="atp" localSheetId="5">#REF!</definedName>
    <definedName name="atp">#REF!</definedName>
    <definedName name="ATPNOV02" localSheetId="6">#REF!</definedName>
    <definedName name="ATPNOV02" localSheetId="7">#REF!</definedName>
    <definedName name="ATPNOV02" localSheetId="5">#REF!</definedName>
    <definedName name="ATPNOV02">#REF!</definedName>
    <definedName name="AUG" localSheetId="6">#REF!</definedName>
    <definedName name="AUG" localSheetId="7">#REF!</definedName>
    <definedName name="AUG" localSheetId="5">#REF!</definedName>
    <definedName name="AUG">#REF!</definedName>
    <definedName name="AUGDATA?" localSheetId="6">#REF!</definedName>
    <definedName name="AUGDATA?" localSheetId="7">#REF!</definedName>
    <definedName name="AUGDATA?" localSheetId="5">#REF!</definedName>
    <definedName name="AUGDATA?">#REF!</definedName>
    <definedName name="august" localSheetId="6">#REF!</definedName>
    <definedName name="august" localSheetId="7">#REF!</definedName>
    <definedName name="august" localSheetId="5">#REF!</definedName>
    <definedName name="august">#REF!</definedName>
    <definedName name="AUST" localSheetId="6">#REF!</definedName>
    <definedName name="AUST" localSheetId="7">#REF!</definedName>
    <definedName name="AUST" localSheetId="5">#REF!</definedName>
    <definedName name="AUST">#REF!</definedName>
    <definedName name="AUSTRALIA" localSheetId="6">#REF!</definedName>
    <definedName name="AUSTRALIA" localSheetId="7">#REF!</definedName>
    <definedName name="AUSTRALIA" localSheetId="5">#REF!</definedName>
    <definedName name="AUSTRALIA">#REF!</definedName>
    <definedName name="AUSTRIA" localSheetId="6">#REF!</definedName>
    <definedName name="AUSTRIA" localSheetId="7">#REF!</definedName>
    <definedName name="AUSTRIA" localSheetId="5">#REF!</definedName>
    <definedName name="AUSTRIA">#REF!</definedName>
    <definedName name="AUTOPRINT_1" localSheetId="6">#REF!</definedName>
    <definedName name="AUTOPRINT_1" localSheetId="7">#REF!</definedName>
    <definedName name="AUTOPRINT_1" localSheetId="5">#REF!</definedName>
    <definedName name="AUTOPRINT_1">#REF!</definedName>
    <definedName name="AUTOPRINT_2" localSheetId="6">#REF!</definedName>
    <definedName name="AUTOPRINT_2" localSheetId="7">#REF!</definedName>
    <definedName name="AUTOPRINT_2" localSheetId="5">#REF!</definedName>
    <definedName name="AUTOPRINT_2">#REF!</definedName>
    <definedName name="avvn" localSheetId="6">#REF!</definedName>
    <definedName name="avvn" localSheetId="7">#REF!</definedName>
    <definedName name="avvn" localSheetId="5">#REF!</definedName>
    <definedName name="avvn">#REF!</definedName>
    <definedName name="awa" localSheetId="6">[4]S5_CO_MA!#REF!</definedName>
    <definedName name="awa" localSheetId="7">[4]S5_CO_MA!#REF!</definedName>
    <definedName name="awa" localSheetId="5">[4]S5_CO_MA!#REF!</definedName>
    <definedName name="awa">[4]S5_CO_MA!#REF!</definedName>
    <definedName name="b" localSheetId="6">#REF!</definedName>
    <definedName name="b" localSheetId="7">#REF!</definedName>
    <definedName name="b" localSheetId="5">#REF!</definedName>
    <definedName name="b">#REF!</definedName>
    <definedName name="B0" localSheetId="6">#REF!</definedName>
    <definedName name="B0" localSheetId="7">#REF!</definedName>
    <definedName name="B0" localSheetId="5">#REF!</definedName>
    <definedName name="B0">#REF!</definedName>
    <definedName name="bab" localSheetId="6" hidden="1">{"pl_t&amp;d",#N/A,FALSE,"p&amp;l_t&amp;D_01_02 (2)"}</definedName>
    <definedName name="bab" localSheetId="7" hidden="1">{"pl_t&amp;d",#N/A,FALSE,"p&amp;l_t&amp;D_01_02 (2)"}</definedName>
    <definedName name="bab" hidden="1">{"pl_t&amp;d",#N/A,FALSE,"p&amp;l_t&amp;D_01_02 (2)"}</definedName>
    <definedName name="Bank100" localSheetId="6">#REF!</definedName>
    <definedName name="Bank100" localSheetId="7">#REF!</definedName>
    <definedName name="Bank100" localSheetId="5">#REF!</definedName>
    <definedName name="Bank100">#REF!</definedName>
    <definedName name="Bank100Q" localSheetId="6">#REF!</definedName>
    <definedName name="Bank100Q" localSheetId="7">#REF!</definedName>
    <definedName name="Bank100Q" localSheetId="5">#REF!</definedName>
    <definedName name="Bank100Q">#REF!</definedName>
    <definedName name="BASE_YEAR" localSheetId="6">#REF!</definedName>
    <definedName name="BASE_YEAR" localSheetId="7">#REF!</definedName>
    <definedName name="BASE_YEAR" localSheetId="5">#REF!</definedName>
    <definedName name="BASE_YEAR">#REF!</definedName>
    <definedName name="Base_Yr" localSheetId="7">'[19]Setup Variables'!$D$11</definedName>
    <definedName name="Base_Yr">'[20]Setup Variables'!$D$11</definedName>
    <definedName name="BASIS_YEAR" localSheetId="6">#REF!</definedName>
    <definedName name="BASIS_YEAR" localSheetId="7">#REF!</definedName>
    <definedName name="BASIS_YEAR" localSheetId="5">#REF!</definedName>
    <definedName name="BASIS_YEAR">#REF!</definedName>
    <definedName name="bb" localSheetId="6" hidden="1">{"pl_t&amp;d",#N/A,FALSE,"p&amp;l_t&amp;D_01_02 (2)"}</definedName>
    <definedName name="bb" localSheetId="7" hidden="1">{"pl_t&amp;d",#N/A,FALSE,"p&amp;l_t&amp;D_01_02 (2)"}</definedName>
    <definedName name="bb" hidden="1">{"pl_t&amp;d",#N/A,FALSE,"p&amp;l_t&amp;D_01_02 (2)"}</definedName>
    <definedName name="bdatp" localSheetId="6">#REF!</definedName>
    <definedName name="bdatp" localSheetId="7">#REF!</definedName>
    <definedName name="bdatp" localSheetId="5">#REF!</definedName>
    <definedName name="bdatp">#REF!</definedName>
    <definedName name="bdc" localSheetId="6" hidden="1">{"pl_t&amp;d",#N/A,FALSE,"p&amp;l_t&amp;D_01_02 (2)"}</definedName>
    <definedName name="bdc" localSheetId="7" hidden="1">{"pl_t&amp;d",#N/A,FALSE,"p&amp;l_t&amp;D_01_02 (2)"}</definedName>
    <definedName name="bdc" hidden="1">{"pl_t&amp;d",#N/A,FALSE,"p&amp;l_t&amp;D_01_02 (2)"}</definedName>
    <definedName name="bdhydc" localSheetId="6">#REF!</definedName>
    <definedName name="bdhydc" localSheetId="7">#REF!</definedName>
    <definedName name="bdhydc" localSheetId="5">#REF!</definedName>
    <definedName name="bdhydc">#REF!</definedName>
    <definedName name="bdhydn" localSheetId="6">#REF!</definedName>
    <definedName name="bdhydn" localSheetId="7">#REF!</definedName>
    <definedName name="bdhydn" localSheetId="5">#REF!</definedName>
    <definedName name="bdhydn">#REF!</definedName>
    <definedName name="bdhyds" localSheetId="6">#REF!</definedName>
    <definedName name="bdhyds" localSheetId="7">#REF!</definedName>
    <definedName name="bdhyds" localSheetId="5">#REF!</definedName>
    <definedName name="bdhyds">#REF!</definedName>
    <definedName name="bdknl" localSheetId="6">#REF!</definedName>
    <definedName name="bdknl" localSheetId="7">#REF!</definedName>
    <definedName name="bdknl" localSheetId="5">#REF!</definedName>
    <definedName name="bdknl">#REF!</definedName>
    <definedName name="bdmbnr" localSheetId="6">#REF!</definedName>
    <definedName name="bdmbnr" localSheetId="7">#REF!</definedName>
    <definedName name="bdmbnr" localSheetId="5">#REF!</definedName>
    <definedName name="bdmbnr">#REF!</definedName>
    <definedName name="bdmdk" localSheetId="6">#REF!</definedName>
    <definedName name="bdmdk" localSheetId="7">#REF!</definedName>
    <definedName name="bdmdk" localSheetId="5">#REF!</definedName>
    <definedName name="bdmdk">#REF!</definedName>
    <definedName name="bdnlg" localSheetId="6">#REF!</definedName>
    <definedName name="bdnlg" localSheetId="7">#REF!</definedName>
    <definedName name="bdnlg" localSheetId="5">#REF!</definedName>
    <definedName name="bdnlg">#REF!</definedName>
    <definedName name="bdrrb" localSheetId="6">#REF!</definedName>
    <definedName name="bdrrb" localSheetId="7">#REF!</definedName>
    <definedName name="bdrrb" localSheetId="5">#REF!</definedName>
    <definedName name="bdrrb">#REF!</definedName>
    <definedName name="bdrrn" localSheetId="6">#REF!</definedName>
    <definedName name="bdrrn" localSheetId="7">#REF!</definedName>
    <definedName name="bdrrn" localSheetId="5">#REF!</definedName>
    <definedName name="bdrrn">#REF!</definedName>
    <definedName name="bdrrs" localSheetId="6">#REF!</definedName>
    <definedName name="bdrrs" localSheetId="7">#REF!</definedName>
    <definedName name="bdrrs" localSheetId="5">#REF!</definedName>
    <definedName name="bdrrs">#REF!</definedName>
    <definedName name="Beg_Bal" localSheetId="6">#REF!</definedName>
    <definedName name="Beg_Bal" localSheetId="7">#REF!</definedName>
    <definedName name="Beg_Bal" localSheetId="5">#REF!</definedName>
    <definedName name="Beg_Bal">#REF!</definedName>
    <definedName name="BEGIN" localSheetId="6">#REF!</definedName>
    <definedName name="BEGIN" localSheetId="7">#REF!</definedName>
    <definedName name="BEGIN" localSheetId="5">#REF!</definedName>
    <definedName name="BEGIN">#REF!</definedName>
    <definedName name="Beurteilung" localSheetId="6">#REF!</definedName>
    <definedName name="Beurteilung" localSheetId="7">#REF!</definedName>
    <definedName name="Beurteilung" localSheetId="5">#REF!</definedName>
    <definedName name="Beurteilung">#REF!</definedName>
    <definedName name="BG_Del" hidden="1">15</definedName>
    <definedName name="BG_Ins" hidden="1">4</definedName>
    <definedName name="BG_Mod" hidden="1">6</definedName>
    <definedName name="bhasoodee" localSheetId="7">'[20]Groupings-final'!$A:$IV</definedName>
    <definedName name="bhasoodee">'[21]Groupings-final'!$A:$IV</definedName>
    <definedName name="bi" localSheetId="6">#REF!</definedName>
    <definedName name="bi" localSheetId="7">#REF!</definedName>
    <definedName name="bi" localSheetId="5">#REF!</definedName>
    <definedName name="bi">#REF!</definedName>
    <definedName name="BILLING_RATE" localSheetId="6">#REF!</definedName>
    <definedName name="BILLING_RATE" localSheetId="7">#REF!</definedName>
    <definedName name="BILLING_RATE" localSheetId="5">#REF!</definedName>
    <definedName name="BILLING_RATE">#REF!</definedName>
    <definedName name="BillRealYtd" localSheetId="6">#REF!</definedName>
    <definedName name="BillRealYtd" localSheetId="7">#REF!</definedName>
    <definedName name="BillRealYtd" localSheetId="5">#REF!</definedName>
    <definedName name="BillRealYtd">#REF!</definedName>
    <definedName name="Blank3" localSheetId="7" hidden="1">[21]CAP!$AI$6</definedName>
    <definedName name="Blank3" hidden="1">[22]CAP!$AI$6</definedName>
    <definedName name="Blank4" localSheetId="7" hidden="1">[21]CAP!$AJ$6</definedName>
    <definedName name="Blank4" hidden="1">[22]CAP!$AJ$6</definedName>
    <definedName name="Blank5" localSheetId="7" hidden="1">[21]CAP!$AK$6</definedName>
    <definedName name="Blank5" hidden="1">[22]CAP!$AK$6</definedName>
    <definedName name="Blank6" localSheetId="7" hidden="1">[21]CAP!$AL$6</definedName>
    <definedName name="Blank6" hidden="1">[22]CAP!$AL$6</definedName>
    <definedName name="Blank7" localSheetId="7" hidden="1">[21]CAP!$AM$6</definedName>
    <definedName name="Blank7" hidden="1">[22]CAP!$AM$6</definedName>
    <definedName name="Blank8" localSheetId="7" hidden="1">[21]CAP!$AN$6</definedName>
    <definedName name="Blank8" hidden="1">[22]CAP!$AN$6</definedName>
    <definedName name="BLR80IA">#N/A</definedName>
    <definedName name="BlrChemCost" localSheetId="6">#REF!</definedName>
    <definedName name="BlrChemCost" localSheetId="7">#REF!</definedName>
    <definedName name="BlrChemCost" localSheetId="5">#REF!</definedName>
    <definedName name="BlrChemCost">#REF!</definedName>
    <definedName name="bnd" localSheetId="6" hidden="1">{"'Sheet1'!$A$4386:$N$4591"}</definedName>
    <definedName name="bnd" localSheetId="7" hidden="1">{"'Sheet1'!$A$4386:$N$4591"}</definedName>
    <definedName name="bnd" hidden="1">{"'Sheet1'!$A$4386:$N$4591"}</definedName>
    <definedName name="bns" localSheetId="6" hidden="1">{"'Sheet1'!$A$4386:$N$4591"}</definedName>
    <definedName name="bns" localSheetId="7" hidden="1">{"'Sheet1'!$A$4386:$N$4591"}</definedName>
    <definedName name="bns" hidden="1">{"'Sheet1'!$A$4386:$N$4591"}</definedName>
    <definedName name="Bonus" localSheetId="6">#REF!</definedName>
    <definedName name="Bonus" localSheetId="7">#REF!</definedName>
    <definedName name="Bonus" localSheetId="5">#REF!</definedName>
    <definedName name="Bonus">#REF!</definedName>
    <definedName name="BonusFee" localSheetId="6">#REF!</definedName>
    <definedName name="BonusFee" localSheetId="7">#REF!</definedName>
    <definedName name="BonusFee" localSheetId="5">#REF!</definedName>
    <definedName name="BonusFee">#REF!</definedName>
    <definedName name="book" localSheetId="6" hidden="1">{"pl_t&amp;d",#N/A,FALSE,"p&amp;l_t&amp;D_01_02 (2)"}</definedName>
    <definedName name="book" localSheetId="7" hidden="1">{"pl_t&amp;d",#N/A,FALSE,"p&amp;l_t&amp;D_01_02 (2)"}</definedName>
    <definedName name="book" hidden="1">{"pl_t&amp;d",#N/A,FALSE,"p&amp;l_t&amp;D_01_02 (2)"}</definedName>
    <definedName name="Breakdowns" localSheetId="6" hidden="1">{"pl_t&amp;d",#N/A,FALSE,"p&amp;l_t&amp;D_01_02 (2)"}</definedName>
    <definedName name="Breakdowns" localSheetId="7" hidden="1">{"pl_t&amp;d",#N/A,FALSE,"p&amp;l_t&amp;D_01_02 (2)"}</definedName>
    <definedName name="Breakdowns" hidden="1">{"pl_t&amp;d",#N/A,FALSE,"p&amp;l_t&amp;D_01_02 (2)"}</definedName>
    <definedName name="bs" localSheetId="6">#REF!</definedName>
    <definedName name="bs" localSheetId="7">#REF!</definedName>
    <definedName name="bs" localSheetId="5">#REF!</definedName>
    <definedName name="bs">#REF!</definedName>
    <definedName name="BSAssets" localSheetId="6">#REF!</definedName>
    <definedName name="BSAssets" localSheetId="7">#REF!</definedName>
    <definedName name="BSAssets" localSheetId="5">#REF!</definedName>
    <definedName name="BSAssets">#REF!</definedName>
    <definedName name="BSGROUP" localSheetId="6">#REF!</definedName>
    <definedName name="BSGROUP" localSheetId="7">#REF!</definedName>
    <definedName name="BSGROUP" localSheetId="5">#REF!</definedName>
    <definedName name="BSGROUP">#REF!</definedName>
    <definedName name="BSLiabilities" localSheetId="6">#REF!</definedName>
    <definedName name="BSLiabilities" localSheetId="7">#REF!</definedName>
    <definedName name="BSLiabilities" localSheetId="5">#REF!</definedName>
    <definedName name="BSLiabilities">#REF!</definedName>
    <definedName name="BUDGET_YEAR" localSheetId="6">#REF!</definedName>
    <definedName name="BUDGET_YEAR" localSheetId="7">#REF!</definedName>
    <definedName name="BUDGET_YEAR" localSheetId="5">#REF!</definedName>
    <definedName name="BUDGET_YEAR">#REF!</definedName>
    <definedName name="BUILDING" localSheetId="7">[22]Criteria!$C$17:$C$21</definedName>
    <definedName name="BUILDING">[23]Criteria!$C$17:$C$21</definedName>
    <definedName name="BuiltIn_Print_Area" localSheetId="6">#REF!</definedName>
    <definedName name="BuiltIn_Print_Area" localSheetId="7">#REF!</definedName>
    <definedName name="BuiltIn_Print_Area" localSheetId="5">#REF!</definedName>
    <definedName name="BuiltIn_Print_Area">#REF!</definedName>
    <definedName name="BuiltIn_Print_Area___0" localSheetId="6">#REF!</definedName>
    <definedName name="BuiltIn_Print_Area___0" localSheetId="7">#REF!</definedName>
    <definedName name="BuiltIn_Print_Area___0" localSheetId="5">#REF!</definedName>
    <definedName name="BuiltIn_Print_Area___0">#REF!</definedName>
    <definedName name="BuiltIn_Print_Area___11___0" localSheetId="6">#REF!</definedName>
    <definedName name="BuiltIn_Print_Area___11___0" localSheetId="7">#REF!</definedName>
    <definedName name="BuiltIn_Print_Area___11___0" localSheetId="5">#REF!</definedName>
    <definedName name="BuiltIn_Print_Area___11___0">#REF!</definedName>
    <definedName name="BuiltIn_Print_Area___12___0" localSheetId="6">#REF!</definedName>
    <definedName name="BuiltIn_Print_Area___12___0" localSheetId="7">#REF!</definedName>
    <definedName name="BuiltIn_Print_Area___12___0" localSheetId="5">#REF!</definedName>
    <definedName name="BuiltIn_Print_Area___12___0">#REF!</definedName>
    <definedName name="BuiltIn_Print_Area___12___0_22" localSheetId="6">#REF!</definedName>
    <definedName name="BuiltIn_Print_Area___12___0_22" localSheetId="7">#REF!</definedName>
    <definedName name="BuiltIn_Print_Area___12___0_22" localSheetId="5">#REF!</definedName>
    <definedName name="BuiltIn_Print_Area___12___0_22">#REF!</definedName>
    <definedName name="BuiltIn_Print_Area___12___0_34" localSheetId="6">#REF!</definedName>
    <definedName name="BuiltIn_Print_Area___12___0_34" localSheetId="7">#REF!</definedName>
    <definedName name="BuiltIn_Print_Area___12___0_34" localSheetId="5">#REF!</definedName>
    <definedName name="BuiltIn_Print_Area___12___0_34">#REF!</definedName>
    <definedName name="BuiltIn_Print_Area___14___0" localSheetId="6">#REF!</definedName>
    <definedName name="BuiltIn_Print_Area___14___0" localSheetId="7">#REF!</definedName>
    <definedName name="BuiltIn_Print_Area___14___0" localSheetId="5">#REF!</definedName>
    <definedName name="BuiltIn_Print_Area___14___0">#REF!</definedName>
    <definedName name="BuiltIn_Print_Area___15___0" localSheetId="6">#REF!</definedName>
    <definedName name="BuiltIn_Print_Area___15___0" localSheetId="7">#REF!</definedName>
    <definedName name="BuiltIn_Print_Area___15___0" localSheetId="5">#REF!</definedName>
    <definedName name="BuiltIn_Print_Area___15___0">#REF!</definedName>
    <definedName name="BuiltIn_Print_Area___4___0" localSheetId="6">#REF!</definedName>
    <definedName name="BuiltIn_Print_Area___4___0" localSheetId="7">#REF!</definedName>
    <definedName name="BuiltIn_Print_Area___4___0" localSheetId="5">#REF!</definedName>
    <definedName name="BuiltIn_Print_Area___4___0">#REF!</definedName>
    <definedName name="BuiltIn_Print_Area___7" localSheetId="6">#REF!</definedName>
    <definedName name="BuiltIn_Print_Area___7" localSheetId="7">#REF!</definedName>
    <definedName name="BuiltIn_Print_Area___7" localSheetId="5">#REF!</definedName>
    <definedName name="BuiltIn_Print_Area___7">#REF!</definedName>
    <definedName name="BuiltIn_Print_Area___7___0">"$adv_02.$A$#REF!:$adv_02.$C$#REF!"</definedName>
    <definedName name="BuiltIn_Print_Titles" localSheetId="6">#REF!</definedName>
    <definedName name="BuiltIn_Print_Titles" localSheetId="7">#REF!</definedName>
    <definedName name="BuiltIn_Print_Titles" localSheetId="5">#REF!</definedName>
    <definedName name="BuiltIn_Print_Titles">#REF!</definedName>
    <definedName name="BuiltIn_Print_Titles___0" localSheetId="6">#REF!</definedName>
    <definedName name="BuiltIn_Print_Titles___0" localSheetId="7">#REF!</definedName>
    <definedName name="BuiltIn_Print_Titles___0" localSheetId="5">#REF!</definedName>
    <definedName name="BuiltIn_Print_Titles___0">#REF!</definedName>
    <definedName name="burnt" localSheetId="6" hidden="1">{"pl_td_01_02",#N/A,FALSE,"p&amp;l_t&amp;D_01_02 (2)"}</definedName>
    <definedName name="burnt" localSheetId="7" hidden="1">{"pl_td_01_02",#N/A,FALSE,"p&amp;l_t&amp;D_01_02 (2)"}</definedName>
    <definedName name="burnt" hidden="1">{"pl_td_01_02",#N/A,FALSE,"p&amp;l_t&amp;D_01_02 (2)"}</definedName>
    <definedName name="Business_Unit" localSheetId="6">[24]RevenueInput!#REF!</definedName>
    <definedName name="Business_Unit" localSheetId="7">[23]RevenueInput!#REF!</definedName>
    <definedName name="Business_Unit" localSheetId="5">[24]RevenueInput!#REF!</definedName>
    <definedName name="Business_Unit">[24]RevenueInput!#REF!</definedName>
    <definedName name="Button1_Click">#N/A</definedName>
    <definedName name="Button2_Click">#N/A</definedName>
    <definedName name="C_">#N/A</definedName>
    <definedName name="c_1" localSheetId="7">'[24]C-1'!$G$36</definedName>
    <definedName name="c_1">'[25]C-1'!$G$36</definedName>
    <definedName name="c_10" localSheetId="7">'[24]C-10'!$G$54</definedName>
    <definedName name="c_10">'[25]C-10'!$G$54</definedName>
    <definedName name="c_11" localSheetId="7">'[24]C-11'!$G$20</definedName>
    <definedName name="c_11">'[25]C-11'!$G$20</definedName>
    <definedName name="c_12" localSheetId="7">'[24]C-12'!$G$12</definedName>
    <definedName name="c_12">'[25]C-12'!$G$12</definedName>
    <definedName name="c_2" localSheetId="7">'[24]C-2'!$G$35</definedName>
    <definedName name="c_2">'[25]C-2'!$G$35</definedName>
    <definedName name="c_3" localSheetId="7">'[24]C-3'!$G$23</definedName>
    <definedName name="c_3">'[25]C-3'!$G$23</definedName>
    <definedName name="c_4" localSheetId="7">'[24]C-4'!$G$24</definedName>
    <definedName name="c_4">'[25]C-4'!$G$24</definedName>
    <definedName name="c_5" localSheetId="7">'[24]C-5'!$G$25</definedName>
    <definedName name="c_5">'[25]C-5'!$G$25</definedName>
    <definedName name="c_5a" localSheetId="7">'[24]C-5A'!$G$22</definedName>
    <definedName name="c_5a">'[25]C-5A'!$G$22</definedName>
    <definedName name="c_6" localSheetId="7">'[24]C-6'!$G$49</definedName>
    <definedName name="c_6">'[25]C-6'!$G$49</definedName>
    <definedName name="c_6a" localSheetId="7">'[24]C-6A'!$G$48</definedName>
    <definedName name="c_6a">'[25]C-6A'!$G$48</definedName>
    <definedName name="c_7" localSheetId="7">'[24]C-7'!$H$40</definedName>
    <definedName name="c_7">'[25]C-7'!$H$40</definedName>
    <definedName name="c_8" localSheetId="7">'[24]C-8'!$G$31</definedName>
    <definedName name="c_8">'[25]C-8'!$G$31</definedName>
    <definedName name="c_9" localSheetId="7">'[24]C-9'!$G$32</definedName>
    <definedName name="c_9">'[25]C-9'!$G$32</definedName>
    <definedName name="CAPAPR" localSheetId="6">[1]Sheet1!#REF!</definedName>
    <definedName name="CAPAPR" localSheetId="7">[1]Sheet1!#REF!</definedName>
    <definedName name="CAPAPR" localSheetId="5">[1]Sheet1!#REF!</definedName>
    <definedName name="CAPAPR">[1]Sheet1!#REF!</definedName>
    <definedName name="CAPAUG" localSheetId="6">[1]Sheet1!#REF!</definedName>
    <definedName name="CAPAUG" localSheetId="7">[1]Sheet1!#REF!</definedName>
    <definedName name="CAPAUG" localSheetId="5">[1]Sheet1!#REF!</definedName>
    <definedName name="CAPAUG">[1]Sheet1!#REF!</definedName>
    <definedName name="CAPDEC" localSheetId="6">[1]Sheet1!#REF!</definedName>
    <definedName name="CAPDEC" localSheetId="7">[1]Sheet1!#REF!</definedName>
    <definedName name="CAPDEC" localSheetId="5">[1]Sheet1!#REF!</definedName>
    <definedName name="CAPDEC">[1]Sheet1!#REF!</definedName>
    <definedName name="CAPFEB" localSheetId="6">[1]Sheet1!#REF!</definedName>
    <definedName name="CAPFEB" localSheetId="7">[1]Sheet1!#REF!</definedName>
    <definedName name="CAPFEB" localSheetId="5">[1]Sheet1!#REF!</definedName>
    <definedName name="CAPFEB">[1]Sheet1!#REF!</definedName>
    <definedName name="CapitalGains_exempt_PrintArea" localSheetId="6">#REF!</definedName>
    <definedName name="CapitalGains_exempt_PrintArea" localSheetId="7">#REF!</definedName>
    <definedName name="CapitalGains_exempt_PrintArea" localSheetId="5">#REF!</definedName>
    <definedName name="CapitalGains_exempt_PrintArea">#REF!</definedName>
    <definedName name="CapitalGains_taxable_PrintArea" localSheetId="6">#REF!</definedName>
    <definedName name="CapitalGains_taxable_PrintArea" localSheetId="7">#REF!</definedName>
    <definedName name="CapitalGains_taxable_PrintArea" localSheetId="5">#REF!</definedName>
    <definedName name="CapitalGains_taxable_PrintArea">#REF!</definedName>
    <definedName name="CAPJAN" localSheetId="6">[1]Sheet1!#REF!</definedName>
    <definedName name="CAPJAN" localSheetId="7">[1]Sheet1!#REF!</definedName>
    <definedName name="CAPJAN" localSheetId="5">[1]Sheet1!#REF!</definedName>
    <definedName name="CAPJAN">[1]Sheet1!#REF!</definedName>
    <definedName name="CAPJUL" localSheetId="6">[1]Sheet1!#REF!</definedName>
    <definedName name="CAPJUL" localSheetId="7">[1]Sheet1!#REF!</definedName>
    <definedName name="CAPJUL" localSheetId="5">[1]Sheet1!#REF!</definedName>
    <definedName name="CAPJUL">[1]Sheet1!#REF!</definedName>
    <definedName name="CAPJUN" localSheetId="6">[1]Sheet1!#REF!</definedName>
    <definedName name="CAPJUN" localSheetId="7">[1]Sheet1!#REF!</definedName>
    <definedName name="CAPJUN" localSheetId="5">[1]Sheet1!#REF!</definedName>
    <definedName name="CAPJUN">[1]Sheet1!#REF!</definedName>
    <definedName name="CAPMAR" localSheetId="6">[1]Sheet1!#REF!</definedName>
    <definedName name="CAPMAR" localSheetId="7">[1]Sheet1!#REF!</definedName>
    <definedName name="CAPMAR" localSheetId="5">[1]Sheet1!#REF!</definedName>
    <definedName name="CAPMAR">[1]Sheet1!#REF!</definedName>
    <definedName name="CAPMAY" localSheetId="6">[1]Sheet1!#REF!</definedName>
    <definedName name="CAPMAY" localSheetId="7">[1]Sheet1!#REF!</definedName>
    <definedName name="CAPMAY" localSheetId="5">[1]Sheet1!#REF!</definedName>
    <definedName name="CAPMAY">[1]Sheet1!#REF!</definedName>
    <definedName name="CAPNOV" localSheetId="6">[1]Sheet1!#REF!</definedName>
    <definedName name="CAPNOV" localSheetId="7">[1]Sheet1!#REF!</definedName>
    <definedName name="CAPNOV" localSheetId="5">[1]Sheet1!#REF!</definedName>
    <definedName name="CAPNOV">[1]Sheet1!#REF!</definedName>
    <definedName name="CAPOCT" localSheetId="6">[1]Sheet1!#REF!</definedName>
    <definedName name="CAPOCT" localSheetId="7">[1]Sheet1!#REF!</definedName>
    <definedName name="CAPOCT" localSheetId="5">[1]Sheet1!#REF!</definedName>
    <definedName name="CAPOCT">[1]Sheet1!#REF!</definedName>
    <definedName name="CAPSEP" localSheetId="6">[1]Sheet1!#REF!</definedName>
    <definedName name="CAPSEP" localSheetId="7">[1]Sheet1!#REF!</definedName>
    <definedName name="CAPSEP" localSheetId="5">[1]Sheet1!#REF!</definedName>
    <definedName name="CAPSEP">[1]Sheet1!#REF!</definedName>
    <definedName name="cARRY" localSheetId="6">#REF!</definedName>
    <definedName name="cARRY" localSheetId="7">#REF!</definedName>
    <definedName name="cARRY" localSheetId="5">#REF!</definedName>
    <definedName name="cARRY">#REF!</definedName>
    <definedName name="carryforw" localSheetId="6">#REF!</definedName>
    <definedName name="carryforw" localSheetId="7">#REF!</definedName>
    <definedName name="carryforw" localSheetId="5">#REF!</definedName>
    <definedName name="carryforw">#REF!</definedName>
    <definedName name="CASE" localSheetId="6" hidden="1">{"pl_t&amp;d",#N/A,FALSE,"p&amp;l_t&amp;D_01_02 (2)"}</definedName>
    <definedName name="CASE" localSheetId="7" hidden="1">{"pl_t&amp;d",#N/A,FALSE,"p&amp;l_t&amp;D_01_02 (2)"}</definedName>
    <definedName name="CASE" hidden="1">{"pl_t&amp;d",#N/A,FALSE,"p&amp;l_t&amp;D_01_02 (2)"}</definedName>
    <definedName name="Cashflow" localSheetId="6" hidden="1">{#N/A,#N/A,FALSE,"Aging Summary";#N/A,#N/A,FALSE,"Ratio Analysis";#N/A,#N/A,FALSE,"Test 120 Day Accts";#N/A,#N/A,FALSE,"Tickmarks"}</definedName>
    <definedName name="Cashflow" localSheetId="7" hidden="1">{#N/A,#N/A,FALSE,"Aging Summary";#N/A,#N/A,FALSE,"Ratio Analysis";#N/A,#N/A,FALSE,"Test 120 Day Accts";#N/A,#N/A,FALSE,"Tickmarks"}</definedName>
    <definedName name="Cashflow" hidden="1">{#N/A,#N/A,FALSE,"Aging Summary";#N/A,#N/A,FALSE,"Ratio Analysis";#N/A,#N/A,FALSE,"Test 120 Day Accts";#N/A,#N/A,FALSE,"Tickmarks"}</definedName>
    <definedName name="Cashflowa" localSheetId="6">#REF!</definedName>
    <definedName name="Cashflowa" localSheetId="7">#REF!</definedName>
    <definedName name="Cashflowa" localSheetId="5">#REF!</definedName>
    <definedName name="Cashflowa">#REF!</definedName>
    <definedName name="CATEGORY_HEADER" localSheetId="6">#REF!</definedName>
    <definedName name="CATEGORY_HEADER" localSheetId="7">#REF!</definedName>
    <definedName name="CATEGORY_HEADER" localSheetId="5">#REF!</definedName>
    <definedName name="CATEGORY_HEADER">#REF!</definedName>
    <definedName name="cb_sChart10D6460A_opts" hidden="1">"1, 1, 1, False, 2, True, False, , 0, False, False, 1, 1"</definedName>
    <definedName name="cb_sChart10D65256_opts" hidden="1">"1, 1, 1, False, 2, True, False, , 0, False, False, 1, 1"</definedName>
    <definedName name="cb_sChart10D653EB_opts" hidden="1">"1, 1, 1, False, 2, True, False, , 0, False, False, 1, 1"</definedName>
    <definedName name="cb_sChart10D65893_opts" hidden="1">"1, 1, 1, False, 2, True, False, , 0, False, False, 1, 1"</definedName>
    <definedName name="cb_sChartEE4CE1B_opts" hidden="1">"1, 4, 1, False, 2, False, False, , 0, False, False, 1, 1"</definedName>
    <definedName name="cb_sChartEE4CF99_opts" hidden="1">"1, 1, 1, False, 2, False, False, , 0, False, False, 1, 1"</definedName>
    <definedName name="cb_sChartEE4DD06_opts" hidden="1">"1, 1, 1, False, 2, False, False, , 0, False, False, 1, 2"</definedName>
    <definedName name="cb_sChartEE4E93B_opts" hidden="1">"1, 1, 1, False, 2, False, False, , 0, False, False, 1, 1"</definedName>
    <definedName name="cb_sChartEE51E95_opts" hidden="1">"1, 1, 1, False, 2, False, False, , 0, False, False, 1, 1"</definedName>
    <definedName name="cb_sChartEED7645_opts" hidden="1">"1, 1, 1, False, 2, False, False, , 0, False, False, 1, 1"</definedName>
    <definedName name="cb_sChartEEDA195_opts" hidden="1">"1, 1, 1, False, 2, False, False, , 0, False, False, 1, 1"</definedName>
    <definedName name="cb_sChartEEDC338_opts" hidden="1">"1, 1, 1, False, 2, False, False, , 0, False, False, 1, 1"</definedName>
    <definedName name="cb_sChartEEDEDB8_opts" hidden="1">"1, 1, 1, False, 2, False, False, , 0, False, True, 1, 1"</definedName>
    <definedName name="cb_sChartEEDEE5A_opts" hidden="1">"1, 3, 1, False, 2, True, False, , 0, False, True, 1, 1"</definedName>
    <definedName name="cb_sChartEEDF178_opts" hidden="1">"1, 3, 1, False, 2, False, False, , 0, False, True, 1, 1"</definedName>
    <definedName name="cb_sChartF6A6B11_opts" hidden="1">"1, 1, 1, False, 2, True, False, , 0, False, False, 1, 1"</definedName>
    <definedName name="cb_sChartFD191DC_opts" hidden="1">"1, 3, 1, False, 2, True, False, , 0, False, True, 1, 1"</definedName>
    <definedName name="cb_sChartFD1A245_opts" hidden="1">"1, 3, 1, False, 2, True, False, , 0, False, True, 1, 1"</definedName>
    <definedName name="cb_sChartFD3F0E9_opts" hidden="1">"1, 3, 1, False, 2, True, False, , 0, False, False, 1, 1"</definedName>
    <definedName name="cb_sChartFD3F27E_opts" hidden="1">"1, 3, 1, False, 2, True, False, , 0, False, True, 1, 1"</definedName>
    <definedName name="cb_sChartFD58483_opts" hidden="1">"1, 1, 1, False, 2, True, False, , 0, False, False, 1, 1"</definedName>
    <definedName name="cb_sChartFD5C4CD_opts" hidden="1">"1, 1, 1, False, 2, True, False, , 0, False, False, 1, 1"</definedName>
    <definedName name="cb_sChartFD5D4CE_opts" hidden="1">"1, 1, 1, False, 2, True, False, , 0, False, False, 1, 1"</definedName>
    <definedName name="cb_sChartFD5DF34_opts" hidden="1">"1, 1, 1, False, 2, True, False, , 0, False, False, 1, 1"</definedName>
    <definedName name="cb_sChartFD5EFC0_opts" hidden="1">"1, 1, 1, False, 2, True, False, , 0, False, False, 1, 1"</definedName>
    <definedName name="cb_sChartFD5FDB9_opts" hidden="1">"1, 1, 1, False, 2, True, False, , 0, False, False, 1, 1"</definedName>
    <definedName name="cb_sChartFE54712_opts" hidden="1">"1, 3, 1, False, 2, True, False, , 0, False, True, 1, 1"</definedName>
    <definedName name="cbbg" localSheetId="6">#REF!</definedName>
    <definedName name="cbbg" localSheetId="7">#REF!</definedName>
    <definedName name="cbbg" localSheetId="5">#REF!</definedName>
    <definedName name="cbbg">#REF!</definedName>
    <definedName name="cbcb" localSheetId="6" hidden="1">{"'Sheet1'!$A$4386:$N$4591"}</definedName>
    <definedName name="cbcb" localSheetId="7" hidden="1">{"'Sheet1'!$A$4386:$N$4591"}</definedName>
    <definedName name="cbcb" hidden="1">{"'Sheet1'!$A$4386:$N$4591"}</definedName>
    <definedName name="cbcvb" localSheetId="6">#REF!</definedName>
    <definedName name="cbcvb" localSheetId="7">#REF!</definedName>
    <definedName name="cbcvb" localSheetId="5">#REF!</definedName>
    <definedName name="cbcvb">#REF!</definedName>
    <definedName name="cc" localSheetId="6" hidden="1">{"pl_t&amp;d",#N/A,FALSE,"p&amp;l_t&amp;D_01_02 (2)"}</definedName>
    <definedName name="cc" localSheetId="7" hidden="1">{"pl_t&amp;d",#N/A,FALSE,"p&amp;l_t&amp;D_01_02 (2)"}</definedName>
    <definedName name="cc" hidden="1">{"pl_t&amp;d",#N/A,FALSE,"p&amp;l_t&amp;D_01_02 (2)"}</definedName>
    <definedName name="ccc" localSheetId="6" hidden="1">{#N/A,#N/A,FALSE,"1.1";#N/A,#N/A,FALSE,"1.1a";#N/A,#N/A,FALSE,"1.1b";#N/A,#N/A,FALSE,"1.1c";#N/A,#N/A,FALSE,"1.1e";#N/A,#N/A,FALSE,"1.1f";#N/A,#N/A,FALSE,"1.1g";#N/A,#N/A,FALSE,"1.1h_T";#N/A,#N/A,FALSE,"1.1h_D";#N/A,#N/A,FALSE,"1.2";#N/A,#N/A,FALSE,"1.3";#N/A,#N/A,FALSE,"1.3b";#N/A,#N/A,FALSE,"1.4";#N/A,#N/A,FALSE,"1.5";#N/A,#N/A,FALSE,"1.6";#N/A,#N/A,FALSE,"2.1";#N/A,#N/A,FALSE,"SOD";#N/A,#N/A,FALSE,"OL";#N/A,#N/A,FALSE,"CF"}</definedName>
    <definedName name="ccc" localSheetId="7" hidden="1">{#N/A,#N/A,FALSE,"1.1";#N/A,#N/A,FALSE,"1.1a";#N/A,#N/A,FALSE,"1.1b";#N/A,#N/A,FALSE,"1.1c";#N/A,#N/A,FALSE,"1.1e";#N/A,#N/A,FALSE,"1.1f";#N/A,#N/A,FALSE,"1.1g";#N/A,#N/A,FALSE,"1.1h_T";#N/A,#N/A,FALSE,"1.1h_D";#N/A,#N/A,FALSE,"1.2";#N/A,#N/A,FALSE,"1.3";#N/A,#N/A,FALSE,"1.3b";#N/A,#N/A,FALSE,"1.4";#N/A,#N/A,FALSE,"1.5";#N/A,#N/A,FALSE,"1.6";#N/A,#N/A,FALSE,"2.1";#N/A,#N/A,FALSE,"SOD";#N/A,#N/A,FALSE,"OL";#N/A,#N/A,FALSE,"CF"}</definedName>
    <definedName name="ccc" hidden="1">{#N/A,#N/A,FALSE,"1.1";#N/A,#N/A,FALSE,"1.1a";#N/A,#N/A,FALSE,"1.1b";#N/A,#N/A,FALSE,"1.1c";#N/A,#N/A,FALSE,"1.1e";#N/A,#N/A,FALSE,"1.1f";#N/A,#N/A,FALSE,"1.1g";#N/A,#N/A,FALSE,"1.1h_T";#N/A,#N/A,FALSE,"1.1h_D";#N/A,#N/A,FALSE,"1.2";#N/A,#N/A,FALSE,"1.3";#N/A,#N/A,FALSE,"1.3b";#N/A,#N/A,FALSE,"1.4";#N/A,#N/A,FALSE,"1.5";#N/A,#N/A,FALSE,"1.6";#N/A,#N/A,FALSE,"2.1";#N/A,#N/A,FALSE,"SOD";#N/A,#N/A,FALSE,"OL";#N/A,#N/A,FALSE,"CF"}</definedName>
    <definedName name="cccc" localSheetId="6">'[3]cash budget'!#REF!</definedName>
    <definedName name="cccc" localSheetId="7">'[3]cash budget'!#REF!</definedName>
    <definedName name="cccc" localSheetId="5">'[3]cash budget'!#REF!</definedName>
    <definedName name="cccc">'[3]cash budget'!#REF!</definedName>
    <definedName name="ccodes" localSheetId="6">#REF!</definedName>
    <definedName name="ccodes" localSheetId="7">#REF!</definedName>
    <definedName name="ccodes" localSheetId="5">#REF!</definedName>
    <definedName name="ccodes">#REF!</definedName>
    <definedName name="CF" localSheetId="6">#REF!</definedName>
    <definedName name="CF" localSheetId="7">#REF!</definedName>
    <definedName name="CF" localSheetId="5">#REF!</definedName>
    <definedName name="CF">#REF!</definedName>
    <definedName name="CFSC" localSheetId="6">#REF!</definedName>
    <definedName name="CFSC" localSheetId="7">#REF!</definedName>
    <definedName name="CFSC" localSheetId="5">#REF!</definedName>
    <definedName name="CFSC">#REF!</definedName>
    <definedName name="CGTScale" localSheetId="6">#REF!</definedName>
    <definedName name="CGTScale" localSheetId="7">#REF!</definedName>
    <definedName name="CGTScale" localSheetId="5">#REF!</definedName>
    <definedName name="CGTScale">#REF!</definedName>
    <definedName name="CHA" localSheetId="6">#REF!</definedName>
    <definedName name="CHA" localSheetId="7">#REF!</definedName>
    <definedName name="CHA" localSheetId="5">#REF!</definedName>
    <definedName name="CHA">#REF!</definedName>
    <definedName name="CHANGE" localSheetId="6">#REF!</definedName>
    <definedName name="CHANGE" localSheetId="7">#REF!</definedName>
    <definedName name="CHANGE" localSheetId="5">#REF!</definedName>
    <definedName name="CHANGE">#REF!</definedName>
    <definedName name="Charu" localSheetId="6" hidden="1">{"'Sheet1'!$A$4386:$N$4591"}</definedName>
    <definedName name="Charu" localSheetId="7" hidden="1">{"'Sheet1'!$A$4386:$N$4591"}</definedName>
    <definedName name="Charu" hidden="1">{"'Sheet1'!$A$4386:$N$4591"}</definedName>
    <definedName name="chd" localSheetId="6">#REF!</definedName>
    <definedName name="chd" localSheetId="7">#REF!</definedName>
    <definedName name="chd" localSheetId="5">#REF!</definedName>
    <definedName name="chd">#REF!</definedName>
    <definedName name="checked" localSheetId="6">#REF!</definedName>
    <definedName name="checked" localSheetId="7">#REF!</definedName>
    <definedName name="checked" localSheetId="5">#REF!</definedName>
    <definedName name="checked">#REF!</definedName>
    <definedName name="CHENNAI1" localSheetId="6" hidden="1">{#N/A,#N/A,FALSE,"Aging Summary";#N/A,#N/A,FALSE,"Ratio Analysis";#N/A,#N/A,FALSE,"Test 120 Day Accts";#N/A,#N/A,FALSE,"Tickmarks"}</definedName>
    <definedName name="CHENNAI1" localSheetId="7" hidden="1">{#N/A,#N/A,FALSE,"Aging Summary";#N/A,#N/A,FALSE,"Ratio Analysis";#N/A,#N/A,FALSE,"Test 120 Day Accts";#N/A,#N/A,FALSE,"Tickmarks"}</definedName>
    <definedName name="CHENNAI1" hidden="1">{#N/A,#N/A,FALSE,"Aging Summary";#N/A,#N/A,FALSE,"Ratio Analysis";#N/A,#N/A,FALSE,"Test 120 Day Accts";#N/A,#N/A,FALSE,"Tickmarks"}</definedName>
    <definedName name="chin" localSheetId="6">#REF!</definedName>
    <definedName name="chin" localSheetId="7">#REF!</definedName>
    <definedName name="chin" localSheetId="5">#REF!</definedName>
    <definedName name="chin">#REF!</definedName>
    <definedName name="Circle1" localSheetId="6" hidden="1">{"pl_t&amp;d",#N/A,FALSE,"p&amp;l_t&amp;D_01_02 (2)"}</definedName>
    <definedName name="Circle1" localSheetId="7" hidden="1">{"pl_t&amp;d",#N/A,FALSE,"p&amp;l_t&amp;D_01_02 (2)"}</definedName>
    <definedName name="Circle1" hidden="1">{"pl_t&amp;d",#N/A,FALSE,"p&amp;l_t&amp;D_01_02 (2)"}</definedName>
    <definedName name="CITY" localSheetId="7">[25]MASTER!$D$2:$D$100</definedName>
    <definedName name="CITY">[26]MASTER!$D$2:$D$100</definedName>
    <definedName name="cjv" localSheetId="6">#REF!</definedName>
    <definedName name="cjv" localSheetId="7">#REF!</definedName>
    <definedName name="cjv" localSheetId="5">#REF!</definedName>
    <definedName name="cjv">#REF!</definedName>
    <definedName name="clause10" localSheetId="6">#REF!</definedName>
    <definedName name="clause10" localSheetId="7">#REF!</definedName>
    <definedName name="clause10" localSheetId="5">#REF!</definedName>
    <definedName name="clause10">#REF!</definedName>
    <definedName name="CLAUSE13" localSheetId="6">#REF!</definedName>
    <definedName name="CLAUSE13" localSheetId="7">#REF!</definedName>
    <definedName name="CLAUSE13" localSheetId="5">#REF!</definedName>
    <definedName name="CLAUSE13">#REF!</definedName>
    <definedName name="CLAUSE13b" localSheetId="6">#REF!</definedName>
    <definedName name="CLAUSE13b" localSheetId="7">#REF!</definedName>
    <definedName name="CLAUSE13b" localSheetId="5">#REF!</definedName>
    <definedName name="CLAUSE13b">#REF!</definedName>
    <definedName name="clause14" localSheetId="6">#REF!</definedName>
    <definedName name="clause14" localSheetId="7">#REF!</definedName>
    <definedName name="clause14" localSheetId="5">#REF!</definedName>
    <definedName name="clause14">#REF!</definedName>
    <definedName name="clause14d" localSheetId="6">#REF!</definedName>
    <definedName name="clause14d" localSheetId="7">#REF!</definedName>
    <definedName name="clause14d" localSheetId="5">#REF!</definedName>
    <definedName name="clause14d">#REF!</definedName>
    <definedName name="clause15" localSheetId="6">#REF!</definedName>
    <definedName name="clause15" localSheetId="7">#REF!</definedName>
    <definedName name="clause15" localSheetId="5">#REF!</definedName>
    <definedName name="clause15">#REF!</definedName>
    <definedName name="clause16b" localSheetId="6">#REF!</definedName>
    <definedName name="clause16b" localSheetId="7">#REF!</definedName>
    <definedName name="clause16b" localSheetId="5">#REF!</definedName>
    <definedName name="clause16b">#REF!</definedName>
    <definedName name="clause17a" localSheetId="6">#REF!</definedName>
    <definedName name="clause17a" localSheetId="7">#REF!</definedName>
    <definedName name="clause17a" localSheetId="5">#REF!</definedName>
    <definedName name="clause17a">#REF!</definedName>
    <definedName name="clause17B" localSheetId="6">#REF!</definedName>
    <definedName name="clause17B" localSheetId="7">#REF!</definedName>
    <definedName name="clause17B" localSheetId="5">#REF!</definedName>
    <definedName name="clause17B">#REF!</definedName>
    <definedName name="clause17C" localSheetId="6">#REF!</definedName>
    <definedName name="clause17C" localSheetId="7">#REF!</definedName>
    <definedName name="clause17C" localSheetId="5">#REF!</definedName>
    <definedName name="clause17C">#REF!</definedName>
    <definedName name="CLAUSE17D" localSheetId="6">#REF!</definedName>
    <definedName name="CLAUSE17D" localSheetId="7">#REF!</definedName>
    <definedName name="CLAUSE17D" localSheetId="5">#REF!</definedName>
    <definedName name="CLAUSE17D">#REF!</definedName>
    <definedName name="clause17E" localSheetId="6">#REF!</definedName>
    <definedName name="clause17E" localSheetId="7">#REF!</definedName>
    <definedName name="clause17E" localSheetId="5">#REF!</definedName>
    <definedName name="clause17E">#REF!</definedName>
    <definedName name="clause17F" localSheetId="6">#REF!</definedName>
    <definedName name="clause17F" localSheetId="7">#REF!</definedName>
    <definedName name="clause17F" localSheetId="5">#REF!</definedName>
    <definedName name="clause17F">#REF!</definedName>
    <definedName name="clause17h" localSheetId="6">#REF!</definedName>
    <definedName name="clause17h" localSheetId="7">#REF!</definedName>
    <definedName name="clause17h" localSheetId="5">#REF!</definedName>
    <definedName name="clause17h">#REF!</definedName>
    <definedName name="clause17K" localSheetId="6">#REF!</definedName>
    <definedName name="clause17K" localSheetId="7">#REF!</definedName>
    <definedName name="clause17K" localSheetId="5">#REF!</definedName>
    <definedName name="clause17K">#REF!</definedName>
    <definedName name="clause18" localSheetId="6">#REF!</definedName>
    <definedName name="clause18" localSheetId="7">#REF!</definedName>
    <definedName name="clause18" localSheetId="5">#REF!</definedName>
    <definedName name="clause18">#REF!</definedName>
    <definedName name="CLAUSE20" localSheetId="6">#REF!</definedName>
    <definedName name="CLAUSE20" localSheetId="7">#REF!</definedName>
    <definedName name="CLAUSE20" localSheetId="5">#REF!</definedName>
    <definedName name="CLAUSE20">#REF!</definedName>
    <definedName name="clause21" localSheetId="6">#REF!</definedName>
    <definedName name="clause21" localSheetId="7">#REF!</definedName>
    <definedName name="clause21" localSheetId="5">#REF!</definedName>
    <definedName name="clause21">#REF!</definedName>
    <definedName name="CLAUSE22A" localSheetId="6">#REF!</definedName>
    <definedName name="CLAUSE22A" localSheetId="7">#REF!</definedName>
    <definedName name="CLAUSE22A" localSheetId="5">#REF!</definedName>
    <definedName name="CLAUSE22A">#REF!</definedName>
    <definedName name="CLAUSE22B" localSheetId="6">#REF!</definedName>
    <definedName name="CLAUSE22B" localSheetId="7">#REF!</definedName>
    <definedName name="CLAUSE22B" localSheetId="5">#REF!</definedName>
    <definedName name="CLAUSE22B">#REF!</definedName>
    <definedName name="clause23" localSheetId="6">#REF!</definedName>
    <definedName name="clause23" localSheetId="7">#REF!</definedName>
    <definedName name="clause23" localSheetId="5">#REF!</definedName>
    <definedName name="clause23">#REF!</definedName>
    <definedName name="clause24" localSheetId="6">#REF!</definedName>
    <definedName name="clause24" localSheetId="7">#REF!</definedName>
    <definedName name="clause24" localSheetId="5">#REF!</definedName>
    <definedName name="clause24">#REF!</definedName>
    <definedName name="clause24b" localSheetId="6">#REF!</definedName>
    <definedName name="clause24b" localSheetId="7">#REF!</definedName>
    <definedName name="clause24b" localSheetId="5">#REF!</definedName>
    <definedName name="clause24b">#REF!</definedName>
    <definedName name="clause25" localSheetId="6">#REF!</definedName>
    <definedName name="clause25" localSheetId="7">#REF!</definedName>
    <definedName name="clause25" localSheetId="5">#REF!</definedName>
    <definedName name="clause25">#REF!</definedName>
    <definedName name="clause26" localSheetId="6">#REF!</definedName>
    <definedName name="clause26" localSheetId="7">#REF!</definedName>
    <definedName name="clause26" localSheetId="5">#REF!</definedName>
    <definedName name="clause26">#REF!</definedName>
    <definedName name="clause27" localSheetId="6">#REF!</definedName>
    <definedName name="clause27" localSheetId="7">#REF!</definedName>
    <definedName name="clause27" localSheetId="5">#REF!</definedName>
    <definedName name="clause27">#REF!</definedName>
    <definedName name="clause28" localSheetId="6">#REF!</definedName>
    <definedName name="clause28" localSheetId="7">#REF!</definedName>
    <definedName name="clause28" localSheetId="5">#REF!</definedName>
    <definedName name="clause28">#REF!</definedName>
    <definedName name="clause28b" localSheetId="6">#REF!</definedName>
    <definedName name="clause28b" localSheetId="7">#REF!</definedName>
    <definedName name="clause28b" localSheetId="5">#REF!</definedName>
    <definedName name="clause28b">#REF!</definedName>
    <definedName name="CLOSE" localSheetId="6" hidden="1">#REF!</definedName>
    <definedName name="CLOSE" localSheetId="7" hidden="1">#REF!</definedName>
    <definedName name="CLOSE" localSheetId="5" hidden="1">#REF!</definedName>
    <definedName name="CLOSE" hidden="1">#REF!</definedName>
    <definedName name="cm" localSheetId="6">#REF!</definedName>
    <definedName name="cm" localSheetId="7">#REF!</definedName>
    <definedName name="cm" localSheetId="5">#REF!</definedName>
    <definedName name="cm">#REF!</definedName>
    <definedName name="coa_ramco_168" localSheetId="7">[26]coa_ramco_168!$A$2:$I$2284</definedName>
    <definedName name="coa_ramco_168">[27]coa_ramco_168!$A$2:$I$2284</definedName>
    <definedName name="codes" localSheetId="6">#REF!</definedName>
    <definedName name="codes" localSheetId="7">#REF!</definedName>
    <definedName name="codes" localSheetId="5">#REF!</definedName>
    <definedName name="codes">#REF!</definedName>
    <definedName name="col" localSheetId="6" hidden="1">{"pl_t&amp;d",#N/A,FALSE,"p&amp;l_t&amp;D_01_02 (2)"}</definedName>
    <definedName name="col" localSheetId="7" hidden="1">{"pl_t&amp;d",#N/A,FALSE,"p&amp;l_t&amp;D_01_02 (2)"}</definedName>
    <definedName name="col" hidden="1">{"pl_t&amp;d",#N/A,FALSE,"p&amp;l_t&amp;D_01_02 (2)"}</definedName>
    <definedName name="com" localSheetId="6" hidden="1">{"pl_t&amp;d",#N/A,FALSE,"p&amp;l_t&amp;D_01_02 (2)"}</definedName>
    <definedName name="com" localSheetId="7" hidden="1">{"pl_t&amp;d",#N/A,FALSE,"p&amp;l_t&amp;D_01_02 (2)"}</definedName>
    <definedName name="com" hidden="1">{"pl_t&amp;d",#N/A,FALSE,"p&amp;l_t&amp;D_01_02 (2)"}</definedName>
    <definedName name="COMGENLIAB" localSheetId="6">'[28]14'!#REF!</definedName>
    <definedName name="COMGENLIAB" localSheetId="7">'[27]14'!#REF!</definedName>
    <definedName name="COMGENLIAB" localSheetId="5">'[28]14'!#REF!</definedName>
    <definedName name="COMGENLIAB">'[28]14'!#REF!</definedName>
    <definedName name="comgenliab1" localSheetId="6">'[28]14'!#REF!</definedName>
    <definedName name="comgenliab1" localSheetId="7">'[27]14'!#REF!</definedName>
    <definedName name="comgenliab1" localSheetId="5">'[28]14'!#REF!</definedName>
    <definedName name="comgenliab1">'[28]14'!#REF!</definedName>
    <definedName name="comm" localSheetId="6">#REF!</definedName>
    <definedName name="comm" localSheetId="7">#REF!</definedName>
    <definedName name="comm" localSheetId="5">#REF!</definedName>
    <definedName name="comm">#REF!</definedName>
    <definedName name="COMM_L_MONTHS" localSheetId="6">#REF!</definedName>
    <definedName name="COMM_L_MONTHS" localSheetId="7">#REF!</definedName>
    <definedName name="COMM_L_MONTHS" localSheetId="5">#REF!</definedName>
    <definedName name="COMM_L_MONTHS">#REF!</definedName>
    <definedName name="Communication" localSheetId="6">#REF!</definedName>
    <definedName name="Communication" localSheetId="7">#REF!</definedName>
    <definedName name="Communication" localSheetId="5">#REF!</definedName>
    <definedName name="Communication">#REF!</definedName>
    <definedName name="COMP" localSheetId="6">#REF!</definedName>
    <definedName name="COMP" localSheetId="7">#REF!</definedName>
    <definedName name="COMP" localSheetId="5">#REF!</definedName>
    <definedName name="COMP">#REF!</definedName>
    <definedName name="comp1" localSheetId="6">#REF!</definedName>
    <definedName name="comp1" localSheetId="7">#REF!</definedName>
    <definedName name="comp1" localSheetId="5">#REF!</definedName>
    <definedName name="comp1">#REF!</definedName>
    <definedName name="comp2" localSheetId="6">#REF!</definedName>
    <definedName name="comp2" localSheetId="7">#REF!</definedName>
    <definedName name="comp2" localSheetId="5">#REF!</definedName>
    <definedName name="comp2">#REF!</definedName>
    <definedName name="Comp3" localSheetId="6">#REF!</definedName>
    <definedName name="Comp3" localSheetId="7">#REF!</definedName>
    <definedName name="Comp3" localSheetId="5">#REF!</definedName>
    <definedName name="Comp3">#REF!</definedName>
    <definedName name="Comp4" localSheetId="6">#REF!</definedName>
    <definedName name="Comp4" localSheetId="7">#REF!</definedName>
    <definedName name="Comp4" localSheetId="5">#REF!</definedName>
    <definedName name="Comp4">#REF!</definedName>
    <definedName name="CompanyName" localSheetId="7">[23]cover1!$A$34</definedName>
    <definedName name="CompanyName">[24]cover1!$A$34</definedName>
    <definedName name="CompanyName2" localSheetId="7" hidden="1">[21]CAP!$J$6</definedName>
    <definedName name="CompanyName2" hidden="1">[22]CAP!$J$6</definedName>
    <definedName name="CompRange1Main" localSheetId="7" hidden="1">[21]CAP!$H:$H</definedName>
    <definedName name="CompRange1Main" hidden="1">[22]CAP!$H:$H</definedName>
    <definedName name="CompRange2Main" localSheetId="7" hidden="1">[21]CAP!$K:$K</definedName>
    <definedName name="CompRange2Main" hidden="1">[22]CAP!$K:$K</definedName>
    <definedName name="COMPU" localSheetId="6">#REF!</definedName>
    <definedName name="COMPU" localSheetId="7">#REF!</definedName>
    <definedName name="COMPU" localSheetId="5">#REF!</definedName>
    <definedName name="COMPU">#REF!</definedName>
    <definedName name="COMPUTATION" localSheetId="6">#REF!</definedName>
    <definedName name="COMPUTATION" localSheetId="7">#REF!</definedName>
    <definedName name="COMPUTATION" localSheetId="5">#REF!</definedName>
    <definedName name="COMPUTATION">#REF!</definedName>
    <definedName name="COMPUTATION_OF_INTEREST_UNDER_SECTION_234_C" localSheetId="6">#REF!</definedName>
    <definedName name="COMPUTATION_OF_INTEREST_UNDER_SECTION_234_C" localSheetId="7">#REF!</definedName>
    <definedName name="COMPUTATION_OF_INTEREST_UNDER_SECTION_234_C" localSheetId="5">#REF!</definedName>
    <definedName name="COMPUTATION_OF_INTEREST_UNDER_SECTION_234_C">#REF!</definedName>
    <definedName name="con" localSheetId="6">#REF!</definedName>
    <definedName name="con" localSheetId="7">#REF!</definedName>
    <definedName name="con" localSheetId="5">#REF!</definedName>
    <definedName name="con">#REF!</definedName>
    <definedName name="CondensateRtrn" localSheetId="6">#REF!</definedName>
    <definedName name="CondensateRtrn" localSheetId="7">#REF!</definedName>
    <definedName name="CondensateRtrn" localSheetId="5">#REF!</definedName>
    <definedName name="CondensateRtrn">#REF!</definedName>
    <definedName name="CONTINUE" localSheetId="6">#REF!</definedName>
    <definedName name="CONTINUE" localSheetId="7">#REF!</definedName>
    <definedName name="CONTINUE" localSheetId="5">#REF!</definedName>
    <definedName name="CONTINUE">#REF!</definedName>
    <definedName name="CONTRACTOR" localSheetId="6">#REF!</definedName>
    <definedName name="CONTRACTOR" localSheetId="7">#REF!</definedName>
    <definedName name="CONTRACTOR" localSheetId="5">#REF!</definedName>
    <definedName name="CONTRACTOR">#REF!</definedName>
    <definedName name="Contributions" localSheetId="6">#REF!</definedName>
    <definedName name="Contributions" localSheetId="7">#REF!</definedName>
    <definedName name="Contributions" localSheetId="5">#REF!</definedName>
    <definedName name="Contributions">#REF!</definedName>
    <definedName name="CONTROL" localSheetId="6">#REF!</definedName>
    <definedName name="CONTROL" localSheetId="7">#REF!</definedName>
    <definedName name="CONTROL" localSheetId="5">#REF!</definedName>
    <definedName name="CONTROL">#REF!</definedName>
    <definedName name="conv" localSheetId="6">#REF!</definedName>
    <definedName name="conv" localSheetId="7">#REF!</definedName>
    <definedName name="conv" localSheetId="5">#REF!</definedName>
    <definedName name="conv">#REF!</definedName>
    <definedName name="COPM" localSheetId="6">#REF!</definedName>
    <definedName name="COPM" localSheetId="7">#REF!</definedName>
    <definedName name="COPM" localSheetId="5">#REF!</definedName>
    <definedName name="COPM">#REF!</definedName>
    <definedName name="COPY" localSheetId="6" hidden="1">{"pl_t&amp;d",#N/A,FALSE,"p&amp;l_t&amp;D_01_02 (2)"}</definedName>
    <definedName name="COPY" localSheetId="7" hidden="1">{"pl_t&amp;d",#N/A,FALSE,"p&amp;l_t&amp;D_01_02 (2)"}</definedName>
    <definedName name="COPY" hidden="1">{"pl_t&amp;d",#N/A,FALSE,"p&amp;l_t&amp;D_01_02 (2)"}</definedName>
    <definedName name="cost" localSheetId="6">#REF!</definedName>
    <definedName name="cost" localSheetId="7">#REF!</definedName>
    <definedName name="cost" localSheetId="5">#REF!</definedName>
    <definedName name="cost">#REF!</definedName>
    <definedName name="courier" localSheetId="6">#REF!</definedName>
    <definedName name="courier" localSheetId="7">#REF!</definedName>
    <definedName name="courier" localSheetId="5">#REF!</definedName>
    <definedName name="courier">#REF!</definedName>
    <definedName name="cover" localSheetId="6">#REF!</definedName>
    <definedName name="cover" localSheetId="7">#REF!</definedName>
    <definedName name="cover" localSheetId="5">#REF!</definedName>
    <definedName name="cover">#REF!</definedName>
    <definedName name="CPDCL" localSheetId="6">#REF!</definedName>
    <definedName name="CPDCL" localSheetId="7">#REF!</definedName>
    <definedName name="CPDCL" localSheetId="5">#REF!</definedName>
    <definedName name="CPDCL">#REF!</definedName>
    <definedName name="cr_dir_month_wise_3_3_apr04__2_" localSheetId="6">#REF!</definedName>
    <definedName name="cr_dir_month_wise_3_3_apr04__2_" localSheetId="7">#REF!</definedName>
    <definedName name="cr_dir_month_wise_3_3_apr04__2_" localSheetId="5">#REF!</definedName>
    <definedName name="cr_dir_month_wise_3_3_apr04__2_">#REF!</definedName>
    <definedName name="cr_feb_04_range_format_5" localSheetId="6">#REF!</definedName>
    <definedName name="cr_feb_04_range_format_5" localSheetId="7">#REF!</definedName>
    <definedName name="cr_feb_04_range_format_5" localSheetId="5">#REF!</definedName>
    <definedName name="cr_feb_04_range_format_5">#REF!</definedName>
    <definedName name="_xlnm.Criteria" localSheetId="6">#REF!</definedName>
    <definedName name="_xlnm.Criteria" localSheetId="7">#REF!</definedName>
    <definedName name="_xlnm.Criteria" localSheetId="5">#REF!</definedName>
    <definedName name="_xlnm.Criteria">#REF!</definedName>
    <definedName name="cross" localSheetId="7">'[20]Groupings-final'!$A:$IV</definedName>
    <definedName name="cross">'[21]Groupings-final'!$A:$IV</definedName>
    <definedName name="cs" localSheetId="6">[5]Newabstract!#REF!</definedName>
    <definedName name="cs" localSheetId="7">[6]Newabstract!#REF!</definedName>
    <definedName name="cs" localSheetId="5">[5]Newabstract!#REF!</definedName>
    <definedName name="cs">[5]Newabstract!#REF!</definedName>
    <definedName name="CTGMW" localSheetId="6">#REF!</definedName>
    <definedName name="CTGMW" localSheetId="7">#REF!</definedName>
    <definedName name="CTGMW" localSheetId="5">#REF!</definedName>
    <definedName name="CTGMW">#REF!</definedName>
    <definedName name="cumm" localSheetId="6" hidden="1">{"pl_td_01_02",#N/A,FALSE,"p&amp;l_t&amp;D_01_02 (2)"}</definedName>
    <definedName name="cumm" localSheetId="7" hidden="1">{"pl_td_01_02",#N/A,FALSE,"p&amp;l_t&amp;D_01_02 (2)"}</definedName>
    <definedName name="cumm" hidden="1">{"pl_td_01_02",#N/A,FALSE,"p&amp;l_t&amp;D_01_02 (2)"}</definedName>
    <definedName name="CUMM3AUG" localSheetId="6" hidden="1">{"pl_t&amp;d",#N/A,FALSE,"p&amp;l_t&amp;D_01_02 (2)"}</definedName>
    <definedName name="CUMM3AUG" localSheetId="7" hidden="1">{"pl_t&amp;d",#N/A,FALSE,"p&amp;l_t&amp;D_01_02 (2)"}</definedName>
    <definedName name="CUMM3AUG" hidden="1">{"pl_t&amp;d",#N/A,FALSE,"p&amp;l_t&amp;D_01_02 (2)"}</definedName>
    <definedName name="cx" localSheetId="6" hidden="1">#REF!</definedName>
    <definedName name="cx" localSheetId="7" hidden="1">#REF!</definedName>
    <definedName name="cx" localSheetId="5" hidden="1">#REF!</definedName>
    <definedName name="cx" hidden="1">#REF!</definedName>
    <definedName name="cxcx" localSheetId="6">'[16]cash budget'!#REF!</definedName>
    <definedName name="cxcx" localSheetId="7">'[15]cash budget'!#REF!</definedName>
    <definedName name="cxcx" localSheetId="5">'[16]cash budget'!#REF!</definedName>
    <definedName name="cxcx">'[16]cash budget'!#REF!</definedName>
    <definedName name="d" localSheetId="6" hidden="1">{"pl_t&amp;d",#N/A,FALSE,"p&amp;l_t&amp;D_01_02 (2)"}</definedName>
    <definedName name="d" localSheetId="7" hidden="1">{"pl_t&amp;d",#N/A,FALSE,"p&amp;l_t&amp;D_01_02 (2)"}</definedName>
    <definedName name="d" hidden="1">{"pl_t&amp;d",#N/A,FALSE,"p&amp;l_t&amp;D_01_02 (2)"}</definedName>
    <definedName name="D65536A1" localSheetId="6">#REF!</definedName>
    <definedName name="D65536A1" localSheetId="7">#REF!</definedName>
    <definedName name="D65536A1" localSheetId="5">#REF!</definedName>
    <definedName name="D65536A1">#REF!</definedName>
    <definedName name="daaaaaaa" localSheetId="6">#REF!</definedName>
    <definedName name="daaaaaaa" localSheetId="7">#REF!</definedName>
    <definedName name="daaaaaaa" localSheetId="5">#REF!</definedName>
    <definedName name="daaaaaaa">#REF!</definedName>
    <definedName name="daas" localSheetId="6" hidden="1">{"'Sheet1'!$A$4386:$N$4591"}</definedName>
    <definedName name="daas" localSheetId="7" hidden="1">{"'Sheet1'!$A$4386:$N$4591"}</definedName>
    <definedName name="daas" hidden="1">{"'Sheet1'!$A$4386:$N$4591"}</definedName>
    <definedName name="dada" localSheetId="6">#REF!</definedName>
    <definedName name="dada" localSheetId="7">#REF!</definedName>
    <definedName name="dada" localSheetId="5">#REF!</definedName>
    <definedName name="dada">#REF!</definedName>
    <definedName name="DASDSD" localSheetId="6">#REF!</definedName>
    <definedName name="DASDSD" localSheetId="7">#REF!</definedName>
    <definedName name="DASDSD" localSheetId="5">#REF!</definedName>
    <definedName name="DASDSD">#REF!</definedName>
    <definedName name="data" localSheetId="6">#REF!</definedName>
    <definedName name="data" localSheetId="7">#REF!</definedName>
    <definedName name="data" localSheetId="5">#REF!</definedName>
    <definedName name="data">#REF!</definedName>
    <definedName name="DATA1" localSheetId="6">#REF!</definedName>
    <definedName name="DATA1" localSheetId="7">#REF!</definedName>
    <definedName name="DATA1" localSheetId="5">#REF!</definedName>
    <definedName name="DATA1">#REF!</definedName>
    <definedName name="DATA10" localSheetId="6">#REF!</definedName>
    <definedName name="DATA10" localSheetId="7">#REF!</definedName>
    <definedName name="DATA10" localSheetId="5">#REF!</definedName>
    <definedName name="DATA10">#REF!</definedName>
    <definedName name="DATA11" localSheetId="6">#REF!</definedName>
    <definedName name="DATA11" localSheetId="7">#REF!</definedName>
    <definedName name="DATA11" localSheetId="5">#REF!</definedName>
    <definedName name="DATA11">#REF!</definedName>
    <definedName name="DATA12" localSheetId="6">[29]Sheet1!#REF!</definedName>
    <definedName name="DATA12" localSheetId="7">[28]Sheet1!#REF!</definedName>
    <definedName name="DATA12" localSheetId="5">[29]Sheet1!#REF!</definedName>
    <definedName name="DATA12">[29]Sheet1!#REF!</definedName>
    <definedName name="DATA13" localSheetId="6">[29]Sheet1!#REF!</definedName>
    <definedName name="DATA13" localSheetId="7">[28]Sheet1!#REF!</definedName>
    <definedName name="DATA13" localSheetId="5">[29]Sheet1!#REF!</definedName>
    <definedName name="DATA13">[29]Sheet1!#REF!</definedName>
    <definedName name="DATA14" localSheetId="6">#REF!</definedName>
    <definedName name="DATA14" localSheetId="7">#REF!</definedName>
    <definedName name="DATA14" localSheetId="5">#REF!</definedName>
    <definedName name="DATA14">#REF!</definedName>
    <definedName name="DATA15" localSheetId="6">#REF!</definedName>
    <definedName name="DATA15" localSheetId="7">#REF!</definedName>
    <definedName name="DATA15" localSheetId="5">#REF!</definedName>
    <definedName name="DATA15">#REF!</definedName>
    <definedName name="DATA16" localSheetId="6">#REF!</definedName>
    <definedName name="DATA16" localSheetId="7">#REF!</definedName>
    <definedName name="DATA16" localSheetId="5">#REF!</definedName>
    <definedName name="DATA16">#REF!</definedName>
    <definedName name="DATA17" localSheetId="6">[29]Sheet1!#REF!</definedName>
    <definedName name="DATA17" localSheetId="7">[28]Sheet1!#REF!</definedName>
    <definedName name="DATA17" localSheetId="5">[29]Sheet1!#REF!</definedName>
    <definedName name="DATA17">[29]Sheet1!#REF!</definedName>
    <definedName name="DATA18" localSheetId="6">[29]Sheet1!#REF!</definedName>
    <definedName name="DATA18" localSheetId="7">[28]Sheet1!#REF!</definedName>
    <definedName name="DATA18" localSheetId="5">[29]Sheet1!#REF!</definedName>
    <definedName name="DATA18">[29]Sheet1!#REF!</definedName>
    <definedName name="DATA19" localSheetId="6">[29]Sheet1!#REF!</definedName>
    <definedName name="DATA19" localSheetId="7">[28]Sheet1!#REF!</definedName>
    <definedName name="DATA19" localSheetId="5">[29]Sheet1!#REF!</definedName>
    <definedName name="DATA19">[29]Sheet1!#REF!</definedName>
    <definedName name="DATA2" localSheetId="6">#REF!</definedName>
    <definedName name="DATA2" localSheetId="7">#REF!</definedName>
    <definedName name="DATA2" localSheetId="5">#REF!</definedName>
    <definedName name="DATA2">#REF!</definedName>
    <definedName name="DATA20" localSheetId="6">[29]Sheet1!#REF!</definedName>
    <definedName name="DATA20" localSheetId="7">[28]Sheet1!#REF!</definedName>
    <definedName name="DATA20" localSheetId="5">[29]Sheet1!#REF!</definedName>
    <definedName name="DATA20">[29]Sheet1!#REF!</definedName>
    <definedName name="DATA21" localSheetId="6">[29]Sheet1!#REF!</definedName>
    <definedName name="DATA21" localSheetId="7">[28]Sheet1!#REF!</definedName>
    <definedName name="DATA21" localSheetId="5">[29]Sheet1!#REF!</definedName>
    <definedName name="DATA21">[29]Sheet1!#REF!</definedName>
    <definedName name="DATA22" localSheetId="6">#REF!</definedName>
    <definedName name="DATA22" localSheetId="7">#REF!</definedName>
    <definedName name="DATA22" localSheetId="5">#REF!</definedName>
    <definedName name="DATA22">#REF!</definedName>
    <definedName name="DATA23" localSheetId="6">#REF!</definedName>
    <definedName name="DATA23" localSheetId="7">#REF!</definedName>
    <definedName name="DATA23" localSheetId="5">#REF!</definedName>
    <definedName name="DATA23">#REF!</definedName>
    <definedName name="DATA24" localSheetId="6">#REF!</definedName>
    <definedName name="DATA24" localSheetId="7">#REF!</definedName>
    <definedName name="DATA24" localSheetId="5">#REF!</definedName>
    <definedName name="DATA24">#REF!</definedName>
    <definedName name="DATA25" localSheetId="6">#REF!</definedName>
    <definedName name="DATA25" localSheetId="7">#REF!</definedName>
    <definedName name="DATA25" localSheetId="5">#REF!</definedName>
    <definedName name="DATA25">#REF!</definedName>
    <definedName name="DATA26" localSheetId="6">#REF!</definedName>
    <definedName name="DATA26" localSheetId="7">#REF!</definedName>
    <definedName name="DATA26" localSheetId="5">#REF!</definedName>
    <definedName name="DATA26">#REF!</definedName>
    <definedName name="DATA27" localSheetId="6">#REF!</definedName>
    <definedName name="DATA27" localSheetId="7">#REF!</definedName>
    <definedName name="DATA27" localSheetId="5">#REF!</definedName>
    <definedName name="DATA27">#REF!</definedName>
    <definedName name="DATA28" localSheetId="6">#REF!</definedName>
    <definedName name="DATA28" localSheetId="7">#REF!</definedName>
    <definedName name="DATA28" localSheetId="5">#REF!</definedName>
    <definedName name="DATA28">#REF!</definedName>
    <definedName name="DATA29" localSheetId="6">#REF!</definedName>
    <definedName name="DATA29" localSheetId="7">#REF!</definedName>
    <definedName name="DATA29" localSheetId="5">#REF!</definedName>
    <definedName name="DATA29">#REF!</definedName>
    <definedName name="DATA3" localSheetId="6">#REF!</definedName>
    <definedName name="DATA3" localSheetId="7">#REF!</definedName>
    <definedName name="DATA3" localSheetId="5">#REF!</definedName>
    <definedName name="DATA3">#REF!</definedName>
    <definedName name="DATA30" localSheetId="6">#REF!</definedName>
    <definedName name="DATA30" localSheetId="7">#REF!</definedName>
    <definedName name="DATA30" localSheetId="5">#REF!</definedName>
    <definedName name="DATA30">#REF!</definedName>
    <definedName name="DATA31" localSheetId="6">#REF!</definedName>
    <definedName name="DATA31" localSheetId="7">#REF!</definedName>
    <definedName name="DATA31" localSheetId="5">#REF!</definedName>
    <definedName name="DATA31">#REF!</definedName>
    <definedName name="DATA32" localSheetId="6">#REF!</definedName>
    <definedName name="DATA32" localSheetId="7">#REF!</definedName>
    <definedName name="DATA32" localSheetId="5">#REF!</definedName>
    <definedName name="DATA32">#REF!</definedName>
    <definedName name="DATA33" localSheetId="6">#REF!</definedName>
    <definedName name="DATA33" localSheetId="7">#REF!</definedName>
    <definedName name="DATA33" localSheetId="5">#REF!</definedName>
    <definedName name="DATA33">#REF!</definedName>
    <definedName name="DATA4" localSheetId="6">#REF!</definedName>
    <definedName name="DATA4" localSheetId="7">#REF!</definedName>
    <definedName name="DATA4" localSheetId="5">#REF!</definedName>
    <definedName name="DATA4">#REF!</definedName>
    <definedName name="DATA5" localSheetId="6">#REF!</definedName>
    <definedName name="DATA5" localSheetId="7">#REF!</definedName>
    <definedName name="DATA5" localSheetId="5">#REF!</definedName>
    <definedName name="DATA5">#REF!</definedName>
    <definedName name="DATA6" localSheetId="6">#REF!</definedName>
    <definedName name="DATA6" localSheetId="7">#REF!</definedName>
    <definedName name="DATA6" localSheetId="5">#REF!</definedName>
    <definedName name="DATA6">#REF!</definedName>
    <definedName name="DATA7" localSheetId="6">#REF!</definedName>
    <definedName name="DATA7" localSheetId="7">#REF!</definedName>
    <definedName name="DATA7" localSheetId="5">#REF!</definedName>
    <definedName name="DATA7">#REF!</definedName>
    <definedName name="DATA8" localSheetId="6">#REF!</definedName>
    <definedName name="DATA8" localSheetId="7">#REF!</definedName>
    <definedName name="DATA8" localSheetId="5">#REF!</definedName>
    <definedName name="DATA8">#REF!</definedName>
    <definedName name="DATA9" localSheetId="6">#REF!</definedName>
    <definedName name="DATA9" localSheetId="7">#REF!</definedName>
    <definedName name="DATA9" localSheetId="5">#REF!</definedName>
    <definedName name="DATA9">#REF!</definedName>
    <definedName name="_xlnm.Database" localSheetId="6">#REF!</definedName>
    <definedName name="_xlnm.Database" localSheetId="7">#REF!</definedName>
    <definedName name="_xlnm.Database" localSheetId="5">#REF!</definedName>
    <definedName name="_xlnm.Database">#REF!</definedName>
    <definedName name="DataSource" localSheetId="6">#REF!</definedName>
    <definedName name="DataSource" localSheetId="7">#REF!</definedName>
    <definedName name="DataSource" localSheetId="5">#REF!</definedName>
    <definedName name="DataSource">#REF!</definedName>
    <definedName name="date" localSheetId="7">'[29]5(a)'!$A$6:$Y$35</definedName>
    <definedName name="date">'[30]5(a)'!$A$6:$Y$35</definedName>
    <definedName name="DateRangeCompMain" localSheetId="7" hidden="1">[21]CAP!$F:$F</definedName>
    <definedName name="DateRangeCompMain" hidden="1">[22]CAP!$F:$F</definedName>
    <definedName name="David" localSheetId="6" hidden="1">{"pl_t&amp;d",#N/A,FALSE,"p&amp;l_t&amp;D_01_02 (2)"}</definedName>
    <definedName name="David" localSheetId="7" hidden="1">{"pl_t&amp;d",#N/A,FALSE,"p&amp;l_t&amp;D_01_02 (2)"}</definedName>
    <definedName name="David" hidden="1">{"pl_t&amp;d",#N/A,FALSE,"p&amp;l_t&amp;D_01_02 (2)"}</definedName>
    <definedName name="db" localSheetId="6">#REF!</definedName>
    <definedName name="db" localSheetId="7">#REF!</definedName>
    <definedName name="db" localSheetId="5">#REF!</definedName>
    <definedName name="db">#REF!</definedName>
    <definedName name="Dcap" localSheetId="6">#REF!</definedName>
    <definedName name="Dcap" localSheetId="7">#REF!</definedName>
    <definedName name="Dcap" localSheetId="5">#REF!</definedName>
    <definedName name="Dcap">#REF!</definedName>
    <definedName name="DD" localSheetId="6" hidden="1">{"pl_t&amp;d",#N/A,FALSE,"p&amp;l_t&amp;D_01_02 (2)"}</definedName>
    <definedName name="DD" localSheetId="7" hidden="1">{"pl_t&amp;d",#N/A,FALSE,"p&amp;l_t&amp;D_01_02 (2)"}</definedName>
    <definedName name="DD" hidden="1">{"pl_t&amp;d",#N/A,FALSE,"p&amp;l_t&amp;D_01_02 (2)"}</definedName>
    <definedName name="ddd" localSheetId="6" hidden="1">{"pl_t&amp;d",#N/A,FALSE,"p&amp;l_t&amp;D_01_02 (2)"}</definedName>
    <definedName name="ddd" localSheetId="7" hidden="1">{"pl_t&amp;d",#N/A,FALSE,"p&amp;l_t&amp;D_01_02 (2)"}</definedName>
    <definedName name="ddd" hidden="1">{"pl_t&amp;d",#N/A,FALSE,"p&amp;l_t&amp;D_01_02 (2)"}</definedName>
    <definedName name="dddddddddddd" localSheetId="6">#REF!</definedName>
    <definedName name="dddddddddddd" localSheetId="7">#REF!</definedName>
    <definedName name="dddddddddddd" localSheetId="5">#REF!</definedName>
    <definedName name="dddddddddddd">#REF!</definedName>
    <definedName name="de" localSheetId="6">#REF!</definedName>
    <definedName name="de" localSheetId="7">#REF!</definedName>
    <definedName name="de" localSheetId="5">#REF!</definedName>
    <definedName name="de">#REF!</definedName>
    <definedName name="debtors2001" localSheetId="6">#REF!</definedName>
    <definedName name="debtors2001" localSheetId="7">#REF!</definedName>
    <definedName name="debtors2001" localSheetId="5">#REF!</definedName>
    <definedName name="debtors2001">#REF!</definedName>
    <definedName name="dec" localSheetId="6">#REF!</definedName>
    <definedName name="dec" localSheetId="7">#REF!</definedName>
    <definedName name="dec" localSheetId="5">#REF!</definedName>
    <definedName name="dec">#REF!</definedName>
    <definedName name="DECDATA?" localSheetId="6">#REF!</definedName>
    <definedName name="DECDATA?" localSheetId="7">#REF!</definedName>
    <definedName name="DECDATA?" localSheetId="5">#REF!</definedName>
    <definedName name="DECDATA?">#REF!</definedName>
    <definedName name="december" localSheetId="6">#REF!</definedName>
    <definedName name="december" localSheetId="7">#REF!</definedName>
    <definedName name="december" localSheetId="5">#REF!</definedName>
    <definedName name="december">#REF!</definedName>
    <definedName name="def" localSheetId="6" hidden="1">{"pl_t&amp;d",#N/A,FALSE,"p&amp;l_t&amp;D_01_02 (2)"}</definedName>
    <definedName name="def" localSheetId="7" hidden="1">{"pl_t&amp;d",#N/A,FALSE,"p&amp;l_t&amp;D_01_02 (2)"}</definedName>
    <definedName name="def" hidden="1">{"pl_t&amp;d",#N/A,FALSE,"p&amp;l_t&amp;D_01_02 (2)"}</definedName>
    <definedName name="Del">#N/A</definedName>
    <definedName name="dem" localSheetId="6" hidden="1">{"pl_t&amp;d",#N/A,FALSE,"p&amp;l_t&amp;D_01_02 (2)"}</definedName>
    <definedName name="dem" localSheetId="7" hidden="1">{"pl_t&amp;d",#N/A,FALSE,"p&amp;l_t&amp;D_01_02 (2)"}</definedName>
    <definedName name="dem" hidden="1">{"pl_t&amp;d",#N/A,FALSE,"p&amp;l_t&amp;D_01_02 (2)"}</definedName>
    <definedName name="Demand" localSheetId="6" hidden="1">{"pl_t&amp;d",#N/A,FALSE,"p&amp;l_t&amp;D_01_02 (2)"}</definedName>
    <definedName name="Demand" localSheetId="7" hidden="1">{"pl_t&amp;d",#N/A,FALSE,"p&amp;l_t&amp;D_01_02 (2)"}</definedName>
    <definedName name="Demand" hidden="1">{"pl_t&amp;d",#N/A,FALSE,"p&amp;l_t&amp;D_01_02 (2)"}</definedName>
    <definedName name="Dep" localSheetId="6">#REF!</definedName>
    <definedName name="Dep" localSheetId="7">#REF!</definedName>
    <definedName name="Dep" localSheetId="5">#REF!</definedName>
    <definedName name="Dep">#REF!</definedName>
    <definedName name="depn" localSheetId="6">#REF!</definedName>
    <definedName name="depn" localSheetId="7">#REF!</definedName>
    <definedName name="depn" localSheetId="5">#REF!</definedName>
    <definedName name="depn">#REF!</definedName>
    <definedName name="depn1" localSheetId="6">#REF!</definedName>
    <definedName name="depn1" localSheetId="7">#REF!</definedName>
    <definedName name="depn1" localSheetId="5">#REF!</definedName>
    <definedName name="depn1">#REF!</definedName>
    <definedName name="Depreciation" localSheetId="6">#REF!</definedName>
    <definedName name="Depreciation" localSheetId="7">#REF!</definedName>
    <definedName name="Depreciation" localSheetId="5">#REF!</definedName>
    <definedName name="Depreciation">#REF!</definedName>
    <definedName name="designed" localSheetId="6">#REF!</definedName>
    <definedName name="designed" localSheetId="7">#REF!</definedName>
    <definedName name="designed" localSheetId="5">#REF!</definedName>
    <definedName name="designed">#REF!</definedName>
    <definedName name="DETAILS" localSheetId="6">#REF!</definedName>
    <definedName name="DETAILS" localSheetId="7">#REF!</definedName>
    <definedName name="DETAILS" localSheetId="5">#REF!</definedName>
    <definedName name="DETAILS">#REF!</definedName>
    <definedName name="dev" localSheetId="6" hidden="1">{"'Sheet1'!$A$4386:$N$4591"}</definedName>
    <definedName name="dev" localSheetId="7" hidden="1">{"'Sheet1'!$A$4386:$N$4591"}</definedName>
    <definedName name="dev" hidden="1">{"'Sheet1'!$A$4386:$N$4591"}</definedName>
    <definedName name="DEVI" localSheetId="6" hidden="1">{"'Sheet1'!$A$4386:$N$4591"}</definedName>
    <definedName name="DEVI" localSheetId="7" hidden="1">{"'Sheet1'!$A$4386:$N$4591"}</definedName>
    <definedName name="DEVI" hidden="1">{"'Sheet1'!$A$4386:$N$4591"}</definedName>
    <definedName name="deyey" localSheetId="6" hidden="1">#REF!</definedName>
    <definedName name="deyey" localSheetId="7" hidden="1">#REF!</definedName>
    <definedName name="deyey" localSheetId="5" hidden="1">#REF!</definedName>
    <definedName name="deyey" hidden="1">#REF!</definedName>
    <definedName name="DF_GRID_1" localSheetId="6">#REF!</definedName>
    <definedName name="DF_GRID_1" localSheetId="7">#REF!</definedName>
    <definedName name="DF_GRID_1" localSheetId="5">#REF!</definedName>
    <definedName name="DF_GRID_1">#REF!</definedName>
    <definedName name="dfdfd" localSheetId="6" hidden="1">{"pl_t&amp;d",#N/A,FALSE,"p&amp;l_t&amp;D_01_02 (2)"}</definedName>
    <definedName name="dfdfd" localSheetId="7" hidden="1">{"pl_t&amp;d",#N/A,FALSE,"p&amp;l_t&amp;D_01_02 (2)"}</definedName>
    <definedName name="dfdfd" hidden="1">{"pl_t&amp;d",#N/A,FALSE,"p&amp;l_t&amp;D_01_02 (2)"}</definedName>
    <definedName name="dfdfdf" localSheetId="6" hidden="1">{"pl_t&amp;d",#N/A,FALSE,"p&amp;l_t&amp;D_01_02 (2)"}</definedName>
    <definedName name="dfdfdf" localSheetId="7" hidden="1">{"pl_t&amp;d",#N/A,FALSE,"p&amp;l_t&amp;D_01_02 (2)"}</definedName>
    <definedName name="dfdfdf" hidden="1">{"pl_t&amp;d",#N/A,FALSE,"p&amp;l_t&amp;D_01_02 (2)"}</definedName>
    <definedName name="dfdfdfd" localSheetId="6" hidden="1">{"pl_t&amp;d",#N/A,FALSE,"p&amp;l_t&amp;D_01_02 (2)"}</definedName>
    <definedName name="dfdfdfd" localSheetId="7" hidden="1">{"pl_t&amp;d",#N/A,FALSE,"p&amp;l_t&amp;D_01_02 (2)"}</definedName>
    <definedName name="dfdfdfd" hidden="1">{"pl_t&amp;d",#N/A,FALSE,"p&amp;l_t&amp;D_01_02 (2)"}</definedName>
    <definedName name="dfergf" localSheetId="6" hidden="1">{"'Sheet1'!$A$4386:$N$4591"}</definedName>
    <definedName name="dfergf" localSheetId="7" hidden="1">{"'Sheet1'!$A$4386:$N$4591"}</definedName>
    <definedName name="dfergf" hidden="1">{"'Sheet1'!$A$4386:$N$4591"}</definedName>
    <definedName name="dfg" localSheetId="6" hidden="1">{"'Sheet1'!$A$4386:$N$4591"}</definedName>
    <definedName name="dfg" localSheetId="7" hidden="1">{"'Sheet1'!$A$4386:$N$4591"}</definedName>
    <definedName name="dfg" hidden="1">{"'Sheet1'!$A$4386:$N$4591"}</definedName>
    <definedName name="dfg4w3" localSheetId="6" hidden="1">{"form-D1",#N/A,FALSE,"FORM-D1";"form-D1_amt",#N/A,FALSE,"FORM-D1"}</definedName>
    <definedName name="dfg4w3" localSheetId="7" hidden="1">{"form-D1",#N/A,FALSE,"FORM-D1";"form-D1_amt",#N/A,FALSE,"FORM-D1"}</definedName>
    <definedName name="dfg4w3" hidden="1">{"form-D1",#N/A,FALSE,"FORM-D1";"form-D1_amt",#N/A,FALSE,"FORM-D1"}</definedName>
    <definedName name="dfgdf" localSheetId="6" hidden="1">{"'Sheet1'!$A$4386:$N$4591"}</definedName>
    <definedName name="dfgdf" localSheetId="7" hidden="1">{"'Sheet1'!$A$4386:$N$4591"}</definedName>
    <definedName name="dfgdf" hidden="1">{"'Sheet1'!$A$4386:$N$4591"}</definedName>
    <definedName name="dfgdfg" localSheetId="6" hidden="1">{"pl_t&amp;d",#N/A,FALSE,"p&amp;l_t&amp;D_01_02 (2)"}</definedName>
    <definedName name="dfgdfg" localSheetId="7" hidden="1">{"pl_t&amp;d",#N/A,FALSE,"p&amp;l_t&amp;D_01_02 (2)"}</definedName>
    <definedName name="dfgdfg" hidden="1">{"pl_t&amp;d",#N/A,FALSE,"p&amp;l_t&amp;D_01_02 (2)"}</definedName>
    <definedName name="dfgdg" localSheetId="6" hidden="1">{"'Sheet1'!$A$4386:$N$4591"}</definedName>
    <definedName name="dfgdg" localSheetId="7" hidden="1">{"'Sheet1'!$A$4386:$N$4591"}</definedName>
    <definedName name="dfgdg" hidden="1">{"'Sheet1'!$A$4386:$N$4591"}</definedName>
    <definedName name="dfhbdfh" localSheetId="6">#REF!</definedName>
    <definedName name="dfhbdfh" localSheetId="7">#REF!</definedName>
    <definedName name="dfhbdfh" localSheetId="5">#REF!</definedName>
    <definedName name="dfhbdfh">#REF!</definedName>
    <definedName name="dfhdfh" localSheetId="6">#REF!</definedName>
    <definedName name="dfhdfh" localSheetId="7">#REF!</definedName>
    <definedName name="dfhdfh" localSheetId="5">#REF!</definedName>
    <definedName name="dfhdfh">#REF!</definedName>
    <definedName name="dfhhj" localSheetId="6">#REF!</definedName>
    <definedName name="dfhhj" localSheetId="7">#REF!</definedName>
    <definedName name="dfhhj" localSheetId="5">#REF!</definedName>
    <definedName name="dfhhj">#REF!</definedName>
    <definedName name="dfhtu" localSheetId="6">#REF!</definedName>
    <definedName name="dfhtu" localSheetId="7">#REF!</definedName>
    <definedName name="dfhtu" localSheetId="5">#REF!</definedName>
    <definedName name="dfhtu">#REF!</definedName>
    <definedName name="dfjksdgf" localSheetId="6">#REF!</definedName>
    <definedName name="dfjksdgf" localSheetId="7">#REF!</definedName>
    <definedName name="dfjksdgf" localSheetId="5">#REF!</definedName>
    <definedName name="dfjksdgf">#REF!</definedName>
    <definedName name="dgae" localSheetId="6">#REF!</definedName>
    <definedName name="dgae" localSheetId="7">#REF!</definedName>
    <definedName name="dgae" localSheetId="5">#REF!</definedName>
    <definedName name="dgae">#REF!</definedName>
    <definedName name="dgdg" localSheetId="6" hidden="1">{"'Sheet1'!$A$4386:$N$4591"}</definedName>
    <definedName name="dgdg" localSheetId="7" hidden="1">{"'Sheet1'!$A$4386:$N$4591"}</definedName>
    <definedName name="dgdg" hidden="1">{"'Sheet1'!$A$4386:$N$4591"}</definedName>
    <definedName name="dgerg" localSheetId="6" hidden="1">{"'Sheet1'!$A$4386:$N$4591"}</definedName>
    <definedName name="dgerg" localSheetId="7" hidden="1">{"'Sheet1'!$A$4386:$N$4591"}</definedName>
    <definedName name="dgerg" hidden="1">{"'Sheet1'!$A$4386:$N$4591"}</definedName>
    <definedName name="dgfdegherd" localSheetId="6" hidden="1">{"form-D1",#N/A,FALSE,"FORM-D1";"form-D1_amt",#N/A,FALSE,"FORM-D1"}</definedName>
    <definedName name="dgfdegherd" localSheetId="7" hidden="1">{"form-D1",#N/A,FALSE,"FORM-D1";"form-D1_amt",#N/A,FALSE,"FORM-D1"}</definedName>
    <definedName name="dgfdegherd" hidden="1">{"form-D1",#N/A,FALSE,"FORM-D1";"form-D1_amt",#N/A,FALSE,"FORM-D1"}</definedName>
    <definedName name="dgh" localSheetId="6" hidden="1">{"pl_t&amp;d",#N/A,FALSE,"p&amp;l_t&amp;D_01_02 (2)"}</definedName>
    <definedName name="dgh" localSheetId="7" hidden="1">{"pl_t&amp;d",#N/A,FALSE,"p&amp;l_t&amp;D_01_02 (2)"}</definedName>
    <definedName name="dgh" hidden="1">{"pl_t&amp;d",#N/A,FALSE,"p&amp;l_t&amp;D_01_02 (2)"}</definedName>
    <definedName name="dghdgh" localSheetId="6">#REF!</definedName>
    <definedName name="dghdgh" localSheetId="7">#REF!</definedName>
    <definedName name="dghdgh" localSheetId="5">#REF!</definedName>
    <definedName name="dghdgh">#REF!</definedName>
    <definedName name="dgsdgdsfg" localSheetId="6">#REF!</definedName>
    <definedName name="dgsdgdsfg" localSheetId="7">#REF!</definedName>
    <definedName name="dgsdgdsfg" localSheetId="5">#REF!</definedName>
    <definedName name="dgsdgdsfg">#REF!</definedName>
    <definedName name="dh" localSheetId="6">#REF!</definedName>
    <definedName name="dh" localSheetId="7">#REF!</definedName>
    <definedName name="dh" localSheetId="5">#REF!</definedName>
    <definedName name="dh">#REF!</definedName>
    <definedName name="dia" localSheetId="6">#REF!</definedName>
    <definedName name="dia" localSheetId="7">#REF!</definedName>
    <definedName name="dia" localSheetId="5">#REF!</definedName>
    <definedName name="dia">#REF!</definedName>
    <definedName name="DIEKDIEKD" localSheetId="6" hidden="1">{"pl_t&amp;d",#N/A,FALSE,"p&amp;l_t&amp;D_01_02 (2)"}</definedName>
    <definedName name="DIEKDIEKD" localSheetId="7" hidden="1">{"pl_t&amp;d",#N/A,FALSE,"p&amp;l_t&amp;D_01_02 (2)"}</definedName>
    <definedName name="DIEKDIEKD" hidden="1">{"pl_t&amp;d",#N/A,FALSE,"p&amp;l_t&amp;D_01_02 (2)"}</definedName>
    <definedName name="Discom1F1" localSheetId="6">#REF!</definedName>
    <definedName name="Discom1F1" localSheetId="7">#REF!</definedName>
    <definedName name="Discom1F1" localSheetId="5">#REF!</definedName>
    <definedName name="Discom1F1">#REF!</definedName>
    <definedName name="Discom1F2" localSheetId="6">#REF!</definedName>
    <definedName name="Discom1F2" localSheetId="7">#REF!</definedName>
    <definedName name="Discom1F2" localSheetId="5">#REF!</definedName>
    <definedName name="Discom1F2">#REF!</definedName>
    <definedName name="Discom1F3" localSheetId="6">#REF!</definedName>
    <definedName name="Discom1F3" localSheetId="7">#REF!</definedName>
    <definedName name="Discom1F3" localSheetId="5">#REF!</definedName>
    <definedName name="Discom1F3">#REF!</definedName>
    <definedName name="Discom1F4" localSheetId="6">#REF!</definedName>
    <definedName name="Discom1F4" localSheetId="7">#REF!</definedName>
    <definedName name="Discom1F4" localSheetId="5">#REF!</definedName>
    <definedName name="Discom1F4">#REF!</definedName>
    <definedName name="Discom1F6" localSheetId="6">#REF!</definedName>
    <definedName name="Discom1F6" localSheetId="7">#REF!</definedName>
    <definedName name="Discom1F6" localSheetId="5">#REF!</definedName>
    <definedName name="Discom1F6">#REF!</definedName>
    <definedName name="Discom2F1" localSheetId="6">#REF!</definedName>
    <definedName name="Discom2F1" localSheetId="7">#REF!</definedName>
    <definedName name="Discom2F1" localSheetId="5">#REF!</definedName>
    <definedName name="Discom2F1">#REF!</definedName>
    <definedName name="Discom2F2" localSheetId="6">#REF!</definedName>
    <definedName name="Discom2F2" localSheetId="7">#REF!</definedName>
    <definedName name="Discom2F2" localSheetId="5">#REF!</definedName>
    <definedName name="Discom2F2">#REF!</definedName>
    <definedName name="Discom2F3" localSheetId="6">#REF!</definedName>
    <definedName name="Discom2F3" localSheetId="7">#REF!</definedName>
    <definedName name="Discom2F3" localSheetId="5">#REF!</definedName>
    <definedName name="Discom2F3">#REF!</definedName>
    <definedName name="Discom2F4" localSheetId="6">#REF!</definedName>
    <definedName name="Discom2F4" localSheetId="7">#REF!</definedName>
    <definedName name="Discom2F4" localSheetId="5">#REF!</definedName>
    <definedName name="Discom2F4">#REF!</definedName>
    <definedName name="Discom2F6" localSheetId="6">#REF!</definedName>
    <definedName name="Discom2F6" localSheetId="7">#REF!</definedName>
    <definedName name="Discom2F6" localSheetId="5">#REF!</definedName>
    <definedName name="Discom2F6">#REF!</definedName>
    <definedName name="DIST" localSheetId="6">#REF!</definedName>
    <definedName name="DIST" localSheetId="7">#REF!</definedName>
    <definedName name="DIST" localSheetId="5">#REF!</definedName>
    <definedName name="DIST">#REF!</definedName>
    <definedName name="DISTRIBUTORS" localSheetId="6">#REF!</definedName>
    <definedName name="DISTRIBUTORS" localSheetId="7">#REF!</definedName>
    <definedName name="DISTRIBUTORS" localSheetId="5">#REF!</definedName>
    <definedName name="DISTRIBUTORS">#REF!</definedName>
    <definedName name="DISTS" localSheetId="6">#REF!</definedName>
    <definedName name="DISTS" localSheetId="7">#REF!</definedName>
    <definedName name="DISTS" localSheetId="5">#REF!</definedName>
    <definedName name="DISTS">#REF!</definedName>
    <definedName name="divi" localSheetId="6" hidden="1">{"form-D1",#N/A,FALSE,"FORM-D1";"form-D1_amt",#N/A,FALSE,"FORM-D1"}</definedName>
    <definedName name="divi" localSheetId="7" hidden="1">{"form-D1",#N/A,FALSE,"FORM-D1";"form-D1_amt",#N/A,FALSE,"FORM-D1"}</definedName>
    <definedName name="divi" hidden="1">{"form-D1",#N/A,FALSE,"FORM-D1";"form-D1_amt",#N/A,FALSE,"FORM-D1"}</definedName>
    <definedName name="DLabourD" localSheetId="6">#REF!</definedName>
    <definedName name="DLabourD" localSheetId="7">#REF!</definedName>
    <definedName name="DLabourD" localSheetId="5">#REF!</definedName>
    <definedName name="DLabourD">#REF!</definedName>
    <definedName name="DMat170" localSheetId="6">#REF!</definedName>
    <definedName name="DMat170" localSheetId="7">#REF!</definedName>
    <definedName name="DMat170" localSheetId="5">#REF!</definedName>
    <definedName name="DMat170">#REF!</definedName>
    <definedName name="DMat170Q" localSheetId="6">#REF!</definedName>
    <definedName name="DMat170Q" localSheetId="7">#REF!</definedName>
    <definedName name="DMat170Q" localSheetId="5">#REF!</definedName>
    <definedName name="DMat170Q">#REF!</definedName>
    <definedName name="DNIL5" localSheetId="6">#REF!</definedName>
    <definedName name="DNIL5" localSheetId="7">#REF!</definedName>
    <definedName name="DNIL5" localSheetId="5">#REF!</definedName>
    <definedName name="DNIL5">#REF!</definedName>
    <definedName name="docu" localSheetId="6">#REF!</definedName>
    <definedName name="docu" localSheetId="7">#REF!</definedName>
    <definedName name="docu" localSheetId="5">#REF!</definedName>
    <definedName name="docu">#REF!</definedName>
    <definedName name="dollars" localSheetId="6">#REF!</definedName>
    <definedName name="dollars" localSheetId="7">#REF!</definedName>
    <definedName name="dollars" localSheetId="5">#REF!</definedName>
    <definedName name="dollars">#REF!</definedName>
    <definedName name="dom" localSheetId="6">#REF!</definedName>
    <definedName name="dom" localSheetId="7">#REF!</definedName>
    <definedName name="dom" localSheetId="5">#REF!</definedName>
    <definedName name="dom">#REF!</definedName>
    <definedName name="dqwer23" localSheetId="6" hidden="1">{"'Sheet1'!$A$4386:$N$4591"}</definedName>
    <definedName name="dqwer23" localSheetId="7" hidden="1">{"'Sheet1'!$A$4386:$N$4591"}</definedName>
    <definedName name="dqwer23" hidden="1">{"'Sheet1'!$A$4386:$N$4591"}</definedName>
    <definedName name="drawal" localSheetId="6" hidden="1">{"pl_t&amp;d",#N/A,FALSE,"p&amp;l_t&amp;D_01_02 (2)"}</definedName>
    <definedName name="drawal" localSheetId="7" hidden="1">{"pl_t&amp;d",#N/A,FALSE,"p&amp;l_t&amp;D_01_02 (2)"}</definedName>
    <definedName name="drawal" hidden="1">{"pl_t&amp;d",#N/A,FALSE,"p&amp;l_t&amp;D_01_02 (2)"}</definedName>
    <definedName name="drgarhy" localSheetId="6">#REF!</definedName>
    <definedName name="drgarhy" localSheetId="7">#REF!</definedName>
    <definedName name="drgarhy" localSheetId="5">#REF!</definedName>
    <definedName name="drgarhy">#REF!</definedName>
    <definedName name="dsd" localSheetId="6" hidden="1">#REF!</definedName>
    <definedName name="dsd" localSheetId="7" hidden="1">#REF!</definedName>
    <definedName name="dsd" localSheetId="5" hidden="1">#REF!</definedName>
    <definedName name="dsd" hidden="1">#REF!</definedName>
    <definedName name="dsds" localSheetId="6">[2]S3_GRP_CA!#REF!</definedName>
    <definedName name="dsds" localSheetId="7">[2]S3_GRP_CA!#REF!</definedName>
    <definedName name="dsds" localSheetId="5">[2]S3_GRP_CA!#REF!</definedName>
    <definedName name="dsds">[2]S3_GRP_CA!#REF!</definedName>
    <definedName name="dsdsdsds" localSheetId="6">#REF!</definedName>
    <definedName name="dsdsdsds" localSheetId="7">#REF!</definedName>
    <definedName name="dsdsdsds" localSheetId="5">#REF!</definedName>
    <definedName name="dsdsdsds">#REF!</definedName>
    <definedName name="dsfddf" localSheetId="6" hidden="1">{#N/A,#N/A,FALSE,"1.1";#N/A,#N/A,FALSE,"1.1a";#N/A,#N/A,FALSE,"1.1b";#N/A,#N/A,FALSE,"1.1c";#N/A,#N/A,FALSE,"1.1e";#N/A,#N/A,FALSE,"1.1f";#N/A,#N/A,FALSE,"1.1g";#N/A,#N/A,FALSE,"1.1h_T";#N/A,#N/A,FALSE,"1.1h_D";#N/A,#N/A,FALSE,"1.2";#N/A,#N/A,FALSE,"1.3";#N/A,#N/A,FALSE,"1.3b";#N/A,#N/A,FALSE,"1.4";#N/A,#N/A,FALSE,"1.5";#N/A,#N/A,FALSE,"1.6";#N/A,#N/A,FALSE,"2.1";#N/A,#N/A,FALSE,"SOD";#N/A,#N/A,FALSE,"OL";#N/A,#N/A,FALSE,"CF"}</definedName>
    <definedName name="dsfddf" localSheetId="7" hidden="1">{#N/A,#N/A,FALSE,"1.1";#N/A,#N/A,FALSE,"1.1a";#N/A,#N/A,FALSE,"1.1b";#N/A,#N/A,FALSE,"1.1c";#N/A,#N/A,FALSE,"1.1e";#N/A,#N/A,FALSE,"1.1f";#N/A,#N/A,FALSE,"1.1g";#N/A,#N/A,FALSE,"1.1h_T";#N/A,#N/A,FALSE,"1.1h_D";#N/A,#N/A,FALSE,"1.2";#N/A,#N/A,FALSE,"1.3";#N/A,#N/A,FALSE,"1.3b";#N/A,#N/A,FALSE,"1.4";#N/A,#N/A,FALSE,"1.5";#N/A,#N/A,FALSE,"1.6";#N/A,#N/A,FALSE,"2.1";#N/A,#N/A,FALSE,"SOD";#N/A,#N/A,FALSE,"OL";#N/A,#N/A,FALSE,"CF"}</definedName>
    <definedName name="dsfddf" hidden="1">{#N/A,#N/A,FALSE,"1.1";#N/A,#N/A,FALSE,"1.1a";#N/A,#N/A,FALSE,"1.1b";#N/A,#N/A,FALSE,"1.1c";#N/A,#N/A,FALSE,"1.1e";#N/A,#N/A,FALSE,"1.1f";#N/A,#N/A,FALSE,"1.1g";#N/A,#N/A,FALSE,"1.1h_T";#N/A,#N/A,FALSE,"1.1h_D";#N/A,#N/A,FALSE,"1.2";#N/A,#N/A,FALSE,"1.3";#N/A,#N/A,FALSE,"1.3b";#N/A,#N/A,FALSE,"1.4";#N/A,#N/A,FALSE,"1.5";#N/A,#N/A,FALSE,"1.6";#N/A,#N/A,FALSE,"2.1";#N/A,#N/A,FALSE,"SOD";#N/A,#N/A,FALSE,"OL";#N/A,#N/A,FALSE,"CF"}</definedName>
    <definedName name="dsfesfwes" localSheetId="6" hidden="1">{"'Sheet1'!$A$4386:$N$4591"}</definedName>
    <definedName name="dsfesfwes" localSheetId="7" hidden="1">{"'Sheet1'!$A$4386:$N$4591"}</definedName>
    <definedName name="dsfesfwes" hidden="1">{"'Sheet1'!$A$4386:$N$4591"}</definedName>
    <definedName name="dsfret4" localSheetId="6" hidden="1">{"form-D1",#N/A,FALSE,"FORM-D1";"form-D1_amt",#N/A,FALSE,"FORM-D1"}</definedName>
    <definedName name="dsfret4" localSheetId="7" hidden="1">{"form-D1",#N/A,FALSE,"FORM-D1";"form-D1_amt",#N/A,FALSE,"FORM-D1"}</definedName>
    <definedName name="dsfret4" hidden="1">{"form-D1",#N/A,FALSE,"FORM-D1";"form-D1_amt",#N/A,FALSE,"FORM-D1"}</definedName>
    <definedName name="dsg" localSheetId="6" hidden="1">{"'Sheet1'!$A$4386:$N$4591"}</definedName>
    <definedName name="dsg" localSheetId="7" hidden="1">{"'Sheet1'!$A$4386:$N$4591"}</definedName>
    <definedName name="dsg" hidden="1">{"'Sheet1'!$A$4386:$N$4591"}</definedName>
    <definedName name="dskavnhjoavj" localSheetId="6">#REF!</definedName>
    <definedName name="dskavnhjoavj" localSheetId="7">#REF!</definedName>
    <definedName name="dskavnhjoavj" localSheetId="5">#REF!</definedName>
    <definedName name="dskavnhjoavj">#REF!</definedName>
    <definedName name="dskdskkds" localSheetId="6" hidden="1">{"pl_t&amp;d",#N/A,FALSE,"p&amp;l_t&amp;D_01_02 (2)"}</definedName>
    <definedName name="dskdskkds" localSheetId="7" hidden="1">{"pl_t&amp;d",#N/A,FALSE,"p&amp;l_t&amp;D_01_02 (2)"}</definedName>
    <definedName name="dskdskkds" hidden="1">{"pl_t&amp;d",#N/A,FALSE,"p&amp;l_t&amp;D_01_02 (2)"}</definedName>
    <definedName name="dss" localSheetId="7">[20]Sched!$B$1:$D$65536</definedName>
    <definedName name="dss">[21]Sched!$B$1:$D$65536</definedName>
    <definedName name="dtl" localSheetId="6">#REF!</definedName>
    <definedName name="dtl" localSheetId="7">#REF!</definedName>
    <definedName name="dtl" localSheetId="5">#REF!</definedName>
    <definedName name="dtl">#REF!</definedName>
    <definedName name="DULHome">#N/A</definedName>
    <definedName name="DutyAppl" localSheetId="6">#REF!</definedName>
    <definedName name="DutyAppl" localSheetId="7">#REF!</definedName>
    <definedName name="DutyAppl" localSheetId="5">#REF!</definedName>
    <definedName name="DutyAppl">#REF!</definedName>
    <definedName name="DutyRate" localSheetId="6">#REF!</definedName>
    <definedName name="DutyRate" localSheetId="7">#REF!</definedName>
    <definedName name="DutyRate" localSheetId="5">#REF!</definedName>
    <definedName name="DutyRate">#REF!</definedName>
    <definedName name="dvb" localSheetId="6">#REF!</definedName>
    <definedName name="dvb" localSheetId="7">#REF!</definedName>
    <definedName name="dvb" localSheetId="5">#REF!</definedName>
    <definedName name="dvb">#REF!</definedName>
    <definedName name="dydyen" localSheetId="6" hidden="1">{"pl_t&amp;d",#N/A,FALSE,"p&amp;l_t&amp;D_01_02 (2)"}</definedName>
    <definedName name="dydyen" localSheetId="7" hidden="1">{"pl_t&amp;d",#N/A,FALSE,"p&amp;l_t&amp;D_01_02 (2)"}</definedName>
    <definedName name="dydyen" hidden="1">{"pl_t&amp;d",#N/A,FALSE,"p&amp;l_t&amp;D_01_02 (2)"}</definedName>
    <definedName name="E" localSheetId="6">{"pl_t&amp;d",#N/A,FALSE,"p&amp;l_t&amp;D_01_02 (2)"}</definedName>
    <definedName name="E" localSheetId="7">{"pl_t&amp;d",#N/A,FALSE,"p&amp;l_t&amp;D_01_02 (2)"}</definedName>
    <definedName name="E">{"pl_t&amp;d",#N/A,FALSE,"p&amp;l_t&amp;D_01_02 (2)"}</definedName>
    <definedName name="EDP" localSheetId="6">#REF!</definedName>
    <definedName name="EDP" localSheetId="7">#REF!</definedName>
    <definedName name="EDP" localSheetId="5">#REF!</definedName>
    <definedName name="EDP">#REF!</definedName>
    <definedName name="ee" localSheetId="6" hidden="1">{"pl_t&amp;d",#N/A,FALSE,"p&amp;l_t&amp;D_01_02 (2)"}</definedName>
    <definedName name="ee" localSheetId="7" hidden="1">{"pl_t&amp;d",#N/A,FALSE,"p&amp;l_t&amp;D_01_02 (2)"}</definedName>
    <definedName name="ee" hidden="1">{"pl_t&amp;d",#N/A,FALSE,"p&amp;l_t&amp;D_01_02 (2)"}</definedName>
    <definedName name="eee" localSheetId="6" hidden="1">{"pl_td_01_02",#N/A,FALSE,"p&amp;l_t&amp;D_01_02 (2)"}</definedName>
    <definedName name="eee" localSheetId="7" hidden="1">{"pl_td_01_02",#N/A,FALSE,"p&amp;l_t&amp;D_01_02 (2)"}</definedName>
    <definedName name="eee" hidden="1">{"pl_td_01_02",#N/A,FALSE,"p&amp;l_t&amp;D_01_02 (2)"}</definedName>
    <definedName name="eeee" localSheetId="6">#REF!</definedName>
    <definedName name="eeee" localSheetId="7">#REF!</definedName>
    <definedName name="eeee" localSheetId="5">#REF!</definedName>
    <definedName name="eeee">#REF!</definedName>
    <definedName name="eeeeeeeeeeee" localSheetId="6">#REF!</definedName>
    <definedName name="eeeeeeeeeeee" localSheetId="7">#REF!</definedName>
    <definedName name="eeeeeeeeeeee" localSheetId="5">#REF!</definedName>
    <definedName name="eeeeeeeeeeee">#REF!</definedName>
    <definedName name="efewr" localSheetId="6" hidden="1">{"'Sheet1'!$A$4386:$N$4591"}</definedName>
    <definedName name="efewr" localSheetId="7" hidden="1">{"'Sheet1'!$A$4386:$N$4591"}</definedName>
    <definedName name="efewr" hidden="1">{"'Sheet1'!$A$4386:$N$4591"}</definedName>
    <definedName name="efsd" localSheetId="6">#REF!</definedName>
    <definedName name="efsd" localSheetId="7">#REF!</definedName>
    <definedName name="efsd" localSheetId="5">#REF!</definedName>
    <definedName name="efsd">#REF!</definedName>
    <definedName name="efwet" localSheetId="6" hidden="1">{"'Sheet1'!$A$4386:$N$4591"}</definedName>
    <definedName name="efwet" localSheetId="7" hidden="1">{"'Sheet1'!$A$4386:$N$4591"}</definedName>
    <definedName name="efwet" hidden="1">{"'Sheet1'!$A$4386:$N$4591"}</definedName>
    <definedName name="ei" localSheetId="6">#REF!</definedName>
    <definedName name="ei" localSheetId="7">#REF!</definedName>
    <definedName name="ei" localSheetId="5">#REF!</definedName>
    <definedName name="ei">#REF!</definedName>
    <definedName name="EMPNAME" localSheetId="7">'[30]OVER VIEW'!$R$11:$R$145</definedName>
    <definedName name="EMPNAME">'[31]OVER VIEW'!$R$11:$R$145</definedName>
    <definedName name="End_Bal" localSheetId="6">#REF!</definedName>
    <definedName name="End_Bal" localSheetId="7">#REF!</definedName>
    <definedName name="End_Bal" localSheetId="5">#REF!</definedName>
    <definedName name="End_Bal">#REF!</definedName>
    <definedName name="ENDMKT" localSheetId="6">#REF!</definedName>
    <definedName name="ENDMKT" localSheetId="7">#REF!</definedName>
    <definedName name="ENDMKT" localSheetId="5">#REF!</definedName>
    <definedName name="ENDMKT">#REF!</definedName>
    <definedName name="ENDUSER" localSheetId="6">#REF!</definedName>
    <definedName name="ENDUSER" localSheetId="7">#REF!</definedName>
    <definedName name="ENDUSER" localSheetId="5">#REF!</definedName>
    <definedName name="ENDUSER">#REF!</definedName>
    <definedName name="ENGL" localSheetId="6">#REF!</definedName>
    <definedName name="ENGL" localSheetId="7">#REF!</definedName>
    <definedName name="ENGL" localSheetId="5">#REF!</definedName>
    <definedName name="ENGL">#REF!</definedName>
    <definedName name="ENGLAND" localSheetId="6">#REF!</definedName>
    <definedName name="ENGLAND" localSheetId="7">#REF!</definedName>
    <definedName name="ENGLAND" localSheetId="5">#REF!</definedName>
    <definedName name="ENGLAND">#REF!</definedName>
    <definedName name="Entertainment" localSheetId="6">#REF!</definedName>
    <definedName name="Entertainment" localSheetId="7">#REF!</definedName>
    <definedName name="Entertainment" localSheetId="5">#REF!</definedName>
    <definedName name="Entertainment">#REF!</definedName>
    <definedName name="EPF" localSheetId="6">#REF!</definedName>
    <definedName name="EPF" localSheetId="7">#REF!</definedName>
    <definedName name="EPF" localSheetId="5">#REF!</definedName>
    <definedName name="EPF">#REF!</definedName>
    <definedName name="eqeqqe" localSheetId="6" hidden="1">{"form-D1",#N/A,FALSE,"FORM-D1";"form-D1_amt",#N/A,FALSE,"FORM-D1"}</definedName>
    <definedName name="eqeqqe" localSheetId="7" hidden="1">{"form-D1",#N/A,FALSE,"FORM-D1";"form-D1_amt",#N/A,FALSE,"FORM-D1"}</definedName>
    <definedName name="eqeqqe" hidden="1">{"form-D1",#N/A,FALSE,"FORM-D1";"form-D1_amt",#N/A,FALSE,"FORM-D1"}</definedName>
    <definedName name="EQUIP" localSheetId="6" hidden="1">{"'Sheet1'!$A$4386:$N$4591"}</definedName>
    <definedName name="EQUIP" localSheetId="7" hidden="1">{"'Sheet1'!$A$4386:$N$4591"}</definedName>
    <definedName name="EQUIP" hidden="1">{"'Sheet1'!$A$4386:$N$4591"}</definedName>
    <definedName name="er" localSheetId="6" hidden="1">{"pl_t&amp;d",#N/A,FALSE,"p&amp;l_t&amp;D_01_02 (2)"}</definedName>
    <definedName name="er" localSheetId="7" hidden="1">{"pl_t&amp;d",#N/A,FALSE,"p&amp;l_t&amp;D_01_02 (2)"}</definedName>
    <definedName name="er" hidden="1">{"pl_t&amp;d",#N/A,FALSE,"p&amp;l_t&amp;D_01_02 (2)"}</definedName>
    <definedName name="er3etr" localSheetId="6" hidden="1">{"form-D1",#N/A,FALSE,"FORM-D1";"form-D1_amt",#N/A,FALSE,"FORM-D1"}</definedName>
    <definedName name="er3etr" localSheetId="7" hidden="1">{"form-D1",#N/A,FALSE,"FORM-D1";"form-D1_amt",#N/A,FALSE,"FORM-D1"}</definedName>
    <definedName name="er3etr" hidden="1">{"form-D1",#N/A,FALSE,"FORM-D1";"form-D1_amt",#N/A,FALSE,"FORM-D1"}</definedName>
    <definedName name="ergfrg" localSheetId="6" hidden="1">{"'Sheet1'!$A$4386:$N$4591"}</definedName>
    <definedName name="ergfrg" localSheetId="7" hidden="1">{"'Sheet1'!$A$4386:$N$4591"}</definedName>
    <definedName name="ergfrg" hidden="1">{"'Sheet1'!$A$4386:$N$4591"}</definedName>
    <definedName name="ergtrg" localSheetId="6">#REF!</definedName>
    <definedName name="ergtrg" localSheetId="7">#REF!</definedName>
    <definedName name="ergtrg" localSheetId="5">#REF!</definedName>
    <definedName name="ergtrg">#REF!</definedName>
    <definedName name="ergtsdg" localSheetId="6" hidden="1">{"'Sheet1'!$A$4386:$N$4591"}</definedName>
    <definedName name="ergtsdg" localSheetId="7" hidden="1">{"'Sheet1'!$A$4386:$N$4591"}</definedName>
    <definedName name="ergtsdg" hidden="1">{"'Sheet1'!$A$4386:$N$4591"}</definedName>
    <definedName name="Ernesta">#N/A</definedName>
    <definedName name="ert" localSheetId="6" hidden="1">{"pl_t&amp;d",#N/A,FALSE,"p&amp;l_t&amp;D_01_02 (2)"}</definedName>
    <definedName name="ert" localSheetId="7" hidden="1">{"pl_t&amp;d",#N/A,FALSE,"p&amp;l_t&amp;D_01_02 (2)"}</definedName>
    <definedName name="ert" hidden="1">{"pl_t&amp;d",#N/A,FALSE,"p&amp;l_t&amp;D_01_02 (2)"}</definedName>
    <definedName name="erte" localSheetId="6" hidden="1">{"'Sheet1'!$A$4386:$N$4591"}</definedName>
    <definedName name="erte" localSheetId="7" hidden="1">{"'Sheet1'!$A$4386:$N$4591"}</definedName>
    <definedName name="erte" hidden="1">{"'Sheet1'!$A$4386:$N$4591"}</definedName>
    <definedName name="ERTERT" localSheetId="6">#REF!</definedName>
    <definedName name="ERTERT" localSheetId="7">#REF!</definedName>
    <definedName name="ERTERT" localSheetId="5">#REF!</definedName>
    <definedName name="ERTERT">#REF!</definedName>
    <definedName name="ertet" localSheetId="6">#REF!</definedName>
    <definedName name="ertet" localSheetId="7">#REF!</definedName>
    <definedName name="ertet" localSheetId="5">#REF!</definedName>
    <definedName name="ertet">#REF!</definedName>
    <definedName name="erwrwr" localSheetId="6">#REF!</definedName>
    <definedName name="erwrwr" localSheetId="7">#REF!</definedName>
    <definedName name="erwrwr" localSheetId="5">#REF!</definedName>
    <definedName name="erwrwr">#REF!</definedName>
    <definedName name="erxc" localSheetId="6">#REF!</definedName>
    <definedName name="erxc" localSheetId="7">#REF!</definedName>
    <definedName name="erxc" localSheetId="5">#REF!</definedName>
    <definedName name="erxc">#REF!</definedName>
    <definedName name="ery5y" localSheetId="6">#REF!</definedName>
    <definedName name="ery5y" localSheetId="7">#REF!</definedName>
    <definedName name="ery5y" localSheetId="5">#REF!</definedName>
    <definedName name="ery5y">#REF!</definedName>
    <definedName name="eryery" localSheetId="6">#REF!</definedName>
    <definedName name="eryery" localSheetId="7">#REF!</definedName>
    <definedName name="eryery" localSheetId="5">#REF!</definedName>
    <definedName name="eryery">#REF!</definedName>
    <definedName name="eryesryd" localSheetId="6">#REF!</definedName>
    <definedName name="eryesryd" localSheetId="7">#REF!</definedName>
    <definedName name="eryesryd" localSheetId="5">#REF!</definedName>
    <definedName name="eryesryd">#REF!</definedName>
    <definedName name="eryey" localSheetId="6" hidden="1">#REF!</definedName>
    <definedName name="eryey" localSheetId="7" hidden="1">#REF!</definedName>
    <definedName name="eryey" localSheetId="5" hidden="1">#REF!</definedName>
    <definedName name="eryey" hidden="1">#REF!</definedName>
    <definedName name="etrwe" localSheetId="6" hidden="1">{"'Sheet1'!$A$4386:$N$4591"}</definedName>
    <definedName name="etrwe" localSheetId="7" hidden="1">{"'Sheet1'!$A$4386:$N$4591"}</definedName>
    <definedName name="etrwe" hidden="1">{"'Sheet1'!$A$4386:$N$4591"}</definedName>
    <definedName name="EUHQ" localSheetId="6">#REF!</definedName>
    <definedName name="EUHQ" localSheetId="7">#REF!</definedName>
    <definedName name="EUHQ" localSheetId="5">#REF!</definedName>
    <definedName name="EUHQ">#REF!</definedName>
    <definedName name="EUROPEAN_HQ" localSheetId="6">#REF!</definedName>
    <definedName name="EUROPEAN_HQ" localSheetId="7">#REF!</definedName>
    <definedName name="EUROPEAN_HQ" localSheetId="5">#REF!</definedName>
    <definedName name="EUROPEAN_HQ">#REF!</definedName>
    <definedName name="ew" localSheetId="6">#REF!</definedName>
    <definedName name="ew" localSheetId="7">#REF!</definedName>
    <definedName name="ew" localSheetId="5">#REF!</definedName>
    <definedName name="ew">#REF!</definedName>
    <definedName name="ewew" localSheetId="6">#REF!</definedName>
    <definedName name="ewew" localSheetId="7">#REF!</definedName>
    <definedName name="ewew" localSheetId="5">#REF!</definedName>
    <definedName name="ewew">#REF!</definedName>
    <definedName name="EWEWW" localSheetId="6">#REF!</definedName>
    <definedName name="EWEWW" localSheetId="7">#REF!</definedName>
    <definedName name="EWEWW" localSheetId="5">#REF!</definedName>
    <definedName name="EWEWW">#REF!</definedName>
    <definedName name="EWGFEWg" localSheetId="6">#REF!</definedName>
    <definedName name="EWGFEWg" localSheetId="7">#REF!</definedName>
    <definedName name="EWGFEWg" localSheetId="5">#REF!</definedName>
    <definedName name="EWGFEWg">#REF!</definedName>
    <definedName name="ewrwr" localSheetId="6">#REF!</definedName>
    <definedName name="ewrwr" localSheetId="7">#REF!</definedName>
    <definedName name="ewrwr" localSheetId="5">#REF!</definedName>
    <definedName name="ewrwr">#REF!</definedName>
    <definedName name="ewtqyewqdu" localSheetId="6" hidden="1">{"pl_t&amp;d",#N/A,FALSE,"p&amp;l_t&amp;D_01_02 (2)"}</definedName>
    <definedName name="ewtqyewqdu" localSheetId="7" hidden="1">{"pl_t&amp;d",#N/A,FALSE,"p&amp;l_t&amp;D_01_02 (2)"}</definedName>
    <definedName name="ewtqyewqdu" hidden="1">{"pl_t&amp;d",#N/A,FALSE,"p&amp;l_t&amp;D_01_02 (2)"}</definedName>
    <definedName name="ex" localSheetId="6">#REF!</definedName>
    <definedName name="ex" localSheetId="7">#REF!</definedName>
    <definedName name="ex" localSheetId="5">#REF!</definedName>
    <definedName name="ex">#REF!</definedName>
    <definedName name="Excel_BuiltIn__FilterDatabase_1_1" localSheetId="6">#REF!</definedName>
    <definedName name="Excel_BuiltIn__FilterDatabase_1_1" localSheetId="7">#REF!</definedName>
    <definedName name="Excel_BuiltIn__FilterDatabase_1_1" localSheetId="5">#REF!</definedName>
    <definedName name="Excel_BuiltIn__FilterDatabase_1_1">#REF!</definedName>
    <definedName name="Excel_BuiltIn__FilterDatabase_1_1_1" localSheetId="6">#REF!</definedName>
    <definedName name="Excel_BuiltIn__FilterDatabase_1_1_1" localSheetId="7">#REF!</definedName>
    <definedName name="Excel_BuiltIn__FilterDatabase_1_1_1" localSheetId="5">#REF!</definedName>
    <definedName name="Excel_BuiltIn__FilterDatabase_1_1_1">#REF!</definedName>
    <definedName name="Excel_BuiltIn__FilterDatabase_1_1_1_1" localSheetId="6">#REF!</definedName>
    <definedName name="Excel_BuiltIn__FilterDatabase_1_1_1_1" localSheetId="7">#REF!</definedName>
    <definedName name="Excel_BuiltIn__FilterDatabase_1_1_1_1" localSheetId="5">#REF!</definedName>
    <definedName name="Excel_BuiltIn__FilterDatabase_1_1_1_1">#REF!</definedName>
    <definedName name="Excel_BuiltIn__FilterDatabase_10" localSheetId="6">#REF!</definedName>
    <definedName name="Excel_BuiltIn__FilterDatabase_10" localSheetId="7">#REF!</definedName>
    <definedName name="Excel_BuiltIn__FilterDatabase_10" localSheetId="5">#REF!</definedName>
    <definedName name="Excel_BuiltIn__FilterDatabase_10">#REF!</definedName>
    <definedName name="Excel_BuiltIn__FilterDatabase_10_1" localSheetId="6">#REF!</definedName>
    <definedName name="Excel_BuiltIn__FilterDatabase_10_1" localSheetId="7">#REF!</definedName>
    <definedName name="Excel_BuiltIn__FilterDatabase_10_1" localSheetId="5">#REF!</definedName>
    <definedName name="Excel_BuiltIn__FilterDatabase_10_1">#REF!</definedName>
    <definedName name="Excel_BuiltIn__FilterDatabase_3" localSheetId="6">#REF!</definedName>
    <definedName name="Excel_BuiltIn__FilterDatabase_3" localSheetId="7">#REF!</definedName>
    <definedName name="Excel_BuiltIn__FilterDatabase_3" localSheetId="5">#REF!</definedName>
    <definedName name="Excel_BuiltIn__FilterDatabase_3">#REF!</definedName>
    <definedName name="Excel_BuiltIn__FilterDatabase_3_1" localSheetId="6">#REF!</definedName>
    <definedName name="Excel_BuiltIn__FilterDatabase_3_1" localSheetId="7">#REF!</definedName>
    <definedName name="Excel_BuiltIn__FilterDatabase_3_1" localSheetId="5">#REF!</definedName>
    <definedName name="Excel_BuiltIn__FilterDatabase_3_1">#REF!</definedName>
    <definedName name="Excel_BuiltIn__FilterDatabase_4_1" localSheetId="6">#REF!</definedName>
    <definedName name="Excel_BuiltIn__FilterDatabase_4_1" localSheetId="7">#REF!</definedName>
    <definedName name="Excel_BuiltIn__FilterDatabase_4_1" localSheetId="5">#REF!</definedName>
    <definedName name="Excel_BuiltIn__FilterDatabase_4_1">#REF!</definedName>
    <definedName name="Excel_BuiltIn__FilterDatabase_6" localSheetId="6">#REF!</definedName>
    <definedName name="Excel_BuiltIn__FilterDatabase_6" localSheetId="7">#REF!</definedName>
    <definedName name="Excel_BuiltIn__FilterDatabase_6" localSheetId="5">#REF!</definedName>
    <definedName name="Excel_BuiltIn__FilterDatabase_6">#REF!</definedName>
    <definedName name="Excel_BuiltIn__FilterDatabase_6_1" localSheetId="6">#REF!</definedName>
    <definedName name="Excel_BuiltIn__FilterDatabase_6_1" localSheetId="7">#REF!</definedName>
    <definedName name="Excel_BuiltIn__FilterDatabase_6_1" localSheetId="5">#REF!</definedName>
    <definedName name="Excel_BuiltIn__FilterDatabase_6_1">#REF!</definedName>
    <definedName name="Excel_BuiltIn__FilterDatabase_6_1_1" localSheetId="6">#REF!</definedName>
    <definedName name="Excel_BuiltIn__FilterDatabase_6_1_1" localSheetId="7">#REF!</definedName>
    <definedName name="Excel_BuiltIn__FilterDatabase_6_1_1" localSheetId="5">#REF!</definedName>
    <definedName name="Excel_BuiltIn__FilterDatabase_6_1_1">#REF!</definedName>
    <definedName name="Excel_BuiltIn__FilterDatabase_7" localSheetId="6">#REF!</definedName>
    <definedName name="Excel_BuiltIn__FilterDatabase_7" localSheetId="7">#REF!</definedName>
    <definedName name="Excel_BuiltIn__FilterDatabase_7" localSheetId="5">#REF!</definedName>
    <definedName name="Excel_BuiltIn__FilterDatabase_7">#REF!</definedName>
    <definedName name="Excel_BuiltIn__FilterDatabase_7_1" localSheetId="6">#REF!</definedName>
    <definedName name="Excel_BuiltIn__FilterDatabase_7_1" localSheetId="7">#REF!</definedName>
    <definedName name="Excel_BuiltIn__FilterDatabase_7_1" localSheetId="5">#REF!</definedName>
    <definedName name="Excel_BuiltIn__FilterDatabase_7_1">#REF!</definedName>
    <definedName name="Excel_BuiltIn__FilterDatabase_9" localSheetId="6">#REF!</definedName>
    <definedName name="Excel_BuiltIn__FilterDatabase_9" localSheetId="7">#REF!</definedName>
    <definedName name="Excel_BuiltIn__FilterDatabase_9" localSheetId="5">#REF!</definedName>
    <definedName name="Excel_BuiltIn__FilterDatabase_9">#REF!</definedName>
    <definedName name="Excel_BuiltIn_Database_0" localSheetId="6">#REF!</definedName>
    <definedName name="Excel_BuiltIn_Database_0" localSheetId="7">#REF!</definedName>
    <definedName name="Excel_BuiltIn_Database_0" localSheetId="5">#REF!</definedName>
    <definedName name="Excel_BuiltIn_Database_0">#REF!</definedName>
    <definedName name="Excel_BuiltIn_Print_Area" localSheetId="6">[32]cashflow!#REF!</definedName>
    <definedName name="Excel_BuiltIn_Print_Area" localSheetId="7">[31]cashflow!#REF!</definedName>
    <definedName name="Excel_BuiltIn_Print_Area" localSheetId="5">[32]cashflow!#REF!</definedName>
    <definedName name="Excel_BuiltIn_Print_Area">[32]cashflow!#REF!</definedName>
    <definedName name="Excel_BuiltIn_Print_Area_1_1" localSheetId="6">#REF!</definedName>
    <definedName name="Excel_BuiltIn_Print_Area_1_1" localSheetId="7">#REF!</definedName>
    <definedName name="Excel_BuiltIn_Print_Area_1_1" localSheetId="5">#REF!</definedName>
    <definedName name="Excel_BuiltIn_Print_Area_1_1">#REF!</definedName>
    <definedName name="Excel_BuiltIn_Print_Area_1_1_1" localSheetId="6">#REF!</definedName>
    <definedName name="Excel_BuiltIn_Print_Area_1_1_1" localSheetId="7">#REF!</definedName>
    <definedName name="Excel_BuiltIn_Print_Area_1_1_1" localSheetId="5">#REF!</definedName>
    <definedName name="Excel_BuiltIn_Print_Area_1_1_1">#REF!</definedName>
    <definedName name="Excel_BuiltIn_Print_Area_10___0_24">NA()</definedName>
    <definedName name="Excel_BuiltIn_Print_Area_10_1">NA()</definedName>
    <definedName name="Excel_BuiltIn_Print_Area_11_1">NA()</definedName>
    <definedName name="Excel_BuiltIn_Print_Area_2" localSheetId="6">#REF!</definedName>
    <definedName name="Excel_BuiltIn_Print_Area_2" localSheetId="7">#REF!</definedName>
    <definedName name="Excel_BuiltIn_Print_Area_2" localSheetId="5">#REF!</definedName>
    <definedName name="Excel_BuiltIn_Print_Area_2">#REF!</definedName>
    <definedName name="Excel_BuiltIn_Print_Area_2_1" localSheetId="6">#REF!</definedName>
    <definedName name="Excel_BuiltIn_Print_Area_2_1" localSheetId="7">#REF!</definedName>
    <definedName name="Excel_BuiltIn_Print_Area_2_1" localSheetId="5">#REF!</definedName>
    <definedName name="Excel_BuiltIn_Print_Area_2_1">#REF!</definedName>
    <definedName name="Excel_BuiltIn_Print_Area_2_1_1" localSheetId="6">#REF!</definedName>
    <definedName name="Excel_BuiltIn_Print_Area_2_1_1" localSheetId="7">#REF!</definedName>
    <definedName name="Excel_BuiltIn_Print_Area_2_1_1" localSheetId="5">#REF!</definedName>
    <definedName name="Excel_BuiltIn_Print_Area_2_1_1">#REF!</definedName>
    <definedName name="Excel_BuiltIn_Print_Area_3" localSheetId="6">#REF!</definedName>
    <definedName name="Excel_BuiltIn_Print_Area_3" localSheetId="7">#REF!</definedName>
    <definedName name="Excel_BuiltIn_Print_Area_3" localSheetId="5">#REF!</definedName>
    <definedName name="Excel_BuiltIn_Print_Area_3">#REF!</definedName>
    <definedName name="Excel_BuiltIn_Print_Area_3_1_1" localSheetId="6">#REF!</definedName>
    <definedName name="Excel_BuiltIn_Print_Area_3_1_1" localSheetId="7">#REF!</definedName>
    <definedName name="Excel_BuiltIn_Print_Area_3_1_1" localSheetId="5">#REF!</definedName>
    <definedName name="Excel_BuiltIn_Print_Area_3_1_1">#REF!</definedName>
    <definedName name="Excel_BuiltIn_Print_Area_3_1_1_1" localSheetId="6">#REF!</definedName>
    <definedName name="Excel_BuiltIn_Print_Area_3_1_1_1" localSheetId="7">#REF!</definedName>
    <definedName name="Excel_BuiltIn_Print_Area_3_1_1_1" localSheetId="5">#REF!</definedName>
    <definedName name="Excel_BuiltIn_Print_Area_3_1_1_1">#REF!</definedName>
    <definedName name="Excel_BuiltIn_Print_Area_3_1_1_1_1" localSheetId="6">#REF!</definedName>
    <definedName name="Excel_BuiltIn_Print_Area_3_1_1_1_1" localSheetId="7">#REF!</definedName>
    <definedName name="Excel_BuiltIn_Print_Area_3_1_1_1_1" localSheetId="5">#REF!</definedName>
    <definedName name="Excel_BuiltIn_Print_Area_3_1_1_1_1">#REF!</definedName>
    <definedName name="Excel_BuiltIn_Print_Area_3_1_4" localSheetId="6">#REF!</definedName>
    <definedName name="Excel_BuiltIn_Print_Area_3_1_4" localSheetId="7">#REF!</definedName>
    <definedName name="Excel_BuiltIn_Print_Area_3_1_4" localSheetId="5">#REF!</definedName>
    <definedName name="Excel_BuiltIn_Print_Area_3_1_4">#REF!</definedName>
    <definedName name="Excel_BuiltIn_Print_Area_4" localSheetId="6">#REF!</definedName>
    <definedName name="Excel_BuiltIn_Print_Area_4" localSheetId="7">#REF!</definedName>
    <definedName name="Excel_BuiltIn_Print_Area_4" localSheetId="5">#REF!</definedName>
    <definedName name="Excel_BuiltIn_Print_Area_4">#REF!</definedName>
    <definedName name="Excel_BuiltIn_Print_Area_5_1">NA()</definedName>
    <definedName name="Excel_BuiltIn_Print_Area_6_1">NA()</definedName>
    <definedName name="Excel_BuiltIn_Print_Area_7___0" localSheetId="6">#REF!</definedName>
    <definedName name="Excel_BuiltIn_Print_Area_7___0" localSheetId="7">#REF!</definedName>
    <definedName name="Excel_BuiltIn_Print_Area_7___0" localSheetId="5">#REF!</definedName>
    <definedName name="Excel_BuiltIn_Print_Area_7___0">#REF!</definedName>
    <definedName name="Excel_BuiltIn_Print_Area_7_1" localSheetId="6">#REF!</definedName>
    <definedName name="Excel_BuiltIn_Print_Area_7_1" localSheetId="7">#REF!</definedName>
    <definedName name="Excel_BuiltIn_Print_Area_7_1" localSheetId="5">#REF!</definedName>
    <definedName name="Excel_BuiltIn_Print_Area_7_1">#REF!</definedName>
    <definedName name="Excel_BuiltIn_Print_Area_8" localSheetId="6">#REF!</definedName>
    <definedName name="Excel_BuiltIn_Print_Area_8" localSheetId="7">#REF!</definedName>
    <definedName name="Excel_BuiltIn_Print_Area_8" localSheetId="5">#REF!</definedName>
    <definedName name="Excel_BuiltIn_Print_Area_8">#REF!</definedName>
    <definedName name="Excel_BuiltIn_Print_Area_8___0">NA()</definedName>
    <definedName name="Excel_BuiltIn_Print_Area_9" localSheetId="6">#REF!</definedName>
    <definedName name="Excel_BuiltIn_Print_Area_9" localSheetId="7">#REF!</definedName>
    <definedName name="Excel_BuiltIn_Print_Area_9" localSheetId="5">#REF!</definedName>
    <definedName name="Excel_BuiltIn_Print_Area_9">#REF!</definedName>
    <definedName name="Excel_BuiltIn_Print_Titles_1_1" localSheetId="6">#REF!</definedName>
    <definedName name="Excel_BuiltIn_Print_Titles_1_1" localSheetId="7">#REF!</definedName>
    <definedName name="Excel_BuiltIn_Print_Titles_1_1" localSheetId="5">#REF!</definedName>
    <definedName name="Excel_BuiltIn_Print_Titles_1_1">#REF!</definedName>
    <definedName name="Excel_BuiltIn_Print_Titles_1_1_1_1" localSheetId="6">#REF!</definedName>
    <definedName name="Excel_BuiltIn_Print_Titles_1_1_1_1" localSheetId="7">#REF!</definedName>
    <definedName name="Excel_BuiltIn_Print_Titles_1_1_1_1" localSheetId="5">#REF!</definedName>
    <definedName name="Excel_BuiltIn_Print_Titles_1_1_1_1">#REF!</definedName>
    <definedName name="Excel_BuiltIn_Print_Titles_13" localSheetId="6">#REF!</definedName>
    <definedName name="Excel_BuiltIn_Print_Titles_13" localSheetId="7">#REF!</definedName>
    <definedName name="Excel_BuiltIn_Print_Titles_13" localSheetId="5">#REF!</definedName>
    <definedName name="Excel_BuiltIn_Print_Titles_13">#REF!</definedName>
    <definedName name="Excel_BuiltIn_Print_Titles_2" localSheetId="6">#REF!</definedName>
    <definedName name="Excel_BuiltIn_Print_Titles_2" localSheetId="7">#REF!</definedName>
    <definedName name="Excel_BuiltIn_Print_Titles_2" localSheetId="5">#REF!</definedName>
    <definedName name="Excel_BuiltIn_Print_Titles_2">#REF!</definedName>
    <definedName name="Excel_BuiltIn_Print_Titles_2_1_1" localSheetId="6">#REF!</definedName>
    <definedName name="Excel_BuiltIn_Print_Titles_2_1_1" localSheetId="7">#REF!</definedName>
    <definedName name="Excel_BuiltIn_Print_Titles_2_1_1" localSheetId="5">#REF!</definedName>
    <definedName name="Excel_BuiltIn_Print_Titles_2_1_1">#REF!</definedName>
    <definedName name="Excel_BuiltIn_Print_Titles_2_1_1_1" localSheetId="6">#REF!</definedName>
    <definedName name="Excel_BuiltIn_Print_Titles_2_1_1_1" localSheetId="7">#REF!</definedName>
    <definedName name="Excel_BuiltIn_Print_Titles_2_1_1_1" localSheetId="5">#REF!</definedName>
    <definedName name="Excel_BuiltIn_Print_Titles_2_1_1_1">#REF!</definedName>
    <definedName name="Excel_BuiltIn_Print_Titles_2_1_4" localSheetId="6">#REF!</definedName>
    <definedName name="Excel_BuiltIn_Print_Titles_2_1_4" localSheetId="7">#REF!</definedName>
    <definedName name="Excel_BuiltIn_Print_Titles_2_1_4" localSheetId="5">#REF!</definedName>
    <definedName name="Excel_BuiltIn_Print_Titles_2_1_4">#REF!</definedName>
    <definedName name="Excel_BuiltIn_Print_Titles_3" localSheetId="6">#REF!</definedName>
    <definedName name="Excel_BuiltIn_Print_Titles_3" localSheetId="7">#REF!</definedName>
    <definedName name="Excel_BuiltIn_Print_Titles_3" localSheetId="5">#REF!</definedName>
    <definedName name="Excel_BuiltIn_Print_Titles_3">#REF!</definedName>
    <definedName name="Excel_BuiltIn_Print_Titles_3_1_1" localSheetId="6">#REF!</definedName>
    <definedName name="Excel_BuiltIn_Print_Titles_3_1_1" localSheetId="7">#REF!</definedName>
    <definedName name="Excel_BuiltIn_Print_Titles_3_1_1" localSheetId="5">#REF!</definedName>
    <definedName name="Excel_BuiltIn_Print_Titles_3_1_1">#REF!</definedName>
    <definedName name="Excel_BuiltIn_Print_Titles_3_1_1_1" localSheetId="6">#REF!</definedName>
    <definedName name="Excel_BuiltIn_Print_Titles_3_1_1_1" localSheetId="7">#REF!</definedName>
    <definedName name="Excel_BuiltIn_Print_Titles_3_1_1_1" localSheetId="5">#REF!</definedName>
    <definedName name="Excel_BuiltIn_Print_Titles_3_1_1_1">#REF!</definedName>
    <definedName name="Excel_BuiltIn_Print_Titles_3_1_1_1_1" localSheetId="6">#REF!</definedName>
    <definedName name="Excel_BuiltIn_Print_Titles_3_1_1_1_1" localSheetId="7">#REF!</definedName>
    <definedName name="Excel_BuiltIn_Print_Titles_3_1_1_1_1" localSheetId="5">#REF!</definedName>
    <definedName name="Excel_BuiltIn_Print_Titles_3_1_1_1_1">#REF!</definedName>
    <definedName name="Excel_BuiltIn_Print_Titles_3_1_4" localSheetId="6">#REF!</definedName>
    <definedName name="Excel_BuiltIn_Print_Titles_3_1_4" localSheetId="7">#REF!</definedName>
    <definedName name="Excel_BuiltIn_Print_Titles_3_1_4" localSheetId="5">#REF!</definedName>
    <definedName name="Excel_BuiltIn_Print_Titles_3_1_4">#REF!</definedName>
    <definedName name="Excel_BuiltIn_Print_Titles_4" localSheetId="6">#REF!</definedName>
    <definedName name="Excel_BuiltIn_Print_Titles_4" localSheetId="7">#REF!</definedName>
    <definedName name="Excel_BuiltIn_Print_Titles_4" localSheetId="5">#REF!</definedName>
    <definedName name="Excel_BuiltIn_Print_Titles_4">#REF!</definedName>
    <definedName name="Excel_BuiltIn_Print_Titles_9" localSheetId="6">#REF!</definedName>
    <definedName name="Excel_BuiltIn_Print_Titles_9" localSheetId="7">#REF!</definedName>
    <definedName name="Excel_BuiltIn_Print_Titles_9" localSheetId="5">#REF!</definedName>
    <definedName name="Excel_BuiltIn_Print_Titles_9">#REF!</definedName>
    <definedName name="ExchangeRt" localSheetId="6">#REF!</definedName>
    <definedName name="ExchangeRt" localSheetId="7">#REF!</definedName>
    <definedName name="ExchangeRt" localSheetId="5">#REF!</definedName>
    <definedName name="ExchangeRt">#REF!</definedName>
    <definedName name="EXIT" localSheetId="6">#REF!</definedName>
    <definedName name="EXIT" localSheetId="7">#REF!</definedName>
    <definedName name="EXIT" localSheetId="5">#REF!</definedName>
    <definedName name="EXIT">#REF!</definedName>
    <definedName name="expe" localSheetId="6">#REF!</definedName>
    <definedName name="expe" localSheetId="7">#REF!</definedName>
    <definedName name="expe" localSheetId="5">#REF!</definedName>
    <definedName name="expe">#REF!</definedName>
    <definedName name="expenditure" localSheetId="6">#REF!</definedName>
    <definedName name="expenditure" localSheetId="7">#REF!</definedName>
    <definedName name="expenditure" localSheetId="5">#REF!</definedName>
    <definedName name="expenditure">#REF!</definedName>
    <definedName name="expense" localSheetId="6">#REF!</definedName>
    <definedName name="expense" localSheetId="7">#REF!</definedName>
    <definedName name="expense" localSheetId="5">#REF!</definedName>
    <definedName name="expense">#REF!</definedName>
    <definedName name="Extra_Pay" localSheetId="6">#REF!</definedName>
    <definedName name="Extra_Pay" localSheetId="7">#REF!</definedName>
    <definedName name="Extra_Pay" localSheetId="5">#REF!</definedName>
    <definedName name="Extra_Pay">#REF!</definedName>
    <definedName name="ey5ey" localSheetId="6">#REF!</definedName>
    <definedName name="ey5ey" localSheetId="7">#REF!</definedName>
    <definedName name="ey5ey" localSheetId="5">#REF!</definedName>
    <definedName name="ey5ey">#REF!</definedName>
    <definedName name="eye5yt" localSheetId="6" hidden="1">#REF!</definedName>
    <definedName name="eye5yt" localSheetId="7" hidden="1">#REF!</definedName>
    <definedName name="eye5yt" localSheetId="5" hidden="1">#REF!</definedName>
    <definedName name="eye5yt" hidden="1">#REF!</definedName>
    <definedName name="f" localSheetId="6" hidden="1">{"pl_t&amp;d",#N/A,FALSE,"p&amp;l_t&amp;D_01_02 (2)"}</definedName>
    <definedName name="f" localSheetId="7" hidden="1">{"pl_t&amp;d",#N/A,FALSE,"p&amp;l_t&amp;D_01_02 (2)"}</definedName>
    <definedName name="f" hidden="1">{"pl_t&amp;d",#N/A,FALSE,"p&amp;l_t&amp;D_01_02 (2)"}</definedName>
    <definedName name="fa" localSheetId="6">#REF!</definedName>
    <definedName name="fa" localSheetId="7">#REF!</definedName>
    <definedName name="fa" localSheetId="5">#REF!</definedName>
    <definedName name="fa">#REF!</definedName>
    <definedName name="Factory" localSheetId="6">#REF!</definedName>
    <definedName name="Factory" localSheetId="7">#REF!</definedName>
    <definedName name="Factory" localSheetId="5">#REF!</definedName>
    <definedName name="Factory">#REF!</definedName>
    <definedName name="fc" localSheetId="6" hidden="1">{"pl_td_01_02",#N/A,FALSE,"p&amp;l_t&amp;D_01_02 (2)"}</definedName>
    <definedName name="fc" localSheetId="7" hidden="1">{"pl_td_01_02",#N/A,FALSE,"p&amp;l_t&amp;D_01_02 (2)"}</definedName>
    <definedName name="fc" hidden="1">{"pl_td_01_02",#N/A,FALSE,"p&amp;l_t&amp;D_01_02 (2)"}</definedName>
    <definedName name="fck" localSheetId="6">#REF!</definedName>
    <definedName name="fck" localSheetId="7">#REF!</definedName>
    <definedName name="fck" localSheetId="5">#REF!</definedName>
    <definedName name="fck">#REF!</definedName>
    <definedName name="fd" localSheetId="6" hidden="1">{"pl_t&amp;d",#N/A,FALSE,"p&amp;l_t&amp;D_01_02 (2)"}</definedName>
    <definedName name="fd" localSheetId="7" hidden="1">{"pl_t&amp;d",#N/A,FALSE,"p&amp;l_t&amp;D_01_02 (2)"}</definedName>
    <definedName name="fd" hidden="1">{"pl_t&amp;d",#N/A,FALSE,"p&amp;l_t&amp;D_01_02 (2)"}</definedName>
    <definedName name="FDAG" localSheetId="6" hidden="1">{"pl_t&amp;d",#N/A,FALSE,"p&amp;l_t&amp;D_01_02 (2)"}</definedName>
    <definedName name="FDAG" localSheetId="7" hidden="1">{"pl_t&amp;d",#N/A,FALSE,"p&amp;l_t&amp;D_01_02 (2)"}</definedName>
    <definedName name="FDAG" hidden="1">{"pl_t&amp;d",#N/A,FALSE,"p&amp;l_t&amp;D_01_02 (2)"}</definedName>
    <definedName name="fdah" localSheetId="6" hidden="1">{"pl_t&amp;d",#N/A,FALSE,"p&amp;l_t&amp;D_01_02 (2)"}</definedName>
    <definedName name="fdah" localSheetId="7" hidden="1">{"pl_t&amp;d",#N/A,FALSE,"p&amp;l_t&amp;D_01_02 (2)"}</definedName>
    <definedName name="fdah" hidden="1">{"pl_t&amp;d",#N/A,FALSE,"p&amp;l_t&amp;D_01_02 (2)"}</definedName>
    <definedName name="fdfagg" localSheetId="6" hidden="1">{"pl_t&amp;d",#N/A,FALSE,"p&amp;l_t&amp;D_01_02 (2)"}</definedName>
    <definedName name="fdfagg" localSheetId="7" hidden="1">{"pl_t&amp;d",#N/A,FALSE,"p&amp;l_t&amp;D_01_02 (2)"}</definedName>
    <definedName name="fdfagg" hidden="1">{"pl_t&amp;d",#N/A,FALSE,"p&amp;l_t&amp;D_01_02 (2)"}</definedName>
    <definedName name="fdfsdf" localSheetId="6" hidden="1">{"'Sheet1'!$A$4386:$N$4591"}</definedName>
    <definedName name="fdfsdf" localSheetId="7" hidden="1">{"'Sheet1'!$A$4386:$N$4591"}</definedName>
    <definedName name="fdfsdf" hidden="1">{"'Sheet1'!$A$4386:$N$4591"}</definedName>
    <definedName name="fdfsf" localSheetId="6" hidden="1">{"pl_td_01_02",#N/A,FALSE,"p&amp;l_t&amp;D_01_02 (2)"}</definedName>
    <definedName name="fdfsf" localSheetId="7" hidden="1">{"pl_td_01_02",#N/A,FALSE,"p&amp;l_t&amp;D_01_02 (2)"}</definedName>
    <definedName name="fdfsf" hidden="1">{"pl_td_01_02",#N/A,FALSE,"p&amp;l_t&amp;D_01_02 (2)"}</definedName>
    <definedName name="fdg" localSheetId="6" hidden="1">{"'Sheet1'!$A$4386:$N$4591"}</definedName>
    <definedName name="fdg" localSheetId="7" hidden="1">{"'Sheet1'!$A$4386:$N$4591"}</definedName>
    <definedName name="fdg" hidden="1">{"'Sheet1'!$A$4386:$N$4591"}</definedName>
    <definedName name="fdgd" localSheetId="6" hidden="1">{"pl_t&amp;d",#N/A,FALSE,"p&amp;l_t&amp;D_01_02 (2)"}</definedName>
    <definedName name="fdgd" localSheetId="7" hidden="1">{"pl_t&amp;d",#N/A,FALSE,"p&amp;l_t&amp;D_01_02 (2)"}</definedName>
    <definedName name="fdgd" hidden="1">{"pl_t&amp;d",#N/A,FALSE,"p&amp;l_t&amp;D_01_02 (2)"}</definedName>
    <definedName name="fdhhdh" localSheetId="6">#REF!</definedName>
    <definedName name="fdhhdh" localSheetId="7">#REF!</definedName>
    <definedName name="fdhhdh" localSheetId="5">#REF!</definedName>
    <definedName name="fdhhdh">#REF!</definedName>
    <definedName name="fdj" localSheetId="6">#REF!</definedName>
    <definedName name="fdj" localSheetId="7">#REF!</definedName>
    <definedName name="fdj" localSheetId="5">#REF!</definedName>
    <definedName name="fdj">#REF!</definedName>
    <definedName name="fdsf" localSheetId="6" hidden="1">{"pl_t&amp;d",#N/A,FALSE,"p&amp;l_t&amp;D_01_02 (2)"}</definedName>
    <definedName name="fdsf" localSheetId="7" hidden="1">{"pl_t&amp;d",#N/A,FALSE,"p&amp;l_t&amp;D_01_02 (2)"}</definedName>
    <definedName name="fdsf" hidden="1">{"pl_t&amp;d",#N/A,FALSE,"p&amp;l_t&amp;D_01_02 (2)"}</definedName>
    <definedName name="fdsfsdfsd" localSheetId="6" hidden="1">{"'Sheet1'!$A$4386:$N$4591"}</definedName>
    <definedName name="fdsfsdfsd" localSheetId="7" hidden="1">{"'Sheet1'!$A$4386:$N$4591"}</definedName>
    <definedName name="fdsfsdfsd" hidden="1">{"'Sheet1'!$A$4386:$N$4591"}</definedName>
    <definedName name="fdyt5rety" localSheetId="6">#REF!</definedName>
    <definedName name="fdyt5rety" localSheetId="7">#REF!</definedName>
    <definedName name="fdyt5rety" localSheetId="5">#REF!</definedName>
    <definedName name="fdyt5rety">#REF!</definedName>
    <definedName name="feb" localSheetId="6">#REF!</definedName>
    <definedName name="feb" localSheetId="7">#REF!</definedName>
    <definedName name="feb" localSheetId="5">#REF!</definedName>
    <definedName name="feb">#REF!</definedName>
    <definedName name="FEBDATA?" localSheetId="6">#REF!</definedName>
    <definedName name="FEBDATA?" localSheetId="7">#REF!</definedName>
    <definedName name="FEBDATA?" localSheetId="5">#REF!</definedName>
    <definedName name="FEBDATA?">#REF!</definedName>
    <definedName name="ff" localSheetId="6" hidden="1">{"pl_t&amp;d",#N/A,FALSE,"p&amp;l_t&amp;D_01_02 (2)"}</definedName>
    <definedName name="ff" localSheetId="7" hidden="1">{"pl_t&amp;d",#N/A,FALSE,"p&amp;l_t&amp;D_01_02 (2)"}</definedName>
    <definedName name="ff" hidden="1">{"pl_t&amp;d",#N/A,FALSE,"p&amp;l_t&amp;D_01_02 (2)"}</definedName>
    <definedName name="fff" localSheetId="6" hidden="1">{"'Sheet1'!$A$4386:$N$4591"}</definedName>
    <definedName name="fff" localSheetId="7" hidden="1">{"'Sheet1'!$A$4386:$N$4591"}</definedName>
    <definedName name="fff" hidden="1">{"'Sheet1'!$A$4386:$N$4591"}</definedName>
    <definedName name="fffff" localSheetId="6" hidden="1">{"pl_t&amp;d",#N/A,FALSE,"p&amp;l_t&amp;D_01_02 (2)"}</definedName>
    <definedName name="fffff" localSheetId="7" hidden="1">{"pl_t&amp;d",#N/A,FALSE,"p&amp;l_t&amp;D_01_02 (2)"}</definedName>
    <definedName name="fffff" hidden="1">{"pl_t&amp;d",#N/A,FALSE,"p&amp;l_t&amp;D_01_02 (2)"}</definedName>
    <definedName name="fg" localSheetId="6" hidden="1">{"form-D1",#N/A,FALSE,"FORM-D1";"form-D1_amt",#N/A,FALSE,"FORM-D1"}</definedName>
    <definedName name="fg" localSheetId="7" hidden="1">{"form-D1",#N/A,FALSE,"FORM-D1";"form-D1_amt",#N/A,FALSE,"FORM-D1"}</definedName>
    <definedName name="fg" hidden="1">{"form-D1",#N/A,FALSE,"FORM-D1";"form-D1_amt",#N/A,FALSE,"FORM-D1"}</definedName>
    <definedName name="fgb" localSheetId="6" hidden="1">{#N/A,#N/A,FALSE,"1.1";#N/A,#N/A,FALSE,"1.1a";#N/A,#N/A,FALSE,"1.1b";#N/A,#N/A,FALSE,"1.1c";#N/A,#N/A,FALSE,"1.1e";#N/A,#N/A,FALSE,"1.1f";#N/A,#N/A,FALSE,"1.1g";#N/A,#N/A,FALSE,"1.1h_T";#N/A,#N/A,FALSE,"1.1h_D";#N/A,#N/A,FALSE,"1.2";#N/A,#N/A,FALSE,"1.3";#N/A,#N/A,FALSE,"1.3b";#N/A,#N/A,FALSE,"1.4";#N/A,#N/A,FALSE,"1.5";#N/A,#N/A,FALSE,"1.6";#N/A,#N/A,FALSE,"2.1";#N/A,#N/A,FALSE,"SOD";#N/A,#N/A,FALSE,"OL";#N/A,#N/A,FALSE,"CF"}</definedName>
    <definedName name="fgb" localSheetId="7" hidden="1">{#N/A,#N/A,FALSE,"1.1";#N/A,#N/A,FALSE,"1.1a";#N/A,#N/A,FALSE,"1.1b";#N/A,#N/A,FALSE,"1.1c";#N/A,#N/A,FALSE,"1.1e";#N/A,#N/A,FALSE,"1.1f";#N/A,#N/A,FALSE,"1.1g";#N/A,#N/A,FALSE,"1.1h_T";#N/A,#N/A,FALSE,"1.1h_D";#N/A,#N/A,FALSE,"1.2";#N/A,#N/A,FALSE,"1.3";#N/A,#N/A,FALSE,"1.3b";#N/A,#N/A,FALSE,"1.4";#N/A,#N/A,FALSE,"1.5";#N/A,#N/A,FALSE,"1.6";#N/A,#N/A,FALSE,"2.1";#N/A,#N/A,FALSE,"SOD";#N/A,#N/A,FALSE,"OL";#N/A,#N/A,FALSE,"CF"}</definedName>
    <definedName name="fgb" hidden="1">{#N/A,#N/A,FALSE,"1.1";#N/A,#N/A,FALSE,"1.1a";#N/A,#N/A,FALSE,"1.1b";#N/A,#N/A,FALSE,"1.1c";#N/A,#N/A,FALSE,"1.1e";#N/A,#N/A,FALSE,"1.1f";#N/A,#N/A,FALSE,"1.1g";#N/A,#N/A,FALSE,"1.1h_T";#N/A,#N/A,FALSE,"1.1h_D";#N/A,#N/A,FALSE,"1.2";#N/A,#N/A,FALSE,"1.3";#N/A,#N/A,FALSE,"1.3b";#N/A,#N/A,FALSE,"1.4";#N/A,#N/A,FALSE,"1.5";#N/A,#N/A,FALSE,"1.6";#N/A,#N/A,FALSE,"2.1";#N/A,#N/A,FALSE,"SOD";#N/A,#N/A,FALSE,"OL";#N/A,#N/A,FALSE,"CF"}</definedName>
    <definedName name="fgbdfgherhr" localSheetId="6" hidden="1">{"'Sheet1'!$A$4386:$N$4591"}</definedName>
    <definedName name="fgbdfgherhr" localSheetId="7" hidden="1">{"'Sheet1'!$A$4386:$N$4591"}</definedName>
    <definedName name="fgbdfgherhr" hidden="1">{"'Sheet1'!$A$4386:$N$4591"}</definedName>
    <definedName name="fgfdgfdgd" localSheetId="6" hidden="1">{"pl_t&amp;d",#N/A,FALSE,"p&amp;l_t&amp;D_01_02 (2)"}</definedName>
    <definedName name="fgfdgfdgd" localSheetId="7" hidden="1">{"pl_t&amp;d",#N/A,FALSE,"p&amp;l_t&amp;D_01_02 (2)"}</definedName>
    <definedName name="fgfdgfdgd" hidden="1">{"pl_t&amp;d",#N/A,FALSE,"p&amp;l_t&amp;D_01_02 (2)"}</definedName>
    <definedName name="fgfe" localSheetId="6" hidden="1">{"'Sheet1'!$A$4386:$N$4591"}</definedName>
    <definedName name="fgfe" localSheetId="7" hidden="1">{"'Sheet1'!$A$4386:$N$4591"}</definedName>
    <definedName name="fgfe" hidden="1">{"'Sheet1'!$A$4386:$N$4591"}</definedName>
    <definedName name="fhghdfh" localSheetId="6">#REF!</definedName>
    <definedName name="fhghdfh" localSheetId="7">#REF!</definedName>
    <definedName name="fhghdfh" localSheetId="5">#REF!</definedName>
    <definedName name="fhghdfh">#REF!</definedName>
    <definedName name="fhrty" localSheetId="6">#REF!</definedName>
    <definedName name="fhrty" localSheetId="7">#REF!</definedName>
    <definedName name="fhrty" localSheetId="5">#REF!</definedName>
    <definedName name="fhrty">#REF!</definedName>
    <definedName name="FIELD_STAFF" localSheetId="7">[25]MASTER!$F$2:$F$100</definedName>
    <definedName name="FIELD_STAFF">[26]MASTER!$F$2:$F$100</definedName>
    <definedName name="final" localSheetId="6" hidden="1">{"pl_t&amp;d",#N/A,FALSE,"p&amp;l_t&amp;D_01_02 (2)"}</definedName>
    <definedName name="final" localSheetId="7" hidden="1">{"pl_t&amp;d",#N/A,FALSE,"p&amp;l_t&amp;D_01_02 (2)"}</definedName>
    <definedName name="final" hidden="1">{"pl_t&amp;d",#N/A,FALSE,"p&amp;l_t&amp;D_01_02 (2)"}</definedName>
    <definedName name="FINALCOMP" localSheetId="6">#REF!</definedName>
    <definedName name="FINALCOMP" localSheetId="7">#REF!</definedName>
    <definedName name="FINALCOMP" localSheetId="5">#REF!</definedName>
    <definedName name="FINALCOMP">#REF!</definedName>
    <definedName name="Financials" localSheetId="6">#REF!</definedName>
    <definedName name="Financials" localSheetId="7">#REF!</definedName>
    <definedName name="Financials" localSheetId="5">#REF!</definedName>
    <definedName name="Financials">#REF!</definedName>
    <definedName name="FinG150" localSheetId="6">#REF!</definedName>
    <definedName name="FinG150" localSheetId="7">#REF!</definedName>
    <definedName name="FinG150" localSheetId="5">#REF!</definedName>
    <definedName name="FinG150">#REF!</definedName>
    <definedName name="FING150A" localSheetId="6">#REF!</definedName>
    <definedName name="FING150A" localSheetId="7">#REF!</definedName>
    <definedName name="FING150A" localSheetId="5">#REF!</definedName>
    <definedName name="FING150A">#REF!</definedName>
    <definedName name="FinG150Q" localSheetId="6">#REF!</definedName>
    <definedName name="FinG150Q" localSheetId="7">#REF!</definedName>
    <definedName name="FinG150Q" localSheetId="5">#REF!</definedName>
    <definedName name="FinG150Q">#REF!</definedName>
    <definedName name="FirstCommYr" localSheetId="6">#REF!</definedName>
    <definedName name="FirstCommYr" localSheetId="7">#REF!</definedName>
    <definedName name="FirstCommYr" localSheetId="5">#REF!</definedName>
    <definedName name="FirstCommYr">#REF!</definedName>
    <definedName name="FIVEDAY" localSheetId="6">#REF!</definedName>
    <definedName name="FIVEDAY" localSheetId="7">#REF!</definedName>
    <definedName name="FIVEDAY" localSheetId="5">#REF!</definedName>
    <definedName name="FIVEDAY">#REF!</definedName>
    <definedName name="Fixed" localSheetId="6">[33]cashflow!#REF!</definedName>
    <definedName name="Fixed" localSheetId="7">[32]cashflow!#REF!</definedName>
    <definedName name="Fixed" localSheetId="5">[33]cashflow!#REF!</definedName>
    <definedName name="Fixed">[33]cashflow!#REF!</definedName>
    <definedName name="fixing" localSheetId="6" hidden="1">{"pl_t&amp;d",#N/A,FALSE,"p&amp;l_t&amp;D_01_02 (2)"}</definedName>
    <definedName name="fixing" localSheetId="7" hidden="1">{"pl_t&amp;d",#N/A,FALSE,"p&amp;l_t&amp;D_01_02 (2)"}</definedName>
    <definedName name="fixing" hidden="1">{"pl_t&amp;d",#N/A,FALSE,"p&amp;l_t&amp;D_01_02 (2)"}</definedName>
    <definedName name="Forklift" localSheetId="6">#REF!</definedName>
    <definedName name="Forklift" localSheetId="7">#REF!</definedName>
    <definedName name="Forklift" localSheetId="5">#REF!</definedName>
    <definedName name="Forklift">#REF!</definedName>
    <definedName name="form1" localSheetId="6" hidden="1">{#N/A,#N/A,FALSE,"COMP"}</definedName>
    <definedName name="form1" localSheetId="7" hidden="1">{#N/A,#N/A,FALSE,"COMP"}</definedName>
    <definedName name="form1" hidden="1">{#N/A,#N/A,FALSE,"COMP"}</definedName>
    <definedName name="FORMAT_43" localSheetId="6" hidden="1">{"pl_t&amp;d",#N/A,FALSE,"p&amp;l_t&amp;D_01_02 (2)"}</definedName>
    <definedName name="FORMAT_43" localSheetId="7" hidden="1">{"pl_t&amp;d",#N/A,FALSE,"p&amp;l_t&amp;D_01_02 (2)"}</definedName>
    <definedName name="FORMAT_43" hidden="1">{"pl_t&amp;d",#N/A,FALSE,"p&amp;l_t&amp;D_01_02 (2)"}</definedName>
    <definedName name="format_51Aug" localSheetId="6" hidden="1">{"pl_t&amp;d",#N/A,FALSE,"p&amp;l_t&amp;D_01_02 (2)"}</definedName>
    <definedName name="format_51Aug" localSheetId="7" hidden="1">{"pl_t&amp;d",#N/A,FALSE,"p&amp;l_t&amp;D_01_02 (2)"}</definedName>
    <definedName name="format_51Aug" hidden="1">{"pl_t&amp;d",#N/A,FALSE,"p&amp;l_t&amp;D_01_02 (2)"}</definedName>
    <definedName name="Format_6" localSheetId="6" hidden="1">{"pl_t&amp;d",#N/A,FALSE,"p&amp;l_t&amp;D_01_02 (2)"}</definedName>
    <definedName name="Format_6" localSheetId="7" hidden="1">{"pl_t&amp;d",#N/A,FALSE,"p&amp;l_t&amp;D_01_02 (2)"}</definedName>
    <definedName name="Format_6" hidden="1">{"pl_t&amp;d",#N/A,FALSE,"p&amp;l_t&amp;D_01_02 (2)"}</definedName>
    <definedName name="Format_6july" localSheetId="6" hidden="1">{"pl_t&amp;d",#N/A,FALSE,"p&amp;l_t&amp;D_01_02 (2)"}</definedName>
    <definedName name="Format_6july" localSheetId="7" hidden="1">{"pl_t&amp;d",#N/A,FALSE,"p&amp;l_t&amp;D_01_02 (2)"}</definedName>
    <definedName name="Format_6july" hidden="1">{"pl_t&amp;d",#N/A,FALSE,"p&amp;l_t&amp;D_01_02 (2)"}</definedName>
    <definedName name="FORMAT43" localSheetId="6" hidden="1">{"pl_t&amp;d",#N/A,FALSE,"p&amp;l_t&amp;D_01_02 (2)"}</definedName>
    <definedName name="FORMAT43" localSheetId="7" hidden="1">{"pl_t&amp;d",#N/A,FALSE,"p&amp;l_t&amp;D_01_02 (2)"}</definedName>
    <definedName name="FORMAT43" hidden="1">{"pl_t&amp;d",#N/A,FALSE,"p&amp;l_t&amp;D_01_02 (2)"}</definedName>
    <definedName name="format5" localSheetId="6" hidden="1">{"pl_t&amp;d",#N/A,FALSE,"p&amp;l_t&amp;D_01_02 (2)"}</definedName>
    <definedName name="format5" localSheetId="7" hidden="1">{"pl_t&amp;d",#N/A,FALSE,"p&amp;l_t&amp;D_01_02 (2)"}</definedName>
    <definedName name="format5" hidden="1">{"pl_t&amp;d",#N/A,FALSE,"p&amp;l_t&amp;D_01_02 (2)"}</definedName>
    <definedName name="FRAN" localSheetId="6">#REF!</definedName>
    <definedName name="FRAN" localSheetId="7">#REF!</definedName>
    <definedName name="FRAN" localSheetId="5">#REF!</definedName>
    <definedName name="FRAN">#REF!</definedName>
    <definedName name="FRANCE" localSheetId="6">#REF!</definedName>
    <definedName name="FRANCE" localSheetId="7">#REF!</definedName>
    <definedName name="FRANCE" localSheetId="5">#REF!</definedName>
    <definedName name="FRANCE">#REF!</definedName>
    <definedName name="fsfsdfa" localSheetId="6" hidden="1">{"pl_td_01_02",#N/A,FALSE,"p&amp;l_t&amp;D_01_02 (2)"}</definedName>
    <definedName name="fsfsdfa" localSheetId="7" hidden="1">{"pl_td_01_02",#N/A,FALSE,"p&amp;l_t&amp;D_01_02 (2)"}</definedName>
    <definedName name="fsfsdfa" hidden="1">{"pl_td_01_02",#N/A,FALSE,"p&amp;l_t&amp;D_01_02 (2)"}</definedName>
    <definedName name="fst" localSheetId="6" hidden="1">{"'Sheet1'!$A$4386:$N$4591"}</definedName>
    <definedName name="fst" localSheetId="7" hidden="1">{"'Sheet1'!$A$4386:$N$4591"}</definedName>
    <definedName name="fst" hidden="1">{"'Sheet1'!$A$4386:$N$4591"}</definedName>
    <definedName name="fu" localSheetId="6">#REF!</definedName>
    <definedName name="fu" localSheetId="7">#REF!</definedName>
    <definedName name="fu" localSheetId="5">#REF!</definedName>
    <definedName name="fu">#REF!</definedName>
    <definedName name="FUEL" localSheetId="6">#REF!</definedName>
    <definedName name="FUEL" localSheetId="7">#REF!</definedName>
    <definedName name="FUEL" localSheetId="5">#REF!</definedName>
    <definedName name="FUEL">#REF!</definedName>
    <definedName name="Full_Print" localSheetId="6">#REF!</definedName>
    <definedName name="Full_Print" localSheetId="7">#REF!</definedName>
    <definedName name="Full_Print" localSheetId="5">#REF!</definedName>
    <definedName name="Full_Print">#REF!</definedName>
    <definedName name="fweftr" localSheetId="6" hidden="1">{"'Sheet1'!$A$4386:$N$4591"}</definedName>
    <definedName name="fweftr" localSheetId="7" hidden="1">{"'Sheet1'!$A$4386:$N$4591"}</definedName>
    <definedName name="fweftr" hidden="1">{"'Sheet1'!$A$4386:$N$4591"}</definedName>
    <definedName name="g" localSheetId="6" hidden="1">{"pl_t&amp;d",#N/A,FALSE,"p&amp;l_t&amp;D_01_02 (2)"}</definedName>
    <definedName name="g" localSheetId="7" hidden="1">{"pl_t&amp;d",#N/A,FALSE,"p&amp;l_t&amp;D_01_02 (2)"}</definedName>
    <definedName name="g" hidden="1">{"pl_t&amp;d",#N/A,FALSE,"p&amp;l_t&amp;D_01_02 (2)"}</definedName>
    <definedName name="gagh" localSheetId="6">'[34]CALCULATED TY'!#REF!</definedName>
    <definedName name="gagh" localSheetId="7">'[33]CALCULATED TY'!#REF!</definedName>
    <definedName name="gagh" localSheetId="5">'[34]CALCULATED TY'!#REF!</definedName>
    <definedName name="gagh">'[34]CALCULATED TY'!#REF!</definedName>
    <definedName name="gali" localSheetId="6" hidden="1">{"pl_t&amp;d",#N/A,FALSE,"p&amp;l_t&amp;D_01_02 (2)"}</definedName>
    <definedName name="gali" localSheetId="7" hidden="1">{"pl_t&amp;d",#N/A,FALSE,"p&amp;l_t&amp;D_01_02 (2)"}</definedName>
    <definedName name="gali" hidden="1">{"pl_t&amp;d",#N/A,FALSE,"p&amp;l_t&amp;D_01_02 (2)"}</definedName>
    <definedName name="gap" localSheetId="6">[1]Sheet1!#REF!</definedName>
    <definedName name="gap" localSheetId="7">[1]Sheet1!#REF!</definedName>
    <definedName name="gap" localSheetId="5">[1]Sheet1!#REF!</definedName>
    <definedName name="gap">[1]Sheet1!#REF!</definedName>
    <definedName name="gaurav" localSheetId="6">#REF!</definedName>
    <definedName name="gaurav" localSheetId="7">#REF!</definedName>
    <definedName name="gaurav" localSheetId="5">#REF!</definedName>
    <definedName name="gaurav">#REF!</definedName>
    <definedName name="gc" localSheetId="7">'[34]Grade - Grade Code list'!$E$3:$E$27</definedName>
    <definedName name="gc">'[35]Grade - Grade Code list'!$E$3:$E$27</definedName>
    <definedName name="GDF" localSheetId="6" hidden="1">{#N/A,#N/A,FALSE,"COMP"}</definedName>
    <definedName name="GDF" localSheetId="7" hidden="1">{#N/A,#N/A,FALSE,"COMP"}</definedName>
    <definedName name="GDF" hidden="1">{#N/A,#N/A,FALSE,"COMP"}</definedName>
    <definedName name="gdfg" localSheetId="6" hidden="1">{"'Sheet1'!$A$4386:$N$4591"}</definedName>
    <definedName name="gdfg" localSheetId="7" hidden="1">{"'Sheet1'!$A$4386:$N$4591"}</definedName>
    <definedName name="gdfg" hidden="1">{"'Sheet1'!$A$4386:$N$4591"}</definedName>
    <definedName name="gdfgdfgdfg" localSheetId="6">#REF!</definedName>
    <definedName name="gdfgdfgdfg" localSheetId="7">#REF!</definedName>
    <definedName name="gdfgdfgdfg" localSheetId="5">#REF!</definedName>
    <definedName name="gdfgdfgdfg">#REF!</definedName>
    <definedName name="gdfh" localSheetId="6">#REF!</definedName>
    <definedName name="gdfh" localSheetId="7">#REF!</definedName>
    <definedName name="gdfh" localSheetId="5">#REF!</definedName>
    <definedName name="gdfh">#REF!</definedName>
    <definedName name="gdsg" localSheetId="6" hidden="1">{"'Sheet1'!$A$4386:$N$4591"}</definedName>
    <definedName name="gdsg" localSheetId="7" hidden="1">{"'Sheet1'!$A$4386:$N$4591"}</definedName>
    <definedName name="gdsg" hidden="1">{"'Sheet1'!$A$4386:$N$4591"}</definedName>
    <definedName name="General" localSheetId="6">#REF!</definedName>
    <definedName name="General" localSheetId="7">#REF!</definedName>
    <definedName name="General" localSheetId="5">#REF!</definedName>
    <definedName name="General">#REF!</definedName>
    <definedName name="GeneralEP" localSheetId="6">#REF!</definedName>
    <definedName name="GeneralEP" localSheetId="7">#REF!</definedName>
    <definedName name="GeneralEP" localSheetId="5">#REF!</definedName>
    <definedName name="GeneralEP">#REF!</definedName>
    <definedName name="GeneralP" localSheetId="6">#REF!</definedName>
    <definedName name="GeneralP" localSheetId="7">#REF!</definedName>
    <definedName name="GeneralP" localSheetId="5">#REF!</definedName>
    <definedName name="GeneralP">#REF!</definedName>
    <definedName name="GeneralS" localSheetId="6">#REF!</definedName>
    <definedName name="GeneralS" localSheetId="7">#REF!</definedName>
    <definedName name="GeneralS" localSheetId="5">#REF!</definedName>
    <definedName name="GeneralS">#REF!</definedName>
    <definedName name="generation">#REF!</definedName>
    <definedName name="Genesc" localSheetId="6">#REF!</definedName>
    <definedName name="Genesc" localSheetId="7">#REF!</definedName>
    <definedName name="Genesc" localSheetId="5">#REF!</definedName>
    <definedName name="Genesc">#REF!</definedName>
    <definedName name="GERM" localSheetId="6">#REF!</definedName>
    <definedName name="GERM" localSheetId="7">#REF!</definedName>
    <definedName name="GERM" localSheetId="5">#REF!</definedName>
    <definedName name="GERM">#REF!</definedName>
    <definedName name="GERMANY" localSheetId="6">#REF!</definedName>
    <definedName name="GERMANY" localSheetId="7">#REF!</definedName>
    <definedName name="GERMANY" localSheetId="5">#REF!</definedName>
    <definedName name="GERMANY">#REF!</definedName>
    <definedName name="gfbdfgerg" localSheetId="6" hidden="1">{"'Sheet1'!$A$4386:$N$4591"}</definedName>
    <definedName name="gfbdfgerg" localSheetId="7" hidden="1">{"'Sheet1'!$A$4386:$N$4591"}</definedName>
    <definedName name="gfbdfgerg" hidden="1">{"'Sheet1'!$A$4386:$N$4591"}</definedName>
    <definedName name="gffdgfd" localSheetId="6" hidden="1">{"pl_t&amp;d",#N/A,FALSE,"p&amp;l_t&amp;D_01_02 (2)"}</definedName>
    <definedName name="gffdgfd" localSheetId="7" hidden="1">{"pl_t&amp;d",#N/A,FALSE,"p&amp;l_t&amp;D_01_02 (2)"}</definedName>
    <definedName name="gffdgfd" hidden="1">{"pl_t&amp;d",#N/A,FALSE,"p&amp;l_t&amp;D_01_02 (2)"}</definedName>
    <definedName name="gfgrtr" localSheetId="6" hidden="1">{"'Sheet1'!$A$4386:$N$4591"}</definedName>
    <definedName name="gfgrtr" localSheetId="7" hidden="1">{"'Sheet1'!$A$4386:$N$4591"}</definedName>
    <definedName name="gfgrtr" hidden="1">{"'Sheet1'!$A$4386:$N$4591"}</definedName>
    <definedName name="gfgsgggg" localSheetId="6">#REF!</definedName>
    <definedName name="gfgsgggg" localSheetId="7">#REF!</definedName>
    <definedName name="gfgsgggg" localSheetId="5">#REF!</definedName>
    <definedName name="gfgsgggg">#REF!</definedName>
    <definedName name="gfhdfhfh" localSheetId="6">#REF!</definedName>
    <definedName name="gfhdfhfh" localSheetId="7">#REF!</definedName>
    <definedName name="gfhdfhfh" localSheetId="5">#REF!</definedName>
    <definedName name="gfhdfhfh">#REF!</definedName>
    <definedName name="gfhgfh" localSheetId="6" hidden="1">{"pl_t&amp;d",#N/A,FALSE,"p&amp;l_t&amp;D_01_02 (2)"}</definedName>
    <definedName name="gfhgfh" localSheetId="7" hidden="1">{"pl_t&amp;d",#N/A,FALSE,"p&amp;l_t&amp;D_01_02 (2)"}</definedName>
    <definedName name="gfhgfh" hidden="1">{"pl_t&amp;d",#N/A,FALSE,"p&amp;l_t&amp;D_01_02 (2)"}</definedName>
    <definedName name="gfj" localSheetId="6">#REF!</definedName>
    <definedName name="gfj" localSheetId="7">#REF!</definedName>
    <definedName name="gfj" localSheetId="5">#REF!</definedName>
    <definedName name="gfj">#REF!</definedName>
    <definedName name="gfjf" localSheetId="6">#REF!</definedName>
    <definedName name="gfjf" localSheetId="7">#REF!</definedName>
    <definedName name="gfjf" localSheetId="5">#REF!</definedName>
    <definedName name="gfjf">#REF!</definedName>
    <definedName name="gfkgh" localSheetId="6">#REF!</definedName>
    <definedName name="gfkgh" localSheetId="7">#REF!</definedName>
    <definedName name="gfkgh" localSheetId="5">#REF!</definedName>
    <definedName name="gfkgh">#REF!</definedName>
    <definedName name="gfyuyu" localSheetId="6">#REF!</definedName>
    <definedName name="gfyuyu" localSheetId="7">#REF!</definedName>
    <definedName name="gfyuyu" localSheetId="5">#REF!</definedName>
    <definedName name="gfyuyu">#REF!</definedName>
    <definedName name="gg" localSheetId="6">[1]Sheet1!#REF!</definedName>
    <definedName name="gg" localSheetId="7">[1]Sheet1!#REF!</definedName>
    <definedName name="gg" localSheetId="5">[1]Sheet1!#REF!</definedName>
    <definedName name="gg">[1]Sheet1!#REF!</definedName>
    <definedName name="ggerjur" localSheetId="6">#REF!</definedName>
    <definedName name="ggerjur" localSheetId="7">#REF!</definedName>
    <definedName name="ggerjur" localSheetId="5">#REF!</definedName>
    <definedName name="ggerjur">#REF!</definedName>
    <definedName name="ggfhgfh" localSheetId="6">#REF!</definedName>
    <definedName name="ggfhgfh" localSheetId="7">#REF!</definedName>
    <definedName name="ggfhgfh" localSheetId="5">#REF!</definedName>
    <definedName name="ggfhgfh">#REF!</definedName>
    <definedName name="ggg" localSheetId="6" hidden="1">{"pl_t&amp;d",#N/A,FALSE,"p&amp;l_t&amp;D_01_02 (2)"}</definedName>
    <definedName name="ggg" localSheetId="7" hidden="1">{"pl_t&amp;d",#N/A,FALSE,"p&amp;l_t&amp;D_01_02 (2)"}</definedName>
    <definedName name="ggg" hidden="1">{"pl_t&amp;d",#N/A,FALSE,"p&amp;l_t&amp;D_01_02 (2)"}</definedName>
    <definedName name="GGGG" localSheetId="6">[5]Newabstract!#REF!</definedName>
    <definedName name="GGGG" localSheetId="7">[6]Newabstract!#REF!</definedName>
    <definedName name="GGGG" localSheetId="5">[5]Newabstract!#REF!</definedName>
    <definedName name="GGGG">[5]Newabstract!#REF!</definedName>
    <definedName name="ggggg" localSheetId="6" hidden="1">{"pl_td_01_02",#N/A,FALSE,"p&amp;l_t&amp;D_01_02 (2)"}</definedName>
    <definedName name="ggggg" localSheetId="7" hidden="1">{"pl_td_01_02",#N/A,FALSE,"p&amp;l_t&amp;D_01_02 (2)"}</definedName>
    <definedName name="ggggg" hidden="1">{"pl_td_01_02",#N/A,FALSE,"p&amp;l_t&amp;D_01_02 (2)"}</definedName>
    <definedName name="gggggggg" localSheetId="6" hidden="1">{"'Sheet1'!$A$4386:$N$4591"}</definedName>
    <definedName name="gggggggg" localSheetId="7" hidden="1">{"'Sheet1'!$A$4386:$N$4591"}</definedName>
    <definedName name="gggggggg" hidden="1">{"'Sheet1'!$A$4386:$N$4591"}</definedName>
    <definedName name="gh" localSheetId="6" hidden="1">{"pl_t&amp;d",#N/A,FALSE,"p&amp;l_t&amp;D_01_02 (2)"}</definedName>
    <definedName name="gh" localSheetId="7" hidden="1">{"pl_t&amp;d",#N/A,FALSE,"p&amp;l_t&amp;D_01_02 (2)"}</definedName>
    <definedName name="gh" hidden="1">{"pl_t&amp;d",#N/A,FALSE,"p&amp;l_t&amp;D_01_02 (2)"}</definedName>
    <definedName name="ghdfh" localSheetId="6">#REF!</definedName>
    <definedName name="ghdfh" localSheetId="7">#REF!</definedName>
    <definedName name="ghdfh" localSheetId="5">#REF!</definedName>
    <definedName name="ghdfh">#REF!</definedName>
    <definedName name="ghfh" localSheetId="6">#REF!</definedName>
    <definedName name="ghfh" localSheetId="7">#REF!</definedName>
    <definedName name="ghfh" localSheetId="5">#REF!</definedName>
    <definedName name="ghfh">#REF!</definedName>
    <definedName name="ghgfh" localSheetId="6" hidden="1">{"pl_t&amp;d",#N/A,FALSE,"p&amp;l_t&amp;D_01_02 (2)"}</definedName>
    <definedName name="ghgfh" localSheetId="7" hidden="1">{"pl_t&amp;d",#N/A,FALSE,"p&amp;l_t&amp;D_01_02 (2)"}</definedName>
    <definedName name="ghgfh" hidden="1">{"pl_t&amp;d",#N/A,FALSE,"p&amp;l_t&amp;D_01_02 (2)"}</definedName>
    <definedName name="ghh" localSheetId="6" hidden="1">{"pl_t&amp;d",#N/A,FALSE,"p&amp;l_t&amp;D_01_02 (2)"}</definedName>
    <definedName name="ghh" localSheetId="7" hidden="1">{"pl_t&amp;d",#N/A,FALSE,"p&amp;l_t&amp;D_01_02 (2)"}</definedName>
    <definedName name="ghh" hidden="1">{"pl_t&amp;d",#N/A,FALSE,"p&amp;l_t&amp;D_01_02 (2)"}</definedName>
    <definedName name="ghhhhhhhh" localSheetId="6">#REF!</definedName>
    <definedName name="ghhhhhhhh" localSheetId="7">#REF!</definedName>
    <definedName name="ghhhhhhhh" localSheetId="5">#REF!</definedName>
    <definedName name="ghhhhhhhh">#REF!</definedName>
    <definedName name="ghij" localSheetId="6" hidden="1">{"pl_t&amp;d",#N/A,FALSE,"p&amp;l_t&amp;D_01_02 (2)"}</definedName>
    <definedName name="ghij" localSheetId="7" hidden="1">{"pl_t&amp;d",#N/A,FALSE,"p&amp;l_t&amp;D_01_02 (2)"}</definedName>
    <definedName name="ghij" hidden="1">{"pl_t&amp;d",#N/A,FALSE,"p&amp;l_t&amp;D_01_02 (2)"}</definedName>
    <definedName name="ghjj" localSheetId="6">#REF!</definedName>
    <definedName name="ghjj" localSheetId="7">#REF!</definedName>
    <definedName name="ghjj" localSheetId="5">#REF!</definedName>
    <definedName name="ghjj">#REF!</definedName>
    <definedName name="Gift" localSheetId="6">#REF!</definedName>
    <definedName name="Gift" localSheetId="7">#REF!</definedName>
    <definedName name="Gift" localSheetId="5">#REF!</definedName>
    <definedName name="Gift">#REF!</definedName>
    <definedName name="Gifts" localSheetId="6">#REF!</definedName>
    <definedName name="Gifts" localSheetId="7">#REF!</definedName>
    <definedName name="Gifts" localSheetId="5">#REF!</definedName>
    <definedName name="Gifts">#REF!</definedName>
    <definedName name="gjtyij7" localSheetId="6" hidden="1">{"form-D1",#N/A,FALSE,"FORM-D1";"form-D1_amt",#N/A,FALSE,"FORM-D1"}</definedName>
    <definedName name="gjtyij7" localSheetId="7" hidden="1">{"form-D1",#N/A,FALSE,"FORM-D1";"form-D1_amt",#N/A,FALSE,"FORM-D1"}</definedName>
    <definedName name="gjtyij7" hidden="1">{"form-D1",#N/A,FALSE,"FORM-D1";"form-D1_amt",#N/A,FALSE,"FORM-D1"}</definedName>
    <definedName name="gmr" localSheetId="6">#REF!</definedName>
    <definedName name="gmr" localSheetId="7">#REF!</definedName>
    <definedName name="gmr" localSheetId="5">#REF!</definedName>
    <definedName name="gmr">#REF!</definedName>
    <definedName name="goatrial" localSheetId="6">#REF!</definedName>
    <definedName name="goatrial" localSheetId="7">#REF!</definedName>
    <definedName name="goatrial" localSheetId="5">#REF!</definedName>
    <definedName name="goatrial">#REF!</definedName>
    <definedName name="gopo" localSheetId="6" hidden="1">{"'Sheet1'!$A$4386:$N$4591"}</definedName>
    <definedName name="gopo" localSheetId="7" hidden="1">{"'Sheet1'!$A$4386:$N$4591"}</definedName>
    <definedName name="gopo" hidden="1">{"'Sheet1'!$A$4386:$N$4591"}</definedName>
    <definedName name="GovtDepts" localSheetId="6">#REF!</definedName>
    <definedName name="GovtDepts" localSheetId="7">#REF!</definedName>
    <definedName name="GovtDepts" localSheetId="5">#REF!</definedName>
    <definedName name="GovtDepts">#REF!</definedName>
    <definedName name="gr" localSheetId="6">#REF!</definedName>
    <definedName name="gr" localSheetId="7">#REF!</definedName>
    <definedName name="gr" localSheetId="5">#REF!</definedName>
    <definedName name="gr">#REF!</definedName>
    <definedName name="grade" localSheetId="6">#REF!</definedName>
    <definedName name="grade" localSheetId="7">#REF!</definedName>
    <definedName name="grade" localSheetId="5">#REF!</definedName>
    <definedName name="grade">#REF!</definedName>
    <definedName name="GROSSPFT" localSheetId="6">#REF!</definedName>
    <definedName name="GROSSPFT" localSheetId="7">#REF!</definedName>
    <definedName name="GROSSPFT" localSheetId="5">#REF!</definedName>
    <definedName name="GROSSPFT">#REF!</definedName>
    <definedName name="GSIPFIX" localSheetId="7">[35]GSIP!$B$5:$V$89</definedName>
    <definedName name="GSIPFIX">[36]GSIP!$B$5:$V$89</definedName>
    <definedName name="gtergt" localSheetId="6" hidden="1">{"'Sheet1'!$A$4386:$N$4591"}</definedName>
    <definedName name="gtergt" localSheetId="7" hidden="1">{"'Sheet1'!$A$4386:$N$4591"}</definedName>
    <definedName name="gtergt" hidden="1">{"'Sheet1'!$A$4386:$N$4591"}</definedName>
    <definedName name="gtfdsgdgsd" localSheetId="6">#REF!</definedName>
    <definedName name="gtfdsgdgsd" localSheetId="7">#REF!</definedName>
    <definedName name="gtfdsgdgsd" localSheetId="5">#REF!</definedName>
    <definedName name="gtfdsgdgsd">#REF!</definedName>
    <definedName name="GTFixedPrice" localSheetId="6">#REF!</definedName>
    <definedName name="GTFixedPrice" localSheetId="7">#REF!</definedName>
    <definedName name="GTFixedPrice" localSheetId="5">#REF!</definedName>
    <definedName name="GTFixedPrice">#REF!</definedName>
    <definedName name="gtsagsg" localSheetId="6">#REF!</definedName>
    <definedName name="gtsagsg" localSheetId="7">#REF!</definedName>
    <definedName name="gtsagsg" localSheetId="5">#REF!</definedName>
    <definedName name="gtsagsg">#REF!</definedName>
    <definedName name="GTScaler" localSheetId="6">#REF!</definedName>
    <definedName name="GTScaler" localSheetId="7">#REF!</definedName>
    <definedName name="GTScaler" localSheetId="5">#REF!</definedName>
    <definedName name="GTScaler">#REF!</definedName>
    <definedName name="GTVariablePrice" localSheetId="6">#REF!</definedName>
    <definedName name="GTVariablePrice" localSheetId="7">#REF!</definedName>
    <definedName name="GTVariablePrice" localSheetId="5">#REF!</definedName>
    <definedName name="GTVariablePrice">#REF!</definedName>
    <definedName name="gvr" localSheetId="6" hidden="1">{"form-D1",#N/A,FALSE,"FORM-D1";"form-D1_amt",#N/A,FALSE,"FORM-D1"}</definedName>
    <definedName name="gvr" localSheetId="7" hidden="1">{"form-D1",#N/A,FALSE,"FORM-D1";"form-D1_amt",#N/A,FALSE,"FORM-D1"}</definedName>
    <definedName name="gvr" hidden="1">{"form-D1",#N/A,FALSE,"FORM-D1";"form-D1_amt",#N/A,FALSE,"FORM-D1"}</definedName>
    <definedName name="gw34t" localSheetId="6" hidden="1">{"'Sheet1'!$A$4386:$N$4591"}</definedName>
    <definedName name="gw34t" localSheetId="7" hidden="1">{"'Sheet1'!$A$4386:$N$4591"}</definedName>
    <definedName name="gw34t" hidden="1">{"'Sheet1'!$A$4386:$N$4591"}</definedName>
    <definedName name="GWEEygera" localSheetId="6">#REF!</definedName>
    <definedName name="GWEEygera" localSheetId="7">#REF!</definedName>
    <definedName name="GWEEygera" localSheetId="5">#REF!</definedName>
    <definedName name="GWEEygera">#REF!</definedName>
    <definedName name="gwer3wr" localSheetId="6" hidden="1">{"'Sheet1'!$A$4386:$N$4591"}</definedName>
    <definedName name="gwer3wr" localSheetId="7" hidden="1">{"'Sheet1'!$A$4386:$N$4591"}</definedName>
    <definedName name="gwer3wr" hidden="1">{"'Sheet1'!$A$4386:$N$4591"}</definedName>
    <definedName name="gytuy" localSheetId="6">#REF!</definedName>
    <definedName name="gytuy" localSheetId="7">#REF!</definedName>
    <definedName name="gytuy" localSheetId="5">#REF!</definedName>
    <definedName name="gytuy">#REF!</definedName>
    <definedName name="h" localSheetId="6">#REF!</definedName>
    <definedName name="h" localSheetId="7">#REF!</definedName>
    <definedName name="h" localSheetId="5">#REF!</definedName>
    <definedName name="h">#REF!</definedName>
    <definedName name="hari" localSheetId="6">#REF!</definedName>
    <definedName name="hari" localSheetId="7">#REF!</definedName>
    <definedName name="hari" localSheetId="5">#REF!</definedName>
    <definedName name="hari">#REF!</definedName>
    <definedName name="haribabu" localSheetId="6">'[11]cash budget'!#REF!</definedName>
    <definedName name="haribabu" localSheetId="7">'[10]cash budget'!#REF!</definedName>
    <definedName name="haribabu" localSheetId="5">'[11]cash budget'!#REF!</definedName>
    <definedName name="haribabu">'[11]cash budget'!#REF!</definedName>
    <definedName name="hbv" localSheetId="6">#REF!</definedName>
    <definedName name="hbv" localSheetId="7">#REF!</definedName>
    <definedName name="hbv" localSheetId="5">#REF!</definedName>
    <definedName name="hbv">#REF!</definedName>
    <definedName name="hdf" localSheetId="6" hidden="1">#REF!</definedName>
    <definedName name="hdf" localSheetId="7" hidden="1">#REF!</definedName>
    <definedName name="hdf" localSheetId="5" hidden="1">#REF!</definedName>
    <definedName name="hdf" hidden="1">#REF!</definedName>
    <definedName name="hdfhdh" localSheetId="6">#REF!</definedName>
    <definedName name="hdfhdh" localSheetId="7">#REF!</definedName>
    <definedName name="hdfhdh" localSheetId="5">#REF!</definedName>
    <definedName name="hdfhdh">#REF!</definedName>
    <definedName name="hdhh" localSheetId="6">#REF!</definedName>
    <definedName name="hdhh" localSheetId="7">#REF!</definedName>
    <definedName name="hdhh" localSheetId="5">#REF!</definedName>
    <definedName name="hdhh">#REF!</definedName>
    <definedName name="Header_Row" localSheetId="7">ROW(#REF!)</definedName>
    <definedName name="Header_Row" localSheetId="5">ROW(#REF!)</definedName>
    <definedName name="Header_Row">ROW(#REF!)</definedName>
    <definedName name="hf" localSheetId="6" hidden="1">{"'Sheet1'!$A$4386:$N$4591"}</definedName>
    <definedName name="hf" localSheetId="7" hidden="1">{"'Sheet1'!$A$4386:$N$4591"}</definedName>
    <definedName name="hf" hidden="1">{"'Sheet1'!$A$4386:$N$4591"}</definedName>
    <definedName name="hfhdh" localSheetId="6">#REF!,#REF!,#REF!,#REF!,#REF!,#REF!,#REF!,#REF!,#REF!</definedName>
    <definedName name="hfhdh" localSheetId="7">#REF!,#REF!,#REF!,#REF!,#REF!,#REF!,#REF!,#REF!,#REF!</definedName>
    <definedName name="hfhdh" localSheetId="5">#REF!,#REF!,#REF!,#REF!,#REF!,#REF!,#REF!,#REF!,#REF!</definedName>
    <definedName name="hfhdh">#REF!,#REF!,#REF!,#REF!,#REF!,#REF!,#REF!,#REF!,#REF!</definedName>
    <definedName name="hg" localSheetId="6">#REF!</definedName>
    <definedName name="hg" localSheetId="7">#REF!</definedName>
    <definedName name="hg" localSheetId="5">#REF!</definedName>
    <definedName name="hg">#REF!</definedName>
    <definedName name="hgh" localSheetId="6" hidden="1">{"pl_t&amp;d",#N/A,FALSE,"p&amp;l_t&amp;D_01_02 (2)"}</definedName>
    <definedName name="hgh" localSheetId="7" hidden="1">{"pl_t&amp;d",#N/A,FALSE,"p&amp;l_t&amp;D_01_02 (2)"}</definedName>
    <definedName name="hgh" hidden="1">{"pl_t&amp;d",#N/A,FALSE,"p&amp;l_t&amp;D_01_02 (2)"}</definedName>
    <definedName name="hh" localSheetId="6" hidden="1">{#N/A,#N/A,FALSE,"1.1";#N/A,#N/A,FALSE,"1.1a";#N/A,#N/A,FALSE,"1.1b";#N/A,#N/A,FALSE,"1.1c";#N/A,#N/A,FALSE,"1.1e";#N/A,#N/A,FALSE,"1.1f";#N/A,#N/A,FALSE,"1.1g";#N/A,#N/A,FALSE,"1.1h_T";#N/A,#N/A,FALSE,"1.1h_D";#N/A,#N/A,FALSE,"1.2";#N/A,#N/A,FALSE,"1.3";#N/A,#N/A,FALSE,"1.3b";#N/A,#N/A,FALSE,"1.4";#N/A,#N/A,FALSE,"1.5";#N/A,#N/A,FALSE,"1.6";#N/A,#N/A,FALSE,"2.1";#N/A,#N/A,FALSE,"SOD";#N/A,#N/A,FALSE,"OL";#N/A,#N/A,FALSE,"CF"}</definedName>
    <definedName name="hh" localSheetId="7" hidden="1">{#N/A,#N/A,FALSE,"1.1";#N/A,#N/A,FALSE,"1.1a";#N/A,#N/A,FALSE,"1.1b";#N/A,#N/A,FALSE,"1.1c";#N/A,#N/A,FALSE,"1.1e";#N/A,#N/A,FALSE,"1.1f";#N/A,#N/A,FALSE,"1.1g";#N/A,#N/A,FALSE,"1.1h_T";#N/A,#N/A,FALSE,"1.1h_D";#N/A,#N/A,FALSE,"1.2";#N/A,#N/A,FALSE,"1.3";#N/A,#N/A,FALSE,"1.3b";#N/A,#N/A,FALSE,"1.4";#N/A,#N/A,FALSE,"1.5";#N/A,#N/A,FALSE,"1.6";#N/A,#N/A,FALSE,"2.1";#N/A,#N/A,FALSE,"SOD";#N/A,#N/A,FALSE,"OL";#N/A,#N/A,FALSE,"CF"}</definedName>
    <definedName name="hh" hidden="1">{#N/A,#N/A,FALSE,"1.1";#N/A,#N/A,FALSE,"1.1a";#N/A,#N/A,FALSE,"1.1b";#N/A,#N/A,FALSE,"1.1c";#N/A,#N/A,FALSE,"1.1e";#N/A,#N/A,FALSE,"1.1f";#N/A,#N/A,FALSE,"1.1g";#N/A,#N/A,FALSE,"1.1h_T";#N/A,#N/A,FALSE,"1.1h_D";#N/A,#N/A,FALSE,"1.2";#N/A,#N/A,FALSE,"1.3";#N/A,#N/A,FALSE,"1.3b";#N/A,#N/A,FALSE,"1.4";#N/A,#N/A,FALSE,"1.5";#N/A,#N/A,FALSE,"1.6";#N/A,#N/A,FALSE,"2.1";#N/A,#N/A,FALSE,"SOD";#N/A,#N/A,FALSE,"OL";#N/A,#N/A,FALSE,"CF"}</definedName>
    <definedName name="hhh" localSheetId="6" hidden="1">{"'Sheet1'!$A$4386:$N$4591"}</definedName>
    <definedName name="hhh" localSheetId="7" hidden="1">{"'Sheet1'!$A$4386:$N$4591"}</definedName>
    <definedName name="hhh" hidden="1">{"'Sheet1'!$A$4386:$N$4591"}</definedName>
    <definedName name="hhhhhhhhhhhhhhhhhhhh" localSheetId="6">#REF!</definedName>
    <definedName name="hhhhhhhhhhhhhhhhhhhh" localSheetId="7">#REF!</definedName>
    <definedName name="hhhhhhhhhhhhhhhhhhhh" localSheetId="5">#REF!</definedName>
    <definedName name="hhhhhhhhhhhhhhhhhhhh">#REF!</definedName>
    <definedName name="hihio" localSheetId="6">#REF!</definedName>
    <definedName name="hihio" localSheetId="7">#REF!</definedName>
    <definedName name="hihio" localSheetId="5">#REF!</definedName>
    <definedName name="hihio">#REF!</definedName>
    <definedName name="hjfdhj" localSheetId="6">#REF!</definedName>
    <definedName name="hjfdhj" localSheetId="7">#REF!</definedName>
    <definedName name="hjfdhj" localSheetId="5">#REF!</definedName>
    <definedName name="hjfdhj">#REF!</definedName>
    <definedName name="hjfgjfjfjdfhjgfjf" localSheetId="6">#REF!</definedName>
    <definedName name="hjfgjfjfjdfhjgfjf" localSheetId="7">#REF!</definedName>
    <definedName name="hjfgjfjfjdfhjgfjf" localSheetId="5">#REF!</definedName>
    <definedName name="hjfgjfjfjdfhjgfjf">#REF!</definedName>
    <definedName name="hjsdh" localSheetId="6">#REF!</definedName>
    <definedName name="hjsdh" localSheetId="7">#REF!</definedName>
    <definedName name="hjsdh" localSheetId="5">#REF!</definedName>
    <definedName name="hjsdh">#REF!</definedName>
    <definedName name="hju" localSheetId="6" hidden="1">{"pl_t&amp;d",#N/A,FALSE,"p&amp;l_t&amp;D_01_02 (2)"}</definedName>
    <definedName name="hju" localSheetId="7" hidden="1">{"pl_t&amp;d",#N/A,FALSE,"p&amp;l_t&amp;D_01_02 (2)"}</definedName>
    <definedName name="hju" hidden="1">{"pl_t&amp;d",#N/A,FALSE,"p&amp;l_t&amp;D_01_02 (2)"}</definedName>
    <definedName name="hnnnnnnnnnnnnnnnnnnnnnnnnn" localSheetId="6">#REF!</definedName>
    <definedName name="hnnnnnnnnnnnnnnnnnnnnnnnnn" localSheetId="7">#REF!</definedName>
    <definedName name="hnnnnnnnnnnnnnnnnnnnnnnnnn" localSheetId="5">#REF!</definedName>
    <definedName name="hnnnnnnnnnnnnnnnnnnnnnnnnn">#REF!</definedName>
    <definedName name="hoih" localSheetId="6">#REF!</definedName>
    <definedName name="hoih" localSheetId="7">#REF!</definedName>
    <definedName name="hoih" localSheetId="5">#REF!</definedName>
    <definedName name="hoih">#REF!</definedName>
    <definedName name="HOLL" localSheetId="6">#REF!</definedName>
    <definedName name="HOLL" localSheetId="7">#REF!</definedName>
    <definedName name="HOLL" localSheetId="5">#REF!</definedName>
    <definedName name="HOLL">#REF!</definedName>
    <definedName name="HOLLAND" localSheetId="6">#REF!</definedName>
    <definedName name="HOLLAND" localSheetId="7">#REF!</definedName>
    <definedName name="HOLLAND" localSheetId="5">#REF!</definedName>
    <definedName name="HOLLAND">#REF!</definedName>
    <definedName name="Hostel" localSheetId="6">#REF!</definedName>
    <definedName name="Hostel" localSheetId="7">#REF!</definedName>
    <definedName name="Hostel" localSheetId="5">#REF!</definedName>
    <definedName name="Hostel">#REF!</definedName>
    <definedName name="hpseb" localSheetId="6">#REF!</definedName>
    <definedName name="hpseb" localSheetId="7">#REF!</definedName>
    <definedName name="hpseb" localSheetId="5">#REF!</definedName>
    <definedName name="hpseb">#REF!</definedName>
    <definedName name="HRSGFlow" localSheetId="6">#REF!</definedName>
    <definedName name="HRSGFlow" localSheetId="7">#REF!</definedName>
    <definedName name="HRSGFlow" localSheetId="5">#REF!</definedName>
    <definedName name="HRSGFlow">#REF!</definedName>
    <definedName name="hrty" localSheetId="6">#REF!</definedName>
    <definedName name="hrty" localSheetId="7">#REF!</definedName>
    <definedName name="hrty" localSheetId="5">#REF!</definedName>
    <definedName name="hrty">#REF!</definedName>
    <definedName name="ht" localSheetId="6" hidden="1">{#N/A,#N/A,FALSE,"1.1";#N/A,#N/A,FALSE,"1.1a";#N/A,#N/A,FALSE,"1.1b";#N/A,#N/A,FALSE,"1.1c";#N/A,#N/A,FALSE,"1.1e";#N/A,#N/A,FALSE,"1.1f";#N/A,#N/A,FALSE,"1.1g";#N/A,#N/A,FALSE,"1.1h_T";#N/A,#N/A,FALSE,"1.1h_D";#N/A,#N/A,FALSE,"1.2";#N/A,#N/A,FALSE,"1.3";#N/A,#N/A,FALSE,"1.3b";#N/A,#N/A,FALSE,"1.4";#N/A,#N/A,FALSE,"1.5";#N/A,#N/A,FALSE,"1.6";#N/A,#N/A,FALSE,"2.1";#N/A,#N/A,FALSE,"SOD";#N/A,#N/A,FALSE,"OL";#N/A,#N/A,FALSE,"CF"}</definedName>
    <definedName name="ht" localSheetId="7" hidden="1">{#N/A,#N/A,FALSE,"1.1";#N/A,#N/A,FALSE,"1.1a";#N/A,#N/A,FALSE,"1.1b";#N/A,#N/A,FALSE,"1.1c";#N/A,#N/A,FALSE,"1.1e";#N/A,#N/A,FALSE,"1.1f";#N/A,#N/A,FALSE,"1.1g";#N/A,#N/A,FALSE,"1.1h_T";#N/A,#N/A,FALSE,"1.1h_D";#N/A,#N/A,FALSE,"1.2";#N/A,#N/A,FALSE,"1.3";#N/A,#N/A,FALSE,"1.3b";#N/A,#N/A,FALSE,"1.4";#N/A,#N/A,FALSE,"1.5";#N/A,#N/A,FALSE,"1.6";#N/A,#N/A,FALSE,"2.1";#N/A,#N/A,FALSE,"SOD";#N/A,#N/A,FALSE,"OL";#N/A,#N/A,FALSE,"CF"}</definedName>
    <definedName name="ht" hidden="1">{#N/A,#N/A,FALSE,"1.1";#N/A,#N/A,FALSE,"1.1a";#N/A,#N/A,FALSE,"1.1b";#N/A,#N/A,FALSE,"1.1c";#N/A,#N/A,FALSE,"1.1e";#N/A,#N/A,FALSE,"1.1f";#N/A,#N/A,FALSE,"1.1g";#N/A,#N/A,FALSE,"1.1h_T";#N/A,#N/A,FALSE,"1.1h_D";#N/A,#N/A,FALSE,"1.2";#N/A,#N/A,FALSE,"1.3";#N/A,#N/A,FALSE,"1.3b";#N/A,#N/A,FALSE,"1.4";#N/A,#N/A,FALSE,"1.5";#N/A,#N/A,FALSE,"1.6";#N/A,#N/A,FALSE,"2.1";#N/A,#N/A,FALSE,"SOD";#N/A,#N/A,FALSE,"OL";#N/A,#N/A,FALSE,"CF"}</definedName>
    <definedName name="hthesg" localSheetId="6" hidden="1">{"'Sheet1'!$A$4386:$N$4591"}</definedName>
    <definedName name="hthesg" localSheetId="7" hidden="1">{"'Sheet1'!$A$4386:$N$4591"}</definedName>
    <definedName name="hthesg" hidden="1">{"'Sheet1'!$A$4386:$N$4591"}</definedName>
    <definedName name="htm" localSheetId="6" hidden="1">{"'Sheet1'!$A$4386:$N$4591"}</definedName>
    <definedName name="htm" localSheetId="7" hidden="1">{"'Sheet1'!$A$4386:$N$4591"}</definedName>
    <definedName name="htm" hidden="1">{"'Sheet1'!$A$4386:$N$4591"}</definedName>
    <definedName name="HTML_CodePage" hidden="1">1252</definedName>
    <definedName name="HTML_Control" localSheetId="6" hidden="1">{"'Sheet1'!$A$4386:$N$4591"}</definedName>
    <definedName name="HTML_Control" localSheetId="7" hidden="1">{"'Sheet1'!$A$4386:$N$4591"}</definedName>
    <definedName name="HTML_Control"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hvpn" localSheetId="6">#REF!</definedName>
    <definedName name="hvpn" localSheetId="7">#REF!</definedName>
    <definedName name="hvpn" localSheetId="5">#REF!</definedName>
    <definedName name="hvpn">#REF!</definedName>
    <definedName name="hvpnFGPP" localSheetId="6">#REF!</definedName>
    <definedName name="hvpnFGPP" localSheetId="7">#REF!</definedName>
    <definedName name="hvpnFGPP" localSheetId="5">#REF!</definedName>
    <definedName name="hvpnFGPP">#REF!</definedName>
    <definedName name="hvpnOth" localSheetId="6">#REF!</definedName>
    <definedName name="hvpnOth" localSheetId="7">#REF!</definedName>
    <definedName name="hvpnOth" localSheetId="5">#REF!</definedName>
    <definedName name="hvpnOth">#REF!</definedName>
    <definedName name="hydc" localSheetId="6">#REF!</definedName>
    <definedName name="hydc" localSheetId="7">#REF!</definedName>
    <definedName name="hydc" localSheetId="5">#REF!</definedName>
    <definedName name="hydc">#REF!</definedName>
    <definedName name="hydn" localSheetId="6">#REF!</definedName>
    <definedName name="hydn" localSheetId="7">#REF!</definedName>
    <definedName name="hydn" localSheetId="5">#REF!</definedName>
    <definedName name="hydn">#REF!</definedName>
    <definedName name="hyds" localSheetId="6">#REF!</definedName>
    <definedName name="hyds" localSheetId="7">#REF!</definedName>
    <definedName name="hyds" localSheetId="5">#REF!</definedName>
    <definedName name="hyds">#REF!</definedName>
    <definedName name="hyyyyyyyyyyyyyyyyy" localSheetId="6">#REF!</definedName>
    <definedName name="hyyyyyyyyyyyyyyyyy" localSheetId="7">#REF!</definedName>
    <definedName name="hyyyyyyyyyyyyyyyyy" localSheetId="5">#REF!</definedName>
    <definedName name="hyyyyyyyyyyyyyyyyy">#REF!</definedName>
    <definedName name="i" localSheetId="6" hidden="1">{"pl_t&amp;d",#N/A,FALSE,"p&amp;l_t&amp;D_01_02 (2)"}</definedName>
    <definedName name="i" localSheetId="7" hidden="1">{"pl_t&amp;d",#N/A,FALSE,"p&amp;l_t&amp;D_01_02 (2)"}</definedName>
    <definedName name="i" hidden="1">{"pl_t&amp;d",#N/A,FALSE,"p&amp;l_t&amp;D_01_02 (2)"}</definedName>
    <definedName name="ICGSIP" localSheetId="7">[17]ICGSIP!$B$5:$V$104</definedName>
    <definedName name="ICGSIP">[18]ICGSIP!$B$5:$V$104</definedName>
    <definedName name="ihf" localSheetId="6">#REF!</definedName>
    <definedName name="ihf" localSheetId="7">#REF!</definedName>
    <definedName name="ihf" localSheetId="5">#REF!</definedName>
    <definedName name="ihf">#REF!</definedName>
    <definedName name="IIB" localSheetId="6" hidden="1">{"pl_t&amp;d",#N/A,FALSE,"p&amp;l_t&amp;D_01_02 (2)"}</definedName>
    <definedName name="IIB" localSheetId="7" hidden="1">{"pl_t&amp;d",#N/A,FALSE,"p&amp;l_t&amp;D_01_02 (2)"}</definedName>
    <definedName name="IIB" hidden="1">{"pl_t&amp;d",#N/A,FALSE,"p&amp;l_t&amp;D_01_02 (2)"}</definedName>
    <definedName name="IIc" localSheetId="6" hidden="1">{"pl_t&amp;d",#N/A,FALSE,"p&amp;l_t&amp;D_01_02 (2)"}</definedName>
    <definedName name="IIc" localSheetId="7" hidden="1">{"pl_t&amp;d",#N/A,FALSE,"p&amp;l_t&amp;D_01_02 (2)"}</definedName>
    <definedName name="IIc" hidden="1">{"pl_t&amp;d",#N/A,FALSE,"p&amp;l_t&amp;D_01_02 (2)"}</definedName>
    <definedName name="iijkjk" localSheetId="6" hidden="1">{"pl_t&amp;d",#N/A,FALSE,"p&amp;l_t&amp;D_01_02 (2)"}</definedName>
    <definedName name="iijkjk" localSheetId="7" hidden="1">{"pl_t&amp;d",#N/A,FALSE,"p&amp;l_t&amp;D_01_02 (2)"}</definedName>
    <definedName name="iijkjk" hidden="1">{"pl_t&amp;d",#N/A,FALSE,"p&amp;l_t&amp;D_01_02 (2)"}</definedName>
    <definedName name="iioh" localSheetId="6">#REF!</definedName>
    <definedName name="iioh" localSheetId="7">#REF!</definedName>
    <definedName name="iioh" localSheetId="5">#REF!</definedName>
    <definedName name="iioh">#REF!</definedName>
    <definedName name="IK" localSheetId="6">#REF!</definedName>
    <definedName name="IK" localSheetId="7">#REF!</definedName>
    <definedName name="IK" localSheetId="5">#REF!</definedName>
    <definedName name="IK">#REF!</definedName>
    <definedName name="iko" localSheetId="6" hidden="1">{"'Sheet1'!$A$4386:$N$4591"}</definedName>
    <definedName name="iko" localSheetId="7" hidden="1">{"'Sheet1'!$A$4386:$N$4591"}</definedName>
    <definedName name="iko" hidden="1">{"'Sheet1'!$A$4386:$N$4591"}</definedName>
    <definedName name="ILT" localSheetId="6">#REF!</definedName>
    <definedName name="ILT" localSheetId="7">#REF!</definedName>
    <definedName name="ILT" localSheetId="5">#REF!</definedName>
    <definedName name="ILT">#REF!</definedName>
    <definedName name="imjf" localSheetId="6" hidden="1">#REF!</definedName>
    <definedName name="imjf" localSheetId="7" hidden="1">#REF!</definedName>
    <definedName name="imjf" localSheetId="5" hidden="1">#REF!</definedName>
    <definedName name="imjf" hidden="1">#REF!</definedName>
    <definedName name="income" localSheetId="6">#REF!</definedName>
    <definedName name="income" localSheetId="7">#REF!</definedName>
    <definedName name="income" localSheetId="5">#REF!</definedName>
    <definedName name="income">#REF!</definedName>
    <definedName name="IncStatement" localSheetId="6">#REF!</definedName>
    <definedName name="IncStatement" localSheetId="7">#REF!</definedName>
    <definedName name="IncStatement" localSheetId="5">#REF!</definedName>
    <definedName name="IncStatement">#REF!</definedName>
    <definedName name="ind" localSheetId="6" hidden="1">{"pl_t&amp;d",#N/A,FALSE,"p&amp;l_t&amp;D_01_02 (2)"}</definedName>
    <definedName name="ind" localSheetId="7" hidden="1">{"pl_t&amp;d",#N/A,FALSE,"p&amp;l_t&amp;D_01_02 (2)"}</definedName>
    <definedName name="ind" hidden="1">{"pl_t&amp;d",#N/A,FALSE,"p&amp;l_t&amp;D_01_02 (2)"}</definedName>
    <definedName name="Index" localSheetId="6">[37]Covr!#REF!</definedName>
    <definedName name="Index" localSheetId="7">[38]Covr!#REF!</definedName>
    <definedName name="Index" localSheetId="5">[39]Covr!#REF!</definedName>
    <definedName name="Index">[39]Covr!#REF!</definedName>
    <definedName name="index1" localSheetId="6" hidden="1">{"pl_t&amp;d",#N/A,FALSE,"p&amp;l_t&amp;D_01_02 (2)"}</definedName>
    <definedName name="index1" localSheetId="7" hidden="1">{"pl_t&amp;d",#N/A,FALSE,"p&amp;l_t&amp;D_01_02 (2)"}</definedName>
    <definedName name="index1" hidden="1">{"pl_t&amp;d",#N/A,FALSE,"p&amp;l_t&amp;D_01_02 (2)"}</definedName>
    <definedName name="indu" localSheetId="6">#REF!</definedName>
    <definedName name="indu" localSheetId="7">#REF!</definedName>
    <definedName name="indu" localSheetId="5">#REF!</definedName>
    <definedName name="indu">#REF!</definedName>
    <definedName name="ingg" localSheetId="6" hidden="1">{"'Sheet1'!$A$4386:$N$4591"}</definedName>
    <definedName name="ingg" localSheetId="7" hidden="1">{"'Sheet1'!$A$4386:$N$4591"}</definedName>
    <definedName name="ingg" hidden="1">{"'Sheet1'!$A$4386:$N$4591"}</definedName>
    <definedName name="input" localSheetId="6">#REF!</definedName>
    <definedName name="input" localSheetId="7">#REF!</definedName>
    <definedName name="input" localSheetId="5">#REF!</definedName>
    <definedName name="input">#REF!</definedName>
    <definedName name="Insurance" localSheetId="6">#REF!</definedName>
    <definedName name="Insurance" localSheetId="7">#REF!</definedName>
    <definedName name="Insurance" localSheetId="5">#REF!</definedName>
    <definedName name="Insurance">#REF!</definedName>
    <definedName name="Int" localSheetId="6">#REF!</definedName>
    <definedName name="Int" localSheetId="7">#REF!</definedName>
    <definedName name="Int" localSheetId="5">#REF!</definedName>
    <definedName name="Int">#REF!</definedName>
    <definedName name="int234B" localSheetId="6">#REF!</definedName>
    <definedName name="int234B" localSheetId="7">#REF!</definedName>
    <definedName name="int234B" localSheetId="5">#REF!</definedName>
    <definedName name="int234B">#REF!</definedName>
    <definedName name="int234C" localSheetId="6">#REF!</definedName>
    <definedName name="int234C" localSheetId="7">#REF!</definedName>
    <definedName name="int234C" localSheetId="5">#REF!</definedName>
    <definedName name="int234C">#REF!</definedName>
    <definedName name="intatp" localSheetId="6">#REF!</definedName>
    <definedName name="intatp" localSheetId="7">#REF!</definedName>
    <definedName name="intatp" localSheetId="5">#REF!</definedName>
    <definedName name="intatp">#REF!</definedName>
    <definedName name="interest" localSheetId="6">#REF!</definedName>
    <definedName name="interest" localSheetId="7">#REF!</definedName>
    <definedName name="interest" localSheetId="5">#REF!</definedName>
    <definedName name="interest">#REF!</definedName>
    <definedName name="Interest_Rate" localSheetId="6">#REF!</definedName>
    <definedName name="Interest_Rate" localSheetId="7">#REF!</definedName>
    <definedName name="Interest_Rate" localSheetId="5">#REF!</definedName>
    <definedName name="Interest_Rate">#REF!</definedName>
    <definedName name="inthydc" localSheetId="6">#REF!</definedName>
    <definedName name="inthydc" localSheetId="7">#REF!</definedName>
    <definedName name="inthydc" localSheetId="5">#REF!</definedName>
    <definedName name="inthydc">#REF!</definedName>
    <definedName name="inthydn" localSheetId="6">#REF!</definedName>
    <definedName name="inthydn" localSheetId="7">#REF!</definedName>
    <definedName name="inthydn" localSheetId="5">#REF!</definedName>
    <definedName name="inthydn">#REF!</definedName>
    <definedName name="inthyds" localSheetId="6">#REF!</definedName>
    <definedName name="inthyds" localSheetId="7">#REF!</definedName>
    <definedName name="inthyds" localSheetId="5">#REF!</definedName>
    <definedName name="inthyds">#REF!</definedName>
    <definedName name="intknl" localSheetId="6">#REF!</definedName>
    <definedName name="intknl" localSheetId="7">#REF!</definedName>
    <definedName name="intknl" localSheetId="5">#REF!</definedName>
    <definedName name="intknl">#REF!</definedName>
    <definedName name="intmbnr" localSheetId="6">#REF!</definedName>
    <definedName name="intmbnr" localSheetId="7">#REF!</definedName>
    <definedName name="intmbnr" localSheetId="5">#REF!</definedName>
    <definedName name="intmbnr">#REF!</definedName>
    <definedName name="intmdk" localSheetId="6">#REF!</definedName>
    <definedName name="intmdk" localSheetId="7">#REF!</definedName>
    <definedName name="intmdk" localSheetId="5">#REF!</definedName>
    <definedName name="intmdk">#REF!</definedName>
    <definedName name="intnlg" localSheetId="6">#REF!</definedName>
    <definedName name="intnlg" localSheetId="7">#REF!</definedName>
    <definedName name="intnlg" localSheetId="5">#REF!</definedName>
    <definedName name="intnlg">#REF!</definedName>
    <definedName name="intrrn" localSheetId="6">#REF!</definedName>
    <definedName name="intrrn" localSheetId="7">#REF!</definedName>
    <definedName name="intrrn" localSheetId="5">#REF!</definedName>
    <definedName name="intrrn">#REF!</definedName>
    <definedName name="intrrs" localSheetId="6">#REF!</definedName>
    <definedName name="intrrs" localSheetId="7">#REF!</definedName>
    <definedName name="intrrs" localSheetId="5">#REF!</definedName>
    <definedName name="intrrs">#REF!</definedName>
    <definedName name="irr" localSheetId="6">#REF!</definedName>
    <definedName name="irr" localSheetId="7">#REF!</definedName>
    <definedName name="irr" localSheetId="5">#REF!</definedName>
    <definedName name="irr">#REF!</definedName>
    <definedName name="ITAL" localSheetId="6">#REF!</definedName>
    <definedName name="ITAL" localSheetId="7">#REF!</definedName>
    <definedName name="ITAL" localSheetId="5">#REF!</definedName>
    <definedName name="ITAL">#REF!</definedName>
    <definedName name="ITALY" localSheetId="6">#REF!</definedName>
    <definedName name="ITALY" localSheetId="7">#REF!</definedName>
    <definedName name="ITALY" localSheetId="5">#REF!</definedName>
    <definedName name="ITALY">#REF!</definedName>
    <definedName name="itdepn9899" localSheetId="6">#REF!</definedName>
    <definedName name="itdepn9899" localSheetId="7">#REF!</definedName>
    <definedName name="itdepn9899" localSheetId="5">#REF!</definedName>
    <definedName name="itdepn9899">#REF!</definedName>
    <definedName name="iuiu" localSheetId="6">'[3]cash budget'!#REF!</definedName>
    <definedName name="iuiu" localSheetId="7">'[3]cash budget'!#REF!</definedName>
    <definedName name="iuiu" localSheetId="5">'[3]cash budget'!#REF!</definedName>
    <definedName name="iuiu">'[3]cash budget'!#REF!</definedName>
    <definedName name="iuo" localSheetId="6">#REF!</definedName>
    <definedName name="iuo" localSheetId="7">#REF!</definedName>
    <definedName name="iuo" localSheetId="5">#REF!</definedName>
    <definedName name="iuo">#REF!</definedName>
    <definedName name="iuw5i" localSheetId="6">#REF!</definedName>
    <definedName name="iuw5i" localSheetId="7">#REF!</definedName>
    <definedName name="iuw5i" localSheetId="5">#REF!</definedName>
    <definedName name="iuw5i">#REF!</definedName>
    <definedName name="iyt8tgj" localSheetId="6" hidden="1">{"'Sheet1'!$A$4386:$N$4591"}</definedName>
    <definedName name="iyt8tgj" localSheetId="7" hidden="1">{"'Sheet1'!$A$4386:$N$4591"}</definedName>
    <definedName name="iyt8tgj" hidden="1">{"'Sheet1'!$A$4386:$N$4591"}</definedName>
    <definedName name="j" localSheetId="6">#REF!</definedName>
    <definedName name="j" localSheetId="7">#REF!</definedName>
    <definedName name="j" localSheetId="5">#REF!</definedName>
    <definedName name="j">#REF!</definedName>
    <definedName name="jagan" localSheetId="6" hidden="1">{"pl_t&amp;d",#N/A,FALSE,"p&amp;l_t&amp;D_01_02 (2)"}</definedName>
    <definedName name="jagan" localSheetId="7" hidden="1">{"pl_t&amp;d",#N/A,FALSE,"p&amp;l_t&amp;D_01_02 (2)"}</definedName>
    <definedName name="jagan" hidden="1">{"pl_t&amp;d",#N/A,FALSE,"p&amp;l_t&amp;D_01_02 (2)"}</definedName>
    <definedName name="jan" localSheetId="6">#REF!</definedName>
    <definedName name="jan" localSheetId="7">#REF!</definedName>
    <definedName name="jan" localSheetId="5">#REF!</definedName>
    <definedName name="jan">#REF!</definedName>
    <definedName name="JANDATA?" localSheetId="6">#REF!</definedName>
    <definedName name="JANDATA?" localSheetId="7">#REF!</definedName>
    <definedName name="JANDATA?" localSheetId="5">#REF!</definedName>
    <definedName name="JANDATA?">#REF!</definedName>
    <definedName name="JAPA" localSheetId="6">#REF!</definedName>
    <definedName name="JAPA" localSheetId="7">#REF!</definedName>
    <definedName name="JAPA" localSheetId="5">#REF!</definedName>
    <definedName name="JAPA">#REF!</definedName>
    <definedName name="JAPAN" localSheetId="6">#REF!</definedName>
    <definedName name="JAPAN" localSheetId="7">#REF!</definedName>
    <definedName name="JAPAN" localSheetId="5">#REF!</definedName>
    <definedName name="JAPAN">#REF!</definedName>
    <definedName name="Javeed" localSheetId="6">#REF!</definedName>
    <definedName name="Javeed" localSheetId="7">#REF!</definedName>
    <definedName name="Javeed" localSheetId="5">#REF!</definedName>
    <definedName name="Javeed">#REF!</definedName>
    <definedName name="jdvvn" localSheetId="6">#REF!</definedName>
    <definedName name="jdvvn" localSheetId="7">#REF!</definedName>
    <definedName name="jdvvn" localSheetId="5">#REF!</definedName>
    <definedName name="jdvvn">#REF!</definedName>
    <definedName name="jfhfh" localSheetId="6">#REF!</definedName>
    <definedName name="jfhfh" localSheetId="7">#REF!</definedName>
    <definedName name="jfhfh" localSheetId="5">#REF!</definedName>
    <definedName name="jfhfh">#REF!</definedName>
    <definedName name="jh" localSheetId="6">#REF!</definedName>
    <definedName name="jh" localSheetId="7">#REF!</definedName>
    <definedName name="jh" localSheetId="5">#REF!</definedName>
    <definedName name="jh">#REF!</definedName>
    <definedName name="jhdjfhsd" localSheetId="6">#REF!</definedName>
    <definedName name="jhdjfhsd" localSheetId="7">#REF!</definedName>
    <definedName name="jhdjfhsd" localSheetId="5">#REF!</definedName>
    <definedName name="jhdjfhsd">#REF!</definedName>
    <definedName name="jhoihyoyiiii" localSheetId="6">#REF!</definedName>
    <definedName name="jhoihyoyiiii" localSheetId="7">#REF!</definedName>
    <definedName name="jhoihyoyiiii" localSheetId="5">#REF!</definedName>
    <definedName name="jhoihyoyiiii">#REF!</definedName>
    <definedName name="ji" localSheetId="6" hidden="1">{"pl_t&amp;d",#N/A,FALSE,"p&amp;l_t&amp;D_01_02 (2)"}</definedName>
    <definedName name="ji" localSheetId="7" hidden="1">{"pl_t&amp;d",#N/A,FALSE,"p&amp;l_t&amp;D_01_02 (2)"}</definedName>
    <definedName name="ji" hidden="1">{"pl_t&amp;d",#N/A,FALSE,"p&amp;l_t&amp;D_01_02 (2)"}</definedName>
    <definedName name="jj" localSheetId="6">'[40]cash budget'!#REF!</definedName>
    <definedName name="jj" localSheetId="7">'[39]cash budget'!#REF!</definedName>
    <definedName name="jj" localSheetId="5">'[40]cash budget'!#REF!</definedName>
    <definedName name="jj">'[40]cash budget'!#REF!</definedName>
    <definedName name="jjk" localSheetId="6">#REF!</definedName>
    <definedName name="jjk" localSheetId="7">#REF!</definedName>
    <definedName name="jjk" localSheetId="5">#REF!</definedName>
    <definedName name="jjk">#REF!</definedName>
    <definedName name="jjkvjsojavf" localSheetId="6">#REF!</definedName>
    <definedName name="jjkvjsojavf" localSheetId="7">#REF!</definedName>
    <definedName name="jjkvjsojavf" localSheetId="5">#REF!</definedName>
    <definedName name="jjkvjsojavf">#REF!</definedName>
    <definedName name="jkgd" localSheetId="6">#REF!</definedName>
    <definedName name="jkgd" localSheetId="7">#REF!</definedName>
    <definedName name="jkgd" localSheetId="5">#REF!</definedName>
    <definedName name="jkgd">#REF!</definedName>
    <definedName name="jkhfhf" localSheetId="6">#REF!</definedName>
    <definedName name="jkhfhf" localSheetId="7">#REF!</definedName>
    <definedName name="jkhfhf" localSheetId="5">#REF!</definedName>
    <definedName name="jkhfhf">#REF!</definedName>
    <definedName name="jkhjhjkh" localSheetId="6" hidden="1">{"pl_t&amp;d",#N/A,FALSE,"p&amp;l_t&amp;D_01_02 (2)"}</definedName>
    <definedName name="jkhjhjkh" localSheetId="7" hidden="1">{"pl_t&amp;d",#N/A,FALSE,"p&amp;l_t&amp;D_01_02 (2)"}</definedName>
    <definedName name="jkhjhjkh" hidden="1">{"pl_t&amp;d",#N/A,FALSE,"p&amp;l_t&amp;D_01_02 (2)"}</definedName>
    <definedName name="jkiv" localSheetId="6">#REF!</definedName>
    <definedName name="jkiv" localSheetId="7">#REF!</definedName>
    <definedName name="jkiv" localSheetId="5">#REF!</definedName>
    <definedName name="jkiv">#REF!</definedName>
    <definedName name="jkjggggggggg" localSheetId="6">#REF!</definedName>
    <definedName name="jkjggggggggg" localSheetId="7">#REF!</definedName>
    <definedName name="jkjggggggggg" localSheetId="5">#REF!</definedName>
    <definedName name="jkjggggggggg">#REF!</definedName>
    <definedName name="jklvnhj" localSheetId="6">#REF!</definedName>
    <definedName name="jklvnhj" localSheetId="7">#REF!</definedName>
    <definedName name="jklvnhj" localSheetId="5">#REF!</definedName>
    <definedName name="jklvnhj">#REF!</definedName>
    <definedName name="jlhgui" localSheetId="6">#REF!</definedName>
    <definedName name="jlhgui" localSheetId="7">#REF!</definedName>
    <definedName name="jlhgui" localSheetId="5">#REF!</definedName>
    <definedName name="jlhgui">#REF!</definedName>
    <definedName name="jljl" localSheetId="6">#REF!</definedName>
    <definedName name="jljl" localSheetId="7">#REF!</definedName>
    <definedName name="jljl" localSheetId="5">#REF!</definedName>
    <definedName name="jljl">#REF!</definedName>
    <definedName name="jljljl" localSheetId="6">#REF!</definedName>
    <definedName name="jljljl" localSheetId="7">#REF!</definedName>
    <definedName name="jljljl" localSheetId="5">#REF!</definedName>
    <definedName name="jljljl">#REF!</definedName>
    <definedName name="jlljlj" localSheetId="6" hidden="1">#REF!</definedName>
    <definedName name="jlljlj" localSheetId="7" hidden="1">#REF!</definedName>
    <definedName name="jlljlj" localSheetId="5" hidden="1">#REF!</definedName>
    <definedName name="jlljlj" hidden="1">#REF!</definedName>
    <definedName name="JNTCMB" localSheetId="6">#REF!</definedName>
    <definedName name="JNTCMB" localSheetId="7">#REF!</definedName>
    <definedName name="JNTCMB" localSheetId="5">#REF!</definedName>
    <definedName name="JNTCMB">#REF!</definedName>
    <definedName name="JNTCYOS2" localSheetId="6">#REF!</definedName>
    <definedName name="JNTCYOS2" localSheetId="7">#REF!</definedName>
    <definedName name="JNTCYOS2" localSheetId="5">#REF!</definedName>
    <definedName name="JNTCYOS2">#REF!</definedName>
    <definedName name="JNTEXP" localSheetId="6">#REF!</definedName>
    <definedName name="JNTEXP" localSheetId="7">#REF!</definedName>
    <definedName name="JNTEXP" localSheetId="5">#REF!</definedName>
    <definedName name="JNTEXP">#REF!</definedName>
    <definedName name="jojmdsvk" localSheetId="6">#REF!</definedName>
    <definedName name="jojmdsvk" localSheetId="7">#REF!</definedName>
    <definedName name="jojmdsvk" localSheetId="5">#REF!</definedName>
    <definedName name="jojmdsvk">#REF!</definedName>
    <definedName name="joljv" localSheetId="6">#REF!</definedName>
    <definedName name="joljv" localSheetId="7">#REF!</definedName>
    <definedName name="joljv" localSheetId="5">#REF!</definedName>
    <definedName name="joljv">#REF!</definedName>
    <definedName name="jololl" localSheetId="6">#REF!</definedName>
    <definedName name="jololl" localSheetId="7">#REF!</definedName>
    <definedName name="jololl" localSheetId="5">#REF!</definedName>
    <definedName name="jololl">#REF!</definedName>
    <definedName name="jpg" localSheetId="6" hidden="1">#REF!</definedName>
    <definedName name="jpg" localSheetId="7" hidden="1">#REF!</definedName>
    <definedName name="jpg" localSheetId="5" hidden="1">#REF!</definedName>
    <definedName name="jpg" hidden="1">#REF!</definedName>
    <definedName name="jst" localSheetId="6">#REF!</definedName>
    <definedName name="jst" localSheetId="7">#REF!</definedName>
    <definedName name="jst" localSheetId="5">#REF!</definedName>
    <definedName name="jst">#REF!</definedName>
    <definedName name="ju" localSheetId="6" hidden="1">{"pl_t&amp;d",#N/A,FALSE,"p&amp;l_t&amp;D_01_02 (2)"}</definedName>
    <definedName name="ju" localSheetId="7" hidden="1">{"pl_t&amp;d",#N/A,FALSE,"p&amp;l_t&amp;D_01_02 (2)"}</definedName>
    <definedName name="ju" hidden="1">{"pl_t&amp;d",#N/A,FALSE,"p&amp;l_t&amp;D_01_02 (2)"}</definedName>
    <definedName name="judgho" localSheetId="6">#REF!</definedName>
    <definedName name="judgho" localSheetId="7">#REF!</definedName>
    <definedName name="judgho" localSheetId="5">#REF!</definedName>
    <definedName name="judgho">#REF!</definedName>
    <definedName name="JULDATA?" localSheetId="6">#REF!</definedName>
    <definedName name="JULDATA?" localSheetId="7">#REF!</definedName>
    <definedName name="JULDATA?" localSheetId="5">#REF!</definedName>
    <definedName name="JULDATA?">#REF!</definedName>
    <definedName name="july" localSheetId="6">#REF!</definedName>
    <definedName name="july" localSheetId="7">#REF!</definedName>
    <definedName name="july" localSheetId="5">#REF!</definedName>
    <definedName name="july">#REF!</definedName>
    <definedName name="July.05" localSheetId="6" hidden="1">{"pl_t&amp;d",#N/A,FALSE,"p&amp;l_t&amp;D_01_02 (2)"}</definedName>
    <definedName name="July.05" localSheetId="7" hidden="1">{"pl_t&amp;d",#N/A,FALSE,"p&amp;l_t&amp;D_01_02 (2)"}</definedName>
    <definedName name="July.05" hidden="1">{"pl_t&amp;d",#N/A,FALSE,"p&amp;l_t&amp;D_01_02 (2)"}</definedName>
    <definedName name="JUNDATA?" localSheetId="6">#REF!</definedName>
    <definedName name="JUNDATA?" localSheetId="7">#REF!</definedName>
    <definedName name="JUNDATA?" localSheetId="5">#REF!</definedName>
    <definedName name="JUNDATA?">#REF!</definedName>
    <definedName name="june" localSheetId="6">#REF!</definedName>
    <definedName name="june" localSheetId="7">#REF!</definedName>
    <definedName name="june" localSheetId="5">#REF!</definedName>
    <definedName name="june">#REF!</definedName>
    <definedName name="June05" localSheetId="6" hidden="1">{#N/A,#N/A,FALSE,"1.1";#N/A,#N/A,FALSE,"1.1a";#N/A,#N/A,FALSE,"1.1b";#N/A,#N/A,FALSE,"1.1c";#N/A,#N/A,FALSE,"1.1e";#N/A,#N/A,FALSE,"1.1f";#N/A,#N/A,FALSE,"1.1g";#N/A,#N/A,FALSE,"1.1h_T";#N/A,#N/A,FALSE,"1.1h_D";#N/A,#N/A,FALSE,"1.2";#N/A,#N/A,FALSE,"1.3";#N/A,#N/A,FALSE,"1.3b";#N/A,#N/A,FALSE,"1.4";#N/A,#N/A,FALSE,"1.5";#N/A,#N/A,FALSE,"1.6";#N/A,#N/A,FALSE,"2.1";#N/A,#N/A,FALSE,"SOD";#N/A,#N/A,FALSE,"OL";#N/A,#N/A,FALSE,"CF"}</definedName>
    <definedName name="June05" localSheetId="7" hidden="1">{#N/A,#N/A,FALSE,"1.1";#N/A,#N/A,FALSE,"1.1a";#N/A,#N/A,FALSE,"1.1b";#N/A,#N/A,FALSE,"1.1c";#N/A,#N/A,FALSE,"1.1e";#N/A,#N/A,FALSE,"1.1f";#N/A,#N/A,FALSE,"1.1g";#N/A,#N/A,FALSE,"1.1h_T";#N/A,#N/A,FALSE,"1.1h_D";#N/A,#N/A,FALSE,"1.2";#N/A,#N/A,FALSE,"1.3";#N/A,#N/A,FALSE,"1.3b";#N/A,#N/A,FALSE,"1.4";#N/A,#N/A,FALSE,"1.5";#N/A,#N/A,FALSE,"1.6";#N/A,#N/A,FALSE,"2.1";#N/A,#N/A,FALSE,"SOD";#N/A,#N/A,FALSE,"OL";#N/A,#N/A,FALSE,"CF"}</definedName>
    <definedName name="June05" hidden="1">{#N/A,#N/A,FALSE,"1.1";#N/A,#N/A,FALSE,"1.1a";#N/A,#N/A,FALSE,"1.1b";#N/A,#N/A,FALSE,"1.1c";#N/A,#N/A,FALSE,"1.1e";#N/A,#N/A,FALSE,"1.1f";#N/A,#N/A,FALSE,"1.1g";#N/A,#N/A,FALSE,"1.1h_T";#N/A,#N/A,FALSE,"1.1h_D";#N/A,#N/A,FALSE,"1.2";#N/A,#N/A,FALSE,"1.3";#N/A,#N/A,FALSE,"1.3b";#N/A,#N/A,FALSE,"1.4";#N/A,#N/A,FALSE,"1.5";#N/A,#N/A,FALSE,"1.6";#N/A,#N/A,FALSE,"2.1";#N/A,#N/A,FALSE,"SOD";#N/A,#N/A,FALSE,"OL";#N/A,#N/A,FALSE,"CF"}</definedName>
    <definedName name="juy" localSheetId="6" hidden="1">{"pl_td_01_02",#N/A,FALSE,"p&amp;l_t&amp;D_01_02 (2)"}</definedName>
    <definedName name="juy" localSheetId="7" hidden="1">{"pl_td_01_02",#N/A,FALSE,"p&amp;l_t&amp;D_01_02 (2)"}</definedName>
    <definedName name="juy" hidden="1">{"pl_td_01_02",#N/A,FALSE,"p&amp;l_t&amp;D_01_02 (2)"}</definedName>
    <definedName name="jvvn" localSheetId="6">#REF!</definedName>
    <definedName name="jvvn" localSheetId="7">#REF!</definedName>
    <definedName name="jvvn" localSheetId="5">#REF!</definedName>
    <definedName name="jvvn">#REF!</definedName>
    <definedName name="JyO" localSheetId="6">#REF!</definedName>
    <definedName name="JyO" localSheetId="7">#REF!</definedName>
    <definedName name="JyO" localSheetId="5">#REF!</definedName>
    <definedName name="JyO">#REF!</definedName>
    <definedName name="k" localSheetId="6" hidden="1">{"pl_t&amp;d",#N/A,FALSE,"p&amp;l_t&amp;D_01_02 (2)"}</definedName>
    <definedName name="k" localSheetId="7" hidden="1">{"pl_t&amp;d",#N/A,FALSE,"p&amp;l_t&amp;D_01_02 (2)"}</definedName>
    <definedName name="k" hidden="1">{"pl_t&amp;d",#N/A,FALSE,"p&amp;l_t&amp;D_01_02 (2)"}</definedName>
    <definedName name="k1_table" localSheetId="6">#REF!</definedName>
    <definedName name="k1_table" localSheetId="7">#REF!</definedName>
    <definedName name="k1_table" localSheetId="5">#REF!</definedName>
    <definedName name="k1_table">#REF!</definedName>
    <definedName name="k1x" localSheetId="6">[41]Design!#REF!</definedName>
    <definedName name="k1x" localSheetId="7">[40]Design!#REF!</definedName>
    <definedName name="k1x" localSheetId="5">[41]Design!#REF!</definedName>
    <definedName name="k1x">[41]Design!#REF!</definedName>
    <definedName name="k1y" localSheetId="6">[41]Design!#REF!</definedName>
    <definedName name="k1y" localSheetId="7">[40]Design!#REF!</definedName>
    <definedName name="k1y" localSheetId="5">[41]Design!#REF!</definedName>
    <definedName name="k1y">[41]Design!#REF!</definedName>
    <definedName name="k2x" localSheetId="6">[41]Design!#REF!</definedName>
    <definedName name="k2x" localSheetId="7">[40]Design!#REF!</definedName>
    <definedName name="k2x" localSheetId="5">[41]Design!#REF!</definedName>
    <definedName name="k2x">[41]Design!#REF!</definedName>
    <definedName name="k2y" localSheetId="6">[41]Design!#REF!</definedName>
    <definedName name="k2y" localSheetId="7">[40]Design!#REF!</definedName>
    <definedName name="k2y" localSheetId="5">[41]Design!#REF!</definedName>
    <definedName name="k2y">[41]Design!#REF!</definedName>
    <definedName name="KA" localSheetId="6">#REF!</definedName>
    <definedName name="KA" localSheetId="7">#REF!</definedName>
    <definedName name="KA" localSheetId="5">#REF!</definedName>
    <definedName name="KA">#REF!</definedName>
    <definedName name="katya" localSheetId="6" hidden="1">{"pl_t&amp;d",#N/A,FALSE,"p&amp;l_t&amp;D_01_02 (2)"}</definedName>
    <definedName name="katya" localSheetId="7" hidden="1">{"pl_t&amp;d",#N/A,FALSE,"p&amp;l_t&amp;D_01_02 (2)"}</definedName>
    <definedName name="katya" hidden="1">{"pl_t&amp;d",#N/A,FALSE,"p&amp;l_t&amp;D_01_02 (2)"}</definedName>
    <definedName name="KAVI" localSheetId="6" hidden="1">{"pl_t&amp;d",#N/A,FALSE,"p&amp;l_t&amp;D_01_02 (2)"}</definedName>
    <definedName name="KAVI" localSheetId="7" hidden="1">{"pl_t&amp;d",#N/A,FALSE,"p&amp;l_t&amp;D_01_02 (2)"}</definedName>
    <definedName name="KAVI" hidden="1">{"pl_t&amp;d",#N/A,FALSE,"p&amp;l_t&amp;D_01_02 (2)"}</definedName>
    <definedName name="kay" localSheetId="6" hidden="1">'[42]Cash Flow Working'!#REF!</definedName>
    <definedName name="kay" localSheetId="7" hidden="1">'[41]Cash Flow Working'!#REF!</definedName>
    <definedName name="kay" localSheetId="5" hidden="1">'[42]Cash Flow Working'!#REF!</definedName>
    <definedName name="kay" hidden="1">'[42]Cash Flow Working'!#REF!</definedName>
    <definedName name="kbjhf" localSheetId="6">#REF!</definedName>
    <definedName name="kbjhf" localSheetId="7">#REF!</definedName>
    <definedName name="kbjhf" localSheetId="5">#REF!</definedName>
    <definedName name="kbjhf">#REF!</definedName>
    <definedName name="KDP" localSheetId="6">#REF!</definedName>
    <definedName name="KDP" localSheetId="7">#REF!</definedName>
    <definedName name="KDP" localSheetId="5">#REF!</definedName>
    <definedName name="KDP">#REF!</definedName>
    <definedName name="khhy" localSheetId="6">#REF!</definedName>
    <definedName name="khhy" localSheetId="7">#REF!</definedName>
    <definedName name="khhy" localSheetId="5">#REF!</definedName>
    <definedName name="khhy">#REF!</definedName>
    <definedName name="ki" localSheetId="6" hidden="1">{"pl_t&amp;d",#N/A,FALSE,"p&amp;l_t&amp;D_01_02 (2)"}</definedName>
    <definedName name="ki" localSheetId="7" hidden="1">{"pl_t&amp;d",#N/A,FALSE,"p&amp;l_t&amp;D_01_02 (2)"}</definedName>
    <definedName name="ki" hidden="1">{"pl_t&amp;d",#N/A,FALSE,"p&amp;l_t&amp;D_01_02 (2)"}</definedName>
    <definedName name="kifl" localSheetId="6" hidden="1">{"pl_t&amp;d",#N/A,FALSE,"p&amp;l_t&amp;D_01_02 (2)"}</definedName>
    <definedName name="kifl" localSheetId="7" hidden="1">{"pl_t&amp;d",#N/A,FALSE,"p&amp;l_t&amp;D_01_02 (2)"}</definedName>
    <definedName name="kifl" hidden="1">{"pl_t&amp;d",#N/A,FALSE,"p&amp;l_t&amp;D_01_02 (2)"}</definedName>
    <definedName name="kighopsdhvg" localSheetId="6">#REF!</definedName>
    <definedName name="kighopsdhvg" localSheetId="7">#REF!</definedName>
    <definedName name="kighopsdhvg" localSheetId="5">#REF!</definedName>
    <definedName name="kighopsdhvg">#REF!</definedName>
    <definedName name="kjhh" localSheetId="6">#REF!</definedName>
    <definedName name="kjhh" localSheetId="7">#REF!</definedName>
    <definedName name="kjhh" localSheetId="5">#REF!</definedName>
    <definedName name="kjhh">#REF!</definedName>
    <definedName name="kjkbjkbnkl" localSheetId="6">#REF!</definedName>
    <definedName name="kjkbjkbnkl" localSheetId="7">#REF!</definedName>
    <definedName name="kjkbjkbnkl" localSheetId="5">#REF!</definedName>
    <definedName name="kjkbjkbnkl">#REF!</definedName>
    <definedName name="kjkj" localSheetId="6">[13]S3_GRP_CA!#REF!</definedName>
    <definedName name="kjkj" localSheetId="7">[12]S3_GRP_CA!#REF!</definedName>
    <definedName name="kjkj" localSheetId="5">[13]S3_GRP_CA!#REF!</definedName>
    <definedName name="kjkj">[13]S3_GRP_CA!#REF!</definedName>
    <definedName name="kjkjkj" localSheetId="6">[4]S5_CO_MA!#REF!</definedName>
    <definedName name="kjkjkj" localSheetId="7">[4]S5_CO_MA!#REF!</definedName>
    <definedName name="kjkjkj" localSheetId="5">[4]S5_CO_MA!#REF!</definedName>
    <definedName name="kjkjkj">[4]S5_CO_MA!#REF!</definedName>
    <definedName name="kjsdjvfj" localSheetId="6">#REF!</definedName>
    <definedName name="kjsdjvfj" localSheetId="7">#REF!</definedName>
    <definedName name="kjsdjvfj" localSheetId="5">#REF!</definedName>
    <definedName name="kjsdjvfj">#REF!</definedName>
    <definedName name="kk" localSheetId="6" hidden="1">{"pl_t&amp;d",#N/A,FALSE,"p&amp;l_t&amp;D_01_02 (2)"}</definedName>
    <definedName name="kk" localSheetId="7" hidden="1">{"pl_t&amp;d",#N/A,FALSE,"p&amp;l_t&amp;D_01_02 (2)"}</definedName>
    <definedName name="kk" hidden="1">{"pl_t&amp;d",#N/A,FALSE,"p&amp;l_t&amp;D_01_02 (2)"}</definedName>
    <definedName name="kkk" localSheetId="6" hidden="1">{"pl_t&amp;d",#N/A,FALSE,"p&amp;l_t&amp;D_01_02 (2)"}</definedName>
    <definedName name="kkk" localSheetId="7" hidden="1">{"pl_t&amp;d",#N/A,FALSE,"p&amp;l_t&amp;D_01_02 (2)"}</definedName>
    <definedName name="kkk" hidden="1">{"pl_t&amp;d",#N/A,FALSE,"p&amp;l_t&amp;D_01_02 (2)"}</definedName>
    <definedName name="kl" localSheetId="6">#REF!</definedName>
    <definedName name="kl" localSheetId="7">#REF!</definedName>
    <definedName name="kl" localSheetId="5">#REF!</definedName>
    <definedName name="kl">#REF!</definedName>
    <definedName name="kl8o78po78" localSheetId="6">#REF!</definedName>
    <definedName name="kl8o78po78" localSheetId="7">#REF!</definedName>
    <definedName name="kl8o78po78" localSheetId="5">#REF!</definedName>
    <definedName name="kl8o78po78">#REF!</definedName>
    <definedName name="kliluip" localSheetId="6">#REF!</definedName>
    <definedName name="kliluip" localSheetId="7">#REF!</definedName>
    <definedName name="kliluip" localSheetId="5">#REF!</definedName>
    <definedName name="kliluip">#REF!</definedName>
    <definedName name="kljjl" localSheetId="6" hidden="1">{"pl_t&amp;d",#N/A,FALSE,"p&amp;l_t&amp;D_01_02 (2)"}</definedName>
    <definedName name="kljjl" localSheetId="7" hidden="1">{"pl_t&amp;d",#N/A,FALSE,"p&amp;l_t&amp;D_01_02 (2)"}</definedName>
    <definedName name="kljjl" hidden="1">{"pl_t&amp;d",#N/A,FALSE,"p&amp;l_t&amp;D_01_02 (2)"}</definedName>
    <definedName name="klm" localSheetId="6">#REF!</definedName>
    <definedName name="klm" localSheetId="7">#REF!</definedName>
    <definedName name="klm" localSheetId="5">#REF!</definedName>
    <definedName name="klm">#REF!</definedName>
    <definedName name="klndv" localSheetId="6">#REF!</definedName>
    <definedName name="klndv" localSheetId="7">#REF!</definedName>
    <definedName name="klndv" localSheetId="5">#REF!</definedName>
    <definedName name="klndv">#REF!</definedName>
    <definedName name="klnv" localSheetId="6">#REF!</definedName>
    <definedName name="klnv" localSheetId="7">#REF!</definedName>
    <definedName name="klnv" localSheetId="5">#REF!</definedName>
    <definedName name="klnv">#REF!</definedName>
    <definedName name="knl" localSheetId="6">#REF!</definedName>
    <definedName name="knl" localSheetId="7">#REF!</definedName>
    <definedName name="knl" localSheetId="5">#REF!</definedName>
    <definedName name="knl">#REF!</definedName>
    <definedName name="kopu" localSheetId="6" hidden="1">{"'Sheet1'!$A$4386:$N$4591"}</definedName>
    <definedName name="kopu" localSheetId="7" hidden="1">{"'Sheet1'!$A$4386:$N$4591"}</definedName>
    <definedName name="kopu" hidden="1">{"'Sheet1'!$A$4386:$N$4591"}</definedName>
    <definedName name="KRISHNAN_R." localSheetId="7">'[30]PACR-SM'!$H$7:$J$7</definedName>
    <definedName name="KRISHNAN_R.">'[31]PACR-SM'!$H$7:$J$7</definedName>
    <definedName name="krkr" localSheetId="6" hidden="1">{"pl_t&amp;d",#N/A,FALSE,"p&amp;l_t&amp;D_01_02 (2)"}</definedName>
    <definedName name="krkr" localSheetId="7" hidden="1">{"pl_t&amp;d",#N/A,FALSE,"p&amp;l_t&amp;D_01_02 (2)"}</definedName>
    <definedName name="krkr" hidden="1">{"pl_t&amp;d",#N/A,FALSE,"p&amp;l_t&amp;D_01_02 (2)"}</definedName>
    <definedName name="kuio" localSheetId="6">#REF!</definedName>
    <definedName name="kuio" localSheetId="7">#REF!</definedName>
    <definedName name="kuio" localSheetId="5">#REF!</definedName>
    <definedName name="kuio">#REF!</definedName>
    <definedName name="KUKULE_GANGA_HYDROPOWER_PROJECT" localSheetId="6">#REF!,#REF!,#REF!,#REF!,#REF!,#REF!,#REF!,#REF!,#REF!</definedName>
    <definedName name="KUKULE_GANGA_HYDROPOWER_PROJECT" localSheetId="7">#REF!,#REF!,#REF!,#REF!,#REF!,#REF!,#REF!,#REF!,#REF!</definedName>
    <definedName name="KUKULE_GANGA_HYDROPOWER_PROJECT" localSheetId="5">#REF!,#REF!,#REF!,#REF!,#REF!,#REF!,#REF!,#REF!,#REF!</definedName>
    <definedName name="KUKULE_GANGA_HYDROPOWER_PROJECT">#REF!,#REF!,#REF!,#REF!,#REF!,#REF!,#REF!,#REF!,#REF!</definedName>
    <definedName name="KUULSD" localSheetId="6" hidden="1">{#N/A,#N/A,FALSE,"COMP"}</definedName>
    <definedName name="KUULSD" localSheetId="7" hidden="1">{#N/A,#N/A,FALSE,"COMP"}</definedName>
    <definedName name="KUULSD" hidden="1">{#N/A,#N/A,FALSE,"COMP"}</definedName>
    <definedName name="kxcjvl" localSheetId="6">#REF!</definedName>
    <definedName name="kxcjvl" localSheetId="7">#REF!</definedName>
    <definedName name="kxcjvl" localSheetId="5">#REF!</definedName>
    <definedName name="kxcjvl">#REF!</definedName>
    <definedName name="kxcv" localSheetId="6">#REF!</definedName>
    <definedName name="kxcv" localSheetId="7">#REF!</definedName>
    <definedName name="kxcv" localSheetId="5">#REF!</definedName>
    <definedName name="kxcv">#REF!</definedName>
    <definedName name="l" localSheetId="6" hidden="1">{"pl_t&amp;d",#N/A,FALSE,"p&amp;l_t&amp;D_01_02 (2)"}</definedName>
    <definedName name="l" localSheetId="7" hidden="1">{"pl_t&amp;d",#N/A,FALSE,"p&amp;l_t&amp;D_01_02 (2)"}</definedName>
    <definedName name="l" hidden="1">{"pl_t&amp;d",#N/A,FALSE,"p&amp;l_t&amp;D_01_02 (2)"}</definedName>
    <definedName name="L_TCost" localSheetId="6">#REF!</definedName>
    <definedName name="L_TCost" localSheetId="7">#REF!</definedName>
    <definedName name="L_TCost" localSheetId="5">#REF!</definedName>
    <definedName name="L_TCost">#REF!</definedName>
    <definedName name="LABOR3" localSheetId="6">#REF!</definedName>
    <definedName name="LABOR3" localSheetId="7">#REF!</definedName>
    <definedName name="LABOR3" localSheetId="5">#REF!</definedName>
    <definedName name="LABOR3">#REF!</definedName>
    <definedName name="LAC" localSheetId="6">#REF!</definedName>
    <definedName name="LAC" localSheetId="7">#REF!</definedName>
    <definedName name="LAC" localSheetId="5">#REF!</definedName>
    <definedName name="LAC">#REF!</definedName>
    <definedName name="LACS">'[1]#REF'!$A$2</definedName>
    <definedName name="lanco" localSheetId="6">#REF!</definedName>
    <definedName name="lanco" localSheetId="7">#REF!</definedName>
    <definedName name="lanco" localSheetId="5">#REF!</definedName>
    <definedName name="lanco">#REF!</definedName>
    <definedName name="LANCO_BABAND_POWER_P" localSheetId="6">[43]WORKINGS!#REF!</definedName>
    <definedName name="LANCO_BABAND_POWER_P" localSheetId="7">[42]WORKINGS!#REF!</definedName>
    <definedName name="LANCO_BABAND_POWER_P" localSheetId="5">[43]WORKINGS!#REF!</definedName>
    <definedName name="LANCO_BABAND_POWER_P">[43]WORKINGS!#REF!</definedName>
    <definedName name="LanguageComment" localSheetId="7">[43]tables!$J$2</definedName>
    <definedName name="LanguageComment">[44]tables!$J$2</definedName>
    <definedName name="Last_Row">#N/A</definedName>
    <definedName name="LastYear" localSheetId="6">#REF!</definedName>
    <definedName name="LastYear" localSheetId="7">#REF!</definedName>
    <definedName name="LastYear" localSheetId="5">#REF!</definedName>
    <definedName name="LastYear">#REF!</definedName>
    <definedName name="laxman" localSheetId="6" hidden="1">{"pl_t&amp;d",#N/A,FALSE,"p&amp;l_t&amp;D_01_02 (2)"}</definedName>
    <definedName name="laxman" localSheetId="7" hidden="1">{"pl_t&amp;d",#N/A,FALSE,"p&amp;l_t&amp;D_01_02 (2)"}</definedName>
    <definedName name="laxman" hidden="1">{"pl_t&amp;d",#N/A,FALSE,"p&amp;l_t&amp;D_01_02 (2)"}</definedName>
    <definedName name="Leaf140" localSheetId="6">#REF!</definedName>
    <definedName name="Leaf140" localSheetId="7">#REF!</definedName>
    <definedName name="Leaf140" localSheetId="5">#REF!</definedName>
    <definedName name="Leaf140">#REF!</definedName>
    <definedName name="LEAF140A" localSheetId="6">#REF!</definedName>
    <definedName name="LEAF140A" localSheetId="7">#REF!</definedName>
    <definedName name="LEAF140A" localSheetId="5">#REF!</definedName>
    <definedName name="LEAF140A">#REF!</definedName>
    <definedName name="Leaf140Q" localSheetId="6">#REF!</definedName>
    <definedName name="Leaf140Q" localSheetId="7">#REF!</definedName>
    <definedName name="Leaf140Q" localSheetId="5">#REF!</definedName>
    <definedName name="Leaf140Q">#REF!</definedName>
    <definedName name="Leased" localSheetId="6">#REF!</definedName>
    <definedName name="Leased" localSheetId="7">#REF!</definedName>
    <definedName name="Leased" localSheetId="5">#REF!</definedName>
    <definedName name="Leased">#REF!</definedName>
    <definedName name="LevMaint_" localSheetId="6">#REF!</definedName>
    <definedName name="LevMaint_" localSheetId="7">#REF!</definedName>
    <definedName name="LevMaint_" localSheetId="5">#REF!</definedName>
    <definedName name="LevMaint_">#REF!</definedName>
    <definedName name="lex" localSheetId="6">#REF!</definedName>
    <definedName name="lex" localSheetId="7">#REF!</definedName>
    <definedName name="lex" localSheetId="5">#REF!</definedName>
    <definedName name="lex">#REF!</definedName>
    <definedName name="ley" localSheetId="6">#REF!</definedName>
    <definedName name="ley" localSheetId="7">#REF!</definedName>
    <definedName name="ley" localSheetId="5">#REF!</definedName>
    <definedName name="ley">#REF!</definedName>
    <definedName name="lgppl" localSheetId="6" hidden="1">{"'Sheet1'!$A$4386:$N$4591"}</definedName>
    <definedName name="lgppl" localSheetId="7" hidden="1">{"'Sheet1'!$A$4386:$N$4591"}</definedName>
    <definedName name="lgppl" hidden="1">{"'Sheet1'!$A$4386:$N$4591"}</definedName>
    <definedName name="lhepl" localSheetId="6" hidden="1">{"'Sheet1'!$A$4386:$N$4591"}</definedName>
    <definedName name="lhepl" localSheetId="7" hidden="1">{"'Sheet1'!$A$4386:$N$4591"}</definedName>
    <definedName name="lhepl" hidden="1">{"'Sheet1'!$A$4386:$N$4591"}</definedName>
    <definedName name="ljjlj" localSheetId="6">#REF!</definedName>
    <definedName name="ljjlj" localSheetId="7">#REF!</definedName>
    <definedName name="ljjlj" localSheetId="5">#REF!</definedName>
    <definedName name="ljjlj">#REF!</definedName>
    <definedName name="ljljl" localSheetId="6">#REF!</definedName>
    <definedName name="ljljl" localSheetId="7">#REF!</definedName>
    <definedName name="ljljl" localSheetId="5">#REF!</definedName>
    <definedName name="ljljl">#REF!</definedName>
    <definedName name="lk" localSheetId="6">#REF!</definedName>
    <definedName name="lk" localSheetId="7">#REF!</definedName>
    <definedName name="lk" localSheetId="5">#REF!</definedName>
    <definedName name="lk">#REF!</definedName>
    <definedName name="lkli" localSheetId="6" hidden="1">{"pl_t&amp;d",#N/A,FALSE,"p&amp;l_t&amp;D_01_02 (2)"}</definedName>
    <definedName name="lkli" localSheetId="7" hidden="1">{"pl_t&amp;d",#N/A,FALSE,"p&amp;l_t&amp;D_01_02 (2)"}</definedName>
    <definedName name="lkli" hidden="1">{"pl_t&amp;d",#N/A,FALSE,"p&amp;l_t&amp;D_01_02 (2)"}</definedName>
    <definedName name="lknlk" localSheetId="6" hidden="1">#REF!</definedName>
    <definedName name="lknlk" localSheetId="7" hidden="1">#REF!</definedName>
    <definedName name="lknlk" localSheetId="5" hidden="1">#REF!</definedName>
    <definedName name="lknlk" hidden="1">#REF!</definedName>
    <definedName name="ll" localSheetId="7">[44]allocation!$D$5</definedName>
    <definedName name="ll">[45]allocation!$D$5</definedName>
    <definedName name="llio" localSheetId="6">#REF!</definedName>
    <definedName name="llio" localSheetId="7">#REF!</definedName>
    <definedName name="llio" localSheetId="5">#REF!</definedName>
    <definedName name="llio">#REF!</definedName>
    <definedName name="lll" localSheetId="6" hidden="1">{"pl_td_01_02",#N/A,FALSE,"p&amp;l_t&amp;D_01_02 (2)"}</definedName>
    <definedName name="lll" localSheetId="7" hidden="1">{"pl_td_01_02",#N/A,FALSE,"p&amp;l_t&amp;D_01_02 (2)"}</definedName>
    <definedName name="lll" hidden="1">{"pl_td_01_02",#N/A,FALSE,"p&amp;l_t&amp;D_01_02 (2)"}</definedName>
    <definedName name="llll" localSheetId="6" hidden="1">{"pl_t&amp;d",#N/A,FALSE,"p&amp;l_t&amp;D_01_02 (2)"}</definedName>
    <definedName name="llll" localSheetId="7" hidden="1">{"pl_t&amp;d",#N/A,FALSE,"p&amp;l_t&amp;D_01_02 (2)"}</definedName>
    <definedName name="llll" hidden="1">{"pl_t&amp;d",#N/A,FALSE,"p&amp;l_t&amp;D_01_02 (2)"}</definedName>
    <definedName name="ln" localSheetId="6">#REF!</definedName>
    <definedName name="ln" localSheetId="7">#REF!</definedName>
    <definedName name="ln" localSheetId="5">#REF!</definedName>
    <definedName name="ln">#REF!</definedName>
    <definedName name="lnv" localSheetId="6">#REF!</definedName>
    <definedName name="lnv" localSheetId="7">#REF!</definedName>
    <definedName name="lnv" localSheetId="5">#REF!</definedName>
    <definedName name="lnv">#REF!</definedName>
    <definedName name="Loan_Amount" localSheetId="6">#REF!</definedName>
    <definedName name="Loan_Amount" localSheetId="7">#REF!</definedName>
    <definedName name="Loan_Amount" localSheetId="5">#REF!</definedName>
    <definedName name="Loan_Amount">#REF!</definedName>
    <definedName name="Loan_Start" localSheetId="6">#REF!</definedName>
    <definedName name="Loan_Start" localSheetId="7">#REF!</definedName>
    <definedName name="Loan_Start" localSheetId="5">#REF!</definedName>
    <definedName name="Loan_Start">#REF!</definedName>
    <definedName name="Loan_Years" localSheetId="6">#REF!</definedName>
    <definedName name="Loan_Years" localSheetId="7">#REF!</definedName>
    <definedName name="Loan_Years" localSheetId="5">#REF!</definedName>
    <definedName name="Loan_Years">#REF!</definedName>
    <definedName name="logo1">"Picture 7"</definedName>
    <definedName name="lopp" localSheetId="6" hidden="1">{"pl_t&amp;d",#N/A,FALSE,"p&amp;l_t&amp;D_01_02 (2)"}</definedName>
    <definedName name="lopp" localSheetId="7" hidden="1">{"pl_t&amp;d",#N/A,FALSE,"p&amp;l_t&amp;D_01_02 (2)"}</definedName>
    <definedName name="lopp" hidden="1">{"pl_t&amp;d",#N/A,FALSE,"p&amp;l_t&amp;D_01_02 (2)"}</definedName>
    <definedName name="LOSSES" localSheetId="6">#REF!</definedName>
    <definedName name="LOSSES" localSheetId="7">#REF!</definedName>
    <definedName name="LOSSES" localSheetId="5">#REF!</definedName>
    <definedName name="LOSSES">#REF!</definedName>
    <definedName name="lots" localSheetId="6" hidden="1">{"pl_td_01_02",#N/A,FALSE,"p&amp;l_t&amp;D_01_02 (2)"}</definedName>
    <definedName name="lots" localSheetId="7" hidden="1">{"pl_td_01_02",#N/A,FALSE,"p&amp;l_t&amp;D_01_02 (2)"}</definedName>
    <definedName name="lots" hidden="1">{"pl_td_01_02",#N/A,FALSE,"p&amp;l_t&amp;D_01_02 (2)"}</definedName>
    <definedName name="LP" localSheetId="6">#REF!</definedName>
    <definedName name="LP" localSheetId="7">#REF!</definedName>
    <definedName name="LP" localSheetId="5">#REF!</definedName>
    <definedName name="LP">#REF!</definedName>
    <definedName name="lpi" localSheetId="6" hidden="1">{"pl_t&amp;d",#N/A,FALSE,"p&amp;l_t&amp;D_01_02 (2)"}</definedName>
    <definedName name="lpi" localSheetId="7" hidden="1">{"pl_t&amp;d",#N/A,FALSE,"p&amp;l_t&amp;D_01_02 (2)"}</definedName>
    <definedName name="lpi" hidden="1">{"pl_t&amp;d",#N/A,FALSE,"p&amp;l_t&amp;D_01_02 (2)"}</definedName>
    <definedName name="ltind" localSheetId="6">#REF!</definedName>
    <definedName name="ltind" localSheetId="7">#REF!</definedName>
    <definedName name="ltind" localSheetId="5">#REF!</definedName>
    <definedName name="ltind">#REF!</definedName>
    <definedName name="lv" localSheetId="6">#REF!</definedName>
    <definedName name="lv" localSheetId="7">#REF!</definedName>
    <definedName name="lv" localSheetId="5">#REF!</definedName>
    <definedName name="lv">#REF!</definedName>
    <definedName name="lx" localSheetId="6">#REF!</definedName>
    <definedName name="lx" localSheetId="7">#REF!</definedName>
    <definedName name="lx" localSheetId="5">#REF!</definedName>
    <definedName name="lx">#REF!</definedName>
    <definedName name="ly" localSheetId="6">#REF!</definedName>
    <definedName name="ly" localSheetId="7">#REF!</definedName>
    <definedName name="ly" localSheetId="5">#REF!</definedName>
    <definedName name="ly">#REF!</definedName>
    <definedName name="m" localSheetId="6">#REF!</definedName>
    <definedName name="m" localSheetId="7">#REF!</definedName>
    <definedName name="m" localSheetId="5">#REF!</definedName>
    <definedName name="m">#REF!</definedName>
    <definedName name="M_ACost" localSheetId="6">#REF!</definedName>
    <definedName name="M_ACost" localSheetId="7">#REF!</definedName>
    <definedName name="M_ACost" localSheetId="5">#REF!</definedName>
    <definedName name="M_ACost">#REF!</definedName>
    <definedName name="M1x" localSheetId="6">[41]Design!#REF!</definedName>
    <definedName name="M1x" localSheetId="7">[40]Design!#REF!</definedName>
    <definedName name="M1x" localSheetId="5">[41]Design!#REF!</definedName>
    <definedName name="M1x">[41]Design!#REF!</definedName>
    <definedName name="M1y" localSheetId="6">[41]Design!#REF!</definedName>
    <definedName name="M1y" localSheetId="7">[40]Design!#REF!</definedName>
    <definedName name="M1y" localSheetId="5">[41]Design!#REF!</definedName>
    <definedName name="M1y">[41]Design!#REF!</definedName>
    <definedName name="M2x" localSheetId="6">[41]Design!#REF!</definedName>
    <definedName name="M2x" localSheetId="7">[40]Design!#REF!</definedName>
    <definedName name="M2x" localSheetId="5">[41]Design!#REF!</definedName>
    <definedName name="M2x">[41]Design!#REF!</definedName>
    <definedName name="M2y" localSheetId="6">[41]Design!#REF!</definedName>
    <definedName name="M2y" localSheetId="7">[40]Design!#REF!</definedName>
    <definedName name="M2y" localSheetId="5">[41]Design!#REF!</definedName>
    <definedName name="M2y">[41]Design!#REF!</definedName>
    <definedName name="main" localSheetId="6">#REF!</definedName>
    <definedName name="main" localSheetId="7">#REF!</definedName>
    <definedName name="main" localSheetId="5">#REF!</definedName>
    <definedName name="main">#REF!</definedName>
    <definedName name="main_comp" localSheetId="6">#REF!</definedName>
    <definedName name="main_comp" localSheetId="7">#REF!</definedName>
    <definedName name="main_comp" localSheetId="5">#REF!</definedName>
    <definedName name="main_comp">#REF!</definedName>
    <definedName name="MAJOR" localSheetId="6">#REF!</definedName>
    <definedName name="MAJOR" localSheetId="7">#REF!</definedName>
    <definedName name="MAJOR" localSheetId="5">#REF!</definedName>
    <definedName name="MAJOR">#REF!</definedName>
    <definedName name="MAJORFUND" localSheetId="6">#REF!</definedName>
    <definedName name="MAJORFUND" localSheetId="7">#REF!</definedName>
    <definedName name="MAJORFUND" localSheetId="5">#REF!</definedName>
    <definedName name="MAJORFUND">#REF!</definedName>
    <definedName name="MakeUpGPH" localSheetId="6">#REF!</definedName>
    <definedName name="MakeUpGPH" localSheetId="7">#REF!</definedName>
    <definedName name="MakeUpGPH" localSheetId="5">#REF!</definedName>
    <definedName name="MakeUpGPH">#REF!</definedName>
    <definedName name="Mar06___0" localSheetId="6">[5]Newabstract!#REF!</definedName>
    <definedName name="Mar06___0" localSheetId="7">[6]Newabstract!#REF!</definedName>
    <definedName name="Mar06___0" localSheetId="5">[5]Newabstract!#REF!</definedName>
    <definedName name="Mar06___0">[5]Newabstract!#REF!</definedName>
    <definedName name="Mar09___0" localSheetId="6">[5]Newabstract!#REF!</definedName>
    <definedName name="Mar09___0" localSheetId="7">[6]Newabstract!#REF!</definedName>
    <definedName name="Mar09___0" localSheetId="5">[5]Newabstract!#REF!</definedName>
    <definedName name="Mar09___0">[5]Newabstract!#REF!</definedName>
    <definedName name="Mar10___0" localSheetId="6">[5]Newabstract!#REF!</definedName>
    <definedName name="Mar10___0" localSheetId="7">[6]Newabstract!#REF!</definedName>
    <definedName name="Mar10___0" localSheetId="5">[5]Newabstract!#REF!</definedName>
    <definedName name="Mar10___0">[5]Newabstract!#REF!</definedName>
    <definedName name="Mar11___0" localSheetId="6">[5]Newabstract!#REF!</definedName>
    <definedName name="Mar11___0" localSheetId="7">[6]Newabstract!#REF!</definedName>
    <definedName name="Mar11___0" localSheetId="5">[5]Newabstract!#REF!</definedName>
    <definedName name="Mar11___0">[5]Newabstract!#REF!</definedName>
    <definedName name="Mar12___0" localSheetId="6">[5]Newabstract!#REF!</definedName>
    <definedName name="Mar12___0" localSheetId="7">[6]Newabstract!#REF!</definedName>
    <definedName name="Mar12___0" localSheetId="5">[5]Newabstract!#REF!</definedName>
    <definedName name="Mar12___0">[5]Newabstract!#REF!</definedName>
    <definedName name="Mar13___0" localSheetId="6">[5]Newabstract!#REF!</definedName>
    <definedName name="Mar13___0" localSheetId="7">[6]Newabstract!#REF!</definedName>
    <definedName name="Mar13___0" localSheetId="5">[5]Newabstract!#REF!</definedName>
    <definedName name="Mar13___0">[5]Newabstract!#REF!</definedName>
    <definedName name="Mar16___0" localSheetId="6">[5]Newabstract!#REF!</definedName>
    <definedName name="Mar16___0" localSheetId="7">[6]Newabstract!#REF!</definedName>
    <definedName name="Mar16___0" localSheetId="5">[5]Newabstract!#REF!</definedName>
    <definedName name="Mar16___0">[5]Newabstract!#REF!</definedName>
    <definedName name="Mar17___0" localSheetId="6">[5]Newabstract!#REF!</definedName>
    <definedName name="Mar17___0" localSheetId="7">[6]Newabstract!#REF!</definedName>
    <definedName name="Mar17___0" localSheetId="5">[5]Newabstract!#REF!</definedName>
    <definedName name="Mar17___0">[5]Newabstract!#REF!</definedName>
    <definedName name="Mar18___0" localSheetId="6">[5]Newabstract!#REF!</definedName>
    <definedName name="Mar18___0" localSheetId="7">[6]Newabstract!#REF!</definedName>
    <definedName name="Mar18___0" localSheetId="5">[5]Newabstract!#REF!</definedName>
    <definedName name="Mar18___0">[5]Newabstract!#REF!</definedName>
    <definedName name="Mar19___0" localSheetId="6">[5]Newabstract!#REF!</definedName>
    <definedName name="Mar19___0" localSheetId="7">[6]Newabstract!#REF!</definedName>
    <definedName name="Mar19___0" localSheetId="5">[5]Newabstract!#REF!</definedName>
    <definedName name="Mar19___0">[5]Newabstract!#REF!</definedName>
    <definedName name="Mar20___0" localSheetId="6">[5]Newabstract!#REF!</definedName>
    <definedName name="Mar20___0" localSheetId="7">[6]Newabstract!#REF!</definedName>
    <definedName name="Mar20___0" localSheetId="5">[5]Newabstract!#REF!</definedName>
    <definedName name="Mar20___0">[5]Newabstract!#REF!</definedName>
    <definedName name="Mar23___0" localSheetId="6">[5]Newabstract!#REF!</definedName>
    <definedName name="Mar23___0" localSheetId="7">[6]Newabstract!#REF!</definedName>
    <definedName name="Mar23___0" localSheetId="5">[5]Newabstract!#REF!</definedName>
    <definedName name="Mar23___0">[5]Newabstract!#REF!</definedName>
    <definedName name="Mar24___0" localSheetId="6">[5]Newabstract!#REF!</definedName>
    <definedName name="Mar24___0" localSheetId="7">[6]Newabstract!#REF!</definedName>
    <definedName name="Mar24___0" localSheetId="5">[5]Newabstract!#REF!</definedName>
    <definedName name="Mar24___0">[5]Newabstract!#REF!</definedName>
    <definedName name="Mar25___0" localSheetId="6">[5]Newabstract!#REF!</definedName>
    <definedName name="Mar25___0" localSheetId="7">[6]Newabstract!#REF!</definedName>
    <definedName name="Mar25___0" localSheetId="5">[5]Newabstract!#REF!</definedName>
    <definedName name="Mar25___0">[5]Newabstract!#REF!</definedName>
    <definedName name="Mar26___0" localSheetId="6">[5]Newabstract!#REF!</definedName>
    <definedName name="Mar26___0" localSheetId="7">[6]Newabstract!#REF!</definedName>
    <definedName name="Mar26___0" localSheetId="5">[5]Newabstract!#REF!</definedName>
    <definedName name="Mar26___0">[5]Newabstract!#REF!</definedName>
    <definedName name="Mar27___0" localSheetId="6">[5]Newabstract!#REF!</definedName>
    <definedName name="Mar27___0" localSheetId="7">[6]Newabstract!#REF!</definedName>
    <definedName name="Mar27___0" localSheetId="5">[5]Newabstract!#REF!</definedName>
    <definedName name="Mar27___0">[5]Newabstract!#REF!</definedName>
    <definedName name="Mar28___0" localSheetId="6">[5]Newabstract!#REF!</definedName>
    <definedName name="Mar28___0" localSheetId="7">[6]Newabstract!#REF!</definedName>
    <definedName name="Mar28___0" localSheetId="5">[5]Newabstract!#REF!</definedName>
    <definedName name="Mar28___0">[5]Newabstract!#REF!</definedName>
    <definedName name="Mar30___0" localSheetId="6">[5]Newabstract!#REF!</definedName>
    <definedName name="Mar30___0" localSheetId="7">[6]Newabstract!#REF!</definedName>
    <definedName name="Mar30___0" localSheetId="5">[5]Newabstract!#REF!</definedName>
    <definedName name="Mar30___0">[5]Newabstract!#REF!</definedName>
    <definedName name="Mar31___0" localSheetId="6">[5]Newabstract!#REF!</definedName>
    <definedName name="Mar31___0" localSheetId="7">[6]Newabstract!#REF!</definedName>
    <definedName name="Mar31___0" localSheetId="5">[5]Newabstract!#REF!</definedName>
    <definedName name="Mar31___0">[5]Newabstract!#REF!</definedName>
    <definedName name="march" localSheetId="6">#REF!</definedName>
    <definedName name="march" localSheetId="7">#REF!</definedName>
    <definedName name="march" localSheetId="5">#REF!</definedName>
    <definedName name="march">#REF!</definedName>
    <definedName name="MARDATA?" localSheetId="6">#REF!</definedName>
    <definedName name="MARDATA?" localSheetId="7">#REF!</definedName>
    <definedName name="MARDATA?" localSheetId="5">#REF!</definedName>
    <definedName name="MARDATA?">#REF!</definedName>
    <definedName name="margin" localSheetId="7">[45]Wkgs!$J$275</definedName>
    <definedName name="margin">[46]Wkgs!$J$275</definedName>
    <definedName name="Margin_Rohini" localSheetId="6">#REF!</definedName>
    <definedName name="Margin_Rohini" localSheetId="7">#REF!</definedName>
    <definedName name="Margin_Rohini" localSheetId="5">#REF!</definedName>
    <definedName name="Margin_Rohini">#REF!</definedName>
    <definedName name="MAT" localSheetId="6">#REF!</definedName>
    <definedName name="MAT" localSheetId="7">#REF!</definedName>
    <definedName name="MAT" localSheetId="5">#REF!</definedName>
    <definedName name="MAT">#REF!</definedName>
    <definedName name="Max" localSheetId="6">[47]Assumptions!#REF!</definedName>
    <definedName name="Max" localSheetId="7">[46]Assumptions!#REF!</definedName>
    <definedName name="Max" localSheetId="5">[47]Assumptions!#REF!</definedName>
    <definedName name="Max">[47]Assumptions!#REF!</definedName>
    <definedName name="may" localSheetId="6">#REF!</definedName>
    <definedName name="may" localSheetId="7">#REF!</definedName>
    <definedName name="may" localSheetId="5">#REF!</definedName>
    <definedName name="may">#REF!</definedName>
    <definedName name="MAY_03_NEW" localSheetId="6">#REF!</definedName>
    <definedName name="MAY_03_NEW" localSheetId="7">#REF!</definedName>
    <definedName name="MAY_03_NEW" localSheetId="5">#REF!</definedName>
    <definedName name="MAY_03_NEW">#REF!</definedName>
    <definedName name="MAYDATA?" localSheetId="6">#REF!</definedName>
    <definedName name="MAYDATA?" localSheetId="7">#REF!</definedName>
    <definedName name="MAYDATA?" localSheetId="5">#REF!</definedName>
    <definedName name="MAYDATA?">#REF!</definedName>
    <definedName name="mbnr" localSheetId="6">#REF!</definedName>
    <definedName name="mbnr" localSheetId="7">#REF!</definedName>
    <definedName name="mbnr" localSheetId="5">#REF!</definedName>
    <definedName name="mbnr">#REF!</definedName>
    <definedName name="mdk" localSheetId="6">#REF!</definedName>
    <definedName name="mdk" localSheetId="7">#REF!</definedName>
    <definedName name="mdk" localSheetId="5">#REF!</definedName>
    <definedName name="mdk">#REF!</definedName>
    <definedName name="Medical" localSheetId="6">#REF!</definedName>
    <definedName name="Medical" localSheetId="7">#REF!</definedName>
    <definedName name="Medical" localSheetId="5">#REF!</definedName>
    <definedName name="Medical">#REF!</definedName>
    <definedName name="meter.sale" localSheetId="6">#REF!</definedName>
    <definedName name="meter.sale" localSheetId="7">#REF!</definedName>
    <definedName name="meter.sale" localSheetId="5">#REF!</definedName>
    <definedName name="meter.sale">#REF!</definedName>
    <definedName name="meter.sales" localSheetId="6">#REF!</definedName>
    <definedName name="meter.sales" localSheetId="7">#REF!</definedName>
    <definedName name="meter.sales" localSheetId="5">#REF!</definedName>
    <definedName name="meter.sales">#REF!</definedName>
    <definedName name="mhq" localSheetId="6" hidden="1">{"pl_t&amp;d",#N/A,FALSE,"p&amp;l_t&amp;D_01_02 (2)"}</definedName>
    <definedName name="mhq" localSheetId="7" hidden="1">{"pl_t&amp;d",#N/A,FALSE,"p&amp;l_t&amp;D_01_02 (2)"}</definedName>
    <definedName name="mhq" hidden="1">{"pl_t&amp;d",#N/A,FALSE,"p&amp;l_t&amp;D_01_02 (2)"}</definedName>
    <definedName name="millions" localSheetId="7">[47]Inputs!$B$10</definedName>
    <definedName name="millions">[48]Inputs!$B$10</definedName>
    <definedName name="mlvjkavf" localSheetId="6">#REF!</definedName>
    <definedName name="mlvjkavf" localSheetId="7">#REF!</definedName>
    <definedName name="mlvjkavf" localSheetId="5">#REF!</definedName>
    <definedName name="mlvjkavf">#REF!</definedName>
    <definedName name="MM" localSheetId="6" hidden="1">{"pl_t&amp;d",#N/A,FALSE,"p&amp;l_t&amp;D_01_02 (2)"}</definedName>
    <definedName name="MM" localSheetId="7" hidden="1">{"pl_t&amp;d",#N/A,FALSE,"p&amp;l_t&amp;D_01_02 (2)"}</definedName>
    <definedName name="MM" hidden="1">{"pl_t&amp;d",#N/A,FALSE,"p&amp;l_t&amp;D_01_02 (2)"}</definedName>
    <definedName name="MMLB_SO_DECEMBE" localSheetId="6">#REF!</definedName>
    <definedName name="MMLB_SO_DECEMBE" localSheetId="7">#REF!</definedName>
    <definedName name="MMLB_SO_DECEMBE" localSheetId="5">#REF!</definedName>
    <definedName name="MMLB_SO_DECEMBE">#REF!</definedName>
    <definedName name="MMLB_SO_FEBRUAR" localSheetId="6">#REF!</definedName>
    <definedName name="MMLB_SO_FEBRUAR" localSheetId="7">#REF!</definedName>
    <definedName name="MMLB_SO_FEBRUAR" localSheetId="5">#REF!</definedName>
    <definedName name="MMLB_SO_FEBRUAR">#REF!</definedName>
    <definedName name="MMLB_SO_JANUARY" localSheetId="6">#REF!</definedName>
    <definedName name="MMLB_SO_JANUARY" localSheetId="7">#REF!</definedName>
    <definedName name="MMLB_SO_JANUARY" localSheetId="5">#REF!</definedName>
    <definedName name="MMLB_SO_JANUARY">#REF!</definedName>
    <definedName name="MMLB_SO_NOVEMBE" localSheetId="6">#REF!</definedName>
    <definedName name="MMLB_SO_NOVEMBE" localSheetId="7">#REF!</definedName>
    <definedName name="MMLB_SO_NOVEMBE" localSheetId="5">#REF!</definedName>
    <definedName name="MMLB_SO_NOVEMBE">#REF!</definedName>
    <definedName name="MMLB_SO_OCTOBER" localSheetId="6">#REF!</definedName>
    <definedName name="MMLB_SO_OCTOBER" localSheetId="7">#REF!</definedName>
    <definedName name="MMLB_SO_OCTOBER" localSheetId="5">#REF!</definedName>
    <definedName name="MMLB_SO_OCTOBER">#REF!</definedName>
    <definedName name="MMLB_SO_SEPTEMB" localSheetId="6">#REF!</definedName>
    <definedName name="MMLB_SO_SEPTEMB" localSheetId="7">#REF!</definedName>
    <definedName name="MMLB_SO_SEPTEMB" localSheetId="5">#REF!</definedName>
    <definedName name="MMLB_SO_SEPTEMB">#REF!</definedName>
    <definedName name="MMLB_SOLD_ANNUA" localSheetId="6">#REF!</definedName>
    <definedName name="MMLB_SOLD_ANNUA" localSheetId="7">#REF!</definedName>
    <definedName name="MMLB_SOLD_ANNUA" localSheetId="5">#REF!</definedName>
    <definedName name="MMLB_SOLD_ANNUA">#REF!</definedName>
    <definedName name="MMLB_SOLD_APRIL" localSheetId="6">#REF!</definedName>
    <definedName name="MMLB_SOLD_APRIL" localSheetId="7">#REF!</definedName>
    <definedName name="MMLB_SOLD_APRIL" localSheetId="5">#REF!</definedName>
    <definedName name="MMLB_SOLD_APRIL">#REF!</definedName>
    <definedName name="MMLB_SOLD_AUGUS" localSheetId="6">#REF!</definedName>
    <definedName name="MMLB_SOLD_AUGUS" localSheetId="7">#REF!</definedName>
    <definedName name="MMLB_SOLD_AUGUS" localSheetId="5">#REF!</definedName>
    <definedName name="MMLB_SOLD_AUGUS">#REF!</definedName>
    <definedName name="MMLB_SOLD_JULY" localSheetId="6">#REF!</definedName>
    <definedName name="MMLB_SOLD_JULY" localSheetId="7">#REF!</definedName>
    <definedName name="MMLB_SOLD_JULY" localSheetId="5">#REF!</definedName>
    <definedName name="MMLB_SOLD_JULY">#REF!</definedName>
    <definedName name="MMLB_SOLD_JUNE" localSheetId="6">#REF!</definedName>
    <definedName name="MMLB_SOLD_JUNE" localSheetId="7">#REF!</definedName>
    <definedName name="MMLB_SOLD_JUNE" localSheetId="5">#REF!</definedName>
    <definedName name="MMLB_SOLD_JUNE">#REF!</definedName>
    <definedName name="MMLB_SOLD_MARCH" localSheetId="6">#REF!</definedName>
    <definedName name="MMLB_SOLD_MARCH" localSheetId="7">#REF!</definedName>
    <definedName name="MMLB_SOLD_MARCH" localSheetId="5">#REF!</definedName>
    <definedName name="MMLB_SOLD_MARCH">#REF!</definedName>
    <definedName name="MMLB_SOLD_MAY" localSheetId="6">#REF!</definedName>
    <definedName name="MMLB_SOLD_MAY" localSheetId="7">#REF!</definedName>
    <definedName name="MMLB_SOLD_MAY" localSheetId="5">#REF!</definedName>
    <definedName name="MMLB_SOLD_MAY">#REF!</definedName>
    <definedName name="mmm" localSheetId="6" hidden="1">{"pl_t&amp;d",#N/A,FALSE,"p&amp;l_t&amp;D_01_02 (2)"}</definedName>
    <definedName name="mmm" localSheetId="7" hidden="1">{"pl_t&amp;d",#N/A,FALSE,"p&amp;l_t&amp;D_01_02 (2)"}</definedName>
    <definedName name="mmm" hidden="1">{"pl_t&amp;d",#N/A,FALSE,"p&amp;l_t&amp;D_01_02 (2)"}</definedName>
    <definedName name="mmmm" localSheetId="6" hidden="1">{"pl_t&amp;d",#N/A,FALSE,"p&amp;l_t&amp;D_01_02 (2)"}</definedName>
    <definedName name="mmmm" localSheetId="7" hidden="1">{"pl_t&amp;d",#N/A,FALSE,"p&amp;l_t&amp;D_01_02 (2)"}</definedName>
    <definedName name="mmmm" hidden="1">{"pl_t&amp;d",#N/A,FALSE,"p&amp;l_t&amp;D_01_02 (2)"}</definedName>
    <definedName name="mnnnn" localSheetId="6">#REF!</definedName>
    <definedName name="mnnnn" localSheetId="7">#REF!</definedName>
    <definedName name="mnnnn" localSheetId="5">#REF!</definedName>
    <definedName name="mnnnn">#REF!</definedName>
    <definedName name="Month" localSheetId="7">[23]RevenueInput!$C$2</definedName>
    <definedName name="Month">[24]RevenueInput!$C$2</definedName>
    <definedName name="monthlist" localSheetId="6">#REF!</definedName>
    <definedName name="monthlist" localSheetId="7">#REF!</definedName>
    <definedName name="monthlist" localSheetId="5">#REF!</definedName>
    <definedName name="monthlist">#REF!</definedName>
    <definedName name="monthnumber" localSheetId="6">#REF!</definedName>
    <definedName name="monthnumber" localSheetId="7">#REF!</definedName>
    <definedName name="monthnumber" localSheetId="5">#REF!</definedName>
    <definedName name="monthnumber">#REF!</definedName>
    <definedName name="mp" localSheetId="6" hidden="1">{"pl_t&amp;d",#N/A,FALSE,"p&amp;l_t&amp;D_01_02 (2)"}</definedName>
    <definedName name="mp" localSheetId="7" hidden="1">{"pl_t&amp;d",#N/A,FALSE,"p&amp;l_t&amp;D_01_02 (2)"}</definedName>
    <definedName name="mp" hidden="1">{"pl_t&amp;d",#N/A,FALSE,"p&amp;l_t&amp;D_01_02 (2)"}</definedName>
    <definedName name="mtg." localSheetId="6" hidden="1">{"pl_t&amp;d",#N/A,FALSE,"p&amp;l_t&amp;D_01_02 (2)"}</definedName>
    <definedName name="mtg." localSheetId="7" hidden="1">{"pl_t&amp;d",#N/A,FALSE,"p&amp;l_t&amp;D_01_02 (2)"}</definedName>
    <definedName name="mtg." hidden="1">{"pl_t&amp;d",#N/A,FALSE,"p&amp;l_t&amp;D_01_02 (2)"}</definedName>
    <definedName name="mtr.06.05" localSheetId="6">#REF!</definedName>
    <definedName name="mtr.06.05" localSheetId="7">#REF!</definedName>
    <definedName name="mtr.06.05" localSheetId="5">#REF!</definedName>
    <definedName name="mtr.06.05">#REF!</definedName>
    <definedName name="MTR.SALE2" localSheetId="6">#REF!</definedName>
    <definedName name="MTR.SALE2" localSheetId="7">#REF!</definedName>
    <definedName name="MTR.SALE2" localSheetId="5">#REF!</definedName>
    <definedName name="MTR.SALE2">#REF!</definedName>
    <definedName name="MU" localSheetId="6">#REF!</definedName>
    <definedName name="MU" localSheetId="7">#REF!</definedName>
    <definedName name="MU" localSheetId="5">#REF!</definedName>
    <definedName name="MU">#REF!</definedName>
    <definedName name="MVIns" localSheetId="6">#REF!</definedName>
    <definedName name="MVIns" localSheetId="7">#REF!</definedName>
    <definedName name="MVIns" localSheetId="5">#REF!</definedName>
    <definedName name="MVIns">#REF!</definedName>
    <definedName name="MVMaint" localSheetId="6">#REF!</definedName>
    <definedName name="MVMaint" localSheetId="7">#REF!</definedName>
    <definedName name="MVMaint" localSheetId="5">#REF!</definedName>
    <definedName name="MVMaint">#REF!</definedName>
    <definedName name="MWScale" localSheetId="6">#REF!</definedName>
    <definedName name="MWScale" localSheetId="7">#REF!</definedName>
    <definedName name="MWScale" localSheetId="5">#REF!</definedName>
    <definedName name="MWScale">#REF!</definedName>
    <definedName name="n" localSheetId="6" hidden="1">{"pl_t&amp;d",#N/A,FALSE,"p&amp;l_t&amp;D_01_02 (2)"}</definedName>
    <definedName name="n" localSheetId="7" hidden="1">{"pl_t&amp;d",#N/A,FALSE,"p&amp;l_t&amp;D_01_02 (2)"}</definedName>
    <definedName name="n" hidden="1">{"pl_t&amp;d",#N/A,FALSE,"p&amp;l_t&amp;D_01_02 (2)"}</definedName>
    <definedName name="na" localSheetId="6" hidden="1">{"pl_t&amp;d",#N/A,FALSE,"p&amp;l_t&amp;D_01_02 (2)"}</definedName>
    <definedName name="na" localSheetId="7" hidden="1">{"pl_t&amp;d",#N/A,FALSE,"p&amp;l_t&amp;D_01_02 (2)"}</definedName>
    <definedName name="na" hidden="1">{"pl_t&amp;d",#N/A,FALSE,"p&amp;l_t&amp;D_01_02 (2)"}</definedName>
    <definedName name="naba" localSheetId="6" hidden="1">{"'Sheet1'!$A$4386:$N$4591"}</definedName>
    <definedName name="naba" localSheetId="7" hidden="1">{"'Sheet1'!$A$4386:$N$4591"}</definedName>
    <definedName name="naba" hidden="1">{"'Sheet1'!$A$4386:$N$4591"}</definedName>
    <definedName name="NAME" localSheetId="6">#REF!</definedName>
    <definedName name="NAME" localSheetId="7">#REF!</definedName>
    <definedName name="NAME" localSheetId="5">#REF!</definedName>
    <definedName name="NAME">#REF!</definedName>
    <definedName name="nbg" localSheetId="6" hidden="1">{"pl_t&amp;d",#N/A,FALSE,"p&amp;l_t&amp;D_01_02 (2)"}</definedName>
    <definedName name="nbg" localSheetId="7" hidden="1">{"pl_t&amp;d",#N/A,FALSE,"p&amp;l_t&amp;D_01_02 (2)"}</definedName>
    <definedName name="nbg" hidden="1">{"pl_t&amp;d",#N/A,FALSE,"p&amp;l_t&amp;D_01_02 (2)"}</definedName>
    <definedName name="Neel" localSheetId="6">#REF!</definedName>
    <definedName name="Neel" localSheetId="7">#REF!</definedName>
    <definedName name="Neel" localSheetId="5">#REF!</definedName>
    <definedName name="Neel">#REF!</definedName>
    <definedName name="Neel_M" localSheetId="6">#REF!</definedName>
    <definedName name="Neel_M" localSheetId="7">#REF!</definedName>
    <definedName name="Neel_M" localSheetId="5">#REF!</definedName>
    <definedName name="Neel_M">#REF!</definedName>
    <definedName name="Neel_Metal_Products_Limited" localSheetId="6">#REF!</definedName>
    <definedName name="Neel_Metal_Products_Limited" localSheetId="7">#REF!</definedName>
    <definedName name="Neel_Metal_Products_Limited" localSheetId="5">#REF!</definedName>
    <definedName name="Neel_Metal_Products_Limited">#REF!</definedName>
    <definedName name="NEUC" localSheetId="6">#REF!</definedName>
    <definedName name="NEUC" localSheetId="7">#REF!</definedName>
    <definedName name="NEUC" localSheetId="5">#REF!</definedName>
    <definedName name="NEUC">#REF!</definedName>
    <definedName name="NEUCHATEL" localSheetId="6">#REF!</definedName>
    <definedName name="NEUCHATEL" localSheetId="7">#REF!</definedName>
    <definedName name="NEUCHATEL" localSheetId="5">#REF!</definedName>
    <definedName name="NEUCHATEL">#REF!</definedName>
    <definedName name="new" localSheetId="6" hidden="1">{"pl_t&amp;d",#N/A,FALSE,"p&amp;l_t&amp;D_01_02 (2)"}</definedName>
    <definedName name="new" localSheetId="7" hidden="1">{"pl_t&amp;d",#N/A,FALSE,"p&amp;l_t&amp;D_01_02 (2)"}</definedName>
    <definedName name="new" hidden="1">{"pl_t&amp;d",#N/A,FALSE,"p&amp;l_t&amp;D_01_02 (2)"}</definedName>
    <definedName name="newack2" localSheetId="6">#REF!</definedName>
    <definedName name="newack2" localSheetId="7">#REF!</definedName>
    <definedName name="newack2" localSheetId="5">#REF!</definedName>
    <definedName name="newack2">#REF!</definedName>
    <definedName name="Newspaper" localSheetId="6">#REF!</definedName>
    <definedName name="Newspaper" localSheetId="7">#REF!</definedName>
    <definedName name="Newspaper" localSheetId="5">#REF!</definedName>
    <definedName name="Newspaper">#REF!</definedName>
    <definedName name="newtrial" localSheetId="7">[20]Trial!$A:$IV</definedName>
    <definedName name="newtrial">[21]Trial!$A:$IV</definedName>
    <definedName name="NEWYORK" localSheetId="6">#REF!</definedName>
    <definedName name="NEWYORK" localSheetId="7">#REF!</definedName>
    <definedName name="NEWYORK" localSheetId="5">#REF!</definedName>
    <definedName name="NEWYORK">#REF!</definedName>
    <definedName name="NEWYORKA" localSheetId="6">#REF!</definedName>
    <definedName name="NEWYORKA" localSheetId="7">#REF!</definedName>
    <definedName name="NEWYORKA" localSheetId="5">#REF!</definedName>
    <definedName name="NEWYORKA">#REF!</definedName>
    <definedName name="nghnghnn" localSheetId="6">#REF!</definedName>
    <definedName name="nghnghnn" localSheetId="7">#REF!</definedName>
    <definedName name="nghnghnn" localSheetId="5">#REF!</definedName>
    <definedName name="nghnghnn">#REF!</definedName>
    <definedName name="ngl" localSheetId="6">#REF!</definedName>
    <definedName name="ngl" localSheetId="7">#REF!</definedName>
    <definedName name="ngl" localSheetId="5">#REF!</definedName>
    <definedName name="ngl">#REF!</definedName>
    <definedName name="nihar" localSheetId="6">Scheduled_Payment+Extra_Payment</definedName>
    <definedName name="nihar" localSheetId="7">Scheduled_Payment+Extra_Payment</definedName>
    <definedName name="nihar" localSheetId="5">Scheduled_Payment+Extra_Payment</definedName>
    <definedName name="nihar">Scheduled_Payment+Extra_Payment</definedName>
    <definedName name="nkjhyioh" localSheetId="6" hidden="1">{"'Sheet1'!$A$4386:$N$4591"}</definedName>
    <definedName name="nkjhyioh" localSheetId="7" hidden="1">{"'Sheet1'!$A$4386:$N$4591"}</definedName>
    <definedName name="nkjhyioh" hidden="1">{"'Sheet1'!$A$4386:$N$4591"}</definedName>
    <definedName name="nlg" localSheetId="6">#REF!</definedName>
    <definedName name="nlg" localSheetId="7">#REF!</definedName>
    <definedName name="nlg" localSheetId="5">#REF!</definedName>
    <definedName name="nlg">#REF!</definedName>
    <definedName name="nlv" localSheetId="6">#REF!</definedName>
    <definedName name="nlv" localSheetId="7">#REF!</definedName>
    <definedName name="nlv" localSheetId="5">#REF!</definedName>
    <definedName name="nlv">#REF!</definedName>
    <definedName name="nlxkcvjpdos" localSheetId="6">#REF!</definedName>
    <definedName name="nlxkcvjpdos" localSheetId="7">#REF!</definedName>
    <definedName name="nlxkcvjpdos" localSheetId="5">#REF!</definedName>
    <definedName name="nlxkcvjpdos">#REF!</definedName>
    <definedName name="nmlkvj" localSheetId="6">#REF!</definedName>
    <definedName name="nmlkvj" localSheetId="7">#REF!</definedName>
    <definedName name="nmlkvj" localSheetId="5">#REF!</definedName>
    <definedName name="nmlkvj">#REF!</definedName>
    <definedName name="nmlnlsv" localSheetId="6">#REF!</definedName>
    <definedName name="nmlnlsv" localSheetId="7">#REF!</definedName>
    <definedName name="nmlnlsv" localSheetId="5">#REF!</definedName>
    <definedName name="nmlnlsv">#REF!</definedName>
    <definedName name="NMWH_ANNUAL" localSheetId="6">#REF!</definedName>
    <definedName name="NMWH_ANNUAL" localSheetId="7">#REF!</definedName>
    <definedName name="NMWH_ANNUAL" localSheetId="5">#REF!</definedName>
    <definedName name="NMWH_ANNUAL">#REF!</definedName>
    <definedName name="NMWH_APRIL" localSheetId="6">#REF!</definedName>
    <definedName name="NMWH_APRIL" localSheetId="7">#REF!</definedName>
    <definedName name="NMWH_APRIL" localSheetId="5">#REF!</definedName>
    <definedName name="NMWH_APRIL">#REF!</definedName>
    <definedName name="NMWH_AUGUST" localSheetId="6">#REF!</definedName>
    <definedName name="NMWH_AUGUST" localSheetId="7">#REF!</definedName>
    <definedName name="NMWH_AUGUST" localSheetId="5">#REF!</definedName>
    <definedName name="NMWH_AUGUST">#REF!</definedName>
    <definedName name="NMWH_DECEMBER" localSheetId="6">#REF!</definedName>
    <definedName name="NMWH_DECEMBER" localSheetId="7">#REF!</definedName>
    <definedName name="NMWH_DECEMBER" localSheetId="5">#REF!</definedName>
    <definedName name="NMWH_DECEMBER">#REF!</definedName>
    <definedName name="NMWH_FEBRUARY" localSheetId="6">#REF!</definedName>
    <definedName name="NMWH_FEBRUARY" localSheetId="7">#REF!</definedName>
    <definedName name="NMWH_FEBRUARY" localSheetId="5">#REF!</definedName>
    <definedName name="NMWH_FEBRUARY">#REF!</definedName>
    <definedName name="NMWH_JANUARY" localSheetId="6">#REF!</definedName>
    <definedName name="NMWH_JANUARY" localSheetId="7">#REF!</definedName>
    <definedName name="NMWH_JANUARY" localSheetId="5">#REF!</definedName>
    <definedName name="NMWH_JANUARY">#REF!</definedName>
    <definedName name="NMWH_JULY" localSheetId="6">#REF!</definedName>
    <definedName name="NMWH_JULY" localSheetId="7">#REF!</definedName>
    <definedName name="NMWH_JULY" localSheetId="5">#REF!</definedName>
    <definedName name="NMWH_JULY">#REF!</definedName>
    <definedName name="NMWH_JUNE" localSheetId="6">#REF!</definedName>
    <definedName name="NMWH_JUNE" localSheetId="7">#REF!</definedName>
    <definedName name="NMWH_JUNE" localSheetId="5">#REF!</definedName>
    <definedName name="NMWH_JUNE">#REF!</definedName>
    <definedName name="NMWH_MARCH" localSheetId="6">#REF!</definedName>
    <definedName name="NMWH_MARCH" localSheetId="7">#REF!</definedName>
    <definedName name="NMWH_MARCH" localSheetId="5">#REF!</definedName>
    <definedName name="NMWH_MARCH">#REF!</definedName>
    <definedName name="NMWH_MAY" localSheetId="6">#REF!</definedName>
    <definedName name="NMWH_MAY" localSheetId="7">#REF!</definedName>
    <definedName name="NMWH_MAY" localSheetId="5">#REF!</definedName>
    <definedName name="NMWH_MAY">#REF!</definedName>
    <definedName name="NMWH_NOVEMBER" localSheetId="6">#REF!</definedName>
    <definedName name="NMWH_NOVEMBER" localSheetId="7">#REF!</definedName>
    <definedName name="NMWH_NOVEMBER" localSheetId="5">#REF!</definedName>
    <definedName name="NMWH_NOVEMBER">#REF!</definedName>
    <definedName name="NMWH_OCTOBER" localSheetId="6">#REF!</definedName>
    <definedName name="NMWH_OCTOBER" localSheetId="7">#REF!</definedName>
    <definedName name="NMWH_OCTOBER" localSheetId="5">#REF!</definedName>
    <definedName name="NMWH_OCTOBER">#REF!</definedName>
    <definedName name="NMWH_SEPTEMBER" localSheetId="6">#REF!</definedName>
    <definedName name="NMWH_SEPTEMBER" localSheetId="7">#REF!</definedName>
    <definedName name="NMWH_SEPTEMBER" localSheetId="5">#REF!</definedName>
    <definedName name="NMWH_SEPTEMBER">#REF!</definedName>
    <definedName name="nn" localSheetId="6" hidden="1">{"pl_t&amp;d",#N/A,FALSE,"p&amp;l_t&amp;D_01_02 (2)"}</definedName>
    <definedName name="nn" localSheetId="7" hidden="1">{"pl_t&amp;d",#N/A,FALSE,"p&amp;l_t&amp;D_01_02 (2)"}</definedName>
    <definedName name="nn" hidden="1">{"pl_t&amp;d",#N/A,FALSE,"p&amp;l_t&amp;D_01_02 (2)"}</definedName>
    <definedName name="nnn" localSheetId="6">#REF!</definedName>
    <definedName name="nnn" localSheetId="7">#REF!</definedName>
    <definedName name="nnn" localSheetId="5">#REF!</definedName>
    <definedName name="nnn">#REF!</definedName>
    <definedName name="no" localSheetId="6" hidden="1">{"pl_t&amp;d",#N/A,FALSE,"p&amp;l_t&amp;D_01_02 (2)"}</definedName>
    <definedName name="no" localSheetId="7" hidden="1">{"pl_t&amp;d",#N/A,FALSE,"p&amp;l_t&amp;D_01_02 (2)"}</definedName>
    <definedName name="no" hidden="1">{"pl_t&amp;d",#N/A,FALSE,"p&amp;l_t&amp;D_01_02 (2)"}</definedName>
    <definedName name="NonDom" localSheetId="6">#REF!</definedName>
    <definedName name="NonDom" localSheetId="7">#REF!</definedName>
    <definedName name="NonDom" localSheetId="5">#REF!</definedName>
    <definedName name="NonDom">#REF!</definedName>
    <definedName name="nonfree" localSheetId="6" hidden="1">{"pl_t&amp;d",#N/A,FALSE,"p&amp;l_t&amp;D_01_02 (2)"}</definedName>
    <definedName name="nonfree" localSheetId="7" hidden="1">{"pl_t&amp;d",#N/A,FALSE,"p&amp;l_t&amp;D_01_02 (2)"}</definedName>
    <definedName name="nonfree" hidden="1">{"pl_t&amp;d",#N/A,FALSE,"p&amp;l_t&amp;D_01_02 (2)"}</definedName>
    <definedName name="northe" localSheetId="6" hidden="1">{"pl_t&amp;d",#N/A,FALSE,"p&amp;l_t&amp;D_01_02 (2)"}</definedName>
    <definedName name="northe" localSheetId="7" hidden="1">{"pl_t&amp;d",#N/A,FALSE,"p&amp;l_t&amp;D_01_02 (2)"}</definedName>
    <definedName name="northe" hidden="1">{"pl_t&amp;d",#N/A,FALSE,"p&amp;l_t&amp;D_01_02 (2)"}</definedName>
    <definedName name="not" localSheetId="6" hidden="1">{"pl_t&amp;d",#N/A,FALSE,"p&amp;l_t&amp;D_01_02 (2)"}</definedName>
    <definedName name="not" localSheetId="7" hidden="1">{"pl_t&amp;d",#N/A,FALSE,"p&amp;l_t&amp;D_01_02 (2)"}</definedName>
    <definedName name="not" hidden="1">{"pl_t&amp;d",#N/A,FALSE,"p&amp;l_t&amp;D_01_02 (2)"}</definedName>
    <definedName name="NOTE_1" localSheetId="6">#REF!</definedName>
    <definedName name="NOTE_1" localSheetId="7">#REF!</definedName>
    <definedName name="NOTE_1" localSheetId="5">#REF!</definedName>
    <definedName name="NOTE_1">#REF!</definedName>
    <definedName name="NOTE_2" localSheetId="6">#REF!</definedName>
    <definedName name="NOTE_2" localSheetId="7">#REF!</definedName>
    <definedName name="NOTE_2" localSheetId="5">#REF!</definedName>
    <definedName name="NOTE_2">#REF!</definedName>
    <definedName name="NOTE_3" localSheetId="6">#REF!</definedName>
    <definedName name="NOTE_3" localSheetId="7">#REF!</definedName>
    <definedName name="NOTE_3" localSheetId="5">#REF!</definedName>
    <definedName name="NOTE_3">#REF!</definedName>
    <definedName name="NOTE_4" localSheetId="6">#REF!</definedName>
    <definedName name="NOTE_4" localSheetId="7">#REF!</definedName>
    <definedName name="NOTE_4" localSheetId="5">#REF!</definedName>
    <definedName name="NOTE_4">#REF!</definedName>
    <definedName name="NOTE1" localSheetId="6">#REF!</definedName>
    <definedName name="NOTE1" localSheetId="7">#REF!</definedName>
    <definedName name="NOTE1" localSheetId="5">#REF!</definedName>
    <definedName name="NOTE1">#REF!</definedName>
    <definedName name="NOTE2" localSheetId="6">#REF!</definedName>
    <definedName name="NOTE2" localSheetId="7">#REF!</definedName>
    <definedName name="NOTE2" localSheetId="5">#REF!</definedName>
    <definedName name="NOTE2">#REF!</definedName>
    <definedName name="NOTE3" localSheetId="6">#REF!</definedName>
    <definedName name="NOTE3" localSheetId="7">#REF!</definedName>
    <definedName name="NOTE3" localSheetId="5">#REF!</definedName>
    <definedName name="NOTE3">#REF!</definedName>
    <definedName name="notes" localSheetId="6">#REF!</definedName>
    <definedName name="notes" localSheetId="7">#REF!</definedName>
    <definedName name="notes" localSheetId="5">#REF!</definedName>
    <definedName name="notes">#REF!</definedName>
    <definedName name="notes1" localSheetId="6">#REF!</definedName>
    <definedName name="notes1" localSheetId="7">#REF!</definedName>
    <definedName name="notes1" localSheetId="5">#REF!</definedName>
    <definedName name="notes1">#REF!</definedName>
    <definedName name="Notes2" localSheetId="6">#REF!</definedName>
    <definedName name="Notes2" localSheetId="7">#REF!</definedName>
    <definedName name="Notes2" localSheetId="5">#REF!</definedName>
    <definedName name="Notes2">#REF!</definedName>
    <definedName name="notesforcomp" localSheetId="6">#REF!</definedName>
    <definedName name="notesforcomp" localSheetId="7">#REF!</definedName>
    <definedName name="notesforcomp" localSheetId="5">#REF!</definedName>
    <definedName name="notesforcomp">#REF!</definedName>
    <definedName name="Nov" localSheetId="6">#REF!</definedName>
    <definedName name="Nov" localSheetId="7">#REF!</definedName>
    <definedName name="Nov" localSheetId="5">#REF!</definedName>
    <definedName name="Nov">#REF!</definedName>
    <definedName name="NOVDATA?" localSheetId="6">#REF!</definedName>
    <definedName name="NOVDATA?" localSheetId="7">#REF!</definedName>
    <definedName name="NOVDATA?" localSheetId="5">#REF!</definedName>
    <definedName name="NOVDATA?">#REF!</definedName>
    <definedName name="np" localSheetId="6" hidden="1">{"pl_t&amp;d",#N/A,FALSE,"p&amp;l_t&amp;D_01_02 (2)"}</definedName>
    <definedName name="np" localSheetId="7" hidden="1">{"pl_t&amp;d",#N/A,FALSE,"p&amp;l_t&amp;D_01_02 (2)"}</definedName>
    <definedName name="np" hidden="1">{"pl_t&amp;d",#N/A,FALSE,"p&amp;l_t&amp;D_01_02 (2)"}</definedName>
    <definedName name="npd" localSheetId="6" hidden="1">{"pl_t&amp;d",#N/A,FALSE,"p&amp;l_t&amp;D_01_02 (2)"}</definedName>
    <definedName name="npd" localSheetId="7" hidden="1">{"pl_t&amp;d",#N/A,FALSE,"p&amp;l_t&amp;D_01_02 (2)"}</definedName>
    <definedName name="npd" hidden="1">{"pl_t&amp;d",#N/A,FALSE,"p&amp;l_t&amp;D_01_02 (2)"}</definedName>
    <definedName name="nrly" localSheetId="6">#REF!</definedName>
    <definedName name="nrly" localSheetId="7">#REF!</definedName>
    <definedName name="nrly" localSheetId="5">#REF!</definedName>
    <definedName name="nrly">#REF!</definedName>
    <definedName name="Num_Pmt_Per_Year" localSheetId="6">#REF!</definedName>
    <definedName name="Num_Pmt_Per_Year" localSheetId="7">#REF!</definedName>
    <definedName name="Num_Pmt_Per_Year" localSheetId="5">#REF!</definedName>
    <definedName name="Num_Pmt_Per_Year">#REF!</definedName>
    <definedName name="NUMBER" localSheetId="6">#REF!</definedName>
    <definedName name="NUMBER" localSheetId="7">#REF!</definedName>
    <definedName name="NUMBER" localSheetId="5">#REF!</definedName>
    <definedName name="NUMBER">#REF!</definedName>
    <definedName name="Number_of_Payments" localSheetId="6">MATCH(0.01,'A. Generation at Transmission'!End_Bal,-1)+1</definedName>
    <definedName name="Number_of_Payments" localSheetId="7">MATCH(0.01,'B.Gener at Transmissio '!End_Bal,-1)+1</definedName>
    <definedName name="Number_of_Payments" localSheetId="5">MATCH(0.01,'Form-Input energy (2)'!End_Bal,-1)+1</definedName>
    <definedName name="Number_of_Payments">MATCH(0.01,[0]!End_Bal,-1)+1</definedName>
    <definedName name="nzb" localSheetId="6" hidden="1">{"pl_t&amp;d",#N/A,FALSE,"p&amp;l_t&amp;D_01_02 (2)"}</definedName>
    <definedName name="nzb" localSheetId="7" hidden="1">{"pl_t&amp;d",#N/A,FALSE,"p&amp;l_t&amp;D_01_02 (2)"}</definedName>
    <definedName name="nzb" hidden="1">{"pl_t&amp;d",#N/A,FALSE,"p&amp;l_t&amp;D_01_02 (2)"}</definedName>
    <definedName name="NZB." localSheetId="6" hidden="1">{"pl_t&amp;d",#N/A,FALSE,"p&amp;l_t&amp;D_01_02 (2)"}</definedName>
    <definedName name="NZB." localSheetId="7" hidden="1">{"pl_t&amp;d",#N/A,FALSE,"p&amp;l_t&amp;D_01_02 (2)"}</definedName>
    <definedName name="NZB." hidden="1">{"pl_t&amp;d",#N/A,FALSE,"p&amp;l_t&amp;D_01_02 (2)"}</definedName>
    <definedName name="o" localSheetId="6" hidden="1">{"pl_t&amp;d",#N/A,FALSE,"p&amp;l_t&amp;D_01_02 (2)"}</definedName>
    <definedName name="o" localSheetId="7" hidden="1">{"pl_t&amp;d",#N/A,FALSE,"p&amp;l_t&amp;D_01_02 (2)"}</definedName>
    <definedName name="o" hidden="1">{"pl_t&amp;d",#N/A,FALSE,"p&amp;l_t&amp;D_01_02 (2)"}</definedName>
    <definedName name="oct" localSheetId="6">#REF!</definedName>
    <definedName name="oct" localSheetId="7">#REF!</definedName>
    <definedName name="oct" localSheetId="5">#REF!</definedName>
    <definedName name="oct">#REF!</definedName>
    <definedName name="OCTDATA?" localSheetId="6">#REF!</definedName>
    <definedName name="OCTDATA?" localSheetId="7">#REF!</definedName>
    <definedName name="OCTDATA?" localSheetId="5">#REF!</definedName>
    <definedName name="OCTDATA?">#REF!</definedName>
    <definedName name="octob" localSheetId="6" hidden="1">{"pl_t&amp;d",#N/A,FALSE,"p&amp;l_t&amp;D_01_02 (2)"}</definedName>
    <definedName name="octob" localSheetId="7" hidden="1">{"pl_t&amp;d",#N/A,FALSE,"p&amp;l_t&amp;D_01_02 (2)"}</definedName>
    <definedName name="octob" hidden="1">{"pl_t&amp;d",#N/A,FALSE,"p&amp;l_t&amp;D_01_02 (2)"}</definedName>
    <definedName name="October" localSheetId="6" hidden="1">{"pl_t&amp;d",#N/A,FALSE,"p&amp;l_t&amp;D_01_02 (2)"}</definedName>
    <definedName name="October" localSheetId="7" hidden="1">{"pl_t&amp;d",#N/A,FALSE,"p&amp;l_t&amp;D_01_02 (2)"}</definedName>
    <definedName name="October" hidden="1">{"pl_t&amp;d",#N/A,FALSE,"p&amp;l_t&amp;D_01_02 (2)"}</definedName>
    <definedName name="Office" localSheetId="6">#REF!</definedName>
    <definedName name="Office" localSheetId="7">#REF!</definedName>
    <definedName name="Office" localSheetId="5">#REF!</definedName>
    <definedName name="Office">#REF!</definedName>
    <definedName name="OfficeP" localSheetId="6">#REF!</definedName>
    <definedName name="OfficeP" localSheetId="7">#REF!</definedName>
    <definedName name="OfficeP" localSheetId="5">#REF!</definedName>
    <definedName name="OfficeP">#REF!</definedName>
    <definedName name="OfficeS" localSheetId="6">#REF!</definedName>
    <definedName name="OfficeS" localSheetId="7">#REF!</definedName>
    <definedName name="OfficeS" localSheetId="5">#REF!</definedName>
    <definedName name="OfficeS">#REF!</definedName>
    <definedName name="oiouo" localSheetId="6">#REF!</definedName>
    <definedName name="oiouo" localSheetId="7">#REF!</definedName>
    <definedName name="oiouo" localSheetId="5">#REF!</definedName>
    <definedName name="oiouo">#REF!</definedName>
    <definedName name="okjk" localSheetId="6">#REF!</definedName>
    <definedName name="okjk" localSheetId="7">#REF!</definedName>
    <definedName name="okjk" localSheetId="5">#REF!</definedName>
    <definedName name="okjk">#REF!</definedName>
    <definedName name="old_serial" localSheetId="7">'[18]old_serial no.'!$A$1:$F$2520</definedName>
    <definedName name="old_serial">'[19]old_serial no.'!$A$1:$F$2520</definedName>
    <definedName name="Ondkdkd" localSheetId="6" hidden="1">{"pl_t&amp;d",#N/A,FALSE,"p&amp;l_t&amp;D_01_02 (2)"}</definedName>
    <definedName name="Ondkdkd" localSheetId="7" hidden="1">{"pl_t&amp;d",#N/A,FALSE,"p&amp;l_t&amp;D_01_02 (2)"}</definedName>
    <definedName name="Ondkdkd" hidden="1">{"pl_t&amp;d",#N/A,FALSE,"p&amp;l_t&amp;D_01_02 (2)"}</definedName>
    <definedName name="Ongole" localSheetId="6" hidden="1">{"pl_t&amp;d",#N/A,FALSE,"p&amp;l_t&amp;D_01_02 (2)"}</definedName>
    <definedName name="Ongole" localSheetId="7" hidden="1">{"pl_t&amp;d",#N/A,FALSE,"p&amp;l_t&amp;D_01_02 (2)"}</definedName>
    <definedName name="Ongole" hidden="1">{"pl_t&amp;d",#N/A,FALSE,"p&amp;l_t&amp;D_01_02 (2)"}</definedName>
    <definedName name="oooooo" localSheetId="6">#REF!</definedName>
    <definedName name="oooooo" localSheetId="7">#REF!</definedName>
    <definedName name="oooooo" localSheetId="5">#REF!</definedName>
    <definedName name="oooooo">#REF!</definedName>
    <definedName name="OPCAP" localSheetId="6">#REF!</definedName>
    <definedName name="OPCAP" localSheetId="7">#REF!</definedName>
    <definedName name="OPCAP" localSheetId="5">#REF!</definedName>
    <definedName name="OPCAP">#REF!</definedName>
    <definedName name="OperatingHrs" localSheetId="6">#REF!</definedName>
    <definedName name="OperatingHrs" localSheetId="7">#REF!</definedName>
    <definedName name="OperatingHrs" localSheetId="5">#REF!</definedName>
    <definedName name="OperatingHrs">#REF!</definedName>
    <definedName name="others" localSheetId="6">#REF!</definedName>
    <definedName name="others" localSheetId="7">#REF!</definedName>
    <definedName name="others" localSheetId="5">#REF!</definedName>
    <definedName name="others">#REF!</definedName>
    <definedName name="ouio" localSheetId="6">#REF!</definedName>
    <definedName name="ouio" localSheetId="7">#REF!</definedName>
    <definedName name="ouio" localSheetId="5">#REF!</definedName>
    <definedName name="ouio">#REF!</definedName>
    <definedName name="ouiof" localSheetId="6">#REF!</definedName>
    <definedName name="ouiof" localSheetId="7">#REF!</definedName>
    <definedName name="ouiof" localSheetId="5">#REF!</definedName>
    <definedName name="ouiof">#REF!</definedName>
    <definedName name="ouuu" localSheetId="6">#REF!</definedName>
    <definedName name="ouuu" localSheetId="7">#REF!</definedName>
    <definedName name="ouuu" localSheetId="5">#REF!</definedName>
    <definedName name="ouuu">#REF!</definedName>
    <definedName name="Overtime" localSheetId="6">#REF!</definedName>
    <definedName name="Overtime" localSheetId="7">#REF!</definedName>
    <definedName name="Overtime" localSheetId="5">#REF!</definedName>
    <definedName name="Overtime">#REF!</definedName>
    <definedName name="OVERVIEW" localSheetId="6">#REF!</definedName>
    <definedName name="OVERVIEW" localSheetId="7">#REF!</definedName>
    <definedName name="OVERVIEW" localSheetId="5">#REF!</definedName>
    <definedName name="OVERVIEW">#REF!</definedName>
    <definedName name="p" localSheetId="6" hidden="1">{"pl_t&amp;d",#N/A,FALSE,"p&amp;l_t&amp;D_01_02 (2)"}</definedName>
    <definedName name="p" localSheetId="7" hidden="1">{"pl_t&amp;d",#N/A,FALSE,"p&amp;l_t&amp;D_01_02 (2)"}</definedName>
    <definedName name="p" hidden="1">{"pl_t&amp;d",#N/A,FALSE,"p&amp;l_t&amp;D_01_02 (2)"}</definedName>
    <definedName name="P_L" localSheetId="6">#REF!</definedName>
    <definedName name="P_L" localSheetId="7">#REF!</definedName>
    <definedName name="P_L" localSheetId="5">#REF!</definedName>
    <definedName name="P_L">#REF!</definedName>
    <definedName name="p90o9o9o" localSheetId="6">#REF!</definedName>
    <definedName name="p90o9o9o" localSheetId="7">#REF!</definedName>
    <definedName name="p90o9o9o" localSheetId="5">#REF!</definedName>
    <definedName name="p90o9o9o">#REF!</definedName>
    <definedName name="PAG" localSheetId="6">#REF!</definedName>
    <definedName name="PAG" localSheetId="7">#REF!</definedName>
    <definedName name="PAG" localSheetId="5">#REF!</definedName>
    <definedName name="PAG">#REF!</definedName>
    <definedName name="PAGE" localSheetId="6">#REF!</definedName>
    <definedName name="PAGE" localSheetId="7">#REF!</definedName>
    <definedName name="PAGE" localSheetId="5">#REF!</definedName>
    <definedName name="PAGE">#REF!</definedName>
    <definedName name="page_1" localSheetId="6">#REF!</definedName>
    <definedName name="page_1" localSheetId="7">#REF!</definedName>
    <definedName name="page_1" localSheetId="5">#REF!</definedName>
    <definedName name="page_1">#REF!</definedName>
    <definedName name="page_2" localSheetId="6">#REF!</definedName>
    <definedName name="page_2" localSheetId="7">#REF!</definedName>
    <definedName name="page_2" localSheetId="5">#REF!</definedName>
    <definedName name="page_2">#REF!</definedName>
    <definedName name="page_3" localSheetId="6">#REF!</definedName>
    <definedName name="page_3" localSheetId="7">#REF!</definedName>
    <definedName name="page_3" localSheetId="5">#REF!</definedName>
    <definedName name="page_3">#REF!</definedName>
    <definedName name="page_4" localSheetId="6">#REF!</definedName>
    <definedName name="page_4" localSheetId="7">#REF!</definedName>
    <definedName name="page_4" localSheetId="5">#REF!</definedName>
    <definedName name="page_4">#REF!</definedName>
    <definedName name="page_5" localSheetId="6">#REF!</definedName>
    <definedName name="page_5" localSheetId="7">#REF!</definedName>
    <definedName name="page_5" localSheetId="5">#REF!</definedName>
    <definedName name="page_5">#REF!</definedName>
    <definedName name="page_6" localSheetId="6">#REF!</definedName>
    <definedName name="page_6" localSheetId="7">#REF!</definedName>
    <definedName name="page_6" localSheetId="5">#REF!</definedName>
    <definedName name="page_6">#REF!</definedName>
    <definedName name="PAGE1" localSheetId="6">#REF!</definedName>
    <definedName name="PAGE1" localSheetId="7">#REF!</definedName>
    <definedName name="PAGE1" localSheetId="5">#REF!</definedName>
    <definedName name="PAGE1">#REF!</definedName>
    <definedName name="PAGE2" localSheetId="6">#REF!</definedName>
    <definedName name="PAGE2" localSheetId="7">#REF!</definedName>
    <definedName name="PAGE2" localSheetId="5">#REF!</definedName>
    <definedName name="PAGE2">#REF!</definedName>
    <definedName name="page3" localSheetId="6">#REF!</definedName>
    <definedName name="page3" localSheetId="7">#REF!</definedName>
    <definedName name="page3" localSheetId="5">#REF!</definedName>
    <definedName name="page3">#REF!</definedName>
    <definedName name="PAGE8" localSheetId="6">#REF!</definedName>
    <definedName name="PAGE8" localSheetId="7">#REF!</definedName>
    <definedName name="PAGE8" localSheetId="5">#REF!</definedName>
    <definedName name="PAGE8">#REF!</definedName>
    <definedName name="PARTY" localSheetId="7">[25]MASTER!$H$2:$H$200</definedName>
    <definedName name="PARTY">[26]MASTER!$H$2:$H$200</definedName>
    <definedName name="Pay_Date" localSheetId="6">#REF!</definedName>
    <definedName name="Pay_Date" localSheetId="7">#REF!</definedName>
    <definedName name="Pay_Date" localSheetId="5">#REF!</definedName>
    <definedName name="Pay_Date">#REF!</definedName>
    <definedName name="Pay_Num" localSheetId="6">#REF!</definedName>
    <definedName name="Pay_Num" localSheetId="7">#REF!</definedName>
    <definedName name="Pay_Num" localSheetId="5">#REF!</definedName>
    <definedName name="Pay_Num">#REF!</definedName>
    <definedName name="Payment_Date" localSheetId="6">DATE(YEAR('A. Generation at Transmission'!Loan_Start),MONTH('A. Generation at Transmission'!Loan_Start)+Payment_Number,DAY('A. Generation at Transmission'!Loan_Start))</definedName>
    <definedName name="Payment_Date" localSheetId="7">DATE(YEAR('B.Gener at Transmissio '!Loan_Start),MONTH('B.Gener at Transmissio '!Loan_Start)+Payment_Number,DAY('B.Gener at Transmissio '!Loan_Start))</definedName>
    <definedName name="Payment_Date" localSheetId="5">DATE(YEAR('Form-Input energy (2)'!Loan_Start),MONTH('Form-Input energy (2)'!Loan_Start)+Payment_Number,DAY('Form-Input energy (2)'!Loan_Start))</definedName>
    <definedName name="Payment_Date">DATE(YEAR([0]!Loan_Start),MONTH([0]!Loan_Start)+Payment_Number,DAY([0]!Loan_Start))</definedName>
    <definedName name="Pbx" localSheetId="6">[41]Design!#REF!</definedName>
    <definedName name="Pbx" localSheetId="7">[40]Design!#REF!</definedName>
    <definedName name="Pbx" localSheetId="5">[41]Design!#REF!</definedName>
    <definedName name="Pbx">[41]Design!#REF!</definedName>
    <definedName name="Pby" localSheetId="6">[41]Design!#REF!</definedName>
    <definedName name="Pby" localSheetId="7">[40]Design!#REF!</definedName>
    <definedName name="Pby" localSheetId="5">[41]Design!#REF!</definedName>
    <definedName name="Pby">[41]Design!#REF!</definedName>
    <definedName name="PCIPLSUM">#N/A</definedName>
    <definedName name="PCost" localSheetId="6">#REF!</definedName>
    <definedName name="PCost" localSheetId="7">#REF!</definedName>
    <definedName name="PCost" localSheetId="5">#REF!</definedName>
    <definedName name="PCost">#REF!</definedName>
    <definedName name="pd" localSheetId="6">#REF!</definedName>
    <definedName name="pd" localSheetId="7">#REF!</definedName>
    <definedName name="pd" localSheetId="5">#REF!</definedName>
    <definedName name="pd">#REF!</definedName>
    <definedName name="pdd" localSheetId="6">#REF!</definedName>
    <definedName name="pdd" localSheetId="7">#REF!</definedName>
    <definedName name="pdd" localSheetId="5">#REF!</definedName>
    <definedName name="pdd">#REF!</definedName>
    <definedName name="pdv_dft" localSheetId="6">#REF!</definedName>
    <definedName name="pdv_dft" localSheetId="7">#REF!</definedName>
    <definedName name="pdv_dft" localSheetId="5">#REF!</definedName>
    <definedName name="pdv_dft">#REF!</definedName>
    <definedName name="PENDING" localSheetId="6">[5]Newabstract!#REF!</definedName>
    <definedName name="PENDING" localSheetId="7">[6]Newabstract!#REF!</definedName>
    <definedName name="PENDING" localSheetId="5">[5]Newabstract!#REF!</definedName>
    <definedName name="PENDING">[5]Newabstract!#REF!</definedName>
    <definedName name="period" localSheetId="6">#REF!</definedName>
    <definedName name="period" localSheetId="7">#REF!</definedName>
    <definedName name="period" localSheetId="5">#REF!</definedName>
    <definedName name="period">#REF!</definedName>
    <definedName name="PF" localSheetId="6" hidden="1">{"pl_t&amp;d",#N/A,FALSE,"p&amp;l_t&amp;D_01_02 (2)"}</definedName>
    <definedName name="PF" localSheetId="7" hidden="1">{"pl_t&amp;d",#N/A,FALSE,"p&amp;l_t&amp;D_01_02 (2)"}</definedName>
    <definedName name="PF" hidden="1">{"pl_t&amp;d",#N/A,FALSE,"p&amp;l_t&amp;D_01_02 (2)"}</definedName>
    <definedName name="pfcusd" localSheetId="6">#REF!</definedName>
    <definedName name="pfcusd" localSheetId="7">#REF!</definedName>
    <definedName name="pfcusd" localSheetId="5">#REF!</definedName>
    <definedName name="pfcusd">#REF!</definedName>
    <definedName name="PG" localSheetId="6">#REF!</definedName>
    <definedName name="PG" localSheetId="7">#REF!</definedName>
    <definedName name="PG" localSheetId="5">#REF!</definedName>
    <definedName name="PG">#REF!</definedName>
    <definedName name="pgcil" localSheetId="6">#REF!</definedName>
    <definedName name="pgcil" localSheetId="7">#REF!</definedName>
    <definedName name="pgcil" localSheetId="5">#REF!</definedName>
    <definedName name="pgcil">#REF!</definedName>
    <definedName name="PHSBFIX" localSheetId="7">[22]PHSB!$B$5:$V$280</definedName>
    <definedName name="PHSBFIX">[23]PHSB!$B$5:$V$280</definedName>
    <definedName name="physical" localSheetId="6" hidden="1">{"pl_td_01_02",#N/A,FALSE,"p&amp;l_t&amp;D_01_02 (2)"}</definedName>
    <definedName name="physical" localSheetId="7" hidden="1">{"pl_td_01_02",#N/A,FALSE,"p&amp;l_t&amp;D_01_02 (2)"}</definedName>
    <definedName name="physical" hidden="1">{"pl_td_01_02",#N/A,FALSE,"p&amp;l_t&amp;D_01_02 (2)"}</definedName>
    <definedName name="piy" localSheetId="6">#REF!</definedName>
    <definedName name="piy" localSheetId="7">#REF!</definedName>
    <definedName name="piy" localSheetId="5">#REF!</definedName>
    <definedName name="piy">#REF!</definedName>
    <definedName name="PkgBrlFlow" localSheetId="6">#REF!</definedName>
    <definedName name="PkgBrlFlow" localSheetId="7">#REF!</definedName>
    <definedName name="PkgBrlFlow" localSheetId="5">#REF!</definedName>
    <definedName name="PkgBrlFlow">#REF!</definedName>
    <definedName name="POCM" localSheetId="6">#REF!</definedName>
    <definedName name="POCM" localSheetId="7">#REF!</definedName>
    <definedName name="POCM" localSheetId="5">#REF!</definedName>
    <definedName name="POCM">#REF!</definedName>
    <definedName name="Postage" localSheetId="6">#REF!</definedName>
    <definedName name="Postage" localSheetId="7">#REF!</definedName>
    <definedName name="Postage" localSheetId="5">#REF!</definedName>
    <definedName name="Postage">#REF!</definedName>
    <definedName name="pp" localSheetId="6">#REF!</definedName>
    <definedName name="pp" localSheetId="7">#REF!</definedName>
    <definedName name="pp" localSheetId="5">#REF!</definedName>
    <definedName name="pp">#REF!</definedName>
    <definedName name="PPP" localSheetId="6" hidden="1">#REF!</definedName>
    <definedName name="PPP" localSheetId="7" hidden="1">#REF!</definedName>
    <definedName name="PPP" localSheetId="5" hidden="1">#REF!</definedName>
    <definedName name="PPP" hidden="1">#REF!</definedName>
    <definedName name="pppp" localSheetId="6">#REF!</definedName>
    <definedName name="pppp" localSheetId="7">#REF!</definedName>
    <definedName name="pppp" localSheetId="5">#REF!</definedName>
    <definedName name="pppp">#REF!</definedName>
    <definedName name="ppppppppppppppppppppppppppppppppppppppp" localSheetId="6" hidden="1">{"pl_t&amp;d",#N/A,FALSE,"p&amp;l_t&amp;D_01_02 (2)"}</definedName>
    <definedName name="ppppppppppppppppppppppppppppppppppppppp" localSheetId="7" hidden="1">{"pl_t&amp;d",#N/A,FALSE,"p&amp;l_t&amp;D_01_02 (2)"}</definedName>
    <definedName name="ppppppppppppppppppppppppppppppppppppppp" hidden="1">{"pl_t&amp;d",#N/A,FALSE,"p&amp;l_t&amp;D_01_02 (2)"}</definedName>
    <definedName name="prakash" localSheetId="6" hidden="1">{#N/A,#N/A,FALSE,"COMICRO";#N/A,#N/A,FALSE,"BALSCH";#N/A,#N/A,FALSE,"GLASS";#N/A,#N/A,FALSE,"DEPRE";#N/A,#N/A,FALSE,"A&amp;MCUR";#N/A,#N/A,FALSE,"AGEANAlysis";#N/A,#N/A,FALSE,"CHECKS";#N/A,#N/A,FALSE,"CHECKS"}</definedName>
    <definedName name="prakash" localSheetId="7" hidden="1">{#N/A,#N/A,FALSE,"COMICRO";#N/A,#N/A,FALSE,"BALSCH";#N/A,#N/A,FALSE,"GLASS";#N/A,#N/A,FALSE,"DEPRE";#N/A,#N/A,FALSE,"A&amp;MCUR";#N/A,#N/A,FALSE,"AGEANAlysis";#N/A,#N/A,FALSE,"CHECKS";#N/A,#N/A,FALSE,"CHECKS"}</definedName>
    <definedName name="prakash" hidden="1">{#N/A,#N/A,FALSE,"COMICRO";#N/A,#N/A,FALSE,"BALSCH";#N/A,#N/A,FALSE,"GLASS";#N/A,#N/A,FALSE,"DEPRE";#N/A,#N/A,FALSE,"A&amp;MCUR";#N/A,#N/A,FALSE,"AGEANAlysis";#N/A,#N/A,FALSE,"CHECKS";#N/A,#N/A,FALSE,"CHECKS"}</definedName>
    <definedName name="prepaid" localSheetId="6">[1]Sheet1!#REF!</definedName>
    <definedName name="prepaid" localSheetId="7">[1]Sheet1!#REF!</definedName>
    <definedName name="prepaid" localSheetId="5">[1]Sheet1!#REF!</definedName>
    <definedName name="prepaid">[1]Sheet1!#REF!</definedName>
    <definedName name="PreparedBy" localSheetId="7">[23]cover1!$A$30</definedName>
    <definedName name="PreparedBy">[24]cover1!$A$30</definedName>
    <definedName name="preparedbyTransformer" localSheetId="7">[23]cover1!$A$31</definedName>
    <definedName name="preparedbyTransformer">[24]cover1!$A$31</definedName>
    <definedName name="pri" localSheetId="6" hidden="1">{"pl_t&amp;d",#N/A,FALSE,"p&amp;l_t&amp;D_01_02 (2)"}</definedName>
    <definedName name="pri" localSheetId="7" hidden="1">{"pl_t&amp;d",#N/A,FALSE,"p&amp;l_t&amp;D_01_02 (2)"}</definedName>
    <definedName name="pri" hidden="1">{"pl_t&amp;d",#N/A,FALSE,"p&amp;l_t&amp;D_01_02 (2)"}</definedName>
    <definedName name="price" localSheetId="6">#REF!</definedName>
    <definedName name="price" localSheetId="7">#REF!</definedName>
    <definedName name="price" localSheetId="5">#REF!</definedName>
    <definedName name="price">#REF!</definedName>
    <definedName name="Princ" localSheetId="6">#REF!</definedName>
    <definedName name="Princ" localSheetId="7">#REF!</definedName>
    <definedName name="Princ" localSheetId="5">#REF!</definedName>
    <definedName name="Princ">#REF!</definedName>
    <definedName name="pring" localSheetId="6" hidden="1">{#N/A,#N/A,FALSE,"1.1";#N/A,#N/A,FALSE,"1.1a";#N/A,#N/A,FALSE,"1.1b";#N/A,#N/A,FALSE,"1.1c";#N/A,#N/A,FALSE,"1.1e";#N/A,#N/A,FALSE,"1.1f";#N/A,#N/A,FALSE,"1.1g";#N/A,#N/A,FALSE,"1.1h_T";#N/A,#N/A,FALSE,"1.1h_D";#N/A,#N/A,FALSE,"1.2";#N/A,#N/A,FALSE,"1.3";#N/A,#N/A,FALSE,"1.3b";#N/A,#N/A,FALSE,"1.4";#N/A,#N/A,FALSE,"1.5";#N/A,#N/A,FALSE,"1.6";#N/A,#N/A,FALSE,"2.1";#N/A,#N/A,FALSE,"SOD";#N/A,#N/A,FALSE,"OL";#N/A,#N/A,FALSE,"CF"}</definedName>
    <definedName name="pring" localSheetId="7" hidden="1">{#N/A,#N/A,FALSE,"1.1";#N/A,#N/A,FALSE,"1.1a";#N/A,#N/A,FALSE,"1.1b";#N/A,#N/A,FALSE,"1.1c";#N/A,#N/A,FALSE,"1.1e";#N/A,#N/A,FALSE,"1.1f";#N/A,#N/A,FALSE,"1.1g";#N/A,#N/A,FALSE,"1.1h_T";#N/A,#N/A,FALSE,"1.1h_D";#N/A,#N/A,FALSE,"1.2";#N/A,#N/A,FALSE,"1.3";#N/A,#N/A,FALSE,"1.3b";#N/A,#N/A,FALSE,"1.4";#N/A,#N/A,FALSE,"1.5";#N/A,#N/A,FALSE,"1.6";#N/A,#N/A,FALSE,"2.1";#N/A,#N/A,FALSE,"SOD";#N/A,#N/A,FALSE,"OL";#N/A,#N/A,FALSE,"CF"}</definedName>
    <definedName name="pring" hidden="1">{#N/A,#N/A,FALSE,"1.1";#N/A,#N/A,FALSE,"1.1a";#N/A,#N/A,FALSE,"1.1b";#N/A,#N/A,FALSE,"1.1c";#N/A,#N/A,FALSE,"1.1e";#N/A,#N/A,FALSE,"1.1f";#N/A,#N/A,FALSE,"1.1g";#N/A,#N/A,FALSE,"1.1h_T";#N/A,#N/A,FALSE,"1.1h_D";#N/A,#N/A,FALSE,"1.2";#N/A,#N/A,FALSE,"1.3";#N/A,#N/A,FALSE,"1.3b";#N/A,#N/A,FALSE,"1.4";#N/A,#N/A,FALSE,"1.5";#N/A,#N/A,FALSE,"1.6";#N/A,#N/A,FALSE,"2.1";#N/A,#N/A,FALSE,"SOD";#N/A,#N/A,FALSE,"OL";#N/A,#N/A,FALSE,"CF"}</definedName>
    <definedName name="print" localSheetId="6" hidden="1">{"pl_t&amp;d",#N/A,FALSE,"p&amp;l_t&amp;D_01_02 (2)"}</definedName>
    <definedName name="print" localSheetId="7" hidden="1">{"pl_t&amp;d",#N/A,FALSE,"p&amp;l_t&amp;D_01_02 (2)"}</definedName>
    <definedName name="print" hidden="1">{"pl_t&amp;d",#N/A,FALSE,"p&amp;l_t&amp;D_01_02 (2)"}</definedName>
    <definedName name="Print_" localSheetId="6">#REF!</definedName>
    <definedName name="Print_" localSheetId="7">#REF!</definedName>
    <definedName name="Print_" localSheetId="5">#REF!</definedName>
    <definedName name="Print_">#REF!</definedName>
    <definedName name="_xlnm.Print_Area" localSheetId="6">#REF!</definedName>
    <definedName name="_xlnm.Print_Area" localSheetId="7">'B.Gener at Transmissio '!$A$1:$H$20</definedName>
    <definedName name="_xlnm.Print_Area" localSheetId="3">'Division wise losses '!$A$1:$Y$229</definedName>
    <definedName name="_xlnm.Print_Area" localSheetId="5">'Form-Input energy (2)'!$A$1:$V$751</definedName>
    <definedName name="_xlnm.Print_Area">#REF!</definedName>
    <definedName name="PRINT_AREA_MI" localSheetId="6">#REF!</definedName>
    <definedName name="PRINT_AREA_MI" localSheetId="7">#REF!</definedName>
    <definedName name="PRINT_AREA_MI" localSheetId="5">#REF!</definedName>
    <definedName name="PRINT_AREA_MI">#REF!</definedName>
    <definedName name="Print_Area_Reset" localSheetId="6">OFFSET('A. Generation at Transmission'!Full_Print,0,0,[0]!Last_Row)</definedName>
    <definedName name="Print_Area_Reset" localSheetId="7">OFFSET('B.Gener at Transmissio '!Full_Print,0,0,[0]!Last_Row)</definedName>
    <definedName name="Print_Area_Reset" localSheetId="5">OFFSET('Form-Input energy (2)'!Full_Print,0,0,[0]!Last_Row)</definedName>
    <definedName name="Print_Area_Reset">OFFSET([0]!Full_Print,0,0,[0]!Last_Row)</definedName>
    <definedName name="PRINT_CATEGS" localSheetId="7">'[27]3:40'!$A$1:$I$62</definedName>
    <definedName name="PRINT_CATEGS">'[28]3:40'!$A$1:$I$62</definedName>
    <definedName name="PRINT_SUMMARY" localSheetId="6">#REF!</definedName>
    <definedName name="PRINT_SUMMARY" localSheetId="7">#REF!</definedName>
    <definedName name="PRINT_SUMMARY" localSheetId="5">#REF!</definedName>
    <definedName name="PRINT_SUMMARY">#REF!</definedName>
    <definedName name="_xlnm.Print_Titles" localSheetId="6">#REF!</definedName>
    <definedName name="_xlnm.Print_Titles" localSheetId="7">#REF!</definedName>
    <definedName name="_xlnm.Print_Titles" localSheetId="3">'Division wise losses '!$3:$7</definedName>
    <definedName name="_xlnm.Print_Titles" localSheetId="5">#REF!</definedName>
    <definedName name="_xlnm.Print_Titles">#REF!</definedName>
    <definedName name="PRINT_TITLES_MI" localSheetId="6">#REF!</definedName>
    <definedName name="PRINT_TITLES_MI" localSheetId="7">#REF!</definedName>
    <definedName name="PRINT_TITLES_MI" localSheetId="5">#REF!</definedName>
    <definedName name="PRINT_TITLES_MI">#REF!</definedName>
    <definedName name="Printing" localSheetId="6">#REF!</definedName>
    <definedName name="Printing" localSheetId="7">#REF!</definedName>
    <definedName name="Printing" localSheetId="5">#REF!</definedName>
    <definedName name="Printing">#REF!</definedName>
    <definedName name="ProdD" localSheetId="6">#REF!</definedName>
    <definedName name="ProdD" localSheetId="7">#REF!</definedName>
    <definedName name="ProdD" localSheetId="5">#REF!</definedName>
    <definedName name="ProdD">#REF!</definedName>
    <definedName name="PRODSALES" localSheetId="6">#REF!</definedName>
    <definedName name="PRODSALES" localSheetId="7">#REF!</definedName>
    <definedName name="PRODSALES" localSheetId="5">#REF!</definedName>
    <definedName name="PRODSALES">#REF!</definedName>
    <definedName name="Professional" localSheetId="6">#REF!</definedName>
    <definedName name="Professional" localSheetId="7">#REF!</definedName>
    <definedName name="Professional" localSheetId="5">#REF!</definedName>
    <definedName name="Professional">#REF!</definedName>
    <definedName name="Profit___loss_account" localSheetId="6">#REF!</definedName>
    <definedName name="Profit___loss_account" localSheetId="7">#REF!</definedName>
    <definedName name="Profit___loss_account" localSheetId="5">#REF!</definedName>
    <definedName name="Profit___loss_account">#REF!</definedName>
    <definedName name="proforma" localSheetId="6" hidden="1">{"pl_t&amp;d",#N/A,FALSE,"p&amp;l_t&amp;D_01_02 (2)"}</definedName>
    <definedName name="proforma" localSheetId="7" hidden="1">{"pl_t&amp;d",#N/A,FALSE,"p&amp;l_t&amp;D_01_02 (2)"}</definedName>
    <definedName name="proforma" hidden="1">{"pl_t&amp;d",#N/A,FALSE,"p&amp;l_t&amp;D_01_02 (2)"}</definedName>
    <definedName name="proforma1" localSheetId="6" hidden="1">{"pl_t&amp;d",#N/A,FALSE,"p&amp;l_t&amp;D_01_02 (2)"}</definedName>
    <definedName name="proforma1" localSheetId="7" hidden="1">{"pl_t&amp;d",#N/A,FALSE,"p&amp;l_t&amp;D_01_02 (2)"}</definedName>
    <definedName name="proforma1" hidden="1">{"pl_t&amp;d",#N/A,FALSE,"p&amp;l_t&amp;D_01_02 (2)"}</definedName>
    <definedName name="ProjDesc" localSheetId="6">#REF!</definedName>
    <definedName name="ProjDesc" localSheetId="7">#REF!</definedName>
    <definedName name="ProjDesc" localSheetId="5">#REF!</definedName>
    <definedName name="ProjDesc">#REF!</definedName>
    <definedName name="ProjDesc1" localSheetId="6">#REF!</definedName>
    <definedName name="ProjDesc1" localSheetId="7">#REF!</definedName>
    <definedName name="ProjDesc1" localSheetId="5">#REF!</definedName>
    <definedName name="ProjDesc1">#REF!</definedName>
    <definedName name="project" localSheetId="6">#REF!</definedName>
    <definedName name="project" localSheetId="7">#REF!</definedName>
    <definedName name="project" localSheetId="5">#REF!</definedName>
    <definedName name="project">#REF!</definedName>
    <definedName name="project.1" localSheetId="6">#REF!</definedName>
    <definedName name="project.1" localSheetId="7">#REF!</definedName>
    <definedName name="project.1" localSheetId="5">#REF!</definedName>
    <definedName name="project.1">#REF!</definedName>
    <definedName name="PROJECT_NAME" localSheetId="6">#REF!</definedName>
    <definedName name="PROJECT_NAME" localSheetId="7">#REF!</definedName>
    <definedName name="PROJECT_NAME" localSheetId="5">#REF!</definedName>
    <definedName name="PROJECT_NAME">#REF!</definedName>
    <definedName name="ProjName" localSheetId="6">#REF!</definedName>
    <definedName name="ProjName" localSheetId="7">#REF!</definedName>
    <definedName name="ProjName" localSheetId="5">#REF!</definedName>
    <definedName name="ProjName">#REF!</definedName>
    <definedName name="PrtMajMaint" localSheetId="6">#REF!</definedName>
    <definedName name="PrtMajMaint" localSheetId="7">#REF!</definedName>
    <definedName name="PrtMajMaint" localSheetId="5">#REF!</definedName>
    <definedName name="PrtMajMaint">#REF!</definedName>
    <definedName name="PrtOffsite" localSheetId="6">#REF!</definedName>
    <definedName name="PrtOffsite" localSheetId="7">#REF!</definedName>
    <definedName name="PrtOffsite" localSheetId="5">#REF!</definedName>
    <definedName name="PrtOffsite">#REF!</definedName>
    <definedName name="PrtPrecomm" localSheetId="6">#REF!</definedName>
    <definedName name="PrtPrecomm" localSheetId="7">#REF!</definedName>
    <definedName name="PrtPrecomm" localSheetId="5">#REF!</definedName>
    <definedName name="PrtPrecomm">#REF!</definedName>
    <definedName name="PrtSetup" localSheetId="6">#REF!</definedName>
    <definedName name="PrtSetup" localSheetId="7">#REF!</definedName>
    <definedName name="PrtSetup" localSheetId="5">#REF!</definedName>
    <definedName name="PrtSetup">#REF!</definedName>
    <definedName name="pseb" localSheetId="6">#REF!</definedName>
    <definedName name="pseb" localSheetId="7">#REF!</definedName>
    <definedName name="pseb" localSheetId="5">#REF!</definedName>
    <definedName name="pseb">#REF!</definedName>
    <definedName name="psl_4t" localSheetId="6">#REF!</definedName>
    <definedName name="psl_4t" localSheetId="7">#REF!</definedName>
    <definedName name="psl_4t" localSheetId="5">#REF!</definedName>
    <definedName name="psl_4t">#REF!</definedName>
    <definedName name="psl_5t" localSheetId="6">#REF!</definedName>
    <definedName name="psl_5t" localSheetId="7">#REF!</definedName>
    <definedName name="psl_5t" localSheetId="5">#REF!</definedName>
    <definedName name="psl_5t">#REF!</definedName>
    <definedName name="pss" localSheetId="6" hidden="1">{#N/A,#N/A,FALSE,"COMICRO";#N/A,#N/A,FALSE,"BALSCH";#N/A,#N/A,FALSE,"GLASS";#N/A,#N/A,FALSE,"DEPRE";#N/A,#N/A,FALSE,"A&amp;MCUR";#N/A,#N/A,FALSE,"AGEANAlysis";#N/A,#N/A,FALSE,"CHECKS";#N/A,#N/A,FALSE,"CHECKS"}</definedName>
    <definedName name="pss" localSheetId="7" hidden="1">{#N/A,#N/A,FALSE,"COMICRO";#N/A,#N/A,FALSE,"BALSCH";#N/A,#N/A,FALSE,"GLASS";#N/A,#N/A,FALSE,"DEPRE";#N/A,#N/A,FALSE,"A&amp;MCUR";#N/A,#N/A,FALSE,"AGEANAlysis";#N/A,#N/A,FALSE,"CHECKS";#N/A,#N/A,FALSE,"CHECKS"}</definedName>
    <definedName name="pss" hidden="1">{#N/A,#N/A,FALSE,"COMICRO";#N/A,#N/A,FALSE,"BALSCH";#N/A,#N/A,FALSE,"GLASS";#N/A,#N/A,FALSE,"DEPRE";#N/A,#N/A,FALSE,"A&amp;MCUR";#N/A,#N/A,FALSE,"AGEANAlysis";#N/A,#N/A,FALSE,"CHECKS";#N/A,#N/A,FALSE,"CHECKS"}</definedName>
    <definedName name="Ptas" localSheetId="6">#REF!</definedName>
    <definedName name="Ptas" localSheetId="7">#REF!</definedName>
    <definedName name="Ptas" localSheetId="5">#REF!</definedName>
    <definedName name="Ptas">#REF!</definedName>
    <definedName name="Pu" localSheetId="6">#REF!</definedName>
    <definedName name="Pu" localSheetId="7">#REF!</definedName>
    <definedName name="Pu" localSheetId="5">#REF!</definedName>
    <definedName name="Pu">#REF!</definedName>
    <definedName name="PUB_FileID" hidden="1">"L10003649.xls"</definedName>
    <definedName name="PUB_UserID" hidden="1">"MAYERX"</definedName>
    <definedName name="Puz" localSheetId="6">[41]Design!#REF!</definedName>
    <definedName name="Puz" localSheetId="7">[40]Design!#REF!</definedName>
    <definedName name="Puz" localSheetId="5">[41]Design!#REF!</definedName>
    <definedName name="Puz">[41]Design!#REF!</definedName>
    <definedName name="pws" localSheetId="6" hidden="1">{"pl_t&amp;d",#N/A,FALSE,"p&amp;l_t&amp;D_01_02 (2)"}</definedName>
    <definedName name="pws" localSheetId="7" hidden="1">{"pl_t&amp;d",#N/A,FALSE,"p&amp;l_t&amp;D_01_02 (2)"}</definedName>
    <definedName name="pws" hidden="1">{"pl_t&amp;d",#N/A,FALSE,"p&amp;l_t&amp;D_01_02 (2)"}</definedName>
    <definedName name="q" localSheetId="6">#REF!</definedName>
    <definedName name="q" localSheetId="7">#REF!</definedName>
    <definedName name="q" localSheetId="5">#REF!</definedName>
    <definedName name="q">#REF!</definedName>
    <definedName name="qa" localSheetId="6">#REF!</definedName>
    <definedName name="qa" localSheetId="7">#REF!</definedName>
    <definedName name="qa" localSheetId="5">#REF!</definedName>
    <definedName name="qa">#REF!</definedName>
    <definedName name="qaz" localSheetId="6">#REF!</definedName>
    <definedName name="qaz" localSheetId="7">#REF!</definedName>
    <definedName name="qaz" localSheetId="5">#REF!</definedName>
    <definedName name="qaz">#REF!</definedName>
    <definedName name="qee" localSheetId="6">#REF!</definedName>
    <definedName name="qee" localSheetId="7">#REF!</definedName>
    <definedName name="qee" localSheetId="5">#REF!</definedName>
    <definedName name="qee">#REF!</definedName>
    <definedName name="qeer" localSheetId="6" hidden="1">{"'Sheet1'!$A$4386:$N$4591"}</definedName>
    <definedName name="qeer" localSheetId="7" hidden="1">{"'Sheet1'!$A$4386:$N$4591"}</definedName>
    <definedName name="qeer" hidden="1">{"'Sheet1'!$A$4386:$N$4591"}</definedName>
    <definedName name="qeqeq" localSheetId="6" hidden="1">{"'Sheet1'!$A$4386:$N$4591"}</definedName>
    <definedName name="qeqeq" localSheetId="7" hidden="1">{"'Sheet1'!$A$4386:$N$4591"}</definedName>
    <definedName name="qeqeq" hidden="1">{"'Sheet1'!$A$4386:$N$4591"}</definedName>
    <definedName name="qq" localSheetId="6">'[49]cash budget'!#REF!</definedName>
    <definedName name="qq" localSheetId="7">'[48]cash budget'!#REF!</definedName>
    <definedName name="qq" localSheetId="5">'[49]cash budget'!#REF!</definedName>
    <definedName name="qq">'[49]cash budget'!#REF!</definedName>
    <definedName name="QQQ" localSheetId="6" hidden="1">{"pl_t&amp;d",#N/A,FALSE,"p&amp;l_t&amp;D_01_02 (2)"}</definedName>
    <definedName name="QQQ" localSheetId="7" hidden="1">{"pl_t&amp;d",#N/A,FALSE,"p&amp;l_t&amp;D_01_02 (2)"}</definedName>
    <definedName name="QQQ" hidden="1">{"pl_t&amp;d",#N/A,FALSE,"p&amp;l_t&amp;D_01_02 (2)"}</definedName>
    <definedName name="qqqqqqqqqq" localSheetId="6">'[49]cash budget'!#REF!</definedName>
    <definedName name="qqqqqqqqqq" localSheetId="7">'[48]cash budget'!#REF!</definedName>
    <definedName name="qqqqqqqqqq" localSheetId="5">'[49]cash budget'!#REF!</definedName>
    <definedName name="qqqqqqqqqq">'[49]cash budget'!#REF!</definedName>
    <definedName name="qqqqqqqqqqqqqqqqqqq" localSheetId="6" hidden="1">{"'Sheet1'!$A$4386:$N$4591"}</definedName>
    <definedName name="qqqqqqqqqqqqqqqqqqq" localSheetId="7" hidden="1">{"'Sheet1'!$A$4386:$N$4591"}</definedName>
    <definedName name="qqqqqqqqqqqqqqqqqqq" hidden="1">{"'Sheet1'!$A$4386:$N$4591"}</definedName>
    <definedName name="qregt3yg" localSheetId="6">#REF!</definedName>
    <definedName name="qregt3yg" localSheetId="7">#REF!</definedName>
    <definedName name="qregt3yg" localSheetId="5">#REF!</definedName>
    <definedName name="qregt3yg">#REF!</definedName>
    <definedName name="qw" localSheetId="6" hidden="1">{"pl_t&amp;d",#N/A,FALSE,"p&amp;l_t&amp;D_01_02 (2)"}</definedName>
    <definedName name="qw" localSheetId="7" hidden="1">{"pl_t&amp;d",#N/A,FALSE,"p&amp;l_t&amp;D_01_02 (2)"}</definedName>
    <definedName name="qw" hidden="1">{"pl_t&amp;d",#N/A,FALSE,"p&amp;l_t&amp;D_01_02 (2)"}</definedName>
    <definedName name="QWE" localSheetId="6" hidden="1">{"pl_t&amp;d",#N/A,FALSE,"p&amp;l_t&amp;D_01_02 (2)"}</definedName>
    <definedName name="QWE" localSheetId="7" hidden="1">{"pl_t&amp;d",#N/A,FALSE,"p&amp;l_t&amp;D_01_02 (2)"}</definedName>
    <definedName name="QWE" hidden="1">{"pl_t&amp;d",#N/A,FALSE,"p&amp;l_t&amp;D_01_02 (2)"}</definedName>
    <definedName name="qwerrt" localSheetId="6">#REF!</definedName>
    <definedName name="qwerrt" localSheetId="7">#REF!</definedName>
    <definedName name="qwerrt" localSheetId="5">#REF!</definedName>
    <definedName name="qwerrt">#REF!</definedName>
    <definedName name="qwqa" localSheetId="6">#REF!</definedName>
    <definedName name="qwqa" localSheetId="7">#REF!</definedName>
    <definedName name="qwqa" localSheetId="5">#REF!</definedName>
    <definedName name="qwqa">#REF!</definedName>
    <definedName name="qwqeq" localSheetId="6">#REF!</definedName>
    <definedName name="qwqeq" localSheetId="7">#REF!</definedName>
    <definedName name="qwqeq" localSheetId="5">#REF!</definedName>
    <definedName name="qwqeq">#REF!</definedName>
    <definedName name="qwsas" localSheetId="6">#REF!</definedName>
    <definedName name="qwsas" localSheetId="7">#REF!</definedName>
    <definedName name="qwsas" localSheetId="5">#REF!</definedName>
    <definedName name="qwsas">#REF!</definedName>
    <definedName name="qww" localSheetId="6" hidden="1">{"'Sheet1'!$A$4386:$N$4591"}</definedName>
    <definedName name="qww" localSheetId="7" hidden="1">{"'Sheet1'!$A$4386:$N$4591"}</definedName>
    <definedName name="qww" hidden="1">{"'Sheet1'!$A$4386:$N$4591"}</definedName>
    <definedName name="qwwq" localSheetId="6">#REF!</definedName>
    <definedName name="qwwq" localSheetId="7">#REF!</definedName>
    <definedName name="qwwq" localSheetId="5">#REF!</definedName>
    <definedName name="qwwq">#REF!</definedName>
    <definedName name="qwwqwq" localSheetId="6" hidden="1">{"form-D1",#N/A,FALSE,"FORM-D1";"form-D1_amt",#N/A,FALSE,"FORM-D1"}</definedName>
    <definedName name="qwwqwq" localSheetId="7" hidden="1">{"form-D1",#N/A,FALSE,"FORM-D1";"form-D1_amt",#N/A,FALSE,"FORM-D1"}</definedName>
    <definedName name="qwwqwq" hidden="1">{"form-D1",#N/A,FALSE,"FORM-D1";"form-D1_amt",#N/A,FALSE,"FORM-D1"}</definedName>
    <definedName name="raa" localSheetId="6" hidden="1">{"pl_td_01_02",#N/A,FALSE,"p&amp;l_t&amp;D_01_02 (2)"}</definedName>
    <definedName name="raa" localSheetId="7" hidden="1">{"pl_td_01_02",#N/A,FALSE,"p&amp;l_t&amp;D_01_02 (2)"}</definedName>
    <definedName name="raa" hidden="1">{"pl_td_01_02",#N/A,FALSE,"p&amp;l_t&amp;D_01_02 (2)"}</definedName>
    <definedName name="raaa" localSheetId="6" hidden="1">{"pl_td_01_02",#N/A,FALSE,"p&amp;l_t&amp;D_01_02 (2)"}</definedName>
    <definedName name="raaa" localSheetId="7" hidden="1">{"pl_td_01_02",#N/A,FALSE,"p&amp;l_t&amp;D_01_02 (2)"}</definedName>
    <definedName name="raaa" hidden="1">{"pl_td_01_02",#N/A,FALSE,"p&amp;l_t&amp;D_01_02 (2)"}</definedName>
    <definedName name="rafi" localSheetId="6" hidden="1">{"pl_t&amp;d",#N/A,FALSE,"p&amp;l_t&amp;D_01_02 (2)"}</definedName>
    <definedName name="rafi" localSheetId="7" hidden="1">{"pl_t&amp;d",#N/A,FALSE,"p&amp;l_t&amp;D_01_02 (2)"}</definedName>
    <definedName name="rafi" hidden="1">{"pl_t&amp;d",#N/A,FALSE,"p&amp;l_t&amp;D_01_02 (2)"}</definedName>
    <definedName name="rahul" localSheetId="6">#REF!</definedName>
    <definedName name="rahul" localSheetId="7">#REF!</definedName>
    <definedName name="rahul" localSheetId="5">#REF!</definedName>
    <definedName name="rahul">#REF!</definedName>
    <definedName name="raj" localSheetId="6" hidden="1">{"pl_t&amp;d",#N/A,FALSE,"p&amp;l_t&amp;D_01_02 (2)"}</definedName>
    <definedName name="raj" localSheetId="7" hidden="1">{"pl_t&amp;d",#N/A,FALSE,"p&amp;l_t&amp;D_01_02 (2)"}</definedName>
    <definedName name="raj" hidden="1">{"pl_t&amp;d",#N/A,FALSE,"p&amp;l_t&amp;D_01_02 (2)"}</definedName>
    <definedName name="Raja" localSheetId="6" hidden="1">{"pl_t&amp;d",#N/A,FALSE,"p&amp;l_t&amp;D_01_02 (2)"}</definedName>
    <definedName name="Raja" localSheetId="7" hidden="1">{"pl_t&amp;d",#N/A,FALSE,"p&amp;l_t&amp;D_01_02 (2)"}</definedName>
    <definedName name="Raja" hidden="1">{"pl_t&amp;d",#N/A,FALSE,"p&amp;l_t&amp;D_01_02 (2)"}</definedName>
    <definedName name="raju" localSheetId="6" hidden="1">{"pl_t&amp;d",#N/A,FALSE,"p&amp;l_t&amp;D_01_02 (2)"}</definedName>
    <definedName name="raju" localSheetId="7" hidden="1">{"pl_t&amp;d",#N/A,FALSE,"p&amp;l_t&amp;D_01_02 (2)"}</definedName>
    <definedName name="raju" hidden="1">{"pl_t&amp;d",#N/A,FALSE,"p&amp;l_t&amp;D_01_02 (2)"}</definedName>
    <definedName name="ramya" localSheetId="6">#REF!</definedName>
    <definedName name="ramya" localSheetId="7">#REF!</definedName>
    <definedName name="ramya" localSheetId="5">#REF!</definedName>
    <definedName name="ramya">#REF!</definedName>
    <definedName name="Range1" localSheetId="6">#REF!</definedName>
    <definedName name="Range1" localSheetId="7">#REF!</definedName>
    <definedName name="Range1" localSheetId="5">#REF!</definedName>
    <definedName name="Range1">#REF!</definedName>
    <definedName name="Range2" localSheetId="6">#REF!</definedName>
    <definedName name="Range2" localSheetId="7">#REF!</definedName>
    <definedName name="Range2" localSheetId="5">#REF!</definedName>
    <definedName name="Range2">#REF!</definedName>
    <definedName name="rani" localSheetId="6" hidden="1">{"'Sheet1'!$A$4386:$N$4591"}</definedName>
    <definedName name="rani" localSheetId="7" hidden="1">{"'Sheet1'!$A$4386:$N$4591"}</definedName>
    <definedName name="rani" hidden="1">{"'Sheet1'!$A$4386:$N$4591"}</definedName>
    <definedName name="RAO" localSheetId="6">#REF!</definedName>
    <definedName name="RAO" localSheetId="7">#REF!</definedName>
    <definedName name="RAO" localSheetId="5">#REF!</definedName>
    <definedName name="RAO">#REF!</definedName>
    <definedName name="rate" localSheetId="6">#REF!</definedName>
    <definedName name="rate" localSheetId="7">#REF!</definedName>
    <definedName name="rate" localSheetId="5">#REF!</definedName>
    <definedName name="rate">#REF!</definedName>
    <definedName name="rate10" localSheetId="6">[50]Schedules!#REF!</definedName>
    <definedName name="rate10" localSheetId="7">[49]Schedules!#REF!</definedName>
    <definedName name="rate10" localSheetId="5">[50]Schedules!#REF!</definedName>
    <definedName name="rate10">[50]Schedules!#REF!</definedName>
    <definedName name="rate11" localSheetId="6">[50]Schedules!#REF!</definedName>
    <definedName name="rate11" localSheetId="7">[49]Schedules!#REF!</definedName>
    <definedName name="rate11" localSheetId="5">[50]Schedules!#REF!</definedName>
    <definedName name="rate11">[50]Schedules!#REF!</definedName>
    <definedName name="rate12" localSheetId="6">[50]Schedules!#REF!</definedName>
    <definedName name="rate12" localSheetId="7">[49]Schedules!#REF!</definedName>
    <definedName name="rate12" localSheetId="5">[50]Schedules!#REF!</definedName>
    <definedName name="rate12">[50]Schedules!#REF!</definedName>
    <definedName name="rate13" localSheetId="6">[50]Schedules!#REF!</definedName>
    <definedName name="rate13" localSheetId="7">[49]Schedules!#REF!</definedName>
    <definedName name="rate13" localSheetId="5">[50]Schedules!#REF!</definedName>
    <definedName name="rate13">[50]Schedules!#REF!</definedName>
    <definedName name="rate14" localSheetId="6">[50]Schedules!#REF!</definedName>
    <definedName name="rate14" localSheetId="7">[49]Schedules!#REF!</definedName>
    <definedName name="rate14" localSheetId="5">[50]Schedules!#REF!</definedName>
    <definedName name="rate14">[50]Schedules!#REF!</definedName>
    <definedName name="rate15" localSheetId="6">[50]Schedules!#REF!</definedName>
    <definedName name="rate15" localSheetId="7">[49]Schedules!#REF!</definedName>
    <definedName name="rate15" localSheetId="5">[50]Schedules!#REF!</definedName>
    <definedName name="rate15">[50]Schedules!#REF!</definedName>
    <definedName name="rate2" localSheetId="6">[50]Schedules!#REF!</definedName>
    <definedName name="rate2" localSheetId="7">[49]Schedules!#REF!</definedName>
    <definedName name="rate2" localSheetId="5">[50]Schedules!#REF!</definedName>
    <definedName name="rate2">[50]Schedules!#REF!</definedName>
    <definedName name="rate3" localSheetId="6">[50]Schedules!#REF!</definedName>
    <definedName name="rate3" localSheetId="7">[49]Schedules!#REF!</definedName>
    <definedName name="rate3" localSheetId="5">[50]Schedules!#REF!</definedName>
    <definedName name="rate3">[50]Schedules!#REF!</definedName>
    <definedName name="rate4" localSheetId="6">[50]Schedules!#REF!</definedName>
    <definedName name="rate4" localSheetId="7">[49]Schedules!#REF!</definedName>
    <definedName name="rate4" localSheetId="5">[50]Schedules!#REF!</definedName>
    <definedName name="rate4">[50]Schedules!#REF!</definedName>
    <definedName name="rate5" localSheetId="6">[50]Schedules!#REF!</definedName>
    <definedName name="rate5" localSheetId="7">[49]Schedules!#REF!</definedName>
    <definedName name="rate5" localSheetId="5">[50]Schedules!#REF!</definedName>
    <definedName name="rate5">[50]Schedules!#REF!</definedName>
    <definedName name="rate6" localSheetId="6">[50]Schedules!#REF!</definedName>
    <definedName name="rate6" localSheetId="7">[49]Schedules!#REF!</definedName>
    <definedName name="rate6" localSheetId="5">[50]Schedules!#REF!</definedName>
    <definedName name="rate6">[50]Schedules!#REF!</definedName>
    <definedName name="rate7" localSheetId="6">[50]Schedules!#REF!</definedName>
    <definedName name="rate7" localSheetId="7">[49]Schedules!#REF!</definedName>
    <definedName name="rate7" localSheetId="5">[50]Schedules!#REF!</definedName>
    <definedName name="rate7">[50]Schedules!#REF!</definedName>
    <definedName name="rate8" localSheetId="6">[50]Schedules!#REF!</definedName>
    <definedName name="rate8" localSheetId="7">[49]Schedules!#REF!</definedName>
    <definedName name="rate8" localSheetId="5">[50]Schedules!#REF!</definedName>
    <definedName name="rate8">[50]Schedules!#REF!</definedName>
    <definedName name="rate9" localSheetId="6">[50]Schedules!#REF!</definedName>
    <definedName name="rate9" localSheetId="7">[49]Schedules!#REF!</definedName>
    <definedName name="rate9" localSheetId="5">[50]Schedules!#REF!</definedName>
    <definedName name="rate9">[50]Schedules!#REF!</definedName>
    <definedName name="Rates" localSheetId="7">[35]Rates!$B$7:$E$129</definedName>
    <definedName name="Rates">[36]Rates!$B$7:$E$129</definedName>
    <definedName name="_xlnm.Recorder" localSheetId="6">#REF!</definedName>
    <definedName name="_xlnm.Recorder" localSheetId="7">#REF!</definedName>
    <definedName name="_xlnm.Recorder" localSheetId="5">#REF!</definedName>
    <definedName name="_xlnm.Recorder">#REF!</definedName>
    <definedName name="rect_4_415" localSheetId="6">#REF!</definedName>
    <definedName name="rect_4_415" localSheetId="7">#REF!</definedName>
    <definedName name="rect_4_415" localSheetId="5">#REF!</definedName>
    <definedName name="rect_4_415">#REF!</definedName>
    <definedName name="REF" localSheetId="6" hidden="1">{#N/A,#N/A,FALSE,"COMP"}</definedName>
    <definedName name="REF" localSheetId="7" hidden="1">{#N/A,#N/A,FALSE,"COMP"}</definedName>
    <definedName name="REF" hidden="1">{#N/A,#N/A,FALSE,"COMP"}</definedName>
    <definedName name="Ref_1" localSheetId="6">#REF!</definedName>
    <definedName name="Ref_1" localSheetId="7">#REF!</definedName>
    <definedName name="Ref_1" localSheetId="5">#REF!</definedName>
    <definedName name="Ref_1">#REF!</definedName>
    <definedName name="Ref_2" localSheetId="6">#REF!</definedName>
    <definedName name="Ref_2" localSheetId="7">#REF!</definedName>
    <definedName name="Ref_2" localSheetId="5">#REF!</definedName>
    <definedName name="Ref_2">#REF!</definedName>
    <definedName name="Ref_3" localSheetId="6">#REF!</definedName>
    <definedName name="Ref_3" localSheetId="7">#REF!</definedName>
    <definedName name="Ref_3" localSheetId="5">#REF!</definedName>
    <definedName name="Ref_3">#REF!</definedName>
    <definedName name="Ref_4" localSheetId="6">#REF!</definedName>
    <definedName name="Ref_4" localSheetId="7">#REF!</definedName>
    <definedName name="Ref_4" localSheetId="5">#REF!</definedName>
    <definedName name="Ref_4">#REF!</definedName>
    <definedName name="RegenCost" localSheetId="6">#REF!</definedName>
    <definedName name="RegenCost" localSheetId="7">#REF!</definedName>
    <definedName name="RegenCost" localSheetId="5">#REF!</definedName>
    <definedName name="RegenCost">#REF!</definedName>
    <definedName name="regrvgf" localSheetId="6">#REF!</definedName>
    <definedName name="regrvgf" localSheetId="7">#REF!</definedName>
    <definedName name="regrvgf" localSheetId="5">#REF!</definedName>
    <definedName name="regrvgf">#REF!</definedName>
    <definedName name="released" localSheetId="6" hidden="1">{"pl_t&amp;d",#N/A,FALSE,"p&amp;l_t&amp;D_01_02 (2)"}</definedName>
    <definedName name="released" localSheetId="7" hidden="1">{"pl_t&amp;d",#N/A,FALSE,"p&amp;l_t&amp;D_01_02 (2)"}</definedName>
    <definedName name="released" hidden="1">{"pl_t&amp;d",#N/A,FALSE,"p&amp;l_t&amp;D_01_02 (2)"}</definedName>
    <definedName name="Repair" localSheetId="6">#REF!</definedName>
    <definedName name="Repair" localSheetId="7">#REF!</definedName>
    <definedName name="Repair" localSheetId="5">#REF!</definedName>
    <definedName name="Repair">#REF!</definedName>
    <definedName name="Retirement" localSheetId="6">#REF!</definedName>
    <definedName name="Retirement" localSheetId="7">#REF!</definedName>
    <definedName name="Retirement" localSheetId="5">#REF!</definedName>
    <definedName name="Retirement">#REF!</definedName>
    <definedName name="rev" localSheetId="6" hidden="1">{"pl_t&amp;d",#N/A,FALSE,"p&amp;l_t&amp;D_01_02 (2)"}</definedName>
    <definedName name="rev" localSheetId="7" hidden="1">{"pl_t&amp;d",#N/A,FALSE,"p&amp;l_t&amp;D_01_02 (2)"}</definedName>
    <definedName name="rev" hidden="1">{"pl_t&amp;d",#N/A,FALSE,"p&amp;l_t&amp;D_01_02 (2)"}</definedName>
    <definedName name="revised" localSheetId="6" hidden="1">{"pl_t&amp;d",#N/A,FALSE,"p&amp;l_t&amp;D_01_02 (2)"}</definedName>
    <definedName name="revised" localSheetId="7" hidden="1">{"pl_t&amp;d",#N/A,FALSE,"p&amp;l_t&amp;D_01_02 (2)"}</definedName>
    <definedName name="revised" hidden="1">{"pl_t&amp;d",#N/A,FALSE,"p&amp;l_t&amp;D_01_02 (2)"}</definedName>
    <definedName name="rggvy" localSheetId="6" hidden="1">{"pl_td_01_02",#N/A,FALSE,"p&amp;l_t&amp;D_01_02 (2)"}</definedName>
    <definedName name="rggvy" localSheetId="7" hidden="1">{"pl_td_01_02",#N/A,FALSE,"p&amp;l_t&amp;D_01_02 (2)"}</definedName>
    <definedName name="rggvy" hidden="1">{"pl_td_01_02",#N/A,FALSE,"p&amp;l_t&amp;D_01_02 (2)"}</definedName>
    <definedName name="RGGY" localSheetId="6">#REF!</definedName>
    <definedName name="RGGY" localSheetId="7">#REF!</definedName>
    <definedName name="RGGY" localSheetId="5">#REF!</definedName>
    <definedName name="RGGY">#REF!</definedName>
    <definedName name="rgqsv" localSheetId="6">#REF!</definedName>
    <definedName name="rgqsv" localSheetId="7">#REF!</definedName>
    <definedName name="rgqsv" localSheetId="5">#REF!</definedName>
    <definedName name="rgqsv">#REF!</definedName>
    <definedName name="rgrg" localSheetId="6" hidden="1">{"'Sheet1'!$A$4386:$N$4591"}</definedName>
    <definedName name="rgrg" localSheetId="7" hidden="1">{"'Sheet1'!$A$4386:$N$4591"}</definedName>
    <definedName name="rgrg" hidden="1">{"'Sheet1'!$A$4386:$N$4591"}</definedName>
    <definedName name="rk" localSheetId="6">#REF!</definedName>
    <definedName name="rk" localSheetId="7">#REF!</definedName>
    <definedName name="rk" localSheetId="5">#REF!</definedName>
    <definedName name="rk">#REF!</definedName>
    <definedName name="RO?" localSheetId="6">#REF!</definedName>
    <definedName name="RO?" localSheetId="7">#REF!</definedName>
    <definedName name="RO?" localSheetId="5">#REF!</definedName>
    <definedName name="RO?">#REF!</definedName>
    <definedName name="ROI" localSheetId="6">#REF!</definedName>
    <definedName name="ROI" localSheetId="7">#REF!</definedName>
    <definedName name="ROI" localSheetId="5">#REF!</definedName>
    <definedName name="ROI">#REF!</definedName>
    <definedName name="Rolling_stock_Nov_Knl_List" localSheetId="6">#REF!</definedName>
    <definedName name="Rolling_stock_Nov_Knl_List" localSheetId="7">#REF!</definedName>
    <definedName name="Rolling_stock_Nov_Knl_List" localSheetId="5">#REF!</definedName>
    <definedName name="Rolling_stock_Nov_Knl_List">#REF!</definedName>
    <definedName name="rr" localSheetId="6">'[40]cash budget'!#REF!</definedName>
    <definedName name="rr" localSheetId="7">'[39]cash budget'!#REF!</definedName>
    <definedName name="rr" localSheetId="5">'[40]cash budget'!#REF!</definedName>
    <definedName name="rr">'[40]cash budget'!#REF!</definedName>
    <definedName name="rract23" localSheetId="6" hidden="1">{"pl_t&amp;d",#N/A,FALSE,"p&amp;l_t&amp;D_01_02 (2)"}</definedName>
    <definedName name="rract23" localSheetId="7" hidden="1">{"pl_t&amp;d",#N/A,FALSE,"p&amp;l_t&amp;D_01_02 (2)"}</definedName>
    <definedName name="rract23" hidden="1">{"pl_t&amp;d",#N/A,FALSE,"p&amp;l_t&amp;D_01_02 (2)"}</definedName>
    <definedName name="rrn" localSheetId="6">#REF!</definedName>
    <definedName name="rrn" localSheetId="7">#REF!</definedName>
    <definedName name="rrn" localSheetId="5">#REF!</definedName>
    <definedName name="rrn">#REF!</definedName>
    <definedName name="RRR" localSheetId="6">#REF!</definedName>
    <definedName name="RRR" localSheetId="7">#REF!</definedName>
    <definedName name="RRR" localSheetId="5">#REF!</definedName>
    <definedName name="RRR">#REF!</definedName>
    <definedName name="rrrr" localSheetId="6" hidden="1">{"'Sheet1'!$A$4386:$N$4591"}</definedName>
    <definedName name="rrrr" localSheetId="7" hidden="1">{"'Sheet1'!$A$4386:$N$4591"}</definedName>
    <definedName name="rrrr" hidden="1">{"'Sheet1'!$A$4386:$N$4591"}</definedName>
    <definedName name="RRRRR" localSheetId="6">#REF!</definedName>
    <definedName name="RRRRR" localSheetId="7">#REF!</definedName>
    <definedName name="RRRRR" localSheetId="5">#REF!</definedName>
    <definedName name="RRRRR">#REF!</definedName>
    <definedName name="rrs" localSheetId="6">#REF!</definedName>
    <definedName name="rrs" localSheetId="7">#REF!</definedName>
    <definedName name="rrs" localSheetId="5">#REF!</definedName>
    <definedName name="rrs">#REF!</definedName>
    <definedName name="rs" localSheetId="6">[51]variance!#REF!</definedName>
    <definedName name="rs" localSheetId="7">[50]variance!#REF!</definedName>
    <definedName name="rs" localSheetId="5">[51]variance!#REF!</definedName>
    <definedName name="rs">[51]variance!#REF!</definedName>
    <definedName name="rseb" localSheetId="6">#REF!</definedName>
    <definedName name="rseb" localSheetId="7">#REF!</definedName>
    <definedName name="rseb" localSheetId="5">#REF!</definedName>
    <definedName name="rseb">#REF!</definedName>
    <definedName name="rsv" localSheetId="6" hidden="1">{"pl_td_01_02",#N/A,FALSE,"p&amp;l_t&amp;D_01_02 (2)"}</definedName>
    <definedName name="rsv" localSheetId="7" hidden="1">{"pl_td_01_02",#N/A,FALSE,"p&amp;l_t&amp;D_01_02 (2)"}</definedName>
    <definedName name="rsv" hidden="1">{"pl_td_01_02",#N/A,FALSE,"p&amp;l_t&amp;D_01_02 (2)"}</definedName>
    <definedName name="rt" localSheetId="6">[4]S5_CO_MA!#REF!</definedName>
    <definedName name="rt" localSheetId="7">[4]S5_CO_MA!#REF!</definedName>
    <definedName name="rt" localSheetId="5">[4]S5_CO_MA!#REF!</definedName>
    <definedName name="rt">[4]S5_CO_MA!#REF!</definedName>
    <definedName name="rty5ey" localSheetId="6">#REF!</definedName>
    <definedName name="rty5ey" localSheetId="7">#REF!</definedName>
    <definedName name="rty5ey" localSheetId="5">#REF!</definedName>
    <definedName name="rty5ey">#REF!</definedName>
    <definedName name="ruchir" localSheetId="6" hidden="1">#REF!</definedName>
    <definedName name="ruchir" localSheetId="7" hidden="1">#REF!</definedName>
    <definedName name="ruchir" localSheetId="5" hidden="1">#REF!</definedName>
    <definedName name="ruchir" hidden="1">#REF!</definedName>
    <definedName name="RunDate" localSheetId="6">#REF!</definedName>
    <definedName name="RunDate" localSheetId="7">#REF!</definedName>
    <definedName name="RunDate" localSheetId="5">#REF!</definedName>
    <definedName name="RunDate">#REF!</definedName>
    <definedName name="RunName" localSheetId="6">#REF!</definedName>
    <definedName name="RunName" localSheetId="7">#REF!</definedName>
    <definedName name="RunName" localSheetId="5">#REF!</definedName>
    <definedName name="RunName">#REF!</definedName>
    <definedName name="RUPEES" localSheetId="6">#REF!</definedName>
    <definedName name="RUPEES" localSheetId="7">#REF!</definedName>
    <definedName name="RUPEES" localSheetId="5">#REF!</definedName>
    <definedName name="RUPEES">#REF!</definedName>
    <definedName name="rvpnl" localSheetId="6">#REF!</definedName>
    <definedName name="rvpnl" localSheetId="7">#REF!</definedName>
    <definedName name="rvpnl" localSheetId="5">#REF!</definedName>
    <definedName name="rvpnl">#REF!</definedName>
    <definedName name="ryery" localSheetId="6">#REF!</definedName>
    <definedName name="ryery" localSheetId="7">#REF!</definedName>
    <definedName name="ryery" localSheetId="5">#REF!</definedName>
    <definedName name="ryery">#REF!</definedName>
    <definedName name="ryeryery" localSheetId="6" hidden="1">#REF!</definedName>
    <definedName name="ryeryery" localSheetId="7" hidden="1">#REF!</definedName>
    <definedName name="ryeryery" localSheetId="5" hidden="1">#REF!</definedName>
    <definedName name="ryeryery" hidden="1">#REF!</definedName>
    <definedName name="ryey" localSheetId="6">#REF!</definedName>
    <definedName name="ryey" localSheetId="7">#REF!</definedName>
    <definedName name="ryey" localSheetId="5">#REF!</definedName>
    <definedName name="ryey">#REF!</definedName>
    <definedName name="ryhty" localSheetId="6" hidden="1">#REF!</definedName>
    <definedName name="ryhty" localSheetId="7" hidden="1">#REF!</definedName>
    <definedName name="ryhty" localSheetId="5" hidden="1">#REF!</definedName>
    <definedName name="ryhty" hidden="1">#REF!</definedName>
    <definedName name="s" localSheetId="6" hidden="1">{"pl_t&amp;d",#N/A,FALSE,"p&amp;l_t&amp;D_01_02 (2)"}</definedName>
    <definedName name="s" localSheetId="7" hidden="1">{"pl_t&amp;d",#N/A,FALSE,"p&amp;l_t&amp;D_01_02 (2)"}</definedName>
    <definedName name="s" hidden="1">{"pl_t&amp;d",#N/A,FALSE,"p&amp;l_t&amp;D_01_02 (2)"}</definedName>
    <definedName name="S1.BS.AMOUNT_RELATED_CO" localSheetId="6">#REF!</definedName>
    <definedName name="S1.BS.AMOUNT_RELATED_CO" localSheetId="7">#REF!</definedName>
    <definedName name="S1.BS.AMOUNT_RELATED_CO" localSheetId="5">#REF!</definedName>
    <definedName name="S1.BS.AMOUNT_RELATED_CO">#REF!</definedName>
    <definedName name="S1.BS.ASSOCIATES" localSheetId="6">#REF!</definedName>
    <definedName name="S1.BS.ASSOCIATES" localSheetId="7">#REF!</definedName>
    <definedName name="S1.BS.ASSOCIATES" localSheetId="5">#REF!</definedName>
    <definedName name="S1.BS.ASSOCIATES">#REF!</definedName>
    <definedName name="S1.BS.BANK_OVERDRAFTS" localSheetId="6">#REF!</definedName>
    <definedName name="S1.BS.BANK_OVERDRAFTS" localSheetId="7">#REF!</definedName>
    <definedName name="S1.BS.BANK_OVERDRAFTS" localSheetId="5">#REF!</definedName>
    <definedName name="S1.BS.BANK_OVERDRAFTS">#REF!</definedName>
    <definedName name="S1.BS.CA_PROPERTY_DEV" localSheetId="6">#REF!</definedName>
    <definedName name="S1.BS.CA_PROPERTY_DEV" localSheetId="7">#REF!</definedName>
    <definedName name="S1.BS.CA_PROPERTY_DEV" localSheetId="5">#REF!</definedName>
    <definedName name="S1.BS.CA_PROPERTY_DEV">#REF!</definedName>
    <definedName name="S1.BS.CAPITAL" localSheetId="6">#REF!</definedName>
    <definedName name="S1.BS.CAPITAL" localSheetId="7">#REF!</definedName>
    <definedName name="S1.BS.CAPITAL" localSheetId="5">#REF!</definedName>
    <definedName name="S1.BS.CAPITAL">#REF!</definedName>
    <definedName name="S1.BS.CASH_BANK" localSheetId="6">#REF!</definedName>
    <definedName name="S1.BS.CASH_BANK" localSheetId="7">#REF!</definedName>
    <definedName name="S1.BS.CASH_BANK" localSheetId="5">#REF!</definedName>
    <definedName name="S1.BS.CASH_BANK">#REF!</definedName>
    <definedName name="S1.BS.DEF_TAXATION" localSheetId="6">#REF!</definedName>
    <definedName name="S1.BS.DEF_TAXATION" localSheetId="7">#REF!</definedName>
    <definedName name="S1.BS.DEF_TAXATION" localSheetId="5">#REF!</definedName>
    <definedName name="S1.BS.DEF_TAXATION">#REF!</definedName>
    <definedName name="S1.BS.DIV_PROPOSED" localSheetId="6">#REF!</definedName>
    <definedName name="S1.BS.DIV_PROPOSED" localSheetId="7">#REF!</definedName>
    <definedName name="S1.BS.DIV_PROPOSED" localSheetId="5">#REF!</definedName>
    <definedName name="S1.BS.DIV_PROPOSED">#REF!</definedName>
    <definedName name="S1.BS.EXPLORATION_COSTS" localSheetId="6">#REF!</definedName>
    <definedName name="S1.BS.EXPLORATION_COSTS" localSheetId="7">#REF!</definedName>
    <definedName name="S1.BS.EXPLORATION_COSTS" localSheetId="5">#REF!</definedName>
    <definedName name="S1.BS.EXPLORATION_COSTS">#REF!</definedName>
    <definedName name="S1.BS.FIXED_ASSETS" localSheetId="6">#REF!</definedName>
    <definedName name="S1.BS.FIXED_ASSETS" localSheetId="7">#REF!</definedName>
    <definedName name="S1.BS.FIXED_ASSETS" localSheetId="5">#REF!</definedName>
    <definedName name="S1.BS.FIXED_ASSETS">#REF!</definedName>
    <definedName name="S1.BS.INTANGIBLE_ASSETS" localSheetId="6">#REF!</definedName>
    <definedName name="S1.BS.INTANGIBLE_ASSETS" localSheetId="7">#REF!</definedName>
    <definedName name="S1.BS.INTANGIBLE_ASSETS" localSheetId="5">#REF!</definedName>
    <definedName name="S1.BS.INTANGIBLE_ASSETS">#REF!</definedName>
    <definedName name="S1.BS.INV_OUTSIDE_GRP" localSheetId="6">#REF!</definedName>
    <definedName name="S1.BS.INV_OUTSIDE_GRP" localSheetId="7">#REF!</definedName>
    <definedName name="S1.BS.INV_OUTSIDE_GRP" localSheetId="5">#REF!</definedName>
    <definedName name="S1.BS.INV_OUTSIDE_GRP">#REF!</definedName>
    <definedName name="S1.BS.INV_WITHIN_GRP" localSheetId="6">#REF!</definedName>
    <definedName name="S1.BS.INV_WITHIN_GRP" localSheetId="7">#REF!</definedName>
    <definedName name="S1.BS.INV_WITHIN_GRP" localSheetId="5">#REF!</definedName>
    <definedName name="S1.BS.INV_WITHIN_GRP">#REF!</definedName>
    <definedName name="S1.BS.LT_LOAN" localSheetId="6">#REF!</definedName>
    <definedName name="S1.BS.LT_LOAN" localSheetId="7">#REF!</definedName>
    <definedName name="S1.BS.LT_LOAN" localSheetId="5">#REF!</definedName>
    <definedName name="S1.BS.LT_LOAN">#REF!</definedName>
    <definedName name="S1.BS.MINORITY_INTEREST" localSheetId="6">#REF!</definedName>
    <definedName name="S1.BS.MINORITY_INTEREST" localSheetId="7">#REF!</definedName>
    <definedName name="S1.BS.MINORITY_INTEREST" localSheetId="5">#REF!</definedName>
    <definedName name="S1.BS.MINORITY_INTEREST">#REF!</definedName>
    <definedName name="S1.BS.OTHER_CREDITORS" localSheetId="6">#REF!</definedName>
    <definedName name="S1.BS.OTHER_CREDITORS" localSheetId="7">#REF!</definedName>
    <definedName name="S1.BS.OTHER_CREDITORS" localSheetId="5">#REF!</definedName>
    <definedName name="S1.BS.OTHER_CREDITORS">#REF!</definedName>
    <definedName name="S1.BS.OTHER_DEBTORS" localSheetId="6">#REF!</definedName>
    <definedName name="S1.BS.OTHER_DEBTORS" localSheetId="7">#REF!</definedName>
    <definedName name="S1.BS.OTHER_DEBTORS" localSheetId="5">#REF!</definedName>
    <definedName name="S1.BS.OTHER_DEBTORS">#REF!</definedName>
    <definedName name="S1.BS.OTHER_RESERVE" localSheetId="6">#REF!</definedName>
    <definedName name="S1.BS.OTHER_RESERVE" localSheetId="7">#REF!</definedName>
    <definedName name="S1.BS.OTHER_RESERVE" localSheetId="5">#REF!</definedName>
    <definedName name="S1.BS.OTHER_RESERVE">#REF!</definedName>
    <definedName name="S1.BS.PROPERTY_DEV" localSheetId="6">#REF!</definedName>
    <definedName name="S1.BS.PROPERTY_DEV" localSheetId="7">#REF!</definedName>
    <definedName name="S1.BS.PROPERTY_DEV" localSheetId="5">#REF!</definedName>
    <definedName name="S1.BS.PROPERTY_DEV">#REF!</definedName>
    <definedName name="S1.BS.PROV_TAXATION" localSheetId="6">#REF!</definedName>
    <definedName name="S1.BS.PROV_TAXATION" localSheetId="7">#REF!</definedName>
    <definedName name="S1.BS.PROV_TAXATION" localSheetId="5">#REF!</definedName>
    <definedName name="S1.BS.PROV_TAXATION">#REF!</definedName>
    <definedName name="S1.BS.RESERVE_DIE" localSheetId="6">#REF!</definedName>
    <definedName name="S1.BS.RESERVE_DIE" localSheetId="7">#REF!</definedName>
    <definedName name="S1.BS.RESERVE_DIE" localSheetId="5">#REF!</definedName>
    <definedName name="S1.BS.RESERVE_DIE">#REF!</definedName>
    <definedName name="S1.BS.RESERVE_GOODWILL" localSheetId="6">#REF!</definedName>
    <definedName name="S1.BS.RESERVE_GOODWILL" localSheetId="7">#REF!</definedName>
    <definedName name="S1.BS.RESERVE_GOODWILL" localSheetId="5">#REF!</definedName>
    <definedName name="S1.BS.RESERVE_GOODWILL">#REF!</definedName>
    <definedName name="S1.BS.RETIRE_BENEFITS" localSheetId="6">#REF!</definedName>
    <definedName name="S1.BS.RETIRE_BENEFITS" localSheetId="7">#REF!</definedName>
    <definedName name="S1.BS.RETIRE_BENEFITS" localSheetId="5">#REF!</definedName>
    <definedName name="S1.BS.RETIRE_BENEFITS">#REF!</definedName>
    <definedName name="S1.BS.REVALUE_RESERVE" localSheetId="6">#REF!</definedName>
    <definedName name="S1.BS.REVALUE_RESERVE" localSheetId="7">#REF!</definedName>
    <definedName name="S1.BS.REVALUE_RESERVE" localSheetId="5">#REF!</definedName>
    <definedName name="S1.BS.REVALUE_RESERVE">#REF!</definedName>
    <definedName name="S1.BS.SHARE_PREMIUM" localSheetId="6">#REF!</definedName>
    <definedName name="S1.BS.SHARE_PREMIUM" localSheetId="7">#REF!</definedName>
    <definedName name="S1.BS.SHARE_PREMIUM" localSheetId="5">#REF!</definedName>
    <definedName name="S1.BS.SHARE_PREMIUM">#REF!</definedName>
    <definedName name="S1.BS.ST_INV" localSheetId="6">#REF!</definedName>
    <definedName name="S1.BS.ST_INV" localSheetId="7">#REF!</definedName>
    <definedName name="S1.BS.ST_INV" localSheetId="5">#REF!</definedName>
    <definedName name="S1.BS.ST_INV">#REF!</definedName>
    <definedName name="S1.BS.STOCK" localSheetId="6">#REF!</definedName>
    <definedName name="S1.BS.STOCK" localSheetId="7">#REF!</definedName>
    <definedName name="S1.BS.STOCK" localSheetId="5">#REF!</definedName>
    <definedName name="S1.BS.STOCK">#REF!</definedName>
    <definedName name="S1.BS.TRADE_CREDITORS" localSheetId="6">#REF!</definedName>
    <definedName name="S1.BS.TRADE_CREDITORS" localSheetId="7">#REF!</definedName>
    <definedName name="S1.BS.TRADE_CREDITORS" localSheetId="5">#REF!</definedName>
    <definedName name="S1.BS.TRADE_CREDITORS">#REF!</definedName>
    <definedName name="S1.BS.TRADE_DEBTORS" localSheetId="6">#REF!</definedName>
    <definedName name="S1.BS.TRADE_DEBTORS" localSheetId="7">#REF!</definedName>
    <definedName name="S1.BS.TRADE_DEBTORS" localSheetId="5">#REF!</definedName>
    <definedName name="S1.BS.TRADE_DEBTORS">#REF!</definedName>
    <definedName name="S1.BS.UNAPP_PROFIT" localSheetId="6">#REF!</definedName>
    <definedName name="S1.BS.UNAPP_PROFIT" localSheetId="7">#REF!</definedName>
    <definedName name="S1.BS.UNAPP_PROFIT" localSheetId="5">#REF!</definedName>
    <definedName name="S1.BS.UNAPP_PROFIT">#REF!</definedName>
    <definedName name="S1.GROUP_CO" localSheetId="6">#REF!</definedName>
    <definedName name="S1.GROUP_CO" localSheetId="7">#REF!</definedName>
    <definedName name="S1.GROUP_CO" localSheetId="5">#REF!</definedName>
    <definedName name="S1.GROUP_CO">#REF!</definedName>
    <definedName name="S1.OUTSIDE_GROUP" localSheetId="6">#REF!</definedName>
    <definedName name="S1.OUTSIDE_GROUP" localSheetId="7">#REF!</definedName>
    <definedName name="S1.OUTSIDE_GROUP" localSheetId="5">#REF!</definedName>
    <definedName name="S1.OUTSIDE_GROUP">#REF!</definedName>
    <definedName name="S4.BS.AMOUNT_RELATED_CO" localSheetId="6">#REF!</definedName>
    <definedName name="S4.BS.AMOUNT_RELATED_CO" localSheetId="7">#REF!</definedName>
    <definedName name="S4.BS.AMOUNT_RELATED_CO" localSheetId="5">#REF!</definedName>
    <definedName name="S4.BS.AMOUNT_RELATED_CO">#REF!</definedName>
    <definedName name="S4.BS.ASSOCIATES" localSheetId="6">#REF!</definedName>
    <definedName name="S4.BS.ASSOCIATES" localSheetId="7">#REF!</definedName>
    <definedName name="S4.BS.ASSOCIATES" localSheetId="5">#REF!</definedName>
    <definedName name="S4.BS.ASSOCIATES">#REF!</definedName>
    <definedName name="S4.BS.BANK_OVERDRAFTS" localSheetId="6">#REF!</definedName>
    <definedName name="S4.BS.BANK_OVERDRAFTS" localSheetId="7">#REF!</definedName>
    <definedName name="S4.BS.BANK_OVERDRAFTS" localSheetId="5">#REF!</definedName>
    <definedName name="S4.BS.BANK_OVERDRAFTS">#REF!</definedName>
    <definedName name="S4.BS.CA_PROPERTY_DEV" localSheetId="6">#REF!</definedName>
    <definedName name="S4.BS.CA_PROPERTY_DEV" localSheetId="7">#REF!</definedName>
    <definedName name="S4.BS.CA_PROPERTY_DEV" localSheetId="5">#REF!</definedName>
    <definedName name="S4.BS.CA_PROPERTY_DEV">#REF!</definedName>
    <definedName name="S4.BS.CAPITAL" localSheetId="6">#REF!</definedName>
    <definedName name="S4.BS.CAPITAL" localSheetId="7">#REF!</definedName>
    <definedName name="S4.BS.CAPITAL" localSheetId="5">#REF!</definedName>
    <definedName name="S4.BS.CAPITAL">#REF!</definedName>
    <definedName name="S4.BS.CASH_BANK" localSheetId="6">#REF!</definedName>
    <definedName name="S4.BS.CASH_BANK" localSheetId="7">#REF!</definedName>
    <definedName name="S4.BS.CASH_BANK" localSheetId="5">#REF!</definedName>
    <definedName name="S4.BS.CASH_BANK">#REF!</definedName>
    <definedName name="S4.BS.DEF_TAXATION" localSheetId="6">#REF!</definedName>
    <definedName name="S4.BS.DEF_TAXATION" localSheetId="7">#REF!</definedName>
    <definedName name="S4.BS.DEF_TAXATION" localSheetId="5">#REF!</definedName>
    <definedName name="S4.BS.DEF_TAXATION">#REF!</definedName>
    <definedName name="S4.BS.DIV_PROPOSED" localSheetId="6">#REF!</definedName>
    <definedName name="S4.BS.DIV_PROPOSED" localSheetId="7">#REF!</definedName>
    <definedName name="S4.BS.DIV_PROPOSED" localSheetId="5">#REF!</definedName>
    <definedName name="S4.BS.DIV_PROPOSED">#REF!</definedName>
    <definedName name="S4.BS.EXPLORATION_COSTS" localSheetId="6">#REF!</definedName>
    <definedName name="S4.BS.EXPLORATION_COSTS" localSheetId="7">#REF!</definedName>
    <definedName name="S4.BS.EXPLORATION_COSTS" localSheetId="5">#REF!</definedName>
    <definedName name="S4.BS.EXPLORATION_COSTS">#REF!</definedName>
    <definedName name="S4.BS.FIXED_ASSETS" localSheetId="6">#REF!</definedName>
    <definedName name="S4.BS.FIXED_ASSETS" localSheetId="7">#REF!</definedName>
    <definedName name="S4.BS.FIXED_ASSETS" localSheetId="5">#REF!</definedName>
    <definedName name="S4.BS.FIXED_ASSETS">#REF!</definedName>
    <definedName name="S4.BS.INTANGIBLE_ASSETS" localSheetId="6">#REF!</definedName>
    <definedName name="S4.BS.INTANGIBLE_ASSETS" localSheetId="7">#REF!</definedName>
    <definedName name="S4.BS.INTANGIBLE_ASSETS" localSheetId="5">#REF!</definedName>
    <definedName name="S4.BS.INTANGIBLE_ASSETS">#REF!</definedName>
    <definedName name="S4.BS.INV_OUTSIDE_GRP" localSheetId="6">#REF!</definedName>
    <definedName name="S4.BS.INV_OUTSIDE_GRP" localSheetId="7">#REF!</definedName>
    <definedName name="S4.BS.INV_OUTSIDE_GRP" localSheetId="5">#REF!</definedName>
    <definedName name="S4.BS.INV_OUTSIDE_GRP">#REF!</definedName>
    <definedName name="S4.BS.INV_WITHIN_GRP" localSheetId="6">#REF!</definedName>
    <definedName name="S4.BS.INV_WITHIN_GRP" localSheetId="7">#REF!</definedName>
    <definedName name="S4.BS.INV_WITHIN_GRP" localSheetId="5">#REF!</definedName>
    <definedName name="S4.BS.INV_WITHIN_GRP">#REF!</definedName>
    <definedName name="S4.BS.LT_LOAN" localSheetId="6">#REF!</definedName>
    <definedName name="S4.BS.LT_LOAN" localSheetId="7">#REF!</definedName>
    <definedName name="S4.BS.LT_LOAN" localSheetId="5">#REF!</definedName>
    <definedName name="S4.BS.LT_LOAN">#REF!</definedName>
    <definedName name="S4.BS.MINORITY_INTEREST" localSheetId="6">#REF!</definedName>
    <definedName name="S4.BS.MINORITY_INTEREST" localSheetId="7">#REF!</definedName>
    <definedName name="S4.BS.MINORITY_INTEREST" localSheetId="5">#REF!</definedName>
    <definedName name="S4.BS.MINORITY_INTEREST">#REF!</definedName>
    <definedName name="S4.BS.OTHER_CREDITORS" localSheetId="6">#REF!</definedName>
    <definedName name="S4.BS.OTHER_CREDITORS" localSheetId="7">#REF!</definedName>
    <definedName name="S4.BS.OTHER_CREDITORS" localSheetId="5">#REF!</definedName>
    <definedName name="S4.BS.OTHER_CREDITORS">#REF!</definedName>
    <definedName name="S4.BS.OTHER_DEBTORS" localSheetId="6">#REF!</definedName>
    <definedName name="S4.BS.OTHER_DEBTORS" localSheetId="7">#REF!</definedName>
    <definedName name="S4.BS.OTHER_DEBTORS" localSheetId="5">#REF!</definedName>
    <definedName name="S4.BS.OTHER_DEBTORS">#REF!</definedName>
    <definedName name="S4.BS.OTHER_RESERVE" localSheetId="6">#REF!</definedName>
    <definedName name="S4.BS.OTHER_RESERVE" localSheetId="7">#REF!</definedName>
    <definedName name="S4.BS.OTHER_RESERVE" localSheetId="5">#REF!</definedName>
    <definedName name="S4.BS.OTHER_RESERVE">#REF!</definedName>
    <definedName name="S4.BS.PROPERTY_DEV" localSheetId="6">#REF!</definedName>
    <definedName name="S4.BS.PROPERTY_DEV" localSheetId="7">#REF!</definedName>
    <definedName name="S4.BS.PROPERTY_DEV" localSheetId="5">#REF!</definedName>
    <definedName name="S4.BS.PROPERTY_DEV">#REF!</definedName>
    <definedName name="S4.BS.PROV_TAXATION" localSheetId="6">#REF!</definedName>
    <definedName name="S4.BS.PROV_TAXATION" localSheetId="7">#REF!</definedName>
    <definedName name="S4.BS.PROV_TAXATION" localSheetId="5">#REF!</definedName>
    <definedName name="S4.BS.PROV_TAXATION">#REF!</definedName>
    <definedName name="S4.BS.RESERVE_DIE" localSheetId="6">#REF!</definedName>
    <definedName name="S4.BS.RESERVE_DIE" localSheetId="7">#REF!</definedName>
    <definedName name="S4.BS.RESERVE_DIE" localSheetId="5">#REF!</definedName>
    <definedName name="S4.BS.RESERVE_DIE">#REF!</definedName>
    <definedName name="S4.BS.RESERVE_GOODWILL" localSheetId="6">#REF!</definedName>
    <definedName name="S4.BS.RESERVE_GOODWILL" localSheetId="7">#REF!</definedName>
    <definedName name="S4.BS.RESERVE_GOODWILL" localSheetId="5">#REF!</definedName>
    <definedName name="S4.BS.RESERVE_GOODWILL">#REF!</definedName>
    <definedName name="S4.BS.RETIRE_BENEFITS" localSheetId="6">#REF!</definedName>
    <definedName name="S4.BS.RETIRE_BENEFITS" localSheetId="7">#REF!</definedName>
    <definedName name="S4.BS.RETIRE_BENEFITS" localSheetId="5">#REF!</definedName>
    <definedName name="S4.BS.RETIRE_BENEFITS">#REF!</definedName>
    <definedName name="S4.BS.REVALUE_RESERVE" localSheetId="6">#REF!</definedName>
    <definedName name="S4.BS.REVALUE_RESERVE" localSheetId="7">#REF!</definedName>
    <definedName name="S4.BS.REVALUE_RESERVE" localSheetId="5">#REF!</definedName>
    <definedName name="S4.BS.REVALUE_RESERVE">#REF!</definedName>
    <definedName name="S4.BS.SHARE_PREMIUM" localSheetId="6">#REF!</definedName>
    <definedName name="S4.BS.SHARE_PREMIUM" localSheetId="7">#REF!</definedName>
    <definedName name="S4.BS.SHARE_PREMIUM" localSheetId="5">#REF!</definedName>
    <definedName name="S4.BS.SHARE_PREMIUM">#REF!</definedName>
    <definedName name="S4.BS.ST_INV" localSheetId="6">#REF!</definedName>
    <definedName name="S4.BS.ST_INV" localSheetId="7">#REF!</definedName>
    <definedName name="S4.BS.ST_INV" localSheetId="5">#REF!</definedName>
    <definedName name="S4.BS.ST_INV">#REF!</definedName>
    <definedName name="S4.BS.STOCK" localSheetId="6">#REF!</definedName>
    <definedName name="S4.BS.STOCK" localSheetId="7">#REF!</definedName>
    <definedName name="S4.BS.STOCK" localSheetId="5">#REF!</definedName>
    <definedName name="S4.BS.STOCK">#REF!</definedName>
    <definedName name="S4.BS.TRADE_CREDITORS" localSheetId="6">#REF!</definedName>
    <definedName name="S4.BS.TRADE_CREDITORS" localSheetId="7">#REF!</definedName>
    <definedName name="S4.BS.TRADE_CREDITORS" localSheetId="5">#REF!</definedName>
    <definedName name="S4.BS.TRADE_CREDITORS">#REF!</definedName>
    <definedName name="S4.BS.TRADE_DEBTORS" localSheetId="6">#REF!</definedName>
    <definedName name="S4.BS.TRADE_DEBTORS" localSheetId="7">#REF!</definedName>
    <definedName name="S4.BS.TRADE_DEBTORS" localSheetId="5">#REF!</definedName>
    <definedName name="S4.BS.TRADE_DEBTORS">#REF!</definedName>
    <definedName name="S4.BS.UNAPP_PROFIT" localSheetId="6">#REF!</definedName>
    <definedName name="S4.BS.UNAPP_PROFIT" localSheetId="7">#REF!</definedName>
    <definedName name="S4.BS.UNAPP_PROFIT" localSheetId="5">#REF!</definedName>
    <definedName name="S4.BS.UNAPP_PROFIT">#REF!</definedName>
    <definedName name="S4.GROUP_CO" localSheetId="6">#REF!</definedName>
    <definedName name="S4.GROUP_CO" localSheetId="7">#REF!</definedName>
    <definedName name="S4.GROUP_CO" localSheetId="5">#REF!</definedName>
    <definedName name="S4.GROUP_CO">#REF!</definedName>
    <definedName name="S4.OUTSIDE_GROUP" localSheetId="6">#REF!</definedName>
    <definedName name="S4.OUTSIDE_GROUP" localSheetId="7">#REF!</definedName>
    <definedName name="S4.OUTSIDE_GROUP" localSheetId="5">#REF!</definedName>
    <definedName name="S4.OUTSIDE_GROUP">#REF!</definedName>
    <definedName name="S5.BS.AMOUNT_RELATED_CO" localSheetId="6">#REF!</definedName>
    <definedName name="S5.BS.AMOUNT_RELATED_CO" localSheetId="7">#REF!</definedName>
    <definedName name="S5.BS.AMOUNT_RELATED_CO" localSheetId="5">#REF!</definedName>
    <definedName name="S5.BS.AMOUNT_RELATED_CO">#REF!</definedName>
    <definedName name="S5.BS.ASSOCIATES" localSheetId="6">#REF!</definedName>
    <definedName name="S5.BS.ASSOCIATES" localSheetId="7">#REF!</definedName>
    <definedName name="S5.BS.ASSOCIATES" localSheetId="5">#REF!</definedName>
    <definedName name="S5.BS.ASSOCIATES">#REF!</definedName>
    <definedName name="S5.BS.BANK_OVERDRAFTS" localSheetId="6">#REF!</definedName>
    <definedName name="S5.BS.BANK_OVERDRAFTS" localSheetId="7">#REF!</definedName>
    <definedName name="S5.BS.BANK_OVERDRAFTS" localSheetId="5">#REF!</definedName>
    <definedName name="S5.BS.BANK_OVERDRAFTS">#REF!</definedName>
    <definedName name="S5.BS.CA_PROPERTY_DEV" localSheetId="6">#REF!</definedName>
    <definedName name="S5.BS.CA_PROPERTY_DEV" localSheetId="7">#REF!</definedName>
    <definedName name="S5.BS.CA_PROPERTY_DEV" localSheetId="5">#REF!</definedName>
    <definedName name="S5.BS.CA_PROPERTY_DEV">#REF!</definedName>
    <definedName name="S5.BS.CAPITAL" localSheetId="6">#REF!</definedName>
    <definedName name="S5.BS.CAPITAL" localSheetId="7">#REF!</definedName>
    <definedName name="S5.BS.CAPITAL" localSheetId="5">#REF!</definedName>
    <definedName name="S5.BS.CAPITAL">#REF!</definedName>
    <definedName name="S5.BS.CASH_BANK" localSheetId="6">#REF!</definedName>
    <definedName name="S5.BS.CASH_BANK" localSheetId="7">#REF!</definedName>
    <definedName name="S5.BS.CASH_BANK" localSheetId="5">#REF!</definedName>
    <definedName name="S5.BS.CASH_BANK">#REF!</definedName>
    <definedName name="S5.BS.DEF_TAXATION" localSheetId="6">#REF!</definedName>
    <definedName name="S5.BS.DEF_TAXATION" localSheetId="7">#REF!</definedName>
    <definedName name="S5.BS.DEF_TAXATION" localSheetId="5">#REF!</definedName>
    <definedName name="S5.BS.DEF_TAXATION">#REF!</definedName>
    <definedName name="S5.BS.DIV_PROPOSED" localSheetId="6">#REF!</definedName>
    <definedName name="S5.BS.DIV_PROPOSED" localSheetId="7">#REF!</definedName>
    <definedName name="S5.BS.DIV_PROPOSED" localSheetId="5">#REF!</definedName>
    <definedName name="S5.BS.DIV_PROPOSED">#REF!</definedName>
    <definedName name="S5.BS.EXPLORATION_COSTS" localSheetId="6">#REF!</definedName>
    <definedName name="S5.BS.EXPLORATION_COSTS" localSheetId="7">#REF!</definedName>
    <definedName name="S5.BS.EXPLORATION_COSTS" localSheetId="5">#REF!</definedName>
    <definedName name="S5.BS.EXPLORATION_COSTS">#REF!</definedName>
    <definedName name="S5.BS.FIXED_ASSETS" localSheetId="6">#REF!</definedName>
    <definedName name="S5.BS.FIXED_ASSETS" localSheetId="7">#REF!</definedName>
    <definedName name="S5.BS.FIXED_ASSETS" localSheetId="5">#REF!</definedName>
    <definedName name="S5.BS.FIXED_ASSETS">#REF!</definedName>
    <definedName name="S5.BS.INTANGIBLE_ASSETS" localSheetId="6">#REF!</definedName>
    <definedName name="S5.BS.INTANGIBLE_ASSETS" localSheetId="7">#REF!</definedName>
    <definedName name="S5.BS.INTANGIBLE_ASSETS" localSheetId="5">#REF!</definedName>
    <definedName name="S5.BS.INTANGIBLE_ASSETS">#REF!</definedName>
    <definedName name="S5.BS.INV_OUTSIDE_GRP" localSheetId="6">#REF!</definedName>
    <definedName name="S5.BS.INV_OUTSIDE_GRP" localSheetId="7">#REF!</definedName>
    <definedName name="S5.BS.INV_OUTSIDE_GRP" localSheetId="5">#REF!</definedName>
    <definedName name="S5.BS.INV_OUTSIDE_GRP">#REF!</definedName>
    <definedName name="S5.BS.INV_WITHIN_GRP" localSheetId="6">#REF!</definedName>
    <definedName name="S5.BS.INV_WITHIN_GRP" localSheetId="7">#REF!</definedName>
    <definedName name="S5.BS.INV_WITHIN_GRP" localSheetId="5">#REF!</definedName>
    <definedName name="S5.BS.INV_WITHIN_GRP">#REF!</definedName>
    <definedName name="S5.BS.LT_LOAN" localSheetId="6">#REF!</definedName>
    <definedName name="S5.BS.LT_LOAN" localSheetId="7">#REF!</definedName>
    <definedName name="S5.BS.LT_LOAN" localSheetId="5">#REF!</definedName>
    <definedName name="S5.BS.LT_LOAN">#REF!</definedName>
    <definedName name="S5.BS.MINORITY_INTEREST" localSheetId="6">#REF!</definedName>
    <definedName name="S5.BS.MINORITY_INTEREST" localSheetId="7">#REF!</definedName>
    <definedName name="S5.BS.MINORITY_INTEREST" localSheetId="5">#REF!</definedName>
    <definedName name="S5.BS.MINORITY_INTEREST">#REF!</definedName>
    <definedName name="S5.BS.OTHER_CREDITORS" localSheetId="6">#REF!</definedName>
    <definedName name="S5.BS.OTHER_CREDITORS" localSheetId="7">#REF!</definedName>
    <definedName name="S5.BS.OTHER_CREDITORS" localSheetId="5">#REF!</definedName>
    <definedName name="S5.BS.OTHER_CREDITORS">#REF!</definedName>
    <definedName name="S5.BS.OTHER_DEBTORS" localSheetId="6">#REF!</definedName>
    <definedName name="S5.BS.OTHER_DEBTORS" localSheetId="7">#REF!</definedName>
    <definedName name="S5.BS.OTHER_DEBTORS" localSheetId="5">#REF!</definedName>
    <definedName name="S5.BS.OTHER_DEBTORS">#REF!</definedName>
    <definedName name="S5.BS.OTHER_RESERVE" localSheetId="6">#REF!</definedName>
    <definedName name="S5.BS.OTHER_RESERVE" localSheetId="7">#REF!</definedName>
    <definedName name="S5.BS.OTHER_RESERVE" localSheetId="5">#REF!</definedName>
    <definedName name="S5.BS.OTHER_RESERVE">#REF!</definedName>
    <definedName name="S5.BS.PROPERTY_DEV" localSheetId="6">#REF!</definedName>
    <definedName name="S5.BS.PROPERTY_DEV" localSheetId="7">#REF!</definedName>
    <definedName name="S5.BS.PROPERTY_DEV" localSheetId="5">#REF!</definedName>
    <definedName name="S5.BS.PROPERTY_DEV">#REF!</definedName>
    <definedName name="S5.BS.PROV_TAXATION" localSheetId="6">#REF!</definedName>
    <definedName name="S5.BS.PROV_TAXATION" localSheetId="7">#REF!</definedName>
    <definedName name="S5.BS.PROV_TAXATION" localSheetId="5">#REF!</definedName>
    <definedName name="S5.BS.PROV_TAXATION">#REF!</definedName>
    <definedName name="S5.BS.RESERVE_DIE" localSheetId="6">#REF!</definedName>
    <definedName name="S5.BS.RESERVE_DIE" localSheetId="7">#REF!</definedName>
    <definedName name="S5.BS.RESERVE_DIE" localSheetId="5">#REF!</definedName>
    <definedName name="S5.BS.RESERVE_DIE">#REF!</definedName>
    <definedName name="S5.BS.RESERVE_GOODWILL" localSheetId="6">#REF!</definedName>
    <definedName name="S5.BS.RESERVE_GOODWILL" localSheetId="7">#REF!</definedName>
    <definedName name="S5.BS.RESERVE_GOODWILL" localSheetId="5">#REF!</definedName>
    <definedName name="S5.BS.RESERVE_GOODWILL">#REF!</definedName>
    <definedName name="S5.BS.RETIRE_BENEFITS" localSheetId="6">#REF!</definedName>
    <definedName name="S5.BS.RETIRE_BENEFITS" localSheetId="7">#REF!</definedName>
    <definedName name="S5.BS.RETIRE_BENEFITS" localSheetId="5">#REF!</definedName>
    <definedName name="S5.BS.RETIRE_BENEFITS">#REF!</definedName>
    <definedName name="S5.BS.REVALUE_RESERVE" localSheetId="6">#REF!</definedName>
    <definedName name="S5.BS.REVALUE_RESERVE" localSheetId="7">#REF!</definedName>
    <definedName name="S5.BS.REVALUE_RESERVE" localSheetId="5">#REF!</definedName>
    <definedName name="S5.BS.REVALUE_RESERVE">#REF!</definedName>
    <definedName name="S5.BS.SHARE_PREMIUM" localSheetId="6">#REF!</definedName>
    <definedName name="S5.BS.SHARE_PREMIUM" localSheetId="7">#REF!</definedName>
    <definedName name="S5.BS.SHARE_PREMIUM" localSheetId="5">#REF!</definedName>
    <definedName name="S5.BS.SHARE_PREMIUM">#REF!</definedName>
    <definedName name="S5.BS.ST_INV" localSheetId="6">#REF!</definedName>
    <definedName name="S5.BS.ST_INV" localSheetId="7">#REF!</definedName>
    <definedName name="S5.BS.ST_INV" localSheetId="5">#REF!</definedName>
    <definedName name="S5.BS.ST_INV">#REF!</definedName>
    <definedName name="S5.BS.STOCK" localSheetId="6">#REF!</definedName>
    <definedName name="S5.BS.STOCK" localSheetId="7">#REF!</definedName>
    <definedName name="S5.BS.STOCK" localSheetId="5">#REF!</definedName>
    <definedName name="S5.BS.STOCK">#REF!</definedName>
    <definedName name="S5.BS.TRADE_CREDITORS" localSheetId="6">#REF!</definedName>
    <definedName name="S5.BS.TRADE_CREDITORS" localSheetId="7">#REF!</definedName>
    <definedName name="S5.BS.TRADE_CREDITORS" localSheetId="5">#REF!</definedName>
    <definedName name="S5.BS.TRADE_CREDITORS">#REF!</definedName>
    <definedName name="S5.BS.TRADE_DEBTORS" localSheetId="6">#REF!</definedName>
    <definedName name="S5.BS.TRADE_DEBTORS" localSheetId="7">#REF!</definedName>
    <definedName name="S5.BS.TRADE_DEBTORS" localSheetId="5">#REF!</definedName>
    <definedName name="S5.BS.TRADE_DEBTORS">#REF!</definedName>
    <definedName name="S5.BS.UNAPP_PROFIT" localSheetId="6">#REF!</definedName>
    <definedName name="S5.BS.UNAPP_PROFIT" localSheetId="7">#REF!</definedName>
    <definedName name="S5.BS.UNAPP_PROFIT" localSheetId="5">#REF!</definedName>
    <definedName name="S5.BS.UNAPP_PROFIT">#REF!</definedName>
    <definedName name="S5.GROUP_CO" localSheetId="6">#REF!</definedName>
    <definedName name="S5.GROUP_CO" localSheetId="7">#REF!</definedName>
    <definedName name="S5.GROUP_CO" localSheetId="5">#REF!</definedName>
    <definedName name="S5.GROUP_CO">#REF!</definedName>
    <definedName name="S5.OUTSIDE_GROUP" localSheetId="6">#REF!</definedName>
    <definedName name="S5.OUTSIDE_GROUP" localSheetId="7">#REF!</definedName>
    <definedName name="S5.OUTSIDE_GROUP" localSheetId="5">#REF!</definedName>
    <definedName name="S5.OUTSIDE_GROUP">#REF!</definedName>
    <definedName name="sa" localSheetId="6" hidden="1">{"'Sheet1'!$A$4386:$N$4591"}</definedName>
    <definedName name="sa" localSheetId="7" hidden="1">{"'Sheet1'!$A$4386:$N$4591"}</definedName>
    <definedName name="sa" hidden="1">{"'Sheet1'!$A$4386:$N$4591"}</definedName>
    <definedName name="saaas" localSheetId="6">#REF!</definedName>
    <definedName name="saaas" localSheetId="7">#REF!</definedName>
    <definedName name="saaas" localSheetId="5">#REF!</definedName>
    <definedName name="saaas">#REF!</definedName>
    <definedName name="saasa" localSheetId="6">#REF!</definedName>
    <definedName name="saasa" localSheetId="7">#REF!</definedName>
    <definedName name="saasa" localSheetId="5">#REF!</definedName>
    <definedName name="saasa">#REF!</definedName>
    <definedName name="sadfadfsa" localSheetId="6" hidden="1">{"'Sheet1'!$A$4386:$N$4591"}</definedName>
    <definedName name="sadfadfsa" localSheetId="7" hidden="1">{"'Sheet1'!$A$4386:$N$4591"}</definedName>
    <definedName name="sadfadfsa" hidden="1">{"'Sheet1'!$A$4386:$N$4591"}</definedName>
    <definedName name="sai" localSheetId="6">'[11]cash budget'!#REF!</definedName>
    <definedName name="sai" localSheetId="7">'[10]cash budget'!#REF!</definedName>
    <definedName name="sai" localSheetId="5">'[11]cash budget'!#REF!</definedName>
    <definedName name="sai">'[11]cash budget'!#REF!</definedName>
    <definedName name="sal" localSheetId="6" hidden="1">{"pl_t&amp;d",#N/A,FALSE,"p&amp;l_t&amp;D_01_02 (2)"}</definedName>
    <definedName name="sal" localSheetId="7" hidden="1">{"pl_t&amp;d",#N/A,FALSE,"p&amp;l_t&amp;D_01_02 (2)"}</definedName>
    <definedName name="sal" hidden="1">{"pl_t&amp;d",#N/A,FALSE,"p&amp;l_t&amp;D_01_02 (2)"}</definedName>
    <definedName name="Salarie" localSheetId="6">#REF!</definedName>
    <definedName name="Salarie" localSheetId="7">#REF!</definedName>
    <definedName name="Salarie" localSheetId="5">#REF!</definedName>
    <definedName name="Salarie">#REF!</definedName>
    <definedName name="Salaries" localSheetId="6">#REF!</definedName>
    <definedName name="Salaries" localSheetId="7">#REF!</definedName>
    <definedName name="Salaries" localSheetId="5">#REF!</definedName>
    <definedName name="Salaries">#REF!</definedName>
    <definedName name="Salary" localSheetId="6">#REF!</definedName>
    <definedName name="Salary" localSheetId="7">#REF!</definedName>
    <definedName name="Salary" localSheetId="5">#REF!</definedName>
    <definedName name="Salary">#REF!</definedName>
    <definedName name="sale" localSheetId="6" hidden="1">{"pl_t&amp;d",#N/A,FALSE,"p&amp;l_t&amp;D_01_02 (2)"}</definedName>
    <definedName name="sale" localSheetId="7" hidden="1">{"pl_t&amp;d",#N/A,FALSE,"p&amp;l_t&amp;D_01_02 (2)"}</definedName>
    <definedName name="sale" hidden="1">{"pl_t&amp;d",#N/A,FALSE,"p&amp;l_t&amp;D_01_02 (2)"}</definedName>
    <definedName name="sales" localSheetId="6" hidden="1">{"pl_t&amp;d",#N/A,FALSE,"p&amp;l_t&amp;D_01_02 (2)"}</definedName>
    <definedName name="sales" localSheetId="7" hidden="1">{"pl_t&amp;d",#N/A,FALSE,"p&amp;l_t&amp;D_01_02 (2)"}</definedName>
    <definedName name="sales" hidden="1">{"pl_t&amp;d",#N/A,FALSE,"p&amp;l_t&amp;D_01_02 (2)"}</definedName>
    <definedName name="sales2" localSheetId="6" hidden="1">{"pl_t&amp;d",#N/A,FALSE,"p&amp;l_t&amp;D_01_02 (2)"}</definedName>
    <definedName name="sales2" localSheetId="7" hidden="1">{"pl_t&amp;d",#N/A,FALSE,"p&amp;l_t&amp;D_01_02 (2)"}</definedName>
    <definedName name="sales2" hidden="1">{"pl_t&amp;d",#N/A,FALSE,"p&amp;l_t&amp;D_01_02 (2)"}</definedName>
    <definedName name="SALES3" localSheetId="6" hidden="1">{"pl_t&amp;d",#N/A,FALSE,"p&amp;l_t&amp;D_01_02 (2)"}</definedName>
    <definedName name="SALES3" localSheetId="7" hidden="1">{"pl_t&amp;d",#N/A,FALSE,"p&amp;l_t&amp;D_01_02 (2)"}</definedName>
    <definedName name="SALES3" hidden="1">{"pl_t&amp;d",#N/A,FALSE,"p&amp;l_t&amp;D_01_02 (2)"}</definedName>
    <definedName name="Salesconfl" localSheetId="6" hidden="1">{"pl_t&amp;d",#N/A,FALSE,"p&amp;l_t&amp;D_01_02 (2)"}</definedName>
    <definedName name="Salesconfl" localSheetId="7" hidden="1">{"pl_t&amp;d",#N/A,FALSE,"p&amp;l_t&amp;D_01_02 (2)"}</definedName>
    <definedName name="Salesconfl" hidden="1">{"pl_t&amp;d",#N/A,FALSE,"p&amp;l_t&amp;D_01_02 (2)"}</definedName>
    <definedName name="Salesconflict" localSheetId="6" hidden="1">{"pl_t&amp;d",#N/A,FALSE,"p&amp;l_t&amp;D_01_02 (2)"}</definedName>
    <definedName name="Salesconflict" localSheetId="7" hidden="1">{"pl_t&amp;d",#N/A,FALSE,"p&amp;l_t&amp;D_01_02 (2)"}</definedName>
    <definedName name="Salesconflict" hidden="1">{"pl_t&amp;d",#N/A,FALSE,"p&amp;l_t&amp;D_01_02 (2)"}</definedName>
    <definedName name="salsum" localSheetId="6">#REF!</definedName>
    <definedName name="salsum" localSheetId="7">#REF!</definedName>
    <definedName name="salsum" localSheetId="5">#REF!</definedName>
    <definedName name="salsum">#REF!</definedName>
    <definedName name="sample" localSheetId="6" hidden="1">[14]Sheet1!#REF!</definedName>
    <definedName name="sample" localSheetId="7" hidden="1">[13]Sheet1!#REF!</definedName>
    <definedName name="sample" localSheetId="5" hidden="1">[14]Sheet1!#REF!</definedName>
    <definedName name="sample" hidden="1">[14]Sheet1!#REF!</definedName>
    <definedName name="Sandeep_Gupta" localSheetId="6">[52]BFL!#REF!</definedName>
    <definedName name="Sandeep_Gupta" localSheetId="7">[51]BFL!#REF!</definedName>
    <definedName name="Sandeep_Gupta" localSheetId="5">[52]BFL!#REF!</definedName>
    <definedName name="Sandeep_Gupta">[52]BFL!#REF!</definedName>
    <definedName name="SAPBEXhrIndnt" hidden="1">"Wide"</definedName>
    <definedName name="SAPsysID" hidden="1">"708C5W7SBKP804JT78WJ0JNKI"</definedName>
    <definedName name="SAPwbID" hidden="1">"ARS"</definedName>
    <definedName name="sas" localSheetId="6">#REF!</definedName>
    <definedName name="sas" localSheetId="7">#REF!</definedName>
    <definedName name="sas" localSheetId="5">#REF!</definedName>
    <definedName name="sas">#REF!</definedName>
    <definedName name="SASA" localSheetId="6">#REF!</definedName>
    <definedName name="SASA" localSheetId="7">#REF!</definedName>
    <definedName name="SASA" localSheetId="5">#REF!</definedName>
    <definedName name="SASA">#REF!</definedName>
    <definedName name="sasas" localSheetId="6">#REF!</definedName>
    <definedName name="sasas" localSheetId="7">#REF!</definedName>
    <definedName name="sasas" localSheetId="5">#REF!</definedName>
    <definedName name="sasas">#REF!</definedName>
    <definedName name="sasasasas" localSheetId="6">#REF!</definedName>
    <definedName name="sasasasas" localSheetId="7">#REF!</definedName>
    <definedName name="sasasasas" localSheetId="5">#REF!</definedName>
    <definedName name="sasasasas">#REF!</definedName>
    <definedName name="sasass" localSheetId="6">#REF!</definedName>
    <definedName name="sasass" localSheetId="7">#REF!</definedName>
    <definedName name="sasass" localSheetId="5">#REF!</definedName>
    <definedName name="sasass">#REF!</definedName>
    <definedName name="sassa" localSheetId="6">[33]cashflow!#REF!</definedName>
    <definedName name="sassa" localSheetId="7">[32]cashflow!#REF!</definedName>
    <definedName name="sassa" localSheetId="5">[33]cashflow!#REF!</definedName>
    <definedName name="sassa">[33]cashflow!#REF!</definedName>
    <definedName name="satheesh" localSheetId="6" hidden="1">{#N/A,#N/A,FALSE,"1.1";#N/A,#N/A,FALSE,"1.1a";#N/A,#N/A,FALSE,"1.1b";#N/A,#N/A,FALSE,"1.1c";#N/A,#N/A,FALSE,"1.1e";#N/A,#N/A,FALSE,"1.1f";#N/A,#N/A,FALSE,"1.1g";#N/A,#N/A,FALSE,"1.1h_T";#N/A,#N/A,FALSE,"1.1h_D";#N/A,#N/A,FALSE,"1.2";#N/A,#N/A,FALSE,"1.3";#N/A,#N/A,FALSE,"1.3b";#N/A,#N/A,FALSE,"1.4";#N/A,#N/A,FALSE,"1.5";#N/A,#N/A,FALSE,"1.6";#N/A,#N/A,FALSE,"2.1";#N/A,#N/A,FALSE,"SOD";#N/A,#N/A,FALSE,"OL";#N/A,#N/A,FALSE,"CF"}</definedName>
    <definedName name="satheesh" localSheetId="7" hidden="1">{#N/A,#N/A,FALSE,"1.1";#N/A,#N/A,FALSE,"1.1a";#N/A,#N/A,FALSE,"1.1b";#N/A,#N/A,FALSE,"1.1c";#N/A,#N/A,FALSE,"1.1e";#N/A,#N/A,FALSE,"1.1f";#N/A,#N/A,FALSE,"1.1g";#N/A,#N/A,FALSE,"1.1h_T";#N/A,#N/A,FALSE,"1.1h_D";#N/A,#N/A,FALSE,"1.2";#N/A,#N/A,FALSE,"1.3";#N/A,#N/A,FALSE,"1.3b";#N/A,#N/A,FALSE,"1.4";#N/A,#N/A,FALSE,"1.5";#N/A,#N/A,FALSE,"1.6";#N/A,#N/A,FALSE,"2.1";#N/A,#N/A,FALSE,"SOD";#N/A,#N/A,FALSE,"OL";#N/A,#N/A,FALSE,"CF"}</definedName>
    <definedName name="satheesh" hidden="1">{#N/A,#N/A,FALSE,"1.1";#N/A,#N/A,FALSE,"1.1a";#N/A,#N/A,FALSE,"1.1b";#N/A,#N/A,FALSE,"1.1c";#N/A,#N/A,FALSE,"1.1e";#N/A,#N/A,FALSE,"1.1f";#N/A,#N/A,FALSE,"1.1g";#N/A,#N/A,FALSE,"1.1h_T";#N/A,#N/A,FALSE,"1.1h_D";#N/A,#N/A,FALSE,"1.2";#N/A,#N/A,FALSE,"1.3";#N/A,#N/A,FALSE,"1.3b";#N/A,#N/A,FALSE,"1.4";#N/A,#N/A,FALSE,"1.5";#N/A,#N/A,FALSE,"1.6";#N/A,#N/A,FALSE,"2.1";#N/A,#N/A,FALSE,"SOD";#N/A,#N/A,FALSE,"OL";#N/A,#N/A,FALSE,"CF"}</definedName>
    <definedName name="SB" localSheetId="6">#REF!</definedName>
    <definedName name="SB" localSheetId="7">#REF!</definedName>
    <definedName name="SB" localSheetId="5">#REF!</definedName>
    <definedName name="SB">#REF!</definedName>
    <definedName name="sbr" localSheetId="6">#REF!</definedName>
    <definedName name="sbr" localSheetId="7">#REF!</definedName>
    <definedName name="sbr" localSheetId="5">#REF!</definedName>
    <definedName name="sbr">#REF!</definedName>
    <definedName name="sbrhv" localSheetId="6">#REF!</definedName>
    <definedName name="sbrhv" localSheetId="7">#REF!</definedName>
    <definedName name="sbrhv" localSheetId="5">#REF!</definedName>
    <definedName name="sbrhv">#REF!</definedName>
    <definedName name="SCH__2" localSheetId="6">#REF!</definedName>
    <definedName name="SCH__2" localSheetId="7">#REF!</definedName>
    <definedName name="SCH__2" localSheetId="5">#REF!</definedName>
    <definedName name="SCH__2">#REF!</definedName>
    <definedName name="SCH_11" localSheetId="6">#REF!</definedName>
    <definedName name="SCH_11" localSheetId="7">#REF!</definedName>
    <definedName name="SCH_11" localSheetId="5">#REF!</definedName>
    <definedName name="SCH_11">#REF!</definedName>
    <definedName name="SCH1_5" localSheetId="6">#REF!</definedName>
    <definedName name="SCH1_5" localSheetId="7">#REF!</definedName>
    <definedName name="SCH1_5" localSheetId="5">#REF!</definedName>
    <definedName name="SCH1_5">#REF!</definedName>
    <definedName name="SCH6_10" localSheetId="6">#REF!</definedName>
    <definedName name="SCH6_10" localSheetId="7">#REF!</definedName>
    <definedName name="SCH6_10" localSheetId="5">#REF!</definedName>
    <definedName name="SCH6_10">#REF!</definedName>
    <definedName name="sche" localSheetId="6" hidden="1">{"'Sheet1'!$A$4386:$N$4591"}</definedName>
    <definedName name="sche" localSheetId="7" hidden="1">{"'Sheet1'!$A$4386:$N$4591"}</definedName>
    <definedName name="sche" hidden="1">{"'Sheet1'!$A$4386:$N$4591"}</definedName>
    <definedName name="Sched_Pay" localSheetId="6">#REF!</definedName>
    <definedName name="Sched_Pay" localSheetId="7">#REF!</definedName>
    <definedName name="Sched_Pay" localSheetId="5">#REF!</definedName>
    <definedName name="Sched_Pay">#REF!</definedName>
    <definedName name="Schedule_1.1" localSheetId="6">#REF!</definedName>
    <definedName name="Schedule_1.1" localSheetId="7">#REF!</definedName>
    <definedName name="Schedule_1.1" localSheetId="5">#REF!</definedName>
    <definedName name="Schedule_1.1">#REF!</definedName>
    <definedName name="Schedule_1.2" localSheetId="6">#REF!</definedName>
    <definedName name="Schedule_1.2" localSheetId="7">#REF!</definedName>
    <definedName name="Schedule_1.2" localSheetId="5">#REF!</definedName>
    <definedName name="Schedule_1.2">#REF!</definedName>
    <definedName name="Schedule_11" localSheetId="6">#REF!</definedName>
    <definedName name="Schedule_11" localSheetId="7">#REF!</definedName>
    <definedName name="Schedule_11" localSheetId="5">#REF!</definedName>
    <definedName name="Schedule_11">#REF!</definedName>
    <definedName name="Schedule_13" localSheetId="6">#REF!</definedName>
    <definedName name="Schedule_13" localSheetId="7">#REF!</definedName>
    <definedName name="Schedule_13" localSheetId="5">#REF!</definedName>
    <definedName name="Schedule_13">#REF!</definedName>
    <definedName name="Schedule_17" localSheetId="6">#REF!</definedName>
    <definedName name="Schedule_17" localSheetId="7">#REF!</definedName>
    <definedName name="Schedule_17" localSheetId="5">#REF!</definedName>
    <definedName name="Schedule_17">#REF!</definedName>
    <definedName name="Schedule_4" localSheetId="6">#REF!</definedName>
    <definedName name="Schedule_4" localSheetId="7">#REF!</definedName>
    <definedName name="Schedule_4" localSheetId="5">#REF!</definedName>
    <definedName name="Schedule_4">#REF!</definedName>
    <definedName name="Schedule_5" localSheetId="6">#REF!</definedName>
    <definedName name="Schedule_5" localSheetId="7">#REF!</definedName>
    <definedName name="Schedule_5" localSheetId="5">#REF!</definedName>
    <definedName name="Schedule_5">#REF!</definedName>
    <definedName name="Schedule_9" localSheetId="6">#REF!</definedName>
    <definedName name="Schedule_9" localSheetId="7">#REF!</definedName>
    <definedName name="Schedule_9" localSheetId="5">#REF!</definedName>
    <definedName name="Schedule_9">#REF!</definedName>
    <definedName name="Scheduled_Extra_Payments" localSheetId="6">#REF!</definedName>
    <definedName name="Scheduled_Extra_Payments" localSheetId="7">#REF!</definedName>
    <definedName name="Scheduled_Extra_Payments" localSheetId="5">#REF!</definedName>
    <definedName name="Scheduled_Extra_Payments">#REF!</definedName>
    <definedName name="Scheduled_Interest_Rate" localSheetId="6">#REF!</definedName>
    <definedName name="Scheduled_Interest_Rate" localSheetId="7">#REF!</definedName>
    <definedName name="Scheduled_Interest_Rate" localSheetId="5">#REF!</definedName>
    <definedName name="Scheduled_Interest_Rate">#REF!</definedName>
    <definedName name="Scheduled_Monthly_Payment" localSheetId="6">#REF!</definedName>
    <definedName name="Scheduled_Monthly_Payment" localSheetId="7">#REF!</definedName>
    <definedName name="Scheduled_Monthly_Payment" localSheetId="5">#REF!</definedName>
    <definedName name="Scheduled_Monthly_Payment">#REF!</definedName>
    <definedName name="SchV" localSheetId="6">#REF!</definedName>
    <definedName name="SchV" localSheetId="7">#REF!</definedName>
    <definedName name="SchV" localSheetId="5">#REF!</definedName>
    <definedName name="SchV">#REF!</definedName>
    <definedName name="SchVI" localSheetId="6">#REF!</definedName>
    <definedName name="SchVI" localSheetId="7">#REF!</definedName>
    <definedName name="SchVI" localSheetId="5">#REF!</definedName>
    <definedName name="SchVI">#REF!</definedName>
    <definedName name="sd" localSheetId="6" hidden="1">{"pl_t&amp;d",#N/A,FALSE,"p&amp;l_t&amp;D_01_02 (2)"}</definedName>
    <definedName name="sd" localSheetId="7" hidden="1">{"pl_t&amp;d",#N/A,FALSE,"p&amp;l_t&amp;D_01_02 (2)"}</definedName>
    <definedName name="sd" hidden="1">{"pl_t&amp;d",#N/A,FALSE,"p&amp;l_t&amp;D_01_02 (2)"}</definedName>
    <definedName name="SDASD" localSheetId="6">#REF!</definedName>
    <definedName name="SDASD" localSheetId="7">#REF!</definedName>
    <definedName name="SDASD" localSheetId="5">#REF!</definedName>
    <definedName name="SDASD">#REF!</definedName>
    <definedName name="sdasdasdfasf" localSheetId="6" hidden="1">{"pl_t&amp;d",#N/A,FALSE,"p&amp;l_t&amp;D_01_02 (2)"}</definedName>
    <definedName name="sdasdasdfasf" localSheetId="7" hidden="1">{"pl_t&amp;d",#N/A,FALSE,"p&amp;l_t&amp;D_01_02 (2)"}</definedName>
    <definedName name="sdasdasdfasf" hidden="1">{"pl_t&amp;d",#N/A,FALSE,"p&amp;l_t&amp;D_01_02 (2)"}</definedName>
    <definedName name="sdds" localSheetId="6" hidden="1">{"pl_t&amp;d",#N/A,FALSE,"p&amp;l_t&amp;D_01_02 (2)"}</definedName>
    <definedName name="sdds" localSheetId="7" hidden="1">{"pl_t&amp;d",#N/A,FALSE,"p&amp;l_t&amp;D_01_02 (2)"}</definedName>
    <definedName name="sdds" hidden="1">{"pl_t&amp;d",#N/A,FALSE,"p&amp;l_t&amp;D_01_02 (2)"}</definedName>
    <definedName name="sdf" localSheetId="6" hidden="1">{"form-D1",#N/A,FALSE,"FORM-D1";"form-D1_amt",#N/A,FALSE,"FORM-D1"}</definedName>
    <definedName name="sdf" localSheetId="7" hidden="1">{"form-D1",#N/A,FALSE,"FORM-D1";"form-D1_amt",#N/A,FALSE,"FORM-D1"}</definedName>
    <definedName name="sdf" hidden="1">{"form-D1",#N/A,FALSE,"FORM-D1";"form-D1_amt",#N/A,FALSE,"FORM-D1"}</definedName>
    <definedName name="sdfet" localSheetId="6" hidden="1">{"'Sheet1'!$A$4386:$N$4591"}</definedName>
    <definedName name="sdfet" localSheetId="7" hidden="1">{"'Sheet1'!$A$4386:$N$4591"}</definedName>
    <definedName name="sdfet" hidden="1">{"'Sheet1'!$A$4386:$N$4591"}</definedName>
    <definedName name="sdff4" localSheetId="6" hidden="1">{"form-D1",#N/A,FALSE,"FORM-D1";"form-D1_amt",#N/A,FALSE,"FORM-D1"}</definedName>
    <definedName name="sdff4" localSheetId="7" hidden="1">{"form-D1",#N/A,FALSE,"FORM-D1";"form-D1_amt",#N/A,FALSE,"FORM-D1"}</definedName>
    <definedName name="sdff4" hidden="1">{"form-D1",#N/A,FALSE,"FORM-D1";"form-D1_amt",#N/A,FALSE,"FORM-D1"}</definedName>
    <definedName name="sdfg" localSheetId="6">#REF!</definedName>
    <definedName name="sdfg" localSheetId="7">#REF!</definedName>
    <definedName name="sdfg" localSheetId="5">#REF!</definedName>
    <definedName name="sdfg">#REF!</definedName>
    <definedName name="sdfsdf" localSheetId="6" hidden="1">{"'Sheet1'!$A$4386:$N$4591"}</definedName>
    <definedName name="sdfsdf" localSheetId="7" hidden="1">{"'Sheet1'!$A$4386:$N$4591"}</definedName>
    <definedName name="sdfsdf" hidden="1">{"'Sheet1'!$A$4386:$N$4591"}</definedName>
    <definedName name="sdfsdgf" localSheetId="6" hidden="1">{"'Sheet1'!$A$4386:$N$4591"}</definedName>
    <definedName name="sdfsdgf" localSheetId="7" hidden="1">{"'Sheet1'!$A$4386:$N$4591"}</definedName>
    <definedName name="sdfsdgf" hidden="1">{"'Sheet1'!$A$4386:$N$4591"}</definedName>
    <definedName name="sdfsdtf" localSheetId="6" hidden="1">{"form-D1",#N/A,FALSE,"FORM-D1";"form-D1_amt",#N/A,FALSE,"FORM-D1"}</definedName>
    <definedName name="sdfsdtf" localSheetId="7" hidden="1">{"form-D1",#N/A,FALSE,"FORM-D1";"form-D1_amt",#N/A,FALSE,"FORM-D1"}</definedName>
    <definedName name="sdfsdtf" hidden="1">{"form-D1",#N/A,FALSE,"FORM-D1";"form-D1_amt",#N/A,FALSE,"FORM-D1"}</definedName>
    <definedName name="sdfsef" localSheetId="6" hidden="1">{"form-D1",#N/A,FALSE,"FORM-D1";"form-D1_amt",#N/A,FALSE,"FORM-D1"}</definedName>
    <definedName name="sdfsef" localSheetId="7" hidden="1">{"form-D1",#N/A,FALSE,"FORM-D1";"form-D1_amt",#N/A,FALSE,"FORM-D1"}</definedName>
    <definedName name="sdfsef" hidden="1">{"form-D1",#N/A,FALSE,"FORM-D1";"form-D1_amt",#N/A,FALSE,"FORM-D1"}</definedName>
    <definedName name="sdfwer" localSheetId="6" hidden="1">{"'Sheet1'!$A$4386:$N$4591"}</definedName>
    <definedName name="sdfwer" localSheetId="7" hidden="1">{"'Sheet1'!$A$4386:$N$4591"}</definedName>
    <definedName name="sdfwer" hidden="1">{"'Sheet1'!$A$4386:$N$4591"}</definedName>
    <definedName name="sdfzvfdgd" localSheetId="6">#REF!</definedName>
    <definedName name="sdfzvfdgd" localSheetId="7">#REF!</definedName>
    <definedName name="sdfzvfdgd" localSheetId="5">#REF!</definedName>
    <definedName name="sdfzvfdgd">#REF!</definedName>
    <definedName name="sdghsdgh" localSheetId="6">#REF!</definedName>
    <definedName name="sdghsdgh" localSheetId="7">#REF!</definedName>
    <definedName name="sdghsdgh" localSheetId="5">#REF!</definedName>
    <definedName name="sdghsdgh">#REF!</definedName>
    <definedName name="sdgsdgsd" localSheetId="6">#REF!</definedName>
    <definedName name="sdgsdgsd" localSheetId="7">#REF!</definedName>
    <definedName name="sdgsdgsd" localSheetId="5">#REF!</definedName>
    <definedName name="sdgsdgsd">#REF!</definedName>
    <definedName name="sdhgfvbkw" localSheetId="6">#REF!</definedName>
    <definedName name="sdhgfvbkw" localSheetId="7">#REF!</definedName>
    <definedName name="sdhgfvbkw" localSheetId="5">#REF!</definedName>
    <definedName name="sdhgfvbkw">#REF!</definedName>
    <definedName name="sdhsfh" localSheetId="6">#REF!</definedName>
    <definedName name="sdhsfh" localSheetId="7">#REF!</definedName>
    <definedName name="sdhsfh" localSheetId="5">#REF!</definedName>
    <definedName name="sdhsfh">#REF!</definedName>
    <definedName name="sdhtrhyu" localSheetId="6">#REF!</definedName>
    <definedName name="sdhtrhyu" localSheetId="7">#REF!</definedName>
    <definedName name="sdhtrhyu" localSheetId="5">#REF!</definedName>
    <definedName name="sdhtrhyu">#REF!</definedName>
    <definedName name="sdsada" localSheetId="6" hidden="1">{"pl_t&amp;d",#N/A,FALSE,"p&amp;l_t&amp;D_01_02 (2)"}</definedName>
    <definedName name="sdsada" localSheetId="7" hidden="1">{"pl_t&amp;d",#N/A,FALSE,"p&amp;l_t&amp;D_01_02 (2)"}</definedName>
    <definedName name="sdsada" hidden="1">{"pl_t&amp;d",#N/A,FALSE,"p&amp;l_t&amp;D_01_02 (2)"}</definedName>
    <definedName name="sdsd" localSheetId="6">#REF!</definedName>
    <definedName name="sdsd" localSheetId="7">#REF!</definedName>
    <definedName name="sdsd" localSheetId="5">#REF!</definedName>
    <definedName name="sdsd">#REF!</definedName>
    <definedName name="sdsds" localSheetId="6">#REF!</definedName>
    <definedName name="sdsds" localSheetId="7">#REF!</definedName>
    <definedName name="sdsds" localSheetId="5">#REF!</definedName>
    <definedName name="sdsds">#REF!</definedName>
    <definedName name="sdtgdeyhdx" localSheetId="6">#REF!</definedName>
    <definedName name="sdtgdeyhdx" localSheetId="7">#REF!</definedName>
    <definedName name="sdtgdeyhdx" localSheetId="5">#REF!</definedName>
    <definedName name="sdtgdeyhdx">#REF!</definedName>
    <definedName name="sdwer" localSheetId="6" hidden="1">{"'Sheet1'!$A$4386:$N$4591"}</definedName>
    <definedName name="sdwer" localSheetId="7" hidden="1">{"'Sheet1'!$A$4386:$N$4591"}</definedName>
    <definedName name="sdwer" hidden="1">{"'Sheet1'!$A$4386:$N$4591"}</definedName>
    <definedName name="sdzgsg" localSheetId="6" hidden="1">#REF!</definedName>
    <definedName name="sdzgsg" localSheetId="7" hidden="1">#REF!</definedName>
    <definedName name="sdzgsg" localSheetId="5" hidden="1">#REF!</definedName>
    <definedName name="sdzgsg" hidden="1">#REF!</definedName>
    <definedName name="segment22july" localSheetId="6">[53]Schedules!#REF!</definedName>
    <definedName name="segment22july" localSheetId="7">[52]Schedules!#REF!</definedName>
    <definedName name="segment22july" localSheetId="5">[53]Schedules!#REF!</definedName>
    <definedName name="segment22july">[53]Schedules!#REF!</definedName>
    <definedName name="SEP" localSheetId="6" hidden="1">{"pl_t&amp;d",#N/A,FALSE,"p&amp;l_t&amp;D_01_02 (2)"}</definedName>
    <definedName name="SEP" localSheetId="7" hidden="1">{"pl_t&amp;d",#N/A,FALSE,"p&amp;l_t&amp;D_01_02 (2)"}</definedName>
    <definedName name="SEP" hidden="1">{"pl_t&amp;d",#N/A,FALSE,"p&amp;l_t&amp;D_01_02 (2)"}</definedName>
    <definedName name="SEPDATA?" localSheetId="6">#REF!</definedName>
    <definedName name="SEPDATA?" localSheetId="7">#REF!</definedName>
    <definedName name="SEPDATA?" localSheetId="5">#REF!</definedName>
    <definedName name="SEPDATA?">#REF!</definedName>
    <definedName name="seperate" localSheetId="6">#REF!</definedName>
    <definedName name="seperate" localSheetId="7">#REF!</definedName>
    <definedName name="seperate" localSheetId="5">#REF!</definedName>
    <definedName name="seperate">#REF!</definedName>
    <definedName name="sept" localSheetId="6">#REF!</definedName>
    <definedName name="sept" localSheetId="7">#REF!</definedName>
    <definedName name="sept" localSheetId="5">#REF!</definedName>
    <definedName name="sept">#REF!</definedName>
    <definedName name="SETUP_PRINT" localSheetId="6">#REF!</definedName>
    <definedName name="SETUP_PRINT" localSheetId="7">#REF!</definedName>
    <definedName name="SETUP_PRINT" localSheetId="5">#REF!</definedName>
    <definedName name="SETUP_PRINT">#REF!</definedName>
    <definedName name="SEVENDAY" localSheetId="6">#REF!</definedName>
    <definedName name="SEVENDAY" localSheetId="7">#REF!</definedName>
    <definedName name="SEVENDAY" localSheetId="5">#REF!</definedName>
    <definedName name="SEVENDAY">#REF!</definedName>
    <definedName name="sfs" localSheetId="6" hidden="1">{"pl_t&amp;d",#N/A,FALSE,"p&amp;l_t&amp;D_01_02 (2)"}</definedName>
    <definedName name="sfs" localSheetId="7" hidden="1">{"pl_t&amp;d",#N/A,FALSE,"p&amp;l_t&amp;D_01_02 (2)"}</definedName>
    <definedName name="sfs" hidden="1">{"pl_t&amp;d",#N/A,FALSE,"p&amp;l_t&amp;D_01_02 (2)"}</definedName>
    <definedName name="sfsdf" localSheetId="6" hidden="1">{"pl_td_01_02",#N/A,FALSE,"p&amp;l_t&amp;D_01_02 (2)"}</definedName>
    <definedName name="sfsdf" localSheetId="7" hidden="1">{"pl_td_01_02",#N/A,FALSE,"p&amp;l_t&amp;D_01_02 (2)"}</definedName>
    <definedName name="sfsdf" hidden="1">{"pl_td_01_02",#N/A,FALSE,"p&amp;l_t&amp;D_01_02 (2)"}</definedName>
    <definedName name="sfseftr" localSheetId="6" hidden="1">{"'Sheet1'!$A$4386:$N$4591"}</definedName>
    <definedName name="sfseftr" localSheetId="7" hidden="1">{"'Sheet1'!$A$4386:$N$4591"}</definedName>
    <definedName name="sfseftr" hidden="1">{"'Sheet1'!$A$4386:$N$4591"}</definedName>
    <definedName name="sgaegdgag" localSheetId="6" hidden="1">#REF!</definedName>
    <definedName name="sgaegdgag" localSheetId="7" hidden="1">#REF!</definedName>
    <definedName name="sgaegdgag" localSheetId="5" hidden="1">#REF!</definedName>
    <definedName name="sgaegdgag" hidden="1">#REF!</definedName>
    <definedName name="sgdfg" localSheetId="6" hidden="1">#REF!</definedName>
    <definedName name="sgdfg" localSheetId="7" hidden="1">#REF!</definedName>
    <definedName name="sgdfg" localSheetId="5" hidden="1">#REF!</definedName>
    <definedName name="sgdfg" hidden="1">#REF!</definedName>
    <definedName name="sgf" localSheetId="6" hidden="1">{"'Sheet1'!$A$4386:$N$4591"}</definedName>
    <definedName name="sgf" localSheetId="7" hidden="1">{"'Sheet1'!$A$4386:$N$4591"}</definedName>
    <definedName name="sgf" hidden="1">{"'Sheet1'!$A$4386:$N$4591"}</definedName>
    <definedName name="sgsg" localSheetId="6" hidden="1">{"form-D1",#N/A,FALSE,"FORM-D1";"form-D1_amt",#N/A,FALSE,"FORM-D1"}</definedName>
    <definedName name="sgsg" localSheetId="7" hidden="1">{"form-D1",#N/A,FALSE,"FORM-D1";"form-D1_amt",#N/A,FALSE,"FORM-D1"}</definedName>
    <definedName name="sgsg" hidden="1">{"form-D1",#N/A,FALSE,"FORM-D1";"form-D1_amt",#N/A,FALSE,"FORM-D1"}</definedName>
    <definedName name="sh" localSheetId="6">#REF!</definedName>
    <definedName name="sh" localSheetId="7">#REF!</definedName>
    <definedName name="sh" localSheetId="5">#REF!</definedName>
    <definedName name="sh">#REF!</definedName>
    <definedName name="shankar" localSheetId="6" hidden="1">{#N/A,#N/A,FALSE,"COMICRO";#N/A,#N/A,FALSE,"BALSCH";#N/A,#N/A,FALSE,"GLASS";#N/A,#N/A,FALSE,"DEPRE";#N/A,#N/A,FALSE,"A&amp;MCUR";#N/A,#N/A,FALSE,"AGEANAlysis";#N/A,#N/A,FALSE,"CHECKS";#N/A,#N/A,FALSE,"CHECKS"}</definedName>
    <definedName name="shankar" localSheetId="7" hidden="1">{#N/A,#N/A,FALSE,"COMICRO";#N/A,#N/A,FALSE,"BALSCH";#N/A,#N/A,FALSE,"GLASS";#N/A,#N/A,FALSE,"DEPRE";#N/A,#N/A,FALSE,"A&amp;MCUR";#N/A,#N/A,FALSE,"AGEANAlysis";#N/A,#N/A,FALSE,"CHECKS";#N/A,#N/A,FALSE,"CHECKS"}</definedName>
    <definedName name="shankar" hidden="1">{#N/A,#N/A,FALSE,"COMICRO";#N/A,#N/A,FALSE,"BALSCH";#N/A,#N/A,FALSE,"GLASS";#N/A,#N/A,FALSE,"DEPRE";#N/A,#N/A,FALSE,"A&amp;MCUR";#N/A,#N/A,FALSE,"AGEANAlysis";#N/A,#N/A,FALSE,"CHECKS";#N/A,#N/A,FALSE,"CHECKS"}</definedName>
    <definedName name="shdfaskdfhgksf" localSheetId="6" hidden="1">{"pl_t&amp;d",#N/A,FALSE,"p&amp;l_t&amp;D_01_02 (2)"}</definedName>
    <definedName name="shdfaskdfhgksf" localSheetId="7" hidden="1">{"pl_t&amp;d",#N/A,FALSE,"p&amp;l_t&amp;D_01_02 (2)"}</definedName>
    <definedName name="shdfaskdfhgksf" hidden="1">{"pl_t&amp;d",#N/A,FALSE,"p&amp;l_t&amp;D_01_02 (2)"}</definedName>
    <definedName name="sheet" localSheetId="6" hidden="1">{"pl_t&amp;d",#N/A,FALSE,"p&amp;l_t&amp;D_01_02 (2)"}</definedName>
    <definedName name="sheet" localSheetId="7" hidden="1">{"pl_t&amp;d",#N/A,FALSE,"p&amp;l_t&amp;D_01_02 (2)"}</definedName>
    <definedName name="sheet" hidden="1">{"pl_t&amp;d",#N/A,FALSE,"p&amp;l_t&amp;D_01_02 (2)"}</definedName>
    <definedName name="sheet3" localSheetId="6" hidden="1">{"pl_t&amp;d",#N/A,FALSE,"p&amp;l_t&amp;D_01_02 (2)"}</definedName>
    <definedName name="sheet3" localSheetId="7" hidden="1">{"pl_t&amp;d",#N/A,FALSE,"p&amp;l_t&amp;D_01_02 (2)"}</definedName>
    <definedName name="sheet3" hidden="1">{"pl_t&amp;d",#N/A,FALSE,"p&amp;l_t&amp;D_01_02 (2)"}</definedName>
    <definedName name="shg" localSheetId="6">#REF!</definedName>
    <definedName name="shg" localSheetId="7">#REF!</definedName>
    <definedName name="shg" localSheetId="5">#REF!</definedName>
    <definedName name="shg">#REF!</definedName>
    <definedName name="shiva" localSheetId="6" hidden="1">{#N/A,#N/A,TRUE,"BALSCH";#N/A,#N/A,TRUE,"COMICRO";#N/A,#N/A,TRUE,"CHECKS";#N/A,#N/A,TRUE,"GLASS";#N/A,#N/A,TRUE,"DEPRE";#N/A,#N/A,TRUE,"A&amp;MCUR";#N/A,#N/A,TRUE,"AGEANAlysis";#N/A,#N/A,TRUE,"CHECKS"}</definedName>
    <definedName name="shiva" localSheetId="7" hidden="1">{#N/A,#N/A,TRUE,"BALSCH";#N/A,#N/A,TRUE,"COMICRO";#N/A,#N/A,TRUE,"CHECKS";#N/A,#N/A,TRUE,"GLASS";#N/A,#N/A,TRUE,"DEPRE";#N/A,#N/A,TRUE,"A&amp;MCUR";#N/A,#N/A,TRUE,"AGEANAlysis";#N/A,#N/A,TRUE,"CHECKS"}</definedName>
    <definedName name="shiva" hidden="1">{#N/A,#N/A,TRUE,"BALSCH";#N/A,#N/A,TRUE,"COMICRO";#N/A,#N/A,TRUE,"CHECKS";#N/A,#N/A,TRUE,"GLASS";#N/A,#N/A,TRUE,"DEPRE";#N/A,#N/A,TRUE,"A&amp;MCUR";#N/A,#N/A,TRUE,"AGEANAlysis";#N/A,#N/A,TRUE,"CHECKS"}</definedName>
    <definedName name="SHT" localSheetId="6">#REF!</definedName>
    <definedName name="SHT" localSheetId="7">#REF!</definedName>
    <definedName name="SHT" localSheetId="5">#REF!</definedName>
    <definedName name="SHT">#REF!</definedName>
    <definedName name="SMD" localSheetId="6">#REF!</definedName>
    <definedName name="SMD" localSheetId="7">#REF!</definedName>
    <definedName name="SMD" localSheetId="5">#REF!</definedName>
    <definedName name="SMD">#REF!</definedName>
    <definedName name="snsjkcvn" localSheetId="6">#REF!</definedName>
    <definedName name="snsjkcvn" localSheetId="7">#REF!</definedName>
    <definedName name="snsjkcvn" localSheetId="5">#REF!</definedName>
    <definedName name="snsjkcvn">#REF!</definedName>
    <definedName name="Socso" localSheetId="6">#REF!</definedName>
    <definedName name="Socso" localSheetId="7">#REF!</definedName>
    <definedName name="Socso" localSheetId="5">#REF!</definedName>
    <definedName name="Socso">#REF!</definedName>
    <definedName name="SPAIN" localSheetId="6">#REF!</definedName>
    <definedName name="SPAIN" localSheetId="7">#REF!</definedName>
    <definedName name="SPAIN" localSheetId="5">#REF!</definedName>
    <definedName name="SPAIN">#REF!</definedName>
    <definedName name="SPAN" localSheetId="6">#REF!</definedName>
    <definedName name="SPAN" localSheetId="7">#REF!</definedName>
    <definedName name="SPAN" localSheetId="5">#REF!</definedName>
    <definedName name="SPAN">#REF!</definedName>
    <definedName name="Spc.Nov" localSheetId="6" hidden="1">{#N/A,#N/A,FALSE,"1.1";#N/A,#N/A,FALSE,"1.1a";#N/A,#N/A,FALSE,"1.1b";#N/A,#N/A,FALSE,"1.1c";#N/A,#N/A,FALSE,"1.1e";#N/A,#N/A,FALSE,"1.1f";#N/A,#N/A,FALSE,"1.1g";#N/A,#N/A,FALSE,"1.1h_T";#N/A,#N/A,FALSE,"1.1h_D";#N/A,#N/A,FALSE,"1.2";#N/A,#N/A,FALSE,"1.3";#N/A,#N/A,FALSE,"1.3b";#N/A,#N/A,FALSE,"1.4";#N/A,#N/A,FALSE,"1.5";#N/A,#N/A,FALSE,"1.6";#N/A,#N/A,FALSE,"2.1";#N/A,#N/A,FALSE,"SOD";#N/A,#N/A,FALSE,"OL";#N/A,#N/A,FALSE,"CF"}</definedName>
    <definedName name="Spc.Nov" localSheetId="7" hidden="1">{#N/A,#N/A,FALSE,"1.1";#N/A,#N/A,FALSE,"1.1a";#N/A,#N/A,FALSE,"1.1b";#N/A,#N/A,FALSE,"1.1c";#N/A,#N/A,FALSE,"1.1e";#N/A,#N/A,FALSE,"1.1f";#N/A,#N/A,FALSE,"1.1g";#N/A,#N/A,FALSE,"1.1h_T";#N/A,#N/A,FALSE,"1.1h_D";#N/A,#N/A,FALSE,"1.2";#N/A,#N/A,FALSE,"1.3";#N/A,#N/A,FALSE,"1.3b";#N/A,#N/A,FALSE,"1.4";#N/A,#N/A,FALSE,"1.5";#N/A,#N/A,FALSE,"1.6";#N/A,#N/A,FALSE,"2.1";#N/A,#N/A,FALSE,"SOD";#N/A,#N/A,FALSE,"OL";#N/A,#N/A,FALSE,"CF"}</definedName>
    <definedName name="Spc.Nov" hidden="1">{#N/A,#N/A,FALSE,"1.1";#N/A,#N/A,FALSE,"1.1a";#N/A,#N/A,FALSE,"1.1b";#N/A,#N/A,FALSE,"1.1c";#N/A,#N/A,FALSE,"1.1e";#N/A,#N/A,FALSE,"1.1f";#N/A,#N/A,FALSE,"1.1g";#N/A,#N/A,FALSE,"1.1h_T";#N/A,#N/A,FALSE,"1.1h_D";#N/A,#N/A,FALSE,"1.2";#N/A,#N/A,FALSE,"1.3";#N/A,#N/A,FALSE,"1.3b";#N/A,#N/A,FALSE,"1.4";#N/A,#N/A,FALSE,"1.5";#N/A,#N/A,FALSE,"1.6";#N/A,#N/A,FALSE,"2.1";#N/A,#N/A,FALSE,"SOD";#N/A,#N/A,FALSE,"OL";#N/A,#N/A,FALSE,"CF"}</definedName>
    <definedName name="spe" localSheetId="6" hidden="1">{"pl_t&amp;d",#N/A,FALSE,"p&amp;l_t&amp;D_01_02 (2)"}</definedName>
    <definedName name="spe" localSheetId="7" hidden="1">{"pl_t&amp;d",#N/A,FALSE,"p&amp;l_t&amp;D_01_02 (2)"}</definedName>
    <definedName name="spe" hidden="1">{"pl_t&amp;d",#N/A,FALSE,"p&amp;l_t&amp;D_01_02 (2)"}</definedName>
    <definedName name="sprev" localSheetId="6" hidden="1">{"pl_t&amp;d",#N/A,FALSE,"p&amp;l_t&amp;D_01_02 (2)"}</definedName>
    <definedName name="sprev" localSheetId="7" hidden="1">{"pl_t&amp;d",#N/A,FALSE,"p&amp;l_t&amp;D_01_02 (2)"}</definedName>
    <definedName name="sprev" hidden="1">{"pl_t&amp;d",#N/A,FALSE,"p&amp;l_t&amp;D_01_02 (2)"}</definedName>
    <definedName name="sprev1" localSheetId="6" hidden="1">{"pl_t&amp;d",#N/A,FALSE,"p&amp;l_t&amp;D_01_02 (2)"}</definedName>
    <definedName name="sprev1" localSheetId="7" hidden="1">{"pl_t&amp;d",#N/A,FALSE,"p&amp;l_t&amp;D_01_02 (2)"}</definedName>
    <definedName name="sprev1" hidden="1">{"pl_t&amp;d",#N/A,FALSE,"p&amp;l_t&amp;D_01_02 (2)"}</definedName>
    <definedName name="srter" localSheetId="6" hidden="1">{"'Sheet1'!$A$4386:$N$4591"}</definedName>
    <definedName name="srter" localSheetId="7" hidden="1">{"'Sheet1'!$A$4386:$N$4591"}</definedName>
    <definedName name="srter" hidden="1">{"'Sheet1'!$A$4386:$N$4591"}</definedName>
    <definedName name="ss" localSheetId="6" hidden="1">{"pl_t&amp;d",#N/A,FALSE,"p&amp;l_t&amp;D_01_02 (2)"}</definedName>
    <definedName name="ss" localSheetId="7" hidden="1">{"pl_t&amp;d",#N/A,FALSE,"p&amp;l_t&amp;D_01_02 (2)"}</definedName>
    <definedName name="ss" hidden="1">{"pl_t&amp;d",#N/A,FALSE,"p&amp;l_t&amp;D_01_02 (2)"}</definedName>
    <definedName name="ssa" localSheetId="6">#REF!</definedName>
    <definedName name="ssa" localSheetId="7">#REF!</definedName>
    <definedName name="ssa" localSheetId="5">#REF!</definedName>
    <definedName name="ssa">#REF!</definedName>
    <definedName name="ssasa" localSheetId="6" hidden="1">{"pl_t&amp;d",#N/A,FALSE,"p&amp;l_t&amp;D_01_02 (2)"}</definedName>
    <definedName name="ssasa" localSheetId="7" hidden="1">{"pl_t&amp;d",#N/A,FALSE,"p&amp;l_t&amp;D_01_02 (2)"}</definedName>
    <definedName name="ssasa" hidden="1">{"pl_t&amp;d",#N/A,FALSE,"p&amp;l_t&amp;D_01_02 (2)"}</definedName>
    <definedName name="sss" localSheetId="6" hidden="1">{"pl_t&amp;d",#N/A,FALSE,"p&amp;l_t&amp;D_01_02 (2)"}</definedName>
    <definedName name="sss" localSheetId="7" hidden="1">{"pl_t&amp;d",#N/A,FALSE,"p&amp;l_t&amp;D_01_02 (2)"}</definedName>
    <definedName name="sss" hidden="1">{"pl_t&amp;d",#N/A,FALSE,"p&amp;l_t&amp;D_01_02 (2)"}</definedName>
    <definedName name="sssa" localSheetId="6">#REF!</definedName>
    <definedName name="sssa" localSheetId="7">#REF!</definedName>
    <definedName name="sssa" localSheetId="5">#REF!</definedName>
    <definedName name="sssa">#REF!</definedName>
    <definedName name="ssss" localSheetId="6" hidden="1">{"pl_t&amp;d",#N/A,FALSE,"p&amp;l_t&amp;D_01_02 (2)"}</definedName>
    <definedName name="ssss" localSheetId="7" hidden="1">{"pl_t&amp;d",#N/A,FALSE,"p&amp;l_t&amp;D_01_02 (2)"}</definedName>
    <definedName name="ssss" hidden="1">{"pl_t&amp;d",#N/A,FALSE,"p&amp;l_t&amp;D_01_02 (2)"}</definedName>
    <definedName name="ssssssss" localSheetId="6">#REF!</definedName>
    <definedName name="ssssssss" localSheetId="7">#REF!</definedName>
    <definedName name="ssssssss" localSheetId="5">#REF!</definedName>
    <definedName name="ssssssss">#REF!</definedName>
    <definedName name="sssssssss" localSheetId="6" hidden="1">{"pl_t&amp;d",#N/A,FALSE,"p&amp;l_t&amp;D_01_02 (2)"}</definedName>
    <definedName name="sssssssss" localSheetId="7" hidden="1">{"pl_t&amp;d",#N/A,FALSE,"p&amp;l_t&amp;D_01_02 (2)"}</definedName>
    <definedName name="sssssssss" hidden="1">{"pl_t&amp;d",#N/A,FALSE,"p&amp;l_t&amp;D_01_02 (2)"}</definedName>
    <definedName name="ssssssssssssssssss" localSheetId="6">#REF!</definedName>
    <definedName name="ssssssssssssssssss" localSheetId="7">#REF!</definedName>
    <definedName name="ssssssssssssssssss" localSheetId="5">#REF!</definedName>
    <definedName name="ssssssssssssssssss">#REF!</definedName>
    <definedName name="ST" localSheetId="6">#REF!</definedName>
    <definedName name="ST" localSheetId="7">#REF!</definedName>
    <definedName name="ST" localSheetId="5">#REF!</definedName>
    <definedName name="ST">#REF!</definedName>
    <definedName name="StaffScale" localSheetId="6">#REF!</definedName>
    <definedName name="StaffScale" localSheetId="7">#REF!</definedName>
    <definedName name="StaffScale" localSheetId="5">#REF!</definedName>
    <definedName name="StaffScale">#REF!</definedName>
    <definedName name="STATE" localSheetId="7">[25]MASTER!$B$2:$B$100</definedName>
    <definedName name="STATE">[26]MASTER!$B$2:$B$100</definedName>
    <definedName name="STRUCK" localSheetId="6" hidden="1">{"pl_t&amp;d",#N/A,FALSE,"p&amp;l_t&amp;D_01_02 (2)"}</definedName>
    <definedName name="STRUCK" localSheetId="7" hidden="1">{"pl_t&amp;d",#N/A,FALSE,"p&amp;l_t&amp;D_01_02 (2)"}</definedName>
    <definedName name="STRUCK" hidden="1">{"pl_t&amp;d",#N/A,FALSE,"p&amp;l_t&amp;D_01_02 (2)"}</definedName>
    <definedName name="structure" localSheetId="6">#REF!</definedName>
    <definedName name="structure" localSheetId="7">#REF!</definedName>
    <definedName name="structure" localSheetId="5">#REF!</definedName>
    <definedName name="structure">#REF!</definedName>
    <definedName name="STScale" localSheetId="6">#REF!</definedName>
    <definedName name="STScale" localSheetId="7">#REF!</definedName>
    <definedName name="STScale" localSheetId="5">#REF!</definedName>
    <definedName name="STScale">#REF!</definedName>
    <definedName name="Su" localSheetId="6">#REF!</definedName>
    <definedName name="Su" localSheetId="7">#REF!</definedName>
    <definedName name="Su" localSheetId="5">#REF!</definedName>
    <definedName name="Su">#REF!</definedName>
    <definedName name="Submission" localSheetId="6">#REF!</definedName>
    <definedName name="Submission" localSheetId="7">#REF!</definedName>
    <definedName name="Submission" localSheetId="5">#REF!</definedName>
    <definedName name="Submission">#REF!</definedName>
    <definedName name="sumit" localSheetId="6">#REF!</definedName>
    <definedName name="sumit" localSheetId="7">#REF!</definedName>
    <definedName name="sumit" localSheetId="5">#REF!</definedName>
    <definedName name="sumit">#REF!</definedName>
    <definedName name="surtu" localSheetId="6">#REF!</definedName>
    <definedName name="surtu" localSheetId="7">#REF!</definedName>
    <definedName name="surtu" localSheetId="5">#REF!</definedName>
    <definedName name="surtu">#REF!</definedName>
    <definedName name="svs" localSheetId="6" hidden="1">{"pl_t&amp;d",#N/A,FALSE,"p&amp;l_t&amp;D_01_02 (2)"}</definedName>
    <definedName name="svs" localSheetId="7" hidden="1">{"pl_t&amp;d",#N/A,FALSE,"p&amp;l_t&amp;D_01_02 (2)"}</definedName>
    <definedName name="svs" hidden="1">{"pl_t&amp;d",#N/A,FALSE,"p&amp;l_t&amp;D_01_02 (2)"}</definedName>
    <definedName name="SW" localSheetId="6" hidden="1">{"pl_t&amp;d",#N/A,FALSE,"p&amp;l_t&amp;D_01_02 (2)"}</definedName>
    <definedName name="SW" localSheetId="7" hidden="1">{"pl_t&amp;d",#N/A,FALSE,"p&amp;l_t&amp;D_01_02 (2)"}</definedName>
    <definedName name="SW" hidden="1">{"pl_t&amp;d",#N/A,FALSE,"p&amp;l_t&amp;D_01_02 (2)"}</definedName>
    <definedName name="SWED" localSheetId="6">#REF!</definedName>
    <definedName name="SWED" localSheetId="7">#REF!</definedName>
    <definedName name="SWED" localSheetId="5">#REF!</definedName>
    <definedName name="SWED">#REF!</definedName>
    <definedName name="SWEDEN" localSheetId="6">#REF!</definedName>
    <definedName name="SWEDEN" localSheetId="7">#REF!</definedName>
    <definedName name="SWEDEN" localSheetId="5">#REF!</definedName>
    <definedName name="SWEDEN">#REF!</definedName>
    <definedName name="SWIT" localSheetId="6">#REF!</definedName>
    <definedName name="SWIT" localSheetId="7">#REF!</definedName>
    <definedName name="SWIT" localSheetId="5">#REF!</definedName>
    <definedName name="SWIT">#REF!</definedName>
    <definedName name="SWITZERLAND" localSheetId="6">#REF!</definedName>
    <definedName name="SWITZERLAND" localSheetId="7">#REF!</definedName>
    <definedName name="SWITZERLAND" localSheetId="5">#REF!</definedName>
    <definedName name="SWITZERLAND">#REF!</definedName>
    <definedName name="sx" localSheetId="6" hidden="1">{"pl_t&amp;d",#N/A,FALSE,"p&amp;l_t&amp;D_01_02 (2)"}</definedName>
    <definedName name="sx" localSheetId="7" hidden="1">{"pl_t&amp;d",#N/A,FALSE,"p&amp;l_t&amp;D_01_02 (2)"}</definedName>
    <definedName name="sx" hidden="1">{"pl_t&amp;d",#N/A,FALSE,"p&amp;l_t&amp;D_01_02 (2)"}</definedName>
    <definedName name="t" localSheetId="6" hidden="1">{"pl_t&amp;d",#N/A,FALSE,"p&amp;l_t&amp;D_01_02 (2)"}</definedName>
    <definedName name="t" localSheetId="7" hidden="1">{"pl_t&amp;d",#N/A,FALSE,"p&amp;l_t&amp;D_01_02 (2)"}</definedName>
    <definedName name="t" hidden="1">{"pl_t&amp;d",#N/A,FALSE,"p&amp;l_t&amp;D_01_02 (2)"}</definedName>
    <definedName name="Table" localSheetId="6">#REF!</definedName>
    <definedName name="Table" localSheetId="7">#REF!</definedName>
    <definedName name="Table" localSheetId="5">#REF!</definedName>
    <definedName name="Table">#REF!</definedName>
    <definedName name="TAX_COMP" localSheetId="6">#REF!</definedName>
    <definedName name="TAX_COMP" localSheetId="7">#REF!</definedName>
    <definedName name="TAX_COMP" localSheetId="5">#REF!</definedName>
    <definedName name="TAX_COMP">#REF!</definedName>
    <definedName name="TAXCOMP" localSheetId="6">#REF!</definedName>
    <definedName name="TAXCOMP" localSheetId="7">#REF!</definedName>
    <definedName name="TAXCOMP" localSheetId="5">#REF!</definedName>
    <definedName name="TAXCOMP">#REF!</definedName>
    <definedName name="TaxSch3" localSheetId="6">#REF!</definedName>
    <definedName name="TaxSch3" localSheetId="7">#REF!</definedName>
    <definedName name="TaxSch3" localSheetId="5">#REF!</definedName>
    <definedName name="TaxSch3">#REF!</definedName>
    <definedName name="TaxSch4" localSheetId="6">#REF!</definedName>
    <definedName name="TaxSch4" localSheetId="7">#REF!</definedName>
    <definedName name="TaxSch4" localSheetId="5">#REF!</definedName>
    <definedName name="TaxSch4">#REF!</definedName>
    <definedName name="TaxTV">10%</definedName>
    <definedName name="TaxXL">5%</definedName>
    <definedName name="tb" localSheetId="6">#REF!</definedName>
    <definedName name="tb" localSheetId="7">#REF!</definedName>
    <definedName name="tb" localSheetId="5">#REF!</definedName>
    <definedName name="tb">#REF!</definedName>
    <definedName name="TDS" localSheetId="6">#REF!</definedName>
    <definedName name="TDS" localSheetId="7">#REF!</definedName>
    <definedName name="TDS" localSheetId="5">#REF!</definedName>
    <definedName name="TDS">#REF!</definedName>
    <definedName name="TDSCERTICATES" localSheetId="6">#REF!</definedName>
    <definedName name="TDSCERTICATES" localSheetId="7">#REF!</definedName>
    <definedName name="TDSCERTICATES" localSheetId="5">#REF!</definedName>
    <definedName name="TDSCERTICATES">#REF!</definedName>
    <definedName name="TEESTA" localSheetId="6" hidden="1">{"'Sheet1'!$A$4386:$N$4591"}</definedName>
    <definedName name="TEESTA" localSheetId="7" hidden="1">{"'Sheet1'!$A$4386:$N$4591"}</definedName>
    <definedName name="TEESTA" hidden="1">{"'Sheet1'!$A$4386:$N$4591"}</definedName>
    <definedName name="TEESTA_123" localSheetId="6" hidden="1">{"'Sheet1'!$A$4386:$N$4591"}</definedName>
    <definedName name="TEESTA_123" localSheetId="7" hidden="1">{"'Sheet1'!$A$4386:$N$4591"}</definedName>
    <definedName name="TEESTA_123" hidden="1">{"'Sheet1'!$A$4386:$N$4591"}</definedName>
    <definedName name="temp" localSheetId="6" hidden="1">{"pl_t&amp;d",#N/A,FALSE,"p&amp;l_t&amp;D_01_02 (2)"}</definedName>
    <definedName name="temp" localSheetId="7" hidden="1">{"pl_t&amp;d",#N/A,FALSE,"p&amp;l_t&amp;D_01_02 (2)"}</definedName>
    <definedName name="temp" hidden="1">{"pl_t&amp;d",#N/A,FALSE,"p&amp;l_t&amp;D_01_02 (2)"}</definedName>
    <definedName name="Ten" localSheetId="6">#REF!</definedName>
    <definedName name="Ten" localSheetId="7">#REF!</definedName>
    <definedName name="Ten" localSheetId="5">#REF!</definedName>
    <definedName name="Ten">#REF!</definedName>
    <definedName name="TENDAY" localSheetId="6">#REF!</definedName>
    <definedName name="TENDAY" localSheetId="7">#REF!</definedName>
    <definedName name="TENDAY" localSheetId="5">#REF!</definedName>
    <definedName name="TENDAY">#REF!</definedName>
    <definedName name="tens" localSheetId="6">#REF!</definedName>
    <definedName name="tens" localSheetId="7">#REF!</definedName>
    <definedName name="tens" localSheetId="5">#REF!</definedName>
    <definedName name="tens">#REF!</definedName>
    <definedName name="TEST" localSheetId="6">#REF!</definedName>
    <definedName name="TEST" localSheetId="7">#REF!</definedName>
    <definedName name="TEST" localSheetId="5">#REF!</definedName>
    <definedName name="TEST">#REF!</definedName>
    <definedName name="TEST0" localSheetId="7">'[53]TB Comp'!$A$2:$E$196</definedName>
    <definedName name="TEST0">'[54]TB Comp'!$A$2:$E$196</definedName>
    <definedName name="TEST1" localSheetId="6">#REF!</definedName>
    <definedName name="TEST1" localSheetId="7">#REF!</definedName>
    <definedName name="TEST1" localSheetId="5">#REF!</definedName>
    <definedName name="TEST1">#REF!</definedName>
    <definedName name="TEST2" localSheetId="6">#REF!</definedName>
    <definedName name="TEST2" localSheetId="7">#REF!</definedName>
    <definedName name="TEST2" localSheetId="5">#REF!</definedName>
    <definedName name="TEST2">#REF!</definedName>
    <definedName name="TEST3" localSheetId="6">#REF!</definedName>
    <definedName name="TEST3" localSheetId="7">#REF!</definedName>
    <definedName name="TEST3" localSheetId="5">#REF!</definedName>
    <definedName name="TEST3">#REF!</definedName>
    <definedName name="TEST4" localSheetId="6">#REF!</definedName>
    <definedName name="TEST4" localSheetId="7">#REF!</definedName>
    <definedName name="TEST4" localSheetId="5">#REF!</definedName>
    <definedName name="TEST4">#REF!</definedName>
    <definedName name="TEST5" localSheetId="6">#REF!</definedName>
    <definedName name="TEST5" localSheetId="7">#REF!</definedName>
    <definedName name="TEST5" localSheetId="5">#REF!</definedName>
    <definedName name="TEST5">#REF!</definedName>
    <definedName name="TEST6" localSheetId="6">#REF!</definedName>
    <definedName name="TEST6" localSheetId="7">#REF!</definedName>
    <definedName name="TEST6" localSheetId="5">#REF!</definedName>
    <definedName name="TEST6">#REF!</definedName>
    <definedName name="TEST7" localSheetId="6">#REF!</definedName>
    <definedName name="TEST7" localSheetId="7">#REF!</definedName>
    <definedName name="TEST7" localSheetId="5">#REF!</definedName>
    <definedName name="TEST7">#REF!</definedName>
    <definedName name="TEST8" localSheetId="6">#REF!</definedName>
    <definedName name="TEST8" localSheetId="7">#REF!</definedName>
    <definedName name="TEST8" localSheetId="5">#REF!</definedName>
    <definedName name="TEST8">#REF!</definedName>
    <definedName name="TESTHKEY" localSheetId="6">#REF!</definedName>
    <definedName name="TESTHKEY" localSheetId="7">#REF!</definedName>
    <definedName name="TESTHKEY" localSheetId="5">#REF!</definedName>
    <definedName name="TESTHKEY">#REF!</definedName>
    <definedName name="TESTKEYS" localSheetId="6">#REF!</definedName>
    <definedName name="TESTKEYS" localSheetId="7">#REF!</definedName>
    <definedName name="TESTKEYS" localSheetId="5">#REF!</definedName>
    <definedName name="TESTKEYS">#REF!</definedName>
    <definedName name="TESTVKEY" localSheetId="6">#REF!</definedName>
    <definedName name="TESTVKEY" localSheetId="7">#REF!</definedName>
    <definedName name="TESTVKEY" localSheetId="5">#REF!</definedName>
    <definedName name="TESTVKEY">#REF!</definedName>
    <definedName name="tettet" localSheetId="6">#REF!</definedName>
    <definedName name="tettet" localSheetId="7">#REF!</definedName>
    <definedName name="tettet" localSheetId="5">#REF!</definedName>
    <definedName name="tettet">#REF!</definedName>
    <definedName name="TextRefCopyRangeCount" hidden="1">4</definedName>
    <definedName name="tfgv" localSheetId="6">#REF!</definedName>
    <definedName name="tfgv" localSheetId="7">#REF!</definedName>
    <definedName name="tfgv" localSheetId="5">#REF!</definedName>
    <definedName name="tfgv">#REF!</definedName>
    <definedName name="tgewrtwegft" localSheetId="6" hidden="1">{"'Sheet1'!$A$4386:$N$4591"}</definedName>
    <definedName name="tgewrtwegft" localSheetId="7" hidden="1">{"'Sheet1'!$A$4386:$N$4591"}</definedName>
    <definedName name="tgewrtwegft" hidden="1">{"'Sheet1'!$A$4386:$N$4591"}</definedName>
    <definedName name="THREEDAY" localSheetId="6">#REF!</definedName>
    <definedName name="THREEDAY" localSheetId="7">#REF!</definedName>
    <definedName name="THREEDAY" localSheetId="5">#REF!</definedName>
    <definedName name="THREEDAY">#REF!</definedName>
    <definedName name="TITLE_1" localSheetId="6">#REF!</definedName>
    <definedName name="TITLE_1" localSheetId="7">#REF!</definedName>
    <definedName name="TITLE_1" localSheetId="5">#REF!</definedName>
    <definedName name="TITLE_1">#REF!</definedName>
    <definedName name="TITLE_2" localSheetId="6">#REF!</definedName>
    <definedName name="TITLE_2" localSheetId="7">#REF!</definedName>
    <definedName name="TITLE_2" localSheetId="5">#REF!</definedName>
    <definedName name="TITLE_2">#REF!</definedName>
    <definedName name="TITLE_3" localSheetId="6">#REF!</definedName>
    <definedName name="TITLE_3" localSheetId="7">#REF!</definedName>
    <definedName name="TITLE_3" localSheetId="5">#REF!</definedName>
    <definedName name="TITLE_3">#REF!</definedName>
    <definedName name="TITLE_4" localSheetId="6">#REF!</definedName>
    <definedName name="TITLE_4" localSheetId="7">#REF!</definedName>
    <definedName name="TITLE_4" localSheetId="5">#REF!</definedName>
    <definedName name="TITLE_4">#REF!</definedName>
    <definedName name="TITLE_5" localSheetId="6">#REF!</definedName>
    <definedName name="TITLE_5" localSheetId="7">#REF!</definedName>
    <definedName name="TITLE_5" localSheetId="5">#REF!</definedName>
    <definedName name="TITLE_5">#REF!</definedName>
    <definedName name="TITLE_6" localSheetId="6">#REF!</definedName>
    <definedName name="TITLE_6" localSheetId="7">#REF!</definedName>
    <definedName name="TITLE_6" localSheetId="5">#REF!</definedName>
    <definedName name="TITLE_6">#REF!</definedName>
    <definedName name="TITLE_7" localSheetId="6">#REF!</definedName>
    <definedName name="TITLE_7" localSheetId="7">#REF!</definedName>
    <definedName name="TITLE_7" localSheetId="5">#REF!</definedName>
    <definedName name="TITLE_7">#REF!</definedName>
    <definedName name="TLT" localSheetId="6">#REF!</definedName>
    <definedName name="TLT" localSheetId="7">#REF!</definedName>
    <definedName name="TLT" localSheetId="5">#REF!</definedName>
    <definedName name="TLT">#REF!</definedName>
    <definedName name="TOT" localSheetId="6">#REF!</definedName>
    <definedName name="TOT" localSheetId="7">#REF!</definedName>
    <definedName name="TOT" localSheetId="5">#REF!</definedName>
    <definedName name="TOT">#REF!</definedName>
    <definedName name="total" localSheetId="6" hidden="1">{"pl_t&amp;d",#N/A,FALSE,"p&amp;l_t&amp;D_01_02 (2)"}</definedName>
    <definedName name="total" localSheetId="7" hidden="1">{"pl_t&amp;d",#N/A,FALSE,"p&amp;l_t&amp;D_01_02 (2)"}</definedName>
    <definedName name="total" hidden="1">{"pl_t&amp;d",#N/A,FALSE,"p&amp;l_t&amp;D_01_02 (2)"}</definedName>
    <definedName name="Total_Interest" localSheetId="6">#REF!</definedName>
    <definedName name="Total_Interest" localSheetId="7">#REF!</definedName>
    <definedName name="Total_Interest" localSheetId="5">#REF!</definedName>
    <definedName name="Total_Interest">#REF!</definedName>
    <definedName name="Total_Pay" localSheetId="6">#REF!</definedName>
    <definedName name="Total_Pay" localSheetId="7">#REF!</definedName>
    <definedName name="Total_Pay" localSheetId="5">#REF!</definedName>
    <definedName name="Total_Pay">#REF!</definedName>
    <definedName name="Total_Payment" localSheetId="6">Scheduled_Payment+Extra_Payment</definedName>
    <definedName name="Total_Payment" localSheetId="7">Scheduled_Payment+Extra_Payment</definedName>
    <definedName name="Total_Payment" localSheetId="5">Scheduled_Payment+Extra_Payment</definedName>
    <definedName name="Total_Payment">Scheduled_Payment+Extra_Payment</definedName>
    <definedName name="TotalStmFlw" localSheetId="6">#REF!</definedName>
    <definedName name="TotalStmFlw" localSheetId="7">#REF!</definedName>
    <definedName name="TotalStmFlw" localSheetId="5">#REF!</definedName>
    <definedName name="TotalStmFlw">#REF!</definedName>
    <definedName name="TOTASS" localSheetId="7">[18]tot_ass_9697!$A$1:$H$2376</definedName>
    <definedName name="TOTASS">[19]tot_ass_9697!$A$1:$H$2376</definedName>
    <definedName name="tou" localSheetId="6">#REF!</definedName>
    <definedName name="tou" localSheetId="7">#REF!</definedName>
    <definedName name="tou" localSheetId="5">#REF!</definedName>
    <definedName name="tou">#REF!</definedName>
    <definedName name="TradeRec" localSheetId="6">#REF!</definedName>
    <definedName name="TradeRec" localSheetId="7">#REF!</definedName>
    <definedName name="TradeRec" localSheetId="5">#REF!</definedName>
    <definedName name="TradeRec">#REF!</definedName>
    <definedName name="Training" localSheetId="6">#REF!</definedName>
    <definedName name="Training" localSheetId="7">#REF!</definedName>
    <definedName name="Training" localSheetId="5">#REF!</definedName>
    <definedName name="Training">#REF!</definedName>
    <definedName name="Transmission" hidden="1">{"form-D1",#N/A,FALSE,"FORM-D1";"form-D1_amt",#N/A,FALSE,"FORM-D1"}</definedName>
    <definedName name="Transport" localSheetId="6">#REF!</definedName>
    <definedName name="Transport" localSheetId="7">#REF!</definedName>
    <definedName name="Transport" localSheetId="5">#REF!</definedName>
    <definedName name="Transport">#REF!</definedName>
    <definedName name="Travel" localSheetId="6">#REF!</definedName>
    <definedName name="Travel" localSheetId="7">#REF!</definedName>
    <definedName name="Travel" localSheetId="5">#REF!</definedName>
    <definedName name="Travel">#REF!</definedName>
    <definedName name="TRIA" localSheetId="6">#REF!</definedName>
    <definedName name="TRIA" localSheetId="7">#REF!</definedName>
    <definedName name="TRIA" localSheetId="5">#REF!</definedName>
    <definedName name="TRIA">#REF!</definedName>
    <definedName name="TRIAL" localSheetId="6">#REF!</definedName>
    <definedName name="TRIAL" localSheetId="7">#REF!</definedName>
    <definedName name="TRIAL" localSheetId="5">#REF!</definedName>
    <definedName name="TRIAL">#REF!</definedName>
    <definedName name="trial2000" localSheetId="6">#REF!</definedName>
    <definedName name="trial2000" localSheetId="7">#REF!</definedName>
    <definedName name="trial2000" localSheetId="5">#REF!</definedName>
    <definedName name="trial2000">#REF!</definedName>
    <definedName name="trial2001" localSheetId="6">#REF!</definedName>
    <definedName name="trial2001" localSheetId="7">#REF!</definedName>
    <definedName name="trial2001" localSheetId="5">#REF!</definedName>
    <definedName name="trial2001">#REF!</definedName>
    <definedName name="trialf" localSheetId="7">[20]FA_Final!$A$1:$I$65536</definedName>
    <definedName name="trialf">[21]FA_Final!$A$1:$I$65536</definedName>
    <definedName name="trialfinal" localSheetId="7">[20]FA_Final!$A$1:$I$65536</definedName>
    <definedName name="trialfinal">[21]FA_Final!$A$1:$I$65536</definedName>
    <definedName name="trtr" localSheetId="6" hidden="1">{"'Sheet1'!$A$4386:$N$4591"}</definedName>
    <definedName name="trtr" localSheetId="7" hidden="1">{"'Sheet1'!$A$4386:$N$4591"}</definedName>
    <definedName name="trtr" hidden="1">{"'Sheet1'!$A$4386:$N$4591"}</definedName>
    <definedName name="trw" localSheetId="6" hidden="1">{"'Sheet1'!$A$4386:$N$4591"}</definedName>
    <definedName name="trw" localSheetId="7" hidden="1">{"'Sheet1'!$A$4386:$N$4591"}</definedName>
    <definedName name="trw" hidden="1">{"'Sheet1'!$A$4386:$N$4591"}</definedName>
    <definedName name="tst" localSheetId="6">#REF!</definedName>
    <definedName name="tst" localSheetId="7">#REF!</definedName>
    <definedName name="tst" localSheetId="5">#REF!</definedName>
    <definedName name="tst">#REF!</definedName>
    <definedName name="tt" localSheetId="6">'[40]cash budget'!#REF!</definedName>
    <definedName name="tt" localSheetId="7">'[39]cash budget'!#REF!</definedName>
    <definedName name="tt" localSheetId="5">'[40]cash budget'!#REF!</definedName>
    <definedName name="tt">'[40]cash budget'!#REF!</definedName>
    <definedName name="TTT" localSheetId="6" hidden="1">{"pl_t&amp;d",#N/A,FALSE,"p&amp;l_t&amp;D_01_02 (2)"}</definedName>
    <definedName name="TTT" localSheetId="7" hidden="1">{"pl_t&amp;d",#N/A,FALSE,"p&amp;l_t&amp;D_01_02 (2)"}</definedName>
    <definedName name="TTT" hidden="1">{"pl_t&amp;d",#N/A,FALSE,"p&amp;l_t&amp;D_01_02 (2)"}</definedName>
    <definedName name="ty" localSheetId="6">'[12]cash budget'!#REF!</definedName>
    <definedName name="ty" localSheetId="7">'[11]cash budget'!#REF!</definedName>
    <definedName name="ty" localSheetId="5">'[12]cash budget'!#REF!</definedName>
    <definedName name="ty">'[12]cash budget'!#REF!</definedName>
    <definedName name="tyhtft" localSheetId="6" hidden="1">{#N/A,#N/A,FALSE,"1.1";#N/A,#N/A,FALSE,"1.1a";#N/A,#N/A,FALSE,"1.1b";#N/A,#N/A,FALSE,"1.1c";#N/A,#N/A,FALSE,"1.1e";#N/A,#N/A,FALSE,"1.1f";#N/A,#N/A,FALSE,"1.1g";#N/A,#N/A,FALSE,"1.1h_T";#N/A,#N/A,FALSE,"1.1h_D";#N/A,#N/A,FALSE,"1.2";#N/A,#N/A,FALSE,"1.3";#N/A,#N/A,FALSE,"1.3b";#N/A,#N/A,FALSE,"1.4";#N/A,#N/A,FALSE,"1.5";#N/A,#N/A,FALSE,"1.6";#N/A,#N/A,FALSE,"2.1";#N/A,#N/A,FALSE,"SOD";#N/A,#N/A,FALSE,"OL";#N/A,#N/A,FALSE,"CF"}</definedName>
    <definedName name="tyhtft" localSheetId="7" hidden="1">{#N/A,#N/A,FALSE,"1.1";#N/A,#N/A,FALSE,"1.1a";#N/A,#N/A,FALSE,"1.1b";#N/A,#N/A,FALSE,"1.1c";#N/A,#N/A,FALSE,"1.1e";#N/A,#N/A,FALSE,"1.1f";#N/A,#N/A,FALSE,"1.1g";#N/A,#N/A,FALSE,"1.1h_T";#N/A,#N/A,FALSE,"1.1h_D";#N/A,#N/A,FALSE,"1.2";#N/A,#N/A,FALSE,"1.3";#N/A,#N/A,FALSE,"1.3b";#N/A,#N/A,FALSE,"1.4";#N/A,#N/A,FALSE,"1.5";#N/A,#N/A,FALSE,"1.6";#N/A,#N/A,FALSE,"2.1";#N/A,#N/A,FALSE,"SOD";#N/A,#N/A,FALSE,"OL";#N/A,#N/A,FALSE,"CF"}</definedName>
    <definedName name="tyhtft" hidden="1">{#N/A,#N/A,FALSE,"1.1";#N/A,#N/A,FALSE,"1.1a";#N/A,#N/A,FALSE,"1.1b";#N/A,#N/A,FALSE,"1.1c";#N/A,#N/A,FALSE,"1.1e";#N/A,#N/A,FALSE,"1.1f";#N/A,#N/A,FALSE,"1.1g";#N/A,#N/A,FALSE,"1.1h_T";#N/A,#N/A,FALSE,"1.1h_D";#N/A,#N/A,FALSE,"1.2";#N/A,#N/A,FALSE,"1.3";#N/A,#N/A,FALSE,"1.3b";#N/A,#N/A,FALSE,"1.4";#N/A,#N/A,FALSE,"1.5";#N/A,#N/A,FALSE,"1.6";#N/A,#N/A,FALSE,"2.1";#N/A,#N/A,FALSE,"SOD";#N/A,#N/A,FALSE,"OL";#N/A,#N/A,FALSE,"CF"}</definedName>
    <definedName name="tyiu5678" localSheetId="6">#REF!</definedName>
    <definedName name="tyiu5678" localSheetId="7">#REF!</definedName>
    <definedName name="tyiu5678" localSheetId="5">#REF!</definedName>
    <definedName name="tyiu5678">#REF!</definedName>
    <definedName name="tyr" localSheetId="6">#REF!</definedName>
    <definedName name="tyr" localSheetId="7">#REF!</definedName>
    <definedName name="tyr" localSheetId="5">#REF!</definedName>
    <definedName name="tyr">#REF!</definedName>
    <definedName name="tyty" localSheetId="6">'[12]cash budget'!#REF!</definedName>
    <definedName name="tyty" localSheetId="7">'[11]cash budget'!#REF!</definedName>
    <definedName name="tyty" localSheetId="5">'[12]cash budget'!#REF!</definedName>
    <definedName name="tyty">'[12]cash budget'!#REF!</definedName>
    <definedName name="tytytyy" localSheetId="6" hidden="1">{"pl_td_01_02",#N/A,FALSE,"p&amp;l_t&amp;D_01_02 (2)"}</definedName>
    <definedName name="tytytyy" localSheetId="7" hidden="1">{"pl_td_01_02",#N/A,FALSE,"p&amp;l_t&amp;D_01_02 (2)"}</definedName>
    <definedName name="tytytyy" hidden="1">{"pl_td_01_02",#N/A,FALSE,"p&amp;l_t&amp;D_01_02 (2)"}</definedName>
    <definedName name="u" localSheetId="6">#REF!</definedName>
    <definedName name="u" localSheetId="7">#REF!</definedName>
    <definedName name="u" localSheetId="5">#REF!</definedName>
    <definedName name="u">#REF!</definedName>
    <definedName name="UER" localSheetId="6">#REF!</definedName>
    <definedName name="UER" localSheetId="7">#REF!</definedName>
    <definedName name="UER" localSheetId="5">#REF!</definedName>
    <definedName name="UER">#REF!</definedName>
    <definedName name="uio" localSheetId="6">#REF!</definedName>
    <definedName name="uio" localSheetId="7">#REF!</definedName>
    <definedName name="uio" localSheetId="5">#REF!</definedName>
    <definedName name="uio">#REF!</definedName>
    <definedName name="uiouio" localSheetId="6">#REF!</definedName>
    <definedName name="uiouio" localSheetId="7">#REF!</definedName>
    <definedName name="uiouio" localSheetId="5">#REF!</definedName>
    <definedName name="uiouio">#REF!</definedName>
    <definedName name="Unifoam" localSheetId="6">#REF!</definedName>
    <definedName name="Unifoam" localSheetId="7">#REF!</definedName>
    <definedName name="Unifoam" localSheetId="5">#REF!</definedName>
    <definedName name="Unifoam">#REF!</definedName>
    <definedName name="UNITS" localSheetId="6">#REF!</definedName>
    <definedName name="UNITS" localSheetId="7">#REF!</definedName>
    <definedName name="UNITS" localSheetId="5">#REF!</definedName>
    <definedName name="UNITS">#REF!</definedName>
    <definedName name="unnamed" localSheetId="6">[55]overall!#REF!</definedName>
    <definedName name="unnamed" localSheetId="7">[54]overall!#REF!</definedName>
    <definedName name="unnamed" localSheetId="5">[55]overall!#REF!</definedName>
    <definedName name="unnamed">[55]overall!#REF!</definedName>
    <definedName name="up" localSheetId="6">#REF!</definedName>
    <definedName name="up" localSheetId="7">#REF!</definedName>
    <definedName name="up" localSheetId="5">#REF!</definedName>
    <definedName name="up">#REF!</definedName>
    <definedName name="UPCL" localSheetId="6" hidden="1">{"'Sheet1'!$A$4386:$N$4591"}</definedName>
    <definedName name="UPCL" localSheetId="7" hidden="1">{"'Sheet1'!$A$4386:$N$4591"}</definedName>
    <definedName name="UPCL" hidden="1">{"'Sheet1'!$A$4386:$N$4591"}</definedName>
    <definedName name="ur" localSheetId="7">[55]allocation!$D$4</definedName>
    <definedName name="ur">[56]allocation!$D$4</definedName>
    <definedName name="urban" localSheetId="6" hidden="1">{"pl_t&amp;d",#N/A,FALSE,"p&amp;l_t&amp;D_01_02 (2)"}</definedName>
    <definedName name="urban" localSheetId="7" hidden="1">{"pl_t&amp;d",#N/A,FALSE,"p&amp;l_t&amp;D_01_02 (2)"}</definedName>
    <definedName name="urban" hidden="1">{"pl_t&amp;d",#N/A,FALSE,"p&amp;l_t&amp;D_01_02 (2)"}</definedName>
    <definedName name="usd" localSheetId="6">#REF!</definedName>
    <definedName name="usd" localSheetId="7">#REF!</definedName>
    <definedName name="usd" localSheetId="5">#REF!</definedName>
    <definedName name="usd">#REF!</definedName>
    <definedName name="usd_to_inr" localSheetId="6">'[57]Global Assmptions'!#REF!</definedName>
    <definedName name="usd_to_inr" localSheetId="7">'[56]Global Assmptions'!#REF!</definedName>
    <definedName name="usd_to_inr" localSheetId="5">'[57]Global Assmptions'!#REF!</definedName>
    <definedName name="usd_to_inr">'[57]Global Assmptions'!#REF!</definedName>
    <definedName name="ut" localSheetId="7">[55]allocation!$D$5</definedName>
    <definedName name="ut">[56]allocation!$D$5</definedName>
    <definedName name="uti" localSheetId="6">#REF!</definedName>
    <definedName name="uti" localSheetId="7">#REF!</definedName>
    <definedName name="uti" localSheetId="5">#REF!</definedName>
    <definedName name="uti">#REF!</definedName>
    <definedName name="uttr" localSheetId="6">#REF!</definedName>
    <definedName name="uttr" localSheetId="7">#REF!</definedName>
    <definedName name="uttr" localSheetId="5">#REF!</definedName>
    <definedName name="uttr">#REF!</definedName>
    <definedName name="uuu" localSheetId="6" hidden="1">{"pl_t&amp;d",#N/A,FALSE,"p&amp;l_t&amp;D_01_02 (2)"}</definedName>
    <definedName name="uuu" localSheetId="7" hidden="1">{"pl_t&amp;d",#N/A,FALSE,"p&amp;l_t&amp;D_01_02 (2)"}</definedName>
    <definedName name="uuu" hidden="1">{"pl_t&amp;d",#N/A,FALSE,"p&amp;l_t&amp;D_01_02 (2)"}</definedName>
    <definedName name="uyk" localSheetId="6">#REF!</definedName>
    <definedName name="uyk" localSheetId="7">#REF!</definedName>
    <definedName name="uyk" localSheetId="5">#REF!</definedName>
    <definedName name="uyk">#REF!</definedName>
    <definedName name="uyu" localSheetId="6" hidden="1">#REF!</definedName>
    <definedName name="uyu" localSheetId="7" hidden="1">#REF!</definedName>
    <definedName name="uyu" localSheetId="5" hidden="1">#REF!</definedName>
    <definedName name="uyu" hidden="1">#REF!</definedName>
    <definedName name="v" localSheetId="6">#REF!</definedName>
    <definedName name="v" localSheetId="7">#REF!</definedName>
    <definedName name="v" localSheetId="5">#REF!</definedName>
    <definedName name="v">#REF!</definedName>
    <definedName name="V.C.26.10.2004" localSheetId="6" hidden="1">{"pl_td_01_02",#N/A,FALSE,"p&amp;l_t&amp;D_01_02 (2)"}</definedName>
    <definedName name="V.C.26.10.2004" localSheetId="7" hidden="1">{"pl_td_01_02",#N/A,FALSE,"p&amp;l_t&amp;D_01_02 (2)"}</definedName>
    <definedName name="V.C.26.10.2004" hidden="1">{"pl_td_01_02",#N/A,FALSE,"p&amp;l_t&amp;D_01_02 (2)"}</definedName>
    <definedName name="Values_Entered" localSheetId="6">IF('A. Generation at Transmission'!Loan_Amount*'A. Generation at Transmission'!Interest_Rate*'A. Generation at Transmission'!Loan_Years*'A. Generation at Transmission'!Loan_Start&gt;0,1,0)</definedName>
    <definedName name="Values_Entered" localSheetId="7">IF('B.Gener at Transmissio '!Loan_Amount*'B.Gener at Transmissio '!Interest_Rate*'B.Gener at Transmissio '!Loan_Years*'B.Gener at Transmissio '!Loan_Start&gt;0,1,0)</definedName>
    <definedName name="Values_Entered" localSheetId="5">IF('Form-Input energy (2)'!Loan_Amount*'Form-Input energy (2)'!Interest_Rate*'Form-Input energy (2)'!Loan_Years*'Form-Input energy (2)'!Loan_Start&gt;0,1,0)</definedName>
    <definedName name="Values_Entered">IF([0]!Loan_Amount*[0]!Interest_Rate*[0]!Loan_Years*[0]!Loan_Start&gt;0,1,0)</definedName>
    <definedName name="vamshi" localSheetId="6" hidden="1">{"'Sheet1'!$A$4386:$N$4591"}</definedName>
    <definedName name="vamshi" localSheetId="7" hidden="1">{"'Sheet1'!$A$4386:$N$4591"}</definedName>
    <definedName name="vamshi" hidden="1">{"'Sheet1'!$A$4386:$N$4591"}</definedName>
    <definedName name="varalakshmi" localSheetId="6">#REF!</definedName>
    <definedName name="varalakshmi" localSheetId="7">#REF!</definedName>
    <definedName name="varalakshmi" localSheetId="5">#REF!</definedName>
    <definedName name="varalakshmi">#REF!</definedName>
    <definedName name="vasavi" localSheetId="6">#REF!</definedName>
    <definedName name="vasavi" localSheetId="7">#REF!</definedName>
    <definedName name="vasavi" localSheetId="5">#REF!</definedName>
    <definedName name="vasavi">#REF!</definedName>
    <definedName name="VCCDF" localSheetId="6" hidden="1">{"pl_t&amp;d",#N/A,FALSE,"p&amp;l_t&amp;D_01_02 (2)"}</definedName>
    <definedName name="VCCDF" localSheetId="7" hidden="1">{"pl_t&amp;d",#N/A,FALSE,"p&amp;l_t&amp;D_01_02 (2)"}</definedName>
    <definedName name="VCCDF" hidden="1">{"pl_t&amp;d",#N/A,FALSE,"p&amp;l_t&amp;D_01_02 (2)"}</definedName>
    <definedName name="vccv" localSheetId="6">[17]cashflow!#REF!</definedName>
    <definedName name="vccv" localSheetId="7">[16]cashflow!#REF!</definedName>
    <definedName name="vccv" localSheetId="5">[17]cashflow!#REF!</definedName>
    <definedName name="vccv">[17]cashflow!#REF!</definedName>
    <definedName name="venkat" localSheetId="6">#REF!</definedName>
    <definedName name="venkat" localSheetId="7">#REF!</definedName>
    <definedName name="venkat" localSheetId="5">#REF!</definedName>
    <definedName name="venkat">#REF!</definedName>
    <definedName name="venkat1" localSheetId="6" hidden="1">{"'Sheet1'!$A$4386:$N$4591"}</definedName>
    <definedName name="venkat1" localSheetId="7" hidden="1">{"'Sheet1'!$A$4386:$N$4591"}</definedName>
    <definedName name="venkat1" hidden="1">{"'Sheet1'!$A$4386:$N$4591"}</definedName>
    <definedName name="venkat2012" localSheetId="6" hidden="1">{"form-D1",#N/A,FALSE,"FORM-D1";"form-D1_amt",#N/A,FALSE,"FORM-D1"}</definedName>
    <definedName name="venkat2012" localSheetId="7" hidden="1">{"form-D1",#N/A,FALSE,"FORM-D1";"form-D1_amt",#N/A,FALSE,"FORM-D1"}</definedName>
    <definedName name="venkat2012" hidden="1">{"form-D1",#N/A,FALSE,"FORM-D1";"form-D1_amt",#N/A,FALSE,"FORM-D1"}</definedName>
    <definedName name="venki" localSheetId="6">#REF!</definedName>
    <definedName name="venki" localSheetId="7">#REF!</definedName>
    <definedName name="venki" localSheetId="5">#REF!</definedName>
    <definedName name="venki">#REF!</definedName>
    <definedName name="vinod" localSheetId="6" hidden="1">{"pl_t&amp;d",#N/A,FALSE,"p&amp;l_t&amp;D_01_02 (2)"}</definedName>
    <definedName name="vinod" localSheetId="7" hidden="1">{"pl_t&amp;d",#N/A,FALSE,"p&amp;l_t&amp;D_01_02 (2)"}</definedName>
    <definedName name="vinod" hidden="1">{"pl_t&amp;d",#N/A,FALSE,"p&amp;l_t&amp;D_01_02 (2)"}</definedName>
    <definedName name="vrjx" localSheetId="6" hidden="1">{"pl_t&amp;d",#N/A,FALSE,"p&amp;l_t&amp;D_01_02 (2)"}</definedName>
    <definedName name="vrjx" localSheetId="7" hidden="1">{"pl_t&amp;d",#N/A,FALSE,"p&amp;l_t&amp;D_01_02 (2)"}</definedName>
    <definedName name="vrjx" hidden="1">{"pl_t&amp;d",#N/A,FALSE,"p&amp;l_t&amp;D_01_02 (2)"}</definedName>
    <definedName name="vsdfergf" localSheetId="6" hidden="1">{"'Sheet1'!$A$4386:$N$4591"}</definedName>
    <definedName name="vsdfergf" localSheetId="7" hidden="1">{"'Sheet1'!$A$4386:$N$4591"}</definedName>
    <definedName name="vsdfergf" hidden="1">{"'Sheet1'!$A$4386:$N$4591"}</definedName>
    <definedName name="w" localSheetId="6" hidden="1">{"pl_t&amp;d",#N/A,FALSE,"p&amp;l_t&amp;D_01_02 (2)"}</definedName>
    <definedName name="w" localSheetId="7" hidden="1">{"pl_t&amp;d",#N/A,FALSE,"p&amp;l_t&amp;D_01_02 (2)"}</definedName>
    <definedName name="w" hidden="1">{"pl_t&amp;d",#N/A,FALSE,"p&amp;l_t&amp;D_01_02 (2)"}</definedName>
    <definedName name="w1_w2" localSheetId="6">[1]Sheet1!#REF!</definedName>
    <definedName name="w1_w2" localSheetId="7">[1]Sheet1!#REF!</definedName>
    <definedName name="w1_w2" localSheetId="5">[1]Sheet1!#REF!</definedName>
    <definedName name="w1_w2">[1]Sheet1!#REF!</definedName>
    <definedName name="w5y" localSheetId="6">#REF!</definedName>
    <definedName name="w5y" localSheetId="7">#REF!</definedName>
    <definedName name="w5y" localSheetId="5">#REF!</definedName>
    <definedName name="w5y">#REF!</definedName>
    <definedName name="wawa" localSheetId="6">[2]S3_GRP_CA!#REF!</definedName>
    <definedName name="wawa" localSheetId="7">[2]S3_GRP_CA!#REF!</definedName>
    <definedName name="wawa" localSheetId="5">[2]S3_GRP_CA!#REF!</definedName>
    <definedName name="wawa">[2]S3_GRP_CA!#REF!</definedName>
    <definedName name="wdsd" localSheetId="6" hidden="1">{"pl_t&amp;d",#N/A,FALSE,"p&amp;l_t&amp;D_01_02 (2)"}</definedName>
    <definedName name="wdsd" localSheetId="7" hidden="1">{"pl_t&amp;d",#N/A,FALSE,"p&amp;l_t&amp;D_01_02 (2)"}</definedName>
    <definedName name="wdsd" hidden="1">{"pl_t&amp;d",#N/A,FALSE,"p&amp;l_t&amp;D_01_02 (2)"}</definedName>
    <definedName name="wdwer" localSheetId="6" hidden="1">{"'Sheet1'!$A$4386:$N$4591"}</definedName>
    <definedName name="wdwer" localSheetId="7" hidden="1">{"'Sheet1'!$A$4386:$N$4591"}</definedName>
    <definedName name="wdwer" hidden="1">{"'Sheet1'!$A$4386:$N$4591"}</definedName>
    <definedName name="we" localSheetId="6">#REF!</definedName>
    <definedName name="we" localSheetId="7">#REF!</definedName>
    <definedName name="we" localSheetId="5">#REF!</definedName>
    <definedName name="we">#REF!</definedName>
    <definedName name="wedwe" localSheetId="6" hidden="1">{"'Sheet1'!$A$4386:$N$4591"}</definedName>
    <definedName name="wedwe" localSheetId="7" hidden="1">{"'Sheet1'!$A$4386:$N$4591"}</definedName>
    <definedName name="wedwe" hidden="1">{"'Sheet1'!$A$4386:$N$4591"}</definedName>
    <definedName name="weersdf" localSheetId="6" hidden="1">{"pl_t&amp;d",#N/A,FALSE,"p&amp;l_t&amp;D_01_02 (2)"}</definedName>
    <definedName name="weersdf" localSheetId="7" hidden="1">{"pl_t&amp;d",#N/A,FALSE,"p&amp;l_t&amp;D_01_02 (2)"}</definedName>
    <definedName name="weersdf" hidden="1">{"pl_t&amp;d",#N/A,FALSE,"p&amp;l_t&amp;D_01_02 (2)"}</definedName>
    <definedName name="wefwt" localSheetId="6" hidden="1">{"'Sheet1'!$A$4386:$N$4591"}</definedName>
    <definedName name="wefwt" localSheetId="7" hidden="1">{"'Sheet1'!$A$4386:$N$4591"}</definedName>
    <definedName name="wefwt" hidden="1">{"'Sheet1'!$A$4386:$N$4591"}</definedName>
    <definedName name="werwer" localSheetId="6" hidden="1">{"'Sheet1'!$A$4386:$N$4591"}</definedName>
    <definedName name="werwer" localSheetId="7" hidden="1">{"'Sheet1'!$A$4386:$N$4591"}</definedName>
    <definedName name="werwer" hidden="1">{"'Sheet1'!$A$4386:$N$4591"}</definedName>
    <definedName name="wew" localSheetId="6">#REF!</definedName>
    <definedName name="wew" localSheetId="7">#REF!</definedName>
    <definedName name="wew" localSheetId="5">#REF!</definedName>
    <definedName name="wew">#REF!</definedName>
    <definedName name="wewe" localSheetId="6">#REF!</definedName>
    <definedName name="wewe" localSheetId="7">#REF!</definedName>
    <definedName name="wewe" localSheetId="5">#REF!</definedName>
    <definedName name="wewe">#REF!</definedName>
    <definedName name="wewew" localSheetId="6">#REF!</definedName>
    <definedName name="wewew" localSheetId="7">#REF!</definedName>
    <definedName name="wewew" localSheetId="5">#REF!</definedName>
    <definedName name="wewew">#REF!</definedName>
    <definedName name="wip" localSheetId="6" hidden="1">{"'Sheet1'!$A$4386:$N$4591"}</definedName>
    <definedName name="wip" localSheetId="7" hidden="1">{"'Sheet1'!$A$4386:$N$4591"}</definedName>
    <definedName name="wip" hidden="1">{"'Sheet1'!$A$4386:$N$4591"}</definedName>
    <definedName name="wipn" localSheetId="6" hidden="1">{"'Sheet1'!$A$4386:$N$4591"}</definedName>
    <definedName name="wipn" localSheetId="7" hidden="1">{"'Sheet1'!$A$4386:$N$4591"}</definedName>
    <definedName name="wipn" hidden="1">{"'Sheet1'!$A$4386:$N$4591"}</definedName>
    <definedName name="wordings" localSheetId="7">[43]tables!$A$6</definedName>
    <definedName name="wordings">[44]tables!$A$6</definedName>
    <definedName name="wq" localSheetId="6" hidden="1">{"pl_t&amp;d",#N/A,FALSE,"p&amp;l_t&amp;D_01_02 (2)"}</definedName>
    <definedName name="wq" localSheetId="7" hidden="1">{"pl_t&amp;d",#N/A,FALSE,"p&amp;l_t&amp;D_01_02 (2)"}</definedName>
    <definedName name="wq" hidden="1">{"pl_t&amp;d",#N/A,FALSE,"p&amp;l_t&amp;D_01_02 (2)"}</definedName>
    <definedName name="wqds" localSheetId="6" hidden="1">{"pl_t&amp;d",#N/A,FALSE,"p&amp;l_t&amp;D_01_02 (2)"}</definedName>
    <definedName name="wqds" localSheetId="7" hidden="1">{"pl_t&amp;d",#N/A,FALSE,"p&amp;l_t&amp;D_01_02 (2)"}</definedName>
    <definedName name="wqds" hidden="1">{"pl_t&amp;d",#N/A,FALSE,"p&amp;l_t&amp;D_01_02 (2)"}</definedName>
    <definedName name="wqeq" localSheetId="6" hidden="1">{"pl_t&amp;d",#N/A,FALSE,"p&amp;l_t&amp;D_01_02 (2)"}</definedName>
    <definedName name="wqeq" localSheetId="7" hidden="1">{"pl_t&amp;d",#N/A,FALSE,"p&amp;l_t&amp;D_01_02 (2)"}</definedName>
    <definedName name="wqeq" hidden="1">{"pl_t&amp;d",#N/A,FALSE,"p&amp;l_t&amp;D_01_02 (2)"}</definedName>
    <definedName name="wqetydwd" localSheetId="6" hidden="1">{"pl_t&amp;d",#N/A,FALSE,"p&amp;l_t&amp;D_01_02 (2)"}</definedName>
    <definedName name="wqetydwd" localSheetId="7" hidden="1">{"pl_t&amp;d",#N/A,FALSE,"p&amp;l_t&amp;D_01_02 (2)"}</definedName>
    <definedName name="wqetydwd" hidden="1">{"pl_t&amp;d",#N/A,FALSE,"p&amp;l_t&amp;D_01_02 (2)"}</definedName>
    <definedName name="wqsxd" localSheetId="6" hidden="1">{"pl_t&amp;d",#N/A,FALSE,"p&amp;l_t&amp;D_01_02 (2)"}</definedName>
    <definedName name="wqsxd" localSheetId="7" hidden="1">{"pl_t&amp;d",#N/A,FALSE,"p&amp;l_t&amp;D_01_02 (2)"}</definedName>
    <definedName name="wqsxd" hidden="1">{"pl_t&amp;d",#N/A,FALSE,"p&amp;l_t&amp;D_01_02 (2)"}</definedName>
    <definedName name="wqw" localSheetId="6" hidden="1">{"'Sheet1'!$A$4386:$N$4591"}</definedName>
    <definedName name="wqw" localSheetId="7" hidden="1">{"'Sheet1'!$A$4386:$N$4591"}</definedName>
    <definedName name="wqw" hidden="1">{"'Sheet1'!$A$4386:$N$4591"}</definedName>
    <definedName name="wqwq" localSheetId="6" hidden="1">{"pl_t&amp;d",#N/A,FALSE,"p&amp;l_t&amp;D_01_02 (2)"}</definedName>
    <definedName name="wqwq" localSheetId="7" hidden="1">{"pl_t&amp;d",#N/A,FALSE,"p&amp;l_t&amp;D_01_02 (2)"}</definedName>
    <definedName name="wqwq" hidden="1">{"pl_t&amp;d",#N/A,FALSE,"p&amp;l_t&amp;D_01_02 (2)"}</definedName>
    <definedName name="wqwqa" localSheetId="6" hidden="1">{"'Sheet1'!$A$4386:$N$4591"}</definedName>
    <definedName name="wqwqa" localSheetId="7" hidden="1">{"'Sheet1'!$A$4386:$N$4591"}</definedName>
    <definedName name="wqwqa" hidden="1">{"'Sheet1'!$A$4386:$N$4591"}</definedName>
    <definedName name="wqwqw" localSheetId="6">#REF!</definedName>
    <definedName name="wqwqw" localSheetId="7">#REF!</definedName>
    <definedName name="wqwqw" localSheetId="5">#REF!</definedName>
    <definedName name="wqwqw">#REF!</definedName>
    <definedName name="wqwqwq" localSheetId="6">[1]Sheet1!#REF!</definedName>
    <definedName name="wqwqwq" localSheetId="7">[1]Sheet1!#REF!</definedName>
    <definedName name="wqwqwq" localSheetId="5">[1]Sheet1!#REF!</definedName>
    <definedName name="wqwqwq">[1]Sheet1!#REF!</definedName>
    <definedName name="wqyqu" localSheetId="6" hidden="1">{"pl_t&amp;d",#N/A,FALSE,"p&amp;l_t&amp;D_01_02 (2)"}</definedName>
    <definedName name="wqyqu" localSheetId="7" hidden="1">{"pl_t&amp;d",#N/A,FALSE,"p&amp;l_t&amp;D_01_02 (2)"}</definedName>
    <definedName name="wqyqu" hidden="1">{"pl_t&amp;d",#N/A,FALSE,"p&amp;l_t&amp;D_01_02 (2)"}</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RR._.Output." localSheetId="6" hidden="1">{#N/A,#N/A,FALSE,"1.1";#N/A,#N/A,FALSE,"1.1a";#N/A,#N/A,FALSE,"1.1b";#N/A,#N/A,FALSE,"1.1c";#N/A,#N/A,FALSE,"1.1e";#N/A,#N/A,FALSE,"1.1f";#N/A,#N/A,FALSE,"1.1g";#N/A,#N/A,FALSE,"1.1h_T";#N/A,#N/A,FALSE,"1.1h_D";#N/A,#N/A,FALSE,"1.2";#N/A,#N/A,FALSE,"1.3";#N/A,#N/A,FALSE,"1.3b";#N/A,#N/A,FALSE,"1.4";#N/A,#N/A,FALSE,"1.5";#N/A,#N/A,FALSE,"1.6";#N/A,#N/A,FALSE,"2.1";#N/A,#N/A,FALSE,"SOD";#N/A,#N/A,FALSE,"OL";#N/A,#N/A,FALSE,"CF"}</definedName>
    <definedName name="wrn.ARR._.Output." localSheetId="7" hidden="1">{#N/A,#N/A,FALSE,"1.1";#N/A,#N/A,FALSE,"1.1a";#N/A,#N/A,FALSE,"1.1b";#N/A,#N/A,FALSE,"1.1c";#N/A,#N/A,FALSE,"1.1e";#N/A,#N/A,FALSE,"1.1f";#N/A,#N/A,FALSE,"1.1g";#N/A,#N/A,FALSE,"1.1h_T";#N/A,#N/A,FALSE,"1.1h_D";#N/A,#N/A,FALSE,"1.2";#N/A,#N/A,FALSE,"1.3";#N/A,#N/A,FALSE,"1.3b";#N/A,#N/A,FALSE,"1.4";#N/A,#N/A,FALSE,"1.5";#N/A,#N/A,FALSE,"1.6";#N/A,#N/A,FALSE,"2.1";#N/A,#N/A,FALSE,"SOD";#N/A,#N/A,FALSE,"OL";#N/A,#N/A,FALSE,"CF"}</definedName>
    <definedName name="wrn.ARR._.Output." hidden="1">{#N/A,#N/A,FALSE,"1.1";#N/A,#N/A,FALSE,"1.1a";#N/A,#N/A,FALSE,"1.1b";#N/A,#N/A,FALSE,"1.1c";#N/A,#N/A,FALSE,"1.1e";#N/A,#N/A,FALSE,"1.1f";#N/A,#N/A,FALSE,"1.1g";#N/A,#N/A,FALSE,"1.1h_T";#N/A,#N/A,FALSE,"1.1h_D";#N/A,#N/A,FALSE,"1.2";#N/A,#N/A,FALSE,"1.3";#N/A,#N/A,FALSE,"1.3b";#N/A,#N/A,FALSE,"1.4";#N/A,#N/A,FALSE,"1.5";#N/A,#N/A,FALSE,"1.6";#N/A,#N/A,FALSE,"2.1";#N/A,#N/A,FALSE,"SOD";#N/A,#N/A,FALSE,"OL";#N/A,#N/A,FALSE,"CF"}</definedName>
    <definedName name="wrn.ARR04." localSheetId="6" hidden="1">{#N/A,#N/A,FALSE,"1.1";#N/A,#N/A,FALSE,"1.3";#N/A,#N/A,FALSE,"SOD";#N/A,#N/A,FALSE,"1.4";#N/A,#N/A,FALSE,"Int recon";#N/A,#N/A,FALSE,"Sales_Rev";#N/A,#N/A,FALSE,"Summary"}</definedName>
    <definedName name="wrn.ARR04." localSheetId="7" hidden="1">{#N/A,#N/A,FALSE,"1.1";#N/A,#N/A,FALSE,"1.3";#N/A,#N/A,FALSE,"SOD";#N/A,#N/A,FALSE,"1.4";#N/A,#N/A,FALSE,"Int recon";#N/A,#N/A,FALSE,"Sales_Rev";#N/A,#N/A,FALSE,"Summary"}</definedName>
    <definedName name="wrn.ARR04." hidden="1">{#N/A,#N/A,FALSE,"1.1";#N/A,#N/A,FALSE,"1.3";#N/A,#N/A,FALSE,"SOD";#N/A,#N/A,FALSE,"1.4";#N/A,#N/A,FALSE,"Int recon";#N/A,#N/A,FALSE,"Sales_Rev";#N/A,#N/A,FALSE,"Summary"}</definedName>
    <definedName name="wrn.B.SHEET." localSheetId="6" hidden="1">{#N/A,#N/A,FALSE,"COMICRO";#N/A,#N/A,FALSE,"BALSCH";#N/A,#N/A,FALSE,"GLASS";#N/A,#N/A,FALSE,"DEPRE";#N/A,#N/A,FALSE,"A&amp;MCUR";#N/A,#N/A,FALSE,"AGEANAlysis";#N/A,#N/A,FALSE,"CHECKS";#N/A,#N/A,FALSE,"CHECKS"}</definedName>
    <definedName name="wrn.B.SHEET." localSheetId="7" hidden="1">{#N/A,#N/A,FALSE,"COMICRO";#N/A,#N/A,FALSE,"BALSCH";#N/A,#N/A,FALSE,"GLASS";#N/A,#N/A,FALSE,"DEPRE";#N/A,#N/A,FALSE,"A&amp;MCUR";#N/A,#N/A,FALSE,"AGEANAlysis";#N/A,#N/A,FALSE,"CHECKS";#N/A,#N/A,FALSE,"CHECKS"}</definedName>
    <definedName name="wrn.B.SHEET." hidden="1">{#N/A,#N/A,FALSE,"COMICRO";#N/A,#N/A,FALSE,"BALSCH";#N/A,#N/A,FALSE,"GLASS";#N/A,#N/A,FALSE,"DEPRE";#N/A,#N/A,FALSE,"A&amp;MCUR";#N/A,#N/A,FALSE,"AGEANAlysis";#N/A,#N/A,FALSE,"CHECKS";#N/A,#N/A,FALSE,"CHECKS"}</definedName>
    <definedName name="wrn.budget." localSheetId="6" hidden="1">{"form-D1",#N/A,FALSE,"FORM-D1";"form-D1_amt",#N/A,FALSE,"FORM-D1"}</definedName>
    <definedName name="wrn.budget." localSheetId="7" hidden="1">{"form-D1",#N/A,FALSE,"FORM-D1";"form-D1_amt",#N/A,FALSE,"FORM-D1"}</definedName>
    <definedName name="wrn.budget." hidden="1">{"form-D1",#N/A,FALSE,"FORM-D1";"form-D1_amt",#N/A,FALSE,"FORM-D1"}</definedName>
    <definedName name="wrn.Consolidated._.report._.on._.all._.companies." localSheetId="6"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7"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FORM1." localSheetId="6" hidden="1">{#N/A,#N/A,FALSE,"COMP"}</definedName>
    <definedName name="wrn.FORM1." localSheetId="7" hidden="1">{#N/A,#N/A,FALSE,"COMP"}</definedName>
    <definedName name="wrn.FORM1." hidden="1">{#N/A,#N/A,FALSE,"COMP"}</definedName>
    <definedName name="wrn.Katni._.Mprsnn2." localSheetId="6" hidden="1">{"Project Feasibility and Cash Flow Statement",#N/A,FALSE,"Sheet1";"Projected Balance Sheet",#N/A,FALSE,"Sheet1"}</definedName>
    <definedName name="wrn.Katni._.Mprsnn2." localSheetId="7" hidden="1">{"Project Feasibility and Cash Flow Statement",#N/A,FALSE,"Sheet1";"Projected Balance Sheet",#N/A,FALSE,"Sheet1"}</definedName>
    <definedName name="wrn.Katni._.Mprsnn2." hidden="1">{"Project Feasibility and Cash Flow Statement",#N/A,FALSE,"Sheet1";"Projected Balance Sheet",#N/A,FALSE,"Sheet1"}</definedName>
    <definedName name="wrn.pl." localSheetId="6" hidden="1">{"pl_t&amp;d",#N/A,FALSE,"p&amp;l_t&amp;D_01_02 (2)"}</definedName>
    <definedName name="wrn.pl." localSheetId="7" hidden="1">{"pl_t&amp;d",#N/A,FALSE,"p&amp;l_t&amp;D_01_02 (2)"}</definedName>
    <definedName name="wrn.pl." hidden="1">{"pl_t&amp;d",#N/A,FALSE,"p&amp;l_t&amp;D_01_02 (2)"}</definedName>
    <definedName name="wrn.pl_td." localSheetId="6" hidden="1">{"pl_td_01_02",#N/A,FALSE,"p&amp;l_t&amp;D_01_02 (2)"}</definedName>
    <definedName name="wrn.pl_td." localSheetId="7" hidden="1">{"pl_td_01_02",#N/A,FALSE,"p&amp;l_t&amp;D_01_02 (2)"}</definedName>
    <definedName name="wrn.pl_td." hidden="1">{"pl_td_01_02",#N/A,FALSE,"p&amp;l_t&amp;D_01_02 (2)"}</definedName>
    <definedName name="wrn.PRINT._.FULL." localSheetId="6" hidden="1">{#N/A,#N/A,TRUE,"face";#N/A,#N/A,TRUE,"index";#N/A,#N/A,TRUE,"input";#N/A,#N/A,TRUE,"Key Ratio";#N/A,#N/A,TRUE,"fnplan";#N/A,#N/A,TRUE,"Gen_BrkDn";#N/A,#N/A,TRUE,"RsKW";#N/A,#N/A,TRUE,"gen&amp;fuel";#N/A,#N/A,TRUE,"fuel_price";#N/A,#N/A,TRUE,"O&amp;M+admin";#N/A,#N/A,TRUE,"dep_rskw";#N/A,#N/A,TRUE,"int(GB-debt)";#N/A,#N/A,TRUE,"wc_tariff";#N/A,#N/A,TRUE,"tax-tarif1";#N/A,#N/A,TRUE,"ROE";#N/A,#N/A,TRUE,"P&amp;L";#N/A,#N/A,TRUE,"fund";#N/A,#N/A,TRUE,"B.S.";#N/A,#N/A,TRUE,"divdnd";#N/A,#N/A,TRUE,"wc-P&amp;L";#N/A,#N/A,TRUE,"tax-P&amp;L";#N/A,#N/A,TRUE,"dep-p&amp;l";#N/A,#N/A,TRUE,"Debt Service";#N/A,#N/A,TRUE,"Rsloan -CEA";#N/A,#N/A,TRUE,"Rsloan 2";#N/A,#N/A,TRUE,"SHL1 in $";#N/A,#N/A,TRUE,"SHL-1-INRs";#N/A,#N/A,TRUE,"SHL-2-INRs"}</definedName>
    <definedName name="wrn.PRINT._.FULL." localSheetId="7" hidden="1">{#N/A,#N/A,TRUE,"face";#N/A,#N/A,TRUE,"index";#N/A,#N/A,TRUE,"input";#N/A,#N/A,TRUE,"Key Ratio";#N/A,#N/A,TRUE,"fnplan";#N/A,#N/A,TRUE,"Gen_BrkDn";#N/A,#N/A,TRUE,"RsKW";#N/A,#N/A,TRUE,"gen&amp;fuel";#N/A,#N/A,TRUE,"fuel_price";#N/A,#N/A,TRUE,"O&amp;M+admin";#N/A,#N/A,TRUE,"dep_rskw";#N/A,#N/A,TRUE,"int(GB-debt)";#N/A,#N/A,TRUE,"wc_tariff";#N/A,#N/A,TRUE,"tax-tarif1";#N/A,#N/A,TRUE,"ROE";#N/A,#N/A,TRUE,"P&amp;L";#N/A,#N/A,TRUE,"fund";#N/A,#N/A,TRUE,"B.S.";#N/A,#N/A,TRUE,"divdnd";#N/A,#N/A,TRUE,"wc-P&amp;L";#N/A,#N/A,TRUE,"tax-P&amp;L";#N/A,#N/A,TRUE,"dep-p&amp;l";#N/A,#N/A,TRUE,"Debt Service";#N/A,#N/A,TRUE,"Rsloan -CEA";#N/A,#N/A,TRUE,"Rsloan 2";#N/A,#N/A,TRUE,"SHL1 in $";#N/A,#N/A,TRUE,"SHL-1-INRs";#N/A,#N/A,TRUE,"SHL-2-INRs"}</definedName>
    <definedName name="wrn.PRINT._.FULL." hidden="1">{#N/A,#N/A,TRUE,"face";#N/A,#N/A,TRUE,"index";#N/A,#N/A,TRUE,"input";#N/A,#N/A,TRUE,"Key Ratio";#N/A,#N/A,TRUE,"fnplan";#N/A,#N/A,TRUE,"Gen_BrkDn";#N/A,#N/A,TRUE,"RsKW";#N/A,#N/A,TRUE,"gen&amp;fuel";#N/A,#N/A,TRUE,"fuel_price";#N/A,#N/A,TRUE,"O&amp;M+admin";#N/A,#N/A,TRUE,"dep_rskw";#N/A,#N/A,TRUE,"int(GB-debt)";#N/A,#N/A,TRUE,"wc_tariff";#N/A,#N/A,TRUE,"tax-tarif1";#N/A,#N/A,TRUE,"ROE";#N/A,#N/A,TRUE,"P&amp;L";#N/A,#N/A,TRUE,"fund";#N/A,#N/A,TRUE,"B.S.";#N/A,#N/A,TRUE,"divdnd";#N/A,#N/A,TRUE,"wc-P&amp;L";#N/A,#N/A,TRUE,"tax-P&amp;L";#N/A,#N/A,TRUE,"dep-p&amp;l";#N/A,#N/A,TRUE,"Debt Service";#N/A,#N/A,TRUE,"Rsloan -CEA";#N/A,#N/A,TRUE,"Rsloan 2";#N/A,#N/A,TRUE,"SHL1 in $";#N/A,#N/A,TRUE,"SHL-1-INRs";#N/A,#N/A,TRUE,"SHL-2-INRs"}</definedName>
    <definedName name="wrn.results." localSheetId="6" hidden="1">{#N/A,#N/A,TRUE,"BALSCH";#N/A,#N/A,TRUE,"COMICRO";#N/A,#N/A,TRUE,"CHECKS";#N/A,#N/A,TRUE,"GLASS";#N/A,#N/A,TRUE,"DEPRE";#N/A,#N/A,TRUE,"A&amp;MCUR";#N/A,#N/A,TRUE,"AGEANAlysis";#N/A,#N/A,TRUE,"CHECKS"}</definedName>
    <definedName name="wrn.results." localSheetId="7" hidden="1">{#N/A,#N/A,TRUE,"BALSCH";#N/A,#N/A,TRUE,"COMICRO";#N/A,#N/A,TRUE,"CHECKS";#N/A,#N/A,TRUE,"GLASS";#N/A,#N/A,TRUE,"DEPRE";#N/A,#N/A,TRUE,"A&amp;MCUR";#N/A,#N/A,TRUE,"AGEANAlysis";#N/A,#N/A,TRUE,"CHECKS"}</definedName>
    <definedName name="wrn.results." hidden="1">{#N/A,#N/A,TRUE,"BALSCH";#N/A,#N/A,TRUE,"COMICRO";#N/A,#N/A,TRUE,"CHECKS";#N/A,#N/A,TRUE,"GLASS";#N/A,#N/A,TRUE,"DEPRE";#N/A,#N/A,TRUE,"A&amp;MCUR";#N/A,#N/A,TRUE,"AGEANAlysis";#N/A,#N/A,TRUE,"CHECKS"}</definedName>
    <definedName name="wrn.Tariff._.working." localSheetId="6" hidden="1">{#N/A,#N/A,TRUE,"input";#N/A,#N/A,TRUE,"fnplan";#N/A,#N/A,TRUE,"Key Ratio";#N/A,#N/A,TRUE,"Gen_BrkDn";#N/A,#N/A,TRUE,"RsKW";#N/A,#N/A,TRUE,"gen&amp;fuel";#N/A,#N/A,TRUE,"fuel_price";#N/A,#N/A,TRUE,"O&amp;M+admin";#N/A,#N/A,TRUE,"int(GB-debt)";#N/A,#N/A,TRUE,"dep_rskw";#N/A,#N/A,TRUE,"wc_tariff";#N/A,#N/A,TRUE,"tax-tarif1";#N/A,#N/A,TRUE,"ROE";#N/A,#N/A,TRUE,"TN_PCOST";#N/A,#N/A,TRUE,"fincost-tec";#N/A,#N/A,TRUE,"IDCa";#N/A,#N/A,TRUE,"fcloan(G)";#N/A,#N/A,TRUE,"fcloan(NO-G) ";#N/A,#N/A,TRUE,"Local Debt in $";#N/A,#N/A,TRUE,"Rsloan -CEA";#N/A,#N/A,TRUE,"SHL1 in $";#N/A,#N/A,TRUE,"SHL-1-INRs"}</definedName>
    <definedName name="wrn.Tariff._.working." localSheetId="7" hidden="1">{#N/A,#N/A,TRUE,"input";#N/A,#N/A,TRUE,"fnplan";#N/A,#N/A,TRUE,"Key Ratio";#N/A,#N/A,TRUE,"Gen_BrkDn";#N/A,#N/A,TRUE,"RsKW";#N/A,#N/A,TRUE,"gen&amp;fuel";#N/A,#N/A,TRUE,"fuel_price";#N/A,#N/A,TRUE,"O&amp;M+admin";#N/A,#N/A,TRUE,"int(GB-debt)";#N/A,#N/A,TRUE,"dep_rskw";#N/A,#N/A,TRUE,"wc_tariff";#N/A,#N/A,TRUE,"tax-tarif1";#N/A,#N/A,TRUE,"ROE";#N/A,#N/A,TRUE,"TN_PCOST";#N/A,#N/A,TRUE,"fincost-tec";#N/A,#N/A,TRUE,"IDCa";#N/A,#N/A,TRUE,"fcloan(G)";#N/A,#N/A,TRUE,"fcloan(NO-G) ";#N/A,#N/A,TRUE,"Local Debt in $";#N/A,#N/A,TRUE,"Rsloan -CEA";#N/A,#N/A,TRUE,"SHL1 in $";#N/A,#N/A,TRUE,"SHL-1-INRs"}</definedName>
    <definedName name="wrn.Tariff._.working." hidden="1">{#N/A,#N/A,TRUE,"input";#N/A,#N/A,TRUE,"fnplan";#N/A,#N/A,TRUE,"Key Ratio";#N/A,#N/A,TRUE,"Gen_BrkDn";#N/A,#N/A,TRUE,"RsKW";#N/A,#N/A,TRUE,"gen&amp;fuel";#N/A,#N/A,TRUE,"fuel_price";#N/A,#N/A,TRUE,"O&amp;M+admin";#N/A,#N/A,TRUE,"int(GB-debt)";#N/A,#N/A,TRUE,"dep_rskw";#N/A,#N/A,TRUE,"wc_tariff";#N/A,#N/A,TRUE,"tax-tarif1";#N/A,#N/A,TRUE,"ROE";#N/A,#N/A,TRUE,"TN_PCOST";#N/A,#N/A,TRUE,"fincost-tec";#N/A,#N/A,TRUE,"IDCa";#N/A,#N/A,TRUE,"fcloan(G)";#N/A,#N/A,TRUE,"fcloan(NO-G) ";#N/A,#N/A,TRUE,"Local Debt in $";#N/A,#N/A,TRUE,"Rsloan -CEA";#N/A,#N/A,TRUE,"SHL1 in $";#N/A,#N/A,TRUE,"SHL-1-INRs"}</definedName>
    <definedName name="wrnpl2" localSheetId="6" hidden="1">{"pl_t&amp;d",#N/A,FALSE,"p&amp;l_t&amp;D_01_02 (2)"}</definedName>
    <definedName name="wrnpl2" localSheetId="7" hidden="1">{"pl_t&amp;d",#N/A,FALSE,"p&amp;l_t&amp;D_01_02 (2)"}</definedName>
    <definedName name="wrnpl2" hidden="1">{"pl_t&amp;d",#N/A,FALSE,"p&amp;l_t&amp;D_01_02 (2)"}</definedName>
    <definedName name="ws" localSheetId="6">#REF!</definedName>
    <definedName name="ws" localSheetId="7">#REF!</definedName>
    <definedName name="ws" localSheetId="5">#REF!</definedName>
    <definedName name="ws">#REF!</definedName>
    <definedName name="ww" localSheetId="6" hidden="1">{"pl_t&amp;d",#N/A,FALSE,"p&amp;l_t&amp;D_01_02 (2)"}</definedName>
    <definedName name="ww" localSheetId="7" hidden="1">{"pl_t&amp;d",#N/A,FALSE,"p&amp;l_t&amp;D_01_02 (2)"}</definedName>
    <definedName name="ww" hidden="1">{"pl_t&amp;d",#N/A,FALSE,"p&amp;l_t&amp;D_01_02 (2)"}</definedName>
    <definedName name="wwaw" localSheetId="6">'[3]cash budget'!#REF!</definedName>
    <definedName name="wwaw" localSheetId="7">'[3]cash budget'!#REF!</definedName>
    <definedName name="wwaw" localSheetId="5">'[3]cash budget'!#REF!</definedName>
    <definedName name="wwaw">'[3]cash budget'!#REF!</definedName>
    <definedName name="x" localSheetId="6" hidden="1">{"pl_t&amp;d",#N/A,FALSE,"p&amp;l_t&amp;D_01_02 (2)"}</definedName>
    <definedName name="x" localSheetId="7" hidden="1">{"pl_t&amp;d",#N/A,FALSE,"p&amp;l_t&amp;D_01_02 (2)"}</definedName>
    <definedName name="x" hidden="1">{"pl_t&amp;d",#N/A,FALSE,"p&amp;l_t&amp;D_01_02 (2)"}</definedName>
    <definedName name="xc" localSheetId="6" hidden="1">[14]Sheet1!#REF!</definedName>
    <definedName name="xc" localSheetId="7" hidden="1">[13]Sheet1!#REF!</definedName>
    <definedName name="xc" localSheetId="5" hidden="1">[14]Sheet1!#REF!</definedName>
    <definedName name="xc" hidden="1">[14]Sheet1!#REF!</definedName>
    <definedName name="xcbvdfg" localSheetId="6" hidden="1">#REF!</definedName>
    <definedName name="xcbvdfg" localSheetId="7" hidden="1">#REF!</definedName>
    <definedName name="xcbvdfg" localSheetId="5" hidden="1">#REF!</definedName>
    <definedName name="xcbvdfg" hidden="1">#REF!</definedName>
    <definedName name="xcc" localSheetId="6" hidden="1">[1]Sheet1!#REF!</definedName>
    <definedName name="xcc" localSheetId="7" hidden="1">[1]Sheet1!#REF!</definedName>
    <definedName name="xcc" localSheetId="5" hidden="1">[1]Sheet1!#REF!</definedName>
    <definedName name="xcc" hidden="1">[1]Sheet1!#REF!</definedName>
    <definedName name="xcge" localSheetId="6" hidden="1">{"'Sheet1'!$A$4386:$N$4591"}</definedName>
    <definedName name="xcge" localSheetId="7" hidden="1">{"'Sheet1'!$A$4386:$N$4591"}</definedName>
    <definedName name="xcge" hidden="1">{"'Sheet1'!$A$4386:$N$4591"}</definedName>
    <definedName name="xcx" localSheetId="6">#REF!</definedName>
    <definedName name="xcx" localSheetId="7">#REF!</definedName>
    <definedName name="xcx" localSheetId="5">#REF!</definedName>
    <definedName name="xcx">#REF!</definedName>
    <definedName name="XRefColumnsCount" hidden="1">2</definedName>
    <definedName name="XRefCopyRangeCount" hidden="1">12</definedName>
    <definedName name="XRefPasteRangeCount" hidden="1">1</definedName>
    <definedName name="xsgrsg" localSheetId="6">#REF!</definedName>
    <definedName name="xsgrsg" localSheetId="7">#REF!</definedName>
    <definedName name="xsgrsg" localSheetId="5">#REF!</definedName>
    <definedName name="xsgrsg">#REF!</definedName>
    <definedName name="xx" localSheetId="6" hidden="1">{"pl_t&amp;d",#N/A,FALSE,"p&amp;l_t&amp;D_01_02 (2)"}</definedName>
    <definedName name="xx" localSheetId="7" hidden="1">{"pl_t&amp;d",#N/A,FALSE,"p&amp;l_t&amp;D_01_02 (2)"}</definedName>
    <definedName name="xx" hidden="1">{"pl_t&amp;d",#N/A,FALSE,"p&amp;l_t&amp;D_01_02 (2)"}</definedName>
    <definedName name="xxc" localSheetId="6" hidden="1">{"pl_t&amp;d",#N/A,FALSE,"p&amp;l_t&amp;D_01_02 (2)"}</definedName>
    <definedName name="xxc" localSheetId="7" hidden="1">{"pl_t&amp;d",#N/A,FALSE,"p&amp;l_t&amp;D_01_02 (2)"}</definedName>
    <definedName name="xxc" hidden="1">{"pl_t&amp;d",#N/A,FALSE,"p&amp;l_t&amp;D_01_02 (2)"}</definedName>
    <definedName name="xxx" localSheetId="6" hidden="1">{"pl_t&amp;d",#N/A,FALSE,"p&amp;l_t&amp;D_01_02 (2)"}</definedName>
    <definedName name="xxx" localSheetId="7" hidden="1">{"pl_t&amp;d",#N/A,FALSE,"p&amp;l_t&amp;D_01_02 (2)"}</definedName>
    <definedName name="xxx" hidden="1">{"pl_t&amp;d",#N/A,FALSE,"p&amp;l_t&amp;D_01_02 (2)"}</definedName>
    <definedName name="xxxc" localSheetId="6">[4]S5_CO_MA!#REF!</definedName>
    <definedName name="xxxc" localSheetId="7">[4]S5_CO_MA!#REF!</definedName>
    <definedName name="xxxc" localSheetId="5">[4]S5_CO_MA!#REF!</definedName>
    <definedName name="xxxc">[4]S5_CO_MA!#REF!</definedName>
    <definedName name="xxxx" localSheetId="6" hidden="1">{"pl_t&amp;d",#N/A,FALSE,"p&amp;l_t&amp;D_01_02 (2)"}</definedName>
    <definedName name="xxxx" localSheetId="7" hidden="1">{"pl_t&amp;d",#N/A,FALSE,"p&amp;l_t&amp;D_01_02 (2)"}</definedName>
    <definedName name="xxxx" hidden="1">{"pl_t&amp;d",#N/A,FALSE,"p&amp;l_t&amp;D_01_02 (2)"}</definedName>
    <definedName name="XXXXX" localSheetId="6">#REF!</definedName>
    <definedName name="XXXXX" localSheetId="7">#REF!</definedName>
    <definedName name="XXXXX" localSheetId="5">#REF!</definedName>
    <definedName name="XXXXX">#REF!</definedName>
    <definedName name="xxxxxx" localSheetId="6" hidden="1">{"pl_t&amp;d",#N/A,FALSE,"p&amp;l_t&amp;D_01_02 (2)"}</definedName>
    <definedName name="xxxxxx" localSheetId="7" hidden="1">{"pl_t&amp;d",#N/A,FALSE,"p&amp;l_t&amp;D_01_02 (2)"}</definedName>
    <definedName name="xxxxxx" hidden="1">{"pl_t&amp;d",#N/A,FALSE,"p&amp;l_t&amp;D_01_02 (2)"}</definedName>
    <definedName name="xxxxxxxx" localSheetId="6" hidden="1">{"pl_t&amp;d",#N/A,FALSE,"p&amp;l_t&amp;D_01_02 (2)"}</definedName>
    <definedName name="xxxxxxxx" localSheetId="7" hidden="1">{"pl_t&amp;d",#N/A,FALSE,"p&amp;l_t&amp;D_01_02 (2)"}</definedName>
    <definedName name="xxxxxxxx" hidden="1">{"pl_t&amp;d",#N/A,FALSE,"p&amp;l_t&amp;D_01_02 (2)"}</definedName>
    <definedName name="xxxxxxxxx" localSheetId="6" hidden="1">{"pl_t&amp;d",#N/A,FALSE,"p&amp;l_t&amp;D_01_02 (2)"}</definedName>
    <definedName name="xxxxxxxxx" localSheetId="7" hidden="1">{"pl_t&amp;d",#N/A,FALSE,"p&amp;l_t&amp;D_01_02 (2)"}</definedName>
    <definedName name="xxxxxxxxx" hidden="1">{"pl_t&amp;d",#N/A,FALSE,"p&amp;l_t&amp;D_01_02 (2)"}</definedName>
    <definedName name="xxxxxxxxxxxx" localSheetId="6" hidden="1">{"pl_t&amp;d",#N/A,FALSE,"p&amp;l_t&amp;D_01_02 (2)"}</definedName>
    <definedName name="xxxxxxxxxxxx" localSheetId="7" hidden="1">{"pl_t&amp;d",#N/A,FALSE,"p&amp;l_t&amp;D_01_02 (2)"}</definedName>
    <definedName name="xxxxxxxxxxxx" hidden="1">{"pl_t&amp;d",#N/A,FALSE,"p&amp;l_t&amp;D_01_02 (2)"}</definedName>
    <definedName name="xxxxxxxxxxxxxx" localSheetId="6" hidden="1">{"pl_t&amp;d",#N/A,FALSE,"p&amp;l_t&amp;D_01_02 (2)"}</definedName>
    <definedName name="xxxxxxxxxxxxxx" localSheetId="7" hidden="1">{"pl_t&amp;d",#N/A,FALSE,"p&amp;l_t&amp;D_01_02 (2)"}</definedName>
    <definedName name="xxxxxxxxxxxxxx" hidden="1">{"pl_t&amp;d",#N/A,FALSE,"p&amp;l_t&amp;D_01_02 (2)"}</definedName>
    <definedName name="xxxz" localSheetId="6">'[16]cash budget'!#REF!</definedName>
    <definedName name="xxxz" localSheetId="7">'[15]cash budget'!#REF!</definedName>
    <definedName name="xxxz" localSheetId="5">'[16]cash budget'!#REF!</definedName>
    <definedName name="xxxz">'[16]cash budget'!#REF!</definedName>
    <definedName name="xyz" localSheetId="6">[53]Schedules!#REF!</definedName>
    <definedName name="xyz" localSheetId="7">[52]Schedules!#REF!</definedName>
    <definedName name="xyz" localSheetId="5">[53]Schedules!#REF!</definedName>
    <definedName name="xyz">[53]Schedules!#REF!</definedName>
    <definedName name="y" localSheetId="6" hidden="1">{"pl_t&amp;d",#N/A,FALSE,"p&amp;l_t&amp;D_01_02 (2)"}</definedName>
    <definedName name="y" localSheetId="7" hidden="1">{"pl_t&amp;d",#N/A,FALSE,"p&amp;l_t&amp;D_01_02 (2)"}</definedName>
    <definedName name="y" hidden="1">{"pl_t&amp;d",#N/A,FALSE,"p&amp;l_t&amp;D_01_02 (2)"}</definedName>
    <definedName name="YEAR" localSheetId="6">#REF!</definedName>
    <definedName name="YEAR" localSheetId="7">#REF!</definedName>
    <definedName name="YEAR" localSheetId="5">#REF!</definedName>
    <definedName name="YEAR">#REF!</definedName>
    <definedName name="YEAR___0" localSheetId="6">#REF!</definedName>
    <definedName name="YEAR___0" localSheetId="7">#REF!</definedName>
    <definedName name="YEAR___0" localSheetId="5">#REF!</definedName>
    <definedName name="YEAR___0">#REF!</definedName>
    <definedName name="YES">"#REF!"</definedName>
    <definedName name="YES_">"#REF!"</definedName>
    <definedName name="YES__">"#REF!"</definedName>
    <definedName name="yh" localSheetId="6" hidden="1">{"pl_t&amp;d",#N/A,FALSE,"p&amp;l_t&amp;D_01_02 (2)"}</definedName>
    <definedName name="yh" localSheetId="7" hidden="1">{"pl_t&amp;d",#N/A,FALSE,"p&amp;l_t&amp;D_01_02 (2)"}</definedName>
    <definedName name="yh" hidden="1">{"pl_t&amp;d",#N/A,FALSE,"p&amp;l_t&amp;D_01_02 (2)"}</definedName>
    <definedName name="yhfrg" localSheetId="6">#REF!</definedName>
    <definedName name="yhfrg" localSheetId="7">#REF!</definedName>
    <definedName name="yhfrg" localSheetId="5">#REF!</definedName>
    <definedName name="yhfrg">#REF!</definedName>
    <definedName name="yhyh" localSheetId="6" hidden="1">{"'Sheet1'!$A$4386:$N$4591"}</definedName>
    <definedName name="yhyh" localSheetId="7" hidden="1">{"'Sheet1'!$A$4386:$N$4591"}</definedName>
    <definedName name="yhyh" hidden="1">{"'Sheet1'!$A$4386:$N$4591"}</definedName>
    <definedName name="yjtyu" localSheetId="6">#REF!</definedName>
    <definedName name="yjtyu" localSheetId="7">#REF!</definedName>
    <definedName name="yjtyu" localSheetId="5">#REF!</definedName>
    <definedName name="yjtyu">#REF!</definedName>
    <definedName name="yrryrytrryryrrrr" localSheetId="6" hidden="1">{"'Sheet1'!$A$4386:$N$4591"}</definedName>
    <definedName name="yrryrytrryryrrrr" localSheetId="7" hidden="1">{"'Sheet1'!$A$4386:$N$4591"}</definedName>
    <definedName name="yrryrytrryryrrrr" hidden="1">{"'Sheet1'!$A$4386:$N$4591"}</definedName>
    <definedName name="yt" localSheetId="6" hidden="1">{"pl_t&amp;d",#N/A,FALSE,"p&amp;l_t&amp;D_01_02 (2)"}</definedName>
    <definedName name="yt" localSheetId="7" hidden="1">{"pl_t&amp;d",#N/A,FALSE,"p&amp;l_t&amp;D_01_02 (2)"}</definedName>
    <definedName name="yt" hidden="1">{"pl_t&amp;d",#N/A,FALSE,"p&amp;l_t&amp;D_01_02 (2)"}</definedName>
    <definedName name="ytdCurrInventories" localSheetId="7">'[57]S2_0 S2_1'!$E$25</definedName>
    <definedName name="ytdCurrInventories">'[58]S2_0 S2_1'!$E$25</definedName>
    <definedName name="ytdPreInventories" localSheetId="7">'[57]S2_0 S2_1'!$C$25</definedName>
    <definedName name="ytdPreInventories">'[58]S2_0 S2_1'!$C$25</definedName>
    <definedName name="yttryy" localSheetId="6">#REF!</definedName>
    <definedName name="yttryy" localSheetId="7">#REF!</definedName>
    <definedName name="yttryy" localSheetId="5">#REF!</definedName>
    <definedName name="yttryy">#REF!</definedName>
    <definedName name="yu" localSheetId="6">#REF!</definedName>
    <definedName name="yu" localSheetId="7">#REF!</definedName>
    <definedName name="yu" localSheetId="5">#REF!</definedName>
    <definedName name="yu">#REF!</definedName>
    <definedName name="yuoyuo78op" localSheetId="6">#REF!</definedName>
    <definedName name="yuoyuo78op" localSheetId="7">#REF!</definedName>
    <definedName name="yuoyuo78op" localSheetId="5">#REF!</definedName>
    <definedName name="yuoyuo78op">#REF!</definedName>
    <definedName name="yy" localSheetId="6" hidden="1">{"pl_t&amp;d",#N/A,FALSE,"p&amp;l_t&amp;D_01_02 (2)"}</definedName>
    <definedName name="yy" localSheetId="7" hidden="1">{"pl_t&amp;d",#N/A,FALSE,"p&amp;l_t&amp;D_01_02 (2)"}</definedName>
    <definedName name="yy" hidden="1">{"pl_t&amp;d",#N/A,FALSE,"p&amp;l_t&amp;D_01_02 (2)"}</definedName>
    <definedName name="yyyyy" localSheetId="6" hidden="1">#REF!</definedName>
    <definedName name="yyyyy" localSheetId="7" hidden="1">#REF!</definedName>
    <definedName name="yyyyy" localSheetId="5" hidden="1">#REF!</definedName>
    <definedName name="yyyyy" hidden="1">#REF!</definedName>
    <definedName name="Z" localSheetId="6">#REF!</definedName>
    <definedName name="Z" localSheetId="7">#REF!</definedName>
    <definedName name="Z" localSheetId="5">#REF!</definedName>
    <definedName name="Z">#REF!</definedName>
    <definedName name="zfgha" localSheetId="6">#REF!</definedName>
    <definedName name="zfgha" localSheetId="7">#REF!</definedName>
    <definedName name="zfgha" localSheetId="5">#REF!</definedName>
    <definedName name="zfgha">#REF!</definedName>
    <definedName name="zxvfsdgers" localSheetId="6">#REF!</definedName>
    <definedName name="zxvfsdgers" localSheetId="7">#REF!</definedName>
    <definedName name="zxvfsdgers" localSheetId="5">#REF!</definedName>
    <definedName name="zxvfsdgers">#REF!</definedName>
    <definedName name="ZZ" localSheetId="6" hidden="1">{"form-D1",#N/A,FALSE,"FORM-D1";"form-D1_amt",#N/A,FALSE,"FORM-D1"}</definedName>
    <definedName name="ZZ" localSheetId="7" hidden="1">{"form-D1",#N/A,FALSE,"FORM-D1";"form-D1_amt",#N/A,FALSE,"FORM-D1"}</definedName>
    <definedName name="ZZ" hidden="1">{"form-D1",#N/A,FALSE,"FORM-D1";"form-D1_amt",#N/A,FALSE,"FORM-D1"}</definedName>
    <definedName name="zzzzzzzz" localSheetId="6" hidden="1">{"pl_t&amp;d",#N/A,FALSE,"p&amp;l_t&amp;D_01_02 (2)"}</definedName>
    <definedName name="zzzzzzzz" localSheetId="7" hidden="1">{"pl_t&amp;d",#N/A,FALSE,"p&amp;l_t&amp;D_01_02 (2)"}</definedName>
    <definedName name="zzzzzzzz" hidden="1">{"pl_t&amp;d",#N/A,FALSE,"p&amp;l_t&amp;D_01_02 (2)"}</definedName>
  </definedNames>
  <calcPr calcId="152511"/>
</workbook>
</file>

<file path=xl/calcChain.xml><?xml version="1.0" encoding="utf-8"?>
<calcChain xmlns="http://schemas.openxmlformats.org/spreadsheetml/2006/main">
  <c r="D8" i="10" l="1"/>
  <c r="D85" i="15" l="1"/>
  <c r="D77" i="15"/>
  <c r="D67" i="15" l="1"/>
  <c r="M211" i="16" l="1"/>
  <c r="M207" i="16"/>
  <c r="M208" i="16"/>
  <c r="M209" i="16"/>
  <c r="M210" i="16"/>
  <c r="M206" i="16"/>
  <c r="V176" i="16" l="1"/>
  <c r="S176" i="16" l="1"/>
  <c r="P199" i="16"/>
  <c r="O199" i="16"/>
  <c r="Q199" i="16" s="1"/>
  <c r="Q205" i="16"/>
  <c r="P205" i="16"/>
  <c r="O205" i="16"/>
  <c r="Q198" i="16"/>
  <c r="Q197" i="16"/>
  <c r="Q196" i="16"/>
  <c r="Q195" i="16"/>
  <c r="Q194" i="16"/>
  <c r="N176" i="16" l="1"/>
  <c r="N181" i="16" s="1"/>
  <c r="W206" i="16"/>
  <c r="V206" i="16"/>
  <c r="P207" i="16"/>
  <c r="O210" i="16"/>
  <c r="O209" i="16"/>
  <c r="O208" i="16"/>
  <c r="O207" i="16"/>
  <c r="O206" i="16"/>
  <c r="N206" i="16"/>
  <c r="J210" i="16"/>
  <c r="J209" i="16"/>
  <c r="K207" i="16"/>
  <c r="J208" i="16"/>
  <c r="J207" i="16"/>
  <c r="J206" i="16"/>
  <c r="G207" i="16"/>
  <c r="F210" i="16"/>
  <c r="F209" i="16"/>
  <c r="F208" i="16"/>
  <c r="F207" i="16"/>
  <c r="F206" i="16"/>
  <c r="W176" i="16" l="1"/>
  <c r="O180" i="16"/>
  <c r="O179" i="16"/>
  <c r="O178" i="16"/>
  <c r="O177" i="16"/>
  <c r="O176" i="16"/>
  <c r="J177" i="16"/>
  <c r="L177" i="16" s="1"/>
  <c r="K177" i="16"/>
  <c r="J180" i="16"/>
  <c r="L180" i="16" s="1"/>
  <c r="J179" i="16"/>
  <c r="L179" i="16" s="1"/>
  <c r="J178" i="16"/>
  <c r="L178" i="16" s="1"/>
  <c r="J176" i="16"/>
  <c r="L176" i="16" s="1"/>
  <c r="G180" i="16"/>
  <c r="G179" i="16"/>
  <c r="G178" i="16"/>
  <c r="G177" i="16"/>
  <c r="H177" i="16" s="1"/>
  <c r="G176" i="16"/>
  <c r="F180" i="16"/>
  <c r="H180" i="16" s="1"/>
  <c r="F179" i="16"/>
  <c r="F178" i="16"/>
  <c r="H178" i="16" s="1"/>
  <c r="F177" i="16"/>
  <c r="F176" i="16"/>
  <c r="H176" i="16" s="1"/>
  <c r="X164" i="16"/>
  <c r="P169" i="16"/>
  <c r="O169" i="16"/>
  <c r="N169" i="16"/>
  <c r="K169" i="16"/>
  <c r="J169" i="16"/>
  <c r="H165" i="16"/>
  <c r="H164" i="16"/>
  <c r="H168" i="16"/>
  <c r="H167" i="16"/>
  <c r="H166" i="16"/>
  <c r="Q168" i="16"/>
  <c r="Q167" i="16"/>
  <c r="Q166" i="16"/>
  <c r="Q165" i="16"/>
  <c r="Q164" i="16"/>
  <c r="L168" i="16"/>
  <c r="L167" i="16"/>
  <c r="L166" i="16"/>
  <c r="L165" i="16"/>
  <c r="L164" i="16"/>
  <c r="L169" i="16" s="1"/>
  <c r="W169" i="16"/>
  <c r="V169" i="16"/>
  <c r="G169" i="16"/>
  <c r="F169" i="16"/>
  <c r="X169" i="16" l="1"/>
  <c r="Q169" i="16"/>
  <c r="H179" i="16"/>
  <c r="S164" i="16"/>
  <c r="H169" i="16"/>
  <c r="Y164" i="16"/>
  <c r="Y169" i="16" s="1"/>
  <c r="T164" i="16" l="1"/>
  <c r="T169" i="16" s="1"/>
  <c r="S169" i="16"/>
  <c r="D71" i="15" l="1"/>
  <c r="D87" i="15" s="1"/>
  <c r="D59" i="15" l="1"/>
  <c r="D49" i="15"/>
  <c r="D38" i="15"/>
  <c r="D39" i="15" s="1"/>
  <c r="D50" i="15" l="1"/>
  <c r="D60" i="15" s="1"/>
  <c r="C103" i="15" s="1"/>
  <c r="V44" i="16"/>
  <c r="V79" i="16" l="1"/>
  <c r="W67" i="16"/>
  <c r="W205" i="16"/>
  <c r="V205" i="16"/>
  <c r="W199" i="16"/>
  <c r="V199" i="16"/>
  <c r="W193" i="16"/>
  <c r="V193" i="16"/>
  <c r="W187" i="16"/>
  <c r="V187" i="16"/>
  <c r="W175" i="16"/>
  <c r="V175" i="16"/>
  <c r="W163" i="16"/>
  <c r="V163" i="16"/>
  <c r="W157" i="16"/>
  <c r="V157" i="16"/>
  <c r="W151" i="16"/>
  <c r="V151" i="16"/>
  <c r="W145" i="16"/>
  <c r="V145" i="16"/>
  <c r="W133" i="16"/>
  <c r="V133" i="16"/>
  <c r="W127" i="16"/>
  <c r="V127" i="16"/>
  <c r="W121" i="16"/>
  <c r="V121" i="16"/>
  <c r="W115" i="16"/>
  <c r="V115" i="16"/>
  <c r="W109" i="16"/>
  <c r="V109" i="16"/>
  <c r="W103" i="16"/>
  <c r="V103" i="16"/>
  <c r="W91" i="16"/>
  <c r="V91" i="16"/>
  <c r="W85" i="16"/>
  <c r="V85" i="16"/>
  <c r="W79" i="16"/>
  <c r="W73" i="16"/>
  <c r="V73" i="16"/>
  <c r="V67" i="16"/>
  <c r="W61" i="16"/>
  <c r="V61" i="16"/>
  <c r="W55" i="16"/>
  <c r="V55" i="16"/>
  <c r="W43" i="16"/>
  <c r="V43" i="16"/>
  <c r="W37" i="16"/>
  <c r="V37" i="16"/>
  <c r="W31" i="16"/>
  <c r="V31" i="16"/>
  <c r="W25" i="16"/>
  <c r="V25" i="16"/>
  <c r="W19" i="16"/>
  <c r="V19" i="16"/>
  <c r="W13" i="16"/>
  <c r="V13" i="16"/>
  <c r="R24" i="23" l="1"/>
  <c r="D93" i="15" l="1"/>
  <c r="D79" i="15"/>
  <c r="C93" i="15" l="1"/>
  <c r="E93" i="15"/>
  <c r="X200" i="16"/>
  <c r="X194" i="16"/>
  <c r="X188" i="16"/>
  <c r="X182" i="16"/>
  <c r="X170" i="16"/>
  <c r="X158" i="16"/>
  <c r="X152" i="16"/>
  <c r="X146" i="16"/>
  <c r="X140" i="16"/>
  <c r="X128" i="16"/>
  <c r="X122" i="16"/>
  <c r="X116" i="16"/>
  <c r="X110" i="16"/>
  <c r="X104" i="16"/>
  <c r="X98" i="16"/>
  <c r="X86" i="16"/>
  <c r="X80" i="16"/>
  <c r="X74" i="16"/>
  <c r="X68" i="16"/>
  <c r="X62" i="16"/>
  <c r="X56" i="16"/>
  <c r="X50" i="16"/>
  <c r="X38" i="16"/>
  <c r="X32" i="16"/>
  <c r="X26" i="16"/>
  <c r="X20" i="16"/>
  <c r="X14" i="16"/>
  <c r="X8" i="16"/>
  <c r="O91" i="16"/>
  <c r="K211" i="16" l="1"/>
  <c r="L207" i="16" l="1"/>
  <c r="S730" i="23"/>
  <c r="R730" i="23"/>
  <c r="R25" i="23"/>
  <c r="R23" i="23"/>
  <c r="R731" i="23" l="1"/>
  <c r="R10" i="23" s="1"/>
  <c r="F16" i="15"/>
  <c r="E98" i="15" l="1"/>
  <c r="E97" i="15"/>
  <c r="E96" i="15"/>
  <c r="H207" i="16" l="1"/>
  <c r="F211" i="16"/>
  <c r="E20" i="15"/>
  <c r="D16" i="15"/>
  <c r="E16" i="15"/>
  <c r="C16" i="15"/>
  <c r="P211" i="16"/>
  <c r="X206" i="16" l="1"/>
  <c r="H182" i="16" l="1"/>
  <c r="P193" i="16"/>
  <c r="O193" i="16"/>
  <c r="P187" i="16"/>
  <c r="O187" i="16"/>
  <c r="P175" i="16"/>
  <c r="O175" i="16"/>
  <c r="P163" i="16"/>
  <c r="O163" i="16"/>
  <c r="P157" i="16"/>
  <c r="O157" i="16"/>
  <c r="P151" i="16"/>
  <c r="O151" i="16"/>
  <c r="P145" i="16"/>
  <c r="P181" i="16" s="1"/>
  <c r="O145" i="16"/>
  <c r="O181" i="16" s="1"/>
  <c r="P133" i="16"/>
  <c r="O133" i="16"/>
  <c r="P127" i="16"/>
  <c r="O127" i="16"/>
  <c r="P121" i="16"/>
  <c r="O121" i="16"/>
  <c r="P115" i="16"/>
  <c r="O115" i="16"/>
  <c r="P109" i="16"/>
  <c r="O109" i="16"/>
  <c r="P103" i="16"/>
  <c r="O103" i="16"/>
  <c r="P91" i="16"/>
  <c r="P85" i="16"/>
  <c r="O85" i="16"/>
  <c r="P79" i="16"/>
  <c r="O79" i="16"/>
  <c r="P73" i="16"/>
  <c r="O73" i="16"/>
  <c r="P67" i="16"/>
  <c r="O67" i="16"/>
  <c r="P61" i="16"/>
  <c r="O61" i="16"/>
  <c r="P55" i="16"/>
  <c r="O55" i="16"/>
  <c r="P43" i="16"/>
  <c r="O43" i="16"/>
  <c r="P37" i="16"/>
  <c r="O37" i="16"/>
  <c r="P31" i="16"/>
  <c r="O31" i="16"/>
  <c r="P25" i="16"/>
  <c r="O25" i="16"/>
  <c r="P19" i="16"/>
  <c r="O19" i="16"/>
  <c r="P13" i="16"/>
  <c r="O13" i="16"/>
  <c r="O211" i="16" l="1"/>
  <c r="P210" i="16"/>
  <c r="K210" i="16"/>
  <c r="L210" i="16" s="1"/>
  <c r="G210" i="16"/>
  <c r="H210" i="16" s="1"/>
  <c r="P209" i="16"/>
  <c r="K209" i="16"/>
  <c r="L209" i="16" s="1"/>
  <c r="G209" i="16"/>
  <c r="H209" i="16" s="1"/>
  <c r="P208" i="16"/>
  <c r="K208" i="16"/>
  <c r="L208" i="16" s="1"/>
  <c r="G208" i="16"/>
  <c r="H208" i="16" s="1"/>
  <c r="W211" i="16"/>
  <c r="P206" i="16"/>
  <c r="N211" i="16"/>
  <c r="K206" i="16"/>
  <c r="L206" i="16" s="1"/>
  <c r="G206" i="16"/>
  <c r="H206" i="16" s="1"/>
  <c r="N205" i="16"/>
  <c r="K205" i="16"/>
  <c r="J205" i="16"/>
  <c r="G205" i="16"/>
  <c r="F205" i="16"/>
  <c r="Q204" i="16"/>
  <c r="L204" i="16"/>
  <c r="H204" i="16"/>
  <c r="Q203" i="16"/>
  <c r="L203" i="16"/>
  <c r="H203" i="16"/>
  <c r="Q202" i="16"/>
  <c r="L202" i="16"/>
  <c r="H202" i="16"/>
  <c r="Q201" i="16"/>
  <c r="L201" i="16"/>
  <c r="H201" i="16"/>
  <c r="Q200" i="16"/>
  <c r="L200" i="16"/>
  <c r="H200" i="16"/>
  <c r="N199" i="16"/>
  <c r="K199" i="16"/>
  <c r="J199" i="16"/>
  <c r="G199" i="16"/>
  <c r="F199" i="16"/>
  <c r="L198" i="16"/>
  <c r="H198" i="16"/>
  <c r="L197" i="16"/>
  <c r="H197" i="16"/>
  <c r="L196" i="16"/>
  <c r="H196" i="16"/>
  <c r="L195" i="16"/>
  <c r="H195" i="16"/>
  <c r="L194" i="16"/>
  <c r="H194" i="16"/>
  <c r="N193" i="16"/>
  <c r="K193" i="16"/>
  <c r="J193" i="16"/>
  <c r="G193" i="16"/>
  <c r="F193" i="16"/>
  <c r="Q192" i="16"/>
  <c r="L192" i="16"/>
  <c r="H192" i="16"/>
  <c r="Q191" i="16"/>
  <c r="L191" i="16"/>
  <c r="H191" i="16"/>
  <c r="Q190" i="16"/>
  <c r="L190" i="16"/>
  <c r="H190" i="16"/>
  <c r="Q189" i="16"/>
  <c r="L189" i="16"/>
  <c r="H189" i="16"/>
  <c r="Q188" i="16"/>
  <c r="L188" i="16"/>
  <c r="H188" i="16"/>
  <c r="Q187" i="16"/>
  <c r="N187" i="16"/>
  <c r="K187" i="16"/>
  <c r="J187" i="16"/>
  <c r="G187" i="16"/>
  <c r="F187" i="16"/>
  <c r="Q186" i="16"/>
  <c r="L186" i="16"/>
  <c r="H186" i="16"/>
  <c r="Q185" i="16"/>
  <c r="L185" i="16"/>
  <c r="H185" i="16"/>
  <c r="Q184" i="16"/>
  <c r="L184" i="16"/>
  <c r="H184" i="16"/>
  <c r="Q183" i="16"/>
  <c r="L183" i="16"/>
  <c r="H183" i="16"/>
  <c r="Q182" i="16"/>
  <c r="L182" i="16"/>
  <c r="P180" i="16"/>
  <c r="K180" i="16"/>
  <c r="P179" i="16"/>
  <c r="K179" i="16"/>
  <c r="P178" i="16"/>
  <c r="K178" i="16"/>
  <c r="P177" i="16"/>
  <c r="V181" i="16"/>
  <c r="P176" i="16"/>
  <c r="K176" i="16"/>
  <c r="X175" i="16"/>
  <c r="Q175" i="16"/>
  <c r="N175" i="16"/>
  <c r="K175" i="16"/>
  <c r="J175" i="16"/>
  <c r="G175" i="16"/>
  <c r="F175" i="16"/>
  <c r="Q174" i="16"/>
  <c r="L174" i="16"/>
  <c r="H174" i="16"/>
  <c r="Q173" i="16"/>
  <c r="L173" i="16"/>
  <c r="H173" i="16"/>
  <c r="Q172" i="16"/>
  <c r="L172" i="16"/>
  <c r="H172" i="16"/>
  <c r="Q171" i="16"/>
  <c r="L171" i="16"/>
  <c r="H171" i="16"/>
  <c r="Q170" i="16"/>
  <c r="L170" i="16"/>
  <c r="H170" i="16"/>
  <c r="Q163" i="16"/>
  <c r="N163" i="16"/>
  <c r="K163" i="16"/>
  <c r="J163" i="16"/>
  <c r="G163" i="16"/>
  <c r="F163" i="16"/>
  <c r="Q162" i="16"/>
  <c r="L162" i="16"/>
  <c r="H162" i="16"/>
  <c r="Q161" i="16"/>
  <c r="L161" i="16"/>
  <c r="H161" i="16"/>
  <c r="Q160" i="16"/>
  <c r="L160" i="16"/>
  <c r="H160" i="16"/>
  <c r="Q159" i="16"/>
  <c r="L159" i="16"/>
  <c r="H159" i="16"/>
  <c r="Q158" i="16"/>
  <c r="L158" i="16"/>
  <c r="H158" i="16"/>
  <c r="Q157" i="16"/>
  <c r="N157" i="16"/>
  <c r="K157" i="16"/>
  <c r="J157" i="16"/>
  <c r="G157" i="16"/>
  <c r="F157" i="16"/>
  <c r="Q156" i="16"/>
  <c r="L156" i="16"/>
  <c r="H156" i="16"/>
  <c r="Q155" i="16"/>
  <c r="L155" i="16"/>
  <c r="H155" i="16"/>
  <c r="Q154" i="16"/>
  <c r="R154" i="16" s="1"/>
  <c r="L154" i="16"/>
  <c r="H154" i="16"/>
  <c r="Q153" i="16"/>
  <c r="L153" i="16"/>
  <c r="H153" i="16"/>
  <c r="Q152" i="16"/>
  <c r="L152" i="16"/>
  <c r="H152" i="16"/>
  <c r="N151" i="16"/>
  <c r="K151" i="16"/>
  <c r="J151" i="16"/>
  <c r="G151" i="16"/>
  <c r="F151" i="16"/>
  <c r="Q150" i="16"/>
  <c r="L150" i="16"/>
  <c r="H150" i="16"/>
  <c r="Q149" i="16"/>
  <c r="L149" i="16"/>
  <c r="H149" i="16"/>
  <c r="Q148" i="16"/>
  <c r="L148" i="16"/>
  <c r="H148" i="16"/>
  <c r="Q147" i="16"/>
  <c r="L147" i="16"/>
  <c r="H147" i="16"/>
  <c r="Q146" i="16"/>
  <c r="L146" i="16"/>
  <c r="H146" i="16"/>
  <c r="Q145" i="16"/>
  <c r="N145" i="16"/>
  <c r="K145" i="16"/>
  <c r="J145" i="16"/>
  <c r="G145" i="16"/>
  <c r="F145" i="16"/>
  <c r="Q144" i="16"/>
  <c r="L144" i="16"/>
  <c r="H144" i="16"/>
  <c r="Q143" i="16"/>
  <c r="L143" i="16"/>
  <c r="H143" i="16"/>
  <c r="Q142" i="16"/>
  <c r="L142" i="16"/>
  <c r="H142" i="16"/>
  <c r="Q141" i="16"/>
  <c r="L141" i="16"/>
  <c r="H141" i="16"/>
  <c r="Q140" i="16"/>
  <c r="L140" i="16"/>
  <c r="H140" i="16"/>
  <c r="P139" i="16"/>
  <c r="O139" i="16"/>
  <c r="P138" i="16"/>
  <c r="O138" i="16"/>
  <c r="K138" i="16"/>
  <c r="J138" i="16"/>
  <c r="G138" i="16"/>
  <c r="F138" i="16"/>
  <c r="P137" i="16"/>
  <c r="O137" i="16"/>
  <c r="K137" i="16"/>
  <c r="J137" i="16"/>
  <c r="G137" i="16"/>
  <c r="F137" i="16"/>
  <c r="P136" i="16"/>
  <c r="O136" i="16"/>
  <c r="K136" i="16"/>
  <c r="J136" i="16"/>
  <c r="G136" i="16"/>
  <c r="F136" i="16"/>
  <c r="P135" i="16"/>
  <c r="O135" i="16"/>
  <c r="K135" i="16"/>
  <c r="J135" i="16"/>
  <c r="G135" i="16"/>
  <c r="F135" i="16"/>
  <c r="W134" i="16"/>
  <c r="V134" i="16"/>
  <c r="V139" i="16" s="1"/>
  <c r="P134" i="16"/>
  <c r="O134" i="16"/>
  <c r="N134" i="16"/>
  <c r="N139" i="16" s="1"/>
  <c r="K134" i="16"/>
  <c r="J134" i="16"/>
  <c r="G134" i="16"/>
  <c r="F134" i="16"/>
  <c r="Q133" i="16"/>
  <c r="N133" i="16"/>
  <c r="K133" i="16"/>
  <c r="J133" i="16"/>
  <c r="G133" i="16"/>
  <c r="F133" i="16"/>
  <c r="Q132" i="16"/>
  <c r="L132" i="16"/>
  <c r="H132" i="16"/>
  <c r="Q131" i="16"/>
  <c r="L131" i="16"/>
  <c r="H131" i="16"/>
  <c r="Q130" i="16"/>
  <c r="L130" i="16"/>
  <c r="H130" i="16"/>
  <c r="Q129" i="16"/>
  <c r="L129" i="16"/>
  <c r="H129" i="16"/>
  <c r="Q128" i="16"/>
  <c r="L128" i="16"/>
  <c r="H128" i="16"/>
  <c r="X127" i="16"/>
  <c r="Q127" i="16"/>
  <c r="N127" i="16"/>
  <c r="K127" i="16"/>
  <c r="J127" i="16"/>
  <c r="G127" i="16"/>
  <c r="F127" i="16"/>
  <c r="Q126" i="16"/>
  <c r="L126" i="16"/>
  <c r="H126" i="16"/>
  <c r="Q125" i="16"/>
  <c r="L125" i="16"/>
  <c r="H125" i="16"/>
  <c r="Q124" i="16"/>
  <c r="L124" i="16"/>
  <c r="H124" i="16"/>
  <c r="Q123" i="16"/>
  <c r="L123" i="16"/>
  <c r="H123" i="16"/>
  <c r="Q122" i="16"/>
  <c r="L122" i="16"/>
  <c r="H122" i="16"/>
  <c r="Q121" i="16"/>
  <c r="N121" i="16"/>
  <c r="K121" i="16"/>
  <c r="J121" i="16"/>
  <c r="G121" i="16"/>
  <c r="F121" i="16"/>
  <c r="Q120" i="16"/>
  <c r="L120" i="16"/>
  <c r="H120" i="16"/>
  <c r="Q119" i="16"/>
  <c r="L119" i="16"/>
  <c r="H119" i="16"/>
  <c r="Q118" i="16"/>
  <c r="L118" i="16"/>
  <c r="H118" i="16"/>
  <c r="Q117" i="16"/>
  <c r="L117" i="16"/>
  <c r="H117" i="16"/>
  <c r="Q116" i="16"/>
  <c r="L116" i="16"/>
  <c r="H116" i="16"/>
  <c r="X115" i="16"/>
  <c r="Q115" i="16"/>
  <c r="N115" i="16"/>
  <c r="K115" i="16"/>
  <c r="J115" i="16"/>
  <c r="G115" i="16"/>
  <c r="F115" i="16"/>
  <c r="Q114" i="16"/>
  <c r="L114" i="16"/>
  <c r="H114" i="16"/>
  <c r="Q113" i="16"/>
  <c r="L113" i="16"/>
  <c r="H113" i="16"/>
  <c r="Q112" i="16"/>
  <c r="L112" i="16"/>
  <c r="H112" i="16"/>
  <c r="Q111" i="16"/>
  <c r="L111" i="16"/>
  <c r="H111" i="16"/>
  <c r="Q110" i="16"/>
  <c r="L110" i="16"/>
  <c r="H110" i="16"/>
  <c r="Q109" i="16"/>
  <c r="N109" i="16"/>
  <c r="K109" i="16"/>
  <c r="J109" i="16"/>
  <c r="G109" i="16"/>
  <c r="F109" i="16"/>
  <c r="Q108" i="16"/>
  <c r="L108" i="16"/>
  <c r="H108" i="16"/>
  <c r="Q107" i="16"/>
  <c r="L107" i="16"/>
  <c r="H107" i="16"/>
  <c r="Q106" i="16"/>
  <c r="L106" i="16"/>
  <c r="H106" i="16"/>
  <c r="Q105" i="16"/>
  <c r="L105" i="16"/>
  <c r="H105" i="16"/>
  <c r="Q104" i="16"/>
  <c r="L104" i="16"/>
  <c r="H104" i="16"/>
  <c r="Q103" i="16"/>
  <c r="N103" i="16"/>
  <c r="K103" i="16"/>
  <c r="J103" i="16"/>
  <c r="G103" i="16"/>
  <c r="F103" i="16"/>
  <c r="Q102" i="16"/>
  <c r="L102" i="16"/>
  <c r="H102" i="16"/>
  <c r="Q101" i="16"/>
  <c r="L101" i="16"/>
  <c r="H101" i="16"/>
  <c r="Q100" i="16"/>
  <c r="L100" i="16"/>
  <c r="H100" i="16"/>
  <c r="Q99" i="16"/>
  <c r="L99" i="16"/>
  <c r="H99" i="16"/>
  <c r="Q98" i="16"/>
  <c r="L98" i="16"/>
  <c r="H98" i="16"/>
  <c r="P97" i="16"/>
  <c r="O97" i="16"/>
  <c r="P96" i="16"/>
  <c r="O96" i="16"/>
  <c r="K96" i="16"/>
  <c r="J96" i="16"/>
  <c r="G96" i="16"/>
  <c r="F96" i="16"/>
  <c r="P95" i="16"/>
  <c r="O95" i="16"/>
  <c r="K95" i="16"/>
  <c r="J95" i="16"/>
  <c r="G95" i="16"/>
  <c r="F95" i="16"/>
  <c r="P94" i="16"/>
  <c r="O94" i="16"/>
  <c r="K94" i="16"/>
  <c r="J94" i="16"/>
  <c r="G94" i="16"/>
  <c r="F94" i="16"/>
  <c r="P93" i="16"/>
  <c r="O93" i="16"/>
  <c r="K93" i="16"/>
  <c r="J93" i="16"/>
  <c r="G93" i="16"/>
  <c r="F93" i="16"/>
  <c r="W92" i="16"/>
  <c r="V92" i="16"/>
  <c r="V97" i="16" s="1"/>
  <c r="P92" i="16"/>
  <c r="O92" i="16"/>
  <c r="N92" i="16"/>
  <c r="K92" i="16"/>
  <c r="J92" i="16"/>
  <c r="G92" i="16"/>
  <c r="F92" i="16"/>
  <c r="X91" i="16"/>
  <c r="Q91" i="16"/>
  <c r="N91" i="16"/>
  <c r="K91" i="16"/>
  <c r="J91" i="16"/>
  <c r="G91" i="16"/>
  <c r="F91" i="16"/>
  <c r="Q90" i="16"/>
  <c r="L90" i="16"/>
  <c r="H90" i="16"/>
  <c r="Q89" i="16"/>
  <c r="L89" i="16"/>
  <c r="H89" i="16"/>
  <c r="Q88" i="16"/>
  <c r="R88" i="16" s="1"/>
  <c r="L88" i="16"/>
  <c r="H88" i="16"/>
  <c r="Q87" i="16"/>
  <c r="L87" i="16"/>
  <c r="H87" i="16"/>
  <c r="Q86" i="16"/>
  <c r="L86" i="16"/>
  <c r="H86" i="16"/>
  <c r="Q85" i="16"/>
  <c r="N85" i="16"/>
  <c r="K85" i="16"/>
  <c r="J85" i="16"/>
  <c r="G85" i="16"/>
  <c r="F85" i="16"/>
  <c r="Q84" i="16"/>
  <c r="L84" i="16"/>
  <c r="H84" i="16"/>
  <c r="Q83" i="16"/>
  <c r="L83" i="16"/>
  <c r="H83" i="16"/>
  <c r="Q82" i="16"/>
  <c r="L82" i="16"/>
  <c r="H82" i="16"/>
  <c r="Q81" i="16"/>
  <c r="L81" i="16"/>
  <c r="H81" i="16"/>
  <c r="Q80" i="16"/>
  <c r="L80" i="16"/>
  <c r="H80" i="16"/>
  <c r="X79" i="16"/>
  <c r="Q79" i="16"/>
  <c r="N79" i="16"/>
  <c r="K79" i="16"/>
  <c r="J79" i="16"/>
  <c r="G79" i="16"/>
  <c r="F79" i="16"/>
  <c r="Q78" i="16"/>
  <c r="L78" i="16"/>
  <c r="H78" i="16"/>
  <c r="Q77" i="16"/>
  <c r="L77" i="16"/>
  <c r="H77" i="16"/>
  <c r="Q76" i="16"/>
  <c r="R76" i="16" s="1"/>
  <c r="L76" i="16"/>
  <c r="H76" i="16"/>
  <c r="Q75" i="16"/>
  <c r="L75" i="16"/>
  <c r="H75" i="16"/>
  <c r="Q74" i="16"/>
  <c r="L74" i="16"/>
  <c r="H74" i="16"/>
  <c r="Q73" i="16"/>
  <c r="N73" i="16"/>
  <c r="K73" i="16"/>
  <c r="J73" i="16"/>
  <c r="G73" i="16"/>
  <c r="F73" i="16"/>
  <c r="Q72" i="16"/>
  <c r="L72" i="16"/>
  <c r="H72" i="16"/>
  <c r="Q71" i="16"/>
  <c r="L71" i="16"/>
  <c r="H71" i="16"/>
  <c r="Q70" i="16"/>
  <c r="L70" i="16"/>
  <c r="H70" i="16"/>
  <c r="Q69" i="16"/>
  <c r="L69" i="16"/>
  <c r="H69" i="16"/>
  <c r="Q68" i="16"/>
  <c r="L68" i="16"/>
  <c r="H68" i="16"/>
  <c r="X67" i="16"/>
  <c r="Q67" i="16"/>
  <c r="N67" i="16"/>
  <c r="K67" i="16"/>
  <c r="J67" i="16"/>
  <c r="G67" i="16"/>
  <c r="F67" i="16"/>
  <c r="Q66" i="16"/>
  <c r="L66" i="16"/>
  <c r="H66" i="16"/>
  <c r="Q65" i="16"/>
  <c r="L65" i="16"/>
  <c r="H65" i="16"/>
  <c r="Q64" i="16"/>
  <c r="L64" i="16"/>
  <c r="H64" i="16"/>
  <c r="Q63" i="16"/>
  <c r="L63" i="16"/>
  <c r="H63" i="16"/>
  <c r="Q62" i="16"/>
  <c r="L62" i="16"/>
  <c r="H62" i="16"/>
  <c r="Q61" i="16"/>
  <c r="N61" i="16"/>
  <c r="K61" i="16"/>
  <c r="J61" i="16"/>
  <c r="G61" i="16"/>
  <c r="F61" i="16"/>
  <c r="Q60" i="16"/>
  <c r="L60" i="16"/>
  <c r="H60" i="16"/>
  <c r="Q59" i="16"/>
  <c r="L59" i="16"/>
  <c r="H59" i="16"/>
  <c r="Q58" i="16"/>
  <c r="L58" i="16"/>
  <c r="H58" i="16"/>
  <c r="Q57" i="16"/>
  <c r="L57" i="16"/>
  <c r="H57" i="16"/>
  <c r="Q56" i="16"/>
  <c r="L56" i="16"/>
  <c r="H56" i="16"/>
  <c r="X55" i="16"/>
  <c r="Q55" i="16"/>
  <c r="N55" i="16"/>
  <c r="K55" i="16"/>
  <c r="J55" i="16"/>
  <c r="G55" i="16"/>
  <c r="F55" i="16"/>
  <c r="Q54" i="16"/>
  <c r="L54" i="16"/>
  <c r="H54" i="16"/>
  <c r="Q53" i="16"/>
  <c r="L53" i="16"/>
  <c r="H53" i="16"/>
  <c r="Q52" i="16"/>
  <c r="L52" i="16"/>
  <c r="H52" i="16"/>
  <c r="Q51" i="16"/>
  <c r="L51" i="16"/>
  <c r="H51" i="16"/>
  <c r="Q50" i="16"/>
  <c r="L50" i="16"/>
  <c r="H50" i="16"/>
  <c r="P49" i="16"/>
  <c r="O49" i="16"/>
  <c r="P48" i="16"/>
  <c r="O48" i="16"/>
  <c r="K48" i="16"/>
  <c r="J48" i="16"/>
  <c r="G48" i="16"/>
  <c r="F48" i="16"/>
  <c r="P47" i="16"/>
  <c r="O47" i="16"/>
  <c r="K47" i="16"/>
  <c r="J47" i="16"/>
  <c r="G47" i="16"/>
  <c r="F47" i="16"/>
  <c r="P46" i="16"/>
  <c r="O46" i="16"/>
  <c r="K46" i="16"/>
  <c r="J46" i="16"/>
  <c r="G46" i="16"/>
  <c r="F46" i="16"/>
  <c r="P45" i="16"/>
  <c r="O45" i="16"/>
  <c r="K45" i="16"/>
  <c r="J45" i="16"/>
  <c r="G45" i="16"/>
  <c r="F45" i="16"/>
  <c r="W44" i="16"/>
  <c r="P44" i="16"/>
  <c r="O44" i="16"/>
  <c r="K44" i="16"/>
  <c r="J44" i="16"/>
  <c r="G44" i="16"/>
  <c r="F44" i="16"/>
  <c r="Q43" i="16"/>
  <c r="N43" i="16"/>
  <c r="K43" i="16"/>
  <c r="J43" i="16"/>
  <c r="G43" i="16"/>
  <c r="F43" i="16"/>
  <c r="Q42" i="16"/>
  <c r="L42" i="16"/>
  <c r="H42" i="16"/>
  <c r="Q41" i="16"/>
  <c r="L41" i="16"/>
  <c r="H41" i="16"/>
  <c r="Q40" i="16"/>
  <c r="L40" i="16"/>
  <c r="H40" i="16"/>
  <c r="Q39" i="16"/>
  <c r="L39" i="16"/>
  <c r="H39" i="16"/>
  <c r="Q38" i="16"/>
  <c r="L38" i="16"/>
  <c r="H38" i="16"/>
  <c r="X37" i="16"/>
  <c r="Q37" i="16"/>
  <c r="N37" i="16"/>
  <c r="K37" i="16"/>
  <c r="J37" i="16"/>
  <c r="G37" i="16"/>
  <c r="F37" i="16"/>
  <c r="Q36" i="16"/>
  <c r="L36" i="16"/>
  <c r="H36" i="16"/>
  <c r="Q35" i="16"/>
  <c r="L35" i="16"/>
  <c r="H35" i="16"/>
  <c r="Q34" i="16"/>
  <c r="R34" i="16" s="1"/>
  <c r="L34" i="16"/>
  <c r="H34" i="16"/>
  <c r="Q33" i="16"/>
  <c r="L33" i="16"/>
  <c r="H33" i="16"/>
  <c r="Q32" i="16"/>
  <c r="L32" i="16"/>
  <c r="H32" i="16"/>
  <c r="Q31" i="16"/>
  <c r="N31" i="16"/>
  <c r="K31" i="16"/>
  <c r="J31" i="16"/>
  <c r="G31" i="16"/>
  <c r="F31" i="16"/>
  <c r="Q30" i="16"/>
  <c r="L30" i="16"/>
  <c r="H30" i="16"/>
  <c r="Q29" i="16"/>
  <c r="L29" i="16"/>
  <c r="H29" i="16"/>
  <c r="Q28" i="16"/>
  <c r="L28" i="16"/>
  <c r="H28" i="16"/>
  <c r="Q27" i="16"/>
  <c r="L27" i="16"/>
  <c r="H27" i="16"/>
  <c r="Q26" i="16"/>
  <c r="L26" i="16"/>
  <c r="H26" i="16"/>
  <c r="X25" i="16"/>
  <c r="Q25" i="16"/>
  <c r="N25" i="16"/>
  <c r="K25" i="16"/>
  <c r="J25" i="16"/>
  <c r="G25" i="16"/>
  <c r="F25" i="16"/>
  <c r="Q24" i="16"/>
  <c r="L24" i="16"/>
  <c r="H24" i="16"/>
  <c r="Q23" i="16"/>
  <c r="L23" i="16"/>
  <c r="H23" i="16"/>
  <c r="Q22" i="16"/>
  <c r="L22" i="16"/>
  <c r="H22" i="16"/>
  <c r="Q21" i="16"/>
  <c r="L21" i="16"/>
  <c r="H21" i="16"/>
  <c r="Q20" i="16"/>
  <c r="L20" i="16"/>
  <c r="H20" i="16"/>
  <c r="Q19" i="16"/>
  <c r="N19" i="16"/>
  <c r="K19" i="16"/>
  <c r="J19" i="16"/>
  <c r="G19" i="16"/>
  <c r="F19" i="16"/>
  <c r="Q18" i="16"/>
  <c r="L18" i="16"/>
  <c r="H18" i="16"/>
  <c r="Q17" i="16"/>
  <c r="L17" i="16"/>
  <c r="H17" i="16"/>
  <c r="Q16" i="16"/>
  <c r="L16" i="16"/>
  <c r="H16" i="16"/>
  <c r="Q15" i="16"/>
  <c r="L15" i="16"/>
  <c r="H15" i="16"/>
  <c r="Q14" i="16"/>
  <c r="L14" i="16"/>
  <c r="H14" i="16"/>
  <c r="A14" i="16"/>
  <c r="A20" i="16" s="1"/>
  <c r="A26" i="16" s="1"/>
  <c r="A32" i="16" s="1"/>
  <c r="A38" i="16" s="1"/>
  <c r="A50" i="16" s="1"/>
  <c r="A56" i="16" s="1"/>
  <c r="A62" i="16" s="1"/>
  <c r="A68" i="16" s="1"/>
  <c r="A74" i="16" s="1"/>
  <c r="A80" i="16" s="1"/>
  <c r="A86" i="16" s="1"/>
  <c r="A98" i="16" s="1"/>
  <c r="A104" i="16" s="1"/>
  <c r="A110" i="16" s="1"/>
  <c r="A116" i="16" s="1"/>
  <c r="A122" i="16" s="1"/>
  <c r="A128" i="16" s="1"/>
  <c r="A140" i="16" s="1"/>
  <c r="A146" i="16" s="1"/>
  <c r="A152" i="16" s="1"/>
  <c r="A158" i="16" s="1"/>
  <c r="A170" i="16" s="1"/>
  <c r="A182" i="16" s="1"/>
  <c r="A188" i="16" s="1"/>
  <c r="A194" i="16" s="1"/>
  <c r="A200" i="16" s="1"/>
  <c r="Q13" i="16"/>
  <c r="N13" i="16"/>
  <c r="K13" i="16"/>
  <c r="J13" i="16"/>
  <c r="G13" i="16"/>
  <c r="F13" i="16"/>
  <c r="Q12" i="16"/>
  <c r="L12" i="16"/>
  <c r="H12" i="16"/>
  <c r="Q11" i="16"/>
  <c r="L11" i="16"/>
  <c r="H11" i="16"/>
  <c r="Q10" i="16"/>
  <c r="R10" i="16" s="1"/>
  <c r="L10" i="16"/>
  <c r="H10" i="16"/>
  <c r="Q9" i="16"/>
  <c r="L9" i="16"/>
  <c r="H9" i="16"/>
  <c r="Q8" i="16"/>
  <c r="L8" i="16"/>
  <c r="H8" i="16"/>
  <c r="Q210" i="16" l="1"/>
  <c r="Q207" i="16"/>
  <c r="Q209" i="16"/>
  <c r="R200" i="16"/>
  <c r="Q206" i="16"/>
  <c r="R202" i="16"/>
  <c r="Q208" i="16"/>
  <c r="J211" i="16"/>
  <c r="J181" i="16"/>
  <c r="F181" i="16"/>
  <c r="G181" i="16"/>
  <c r="K181" i="16"/>
  <c r="R167" i="16"/>
  <c r="R165" i="16"/>
  <c r="R166" i="16"/>
  <c r="R168" i="16"/>
  <c r="R164" i="16"/>
  <c r="R11" i="16"/>
  <c r="L211" i="16"/>
  <c r="S8" i="16"/>
  <c r="T8" i="16" s="1"/>
  <c r="T13" i="16" s="1"/>
  <c r="X199" i="16"/>
  <c r="X157" i="16"/>
  <c r="X103" i="16"/>
  <c r="W139" i="16"/>
  <c r="X139" i="16" s="1"/>
  <c r="X134" i="16"/>
  <c r="Y134" i="16" s="1"/>
  <c r="Y139" i="16" s="1"/>
  <c r="X13" i="16"/>
  <c r="X19" i="16"/>
  <c r="X31" i="16"/>
  <c r="X43" i="16"/>
  <c r="P212" i="16"/>
  <c r="X44" i="16"/>
  <c r="K214" i="16"/>
  <c r="G215" i="16"/>
  <c r="K216" i="16"/>
  <c r="X61" i="16"/>
  <c r="X73" i="16"/>
  <c r="X85" i="16"/>
  <c r="W97" i="16"/>
  <c r="X97" i="16" s="1"/>
  <c r="X92" i="16"/>
  <c r="X109" i="16"/>
  <c r="S116" i="16"/>
  <c r="T116" i="16" s="1"/>
  <c r="T121" i="16" s="1"/>
  <c r="X121" i="16"/>
  <c r="X133" i="16"/>
  <c r="X145" i="16"/>
  <c r="X151" i="16"/>
  <c r="X163" i="16"/>
  <c r="W181" i="16"/>
  <c r="X181" i="16" s="1"/>
  <c r="X176" i="16"/>
  <c r="X187" i="16"/>
  <c r="X193" i="16"/>
  <c r="X205" i="16"/>
  <c r="Y116" i="16"/>
  <c r="Y121" i="16" s="1"/>
  <c r="R172" i="16"/>
  <c r="R130" i="16"/>
  <c r="R128" i="16"/>
  <c r="R118" i="16"/>
  <c r="R117" i="16"/>
  <c r="R82" i="16"/>
  <c r="R8" i="16"/>
  <c r="R201" i="16"/>
  <c r="R204" i="16"/>
  <c r="L95" i="16"/>
  <c r="H199" i="16"/>
  <c r="I194" i="16" s="1"/>
  <c r="R152" i="16"/>
  <c r="R153" i="16"/>
  <c r="K212" i="16"/>
  <c r="O212" i="16"/>
  <c r="Y146" i="16"/>
  <c r="Y151" i="16" s="1"/>
  <c r="R155" i="16"/>
  <c r="R182" i="16"/>
  <c r="Y158" i="16"/>
  <c r="Y163" i="16" s="1"/>
  <c r="R68" i="16"/>
  <c r="R69" i="16"/>
  <c r="R75" i="16"/>
  <c r="R80" i="16"/>
  <c r="R81" i="16"/>
  <c r="R30" i="16"/>
  <c r="R42" i="16"/>
  <c r="R71" i="16"/>
  <c r="Y128" i="16"/>
  <c r="Y133" i="16" s="1"/>
  <c r="Y38" i="16"/>
  <c r="Y43" i="16" s="1"/>
  <c r="J97" i="16"/>
  <c r="L43" i="16"/>
  <c r="M40" i="16" s="1"/>
  <c r="J49" i="16"/>
  <c r="R50" i="16"/>
  <c r="L73" i="16"/>
  <c r="M68" i="16" s="1"/>
  <c r="R70" i="16"/>
  <c r="S68" i="16"/>
  <c r="S73" i="16" s="1"/>
  <c r="H79" i="16"/>
  <c r="I74" i="16" s="1"/>
  <c r="Y122" i="16"/>
  <c r="Y127" i="16" s="1"/>
  <c r="S152" i="16"/>
  <c r="T152" i="16" s="1"/>
  <c r="T157" i="16" s="1"/>
  <c r="H163" i="16"/>
  <c r="L151" i="16"/>
  <c r="M148" i="16" s="1"/>
  <c r="H109" i="16"/>
  <c r="I107" i="16" s="1"/>
  <c r="R122" i="16"/>
  <c r="R123" i="16"/>
  <c r="Y56" i="16"/>
  <c r="Y61" i="16" s="1"/>
  <c r="Y62" i="16"/>
  <c r="Y67" i="16" s="1"/>
  <c r="L199" i="16"/>
  <c r="M194" i="16" s="1"/>
  <c r="R197" i="16"/>
  <c r="K213" i="16"/>
  <c r="K215" i="16"/>
  <c r="G213" i="16"/>
  <c r="G217" i="16" s="1"/>
  <c r="G49" i="16"/>
  <c r="H157" i="16"/>
  <c r="I153" i="16" s="1"/>
  <c r="H133" i="16"/>
  <c r="I130" i="16" s="1"/>
  <c r="H127" i="16"/>
  <c r="I126" i="16" s="1"/>
  <c r="H115" i="16"/>
  <c r="I113" i="16" s="1"/>
  <c r="F97" i="16"/>
  <c r="H43" i="16"/>
  <c r="I40" i="16" s="1"/>
  <c r="R203" i="16"/>
  <c r="R170" i="16"/>
  <c r="R111" i="16"/>
  <c r="R112" i="16"/>
  <c r="R110" i="16"/>
  <c r="R113" i="16"/>
  <c r="R86" i="16"/>
  <c r="S86" i="16"/>
  <c r="S91" i="16" s="1"/>
  <c r="R83" i="16"/>
  <c r="S74" i="16"/>
  <c r="T74" i="16" s="1"/>
  <c r="T79" i="16" s="1"/>
  <c r="R52" i="16"/>
  <c r="R32" i="16"/>
  <c r="R33" i="16"/>
  <c r="R35" i="16"/>
  <c r="R26" i="16"/>
  <c r="S26" i="16"/>
  <c r="T26" i="16" s="1"/>
  <c r="T31" i="16" s="1"/>
  <c r="R186" i="16"/>
  <c r="Q179" i="16"/>
  <c r="R162" i="16"/>
  <c r="R144" i="16"/>
  <c r="R124" i="16"/>
  <c r="R74" i="16"/>
  <c r="R58" i="16"/>
  <c r="R23" i="16"/>
  <c r="R17" i="16"/>
  <c r="Y182" i="16"/>
  <c r="Y187" i="16" s="1"/>
  <c r="Y140" i="16"/>
  <c r="Y145" i="16" s="1"/>
  <c r="Y104" i="16"/>
  <c r="Y109" i="16" s="1"/>
  <c r="Y98" i="16"/>
  <c r="Y103" i="16" s="1"/>
  <c r="S32" i="16"/>
  <c r="T32" i="16" s="1"/>
  <c r="T37" i="16" s="1"/>
  <c r="N49" i="16"/>
  <c r="Y32" i="16"/>
  <c r="Y37" i="16" s="1"/>
  <c r="Y26" i="16"/>
  <c r="Y31" i="16" s="1"/>
  <c r="Y200" i="16"/>
  <c r="Y205" i="16" s="1"/>
  <c r="Y194" i="16"/>
  <c r="Y199" i="16" s="1"/>
  <c r="Y206" i="16"/>
  <c r="Y211" i="16" s="1"/>
  <c r="V211" i="16"/>
  <c r="X211" i="16" s="1"/>
  <c r="Y170" i="16"/>
  <c r="Y175" i="16" s="1"/>
  <c r="Y80" i="16"/>
  <c r="Y85" i="16" s="1"/>
  <c r="Y74" i="16"/>
  <c r="Y79" i="16" s="1"/>
  <c r="Y50" i="16"/>
  <c r="Y55" i="16" s="1"/>
  <c r="R106" i="16"/>
  <c r="R104" i="16"/>
  <c r="S104" i="16"/>
  <c r="S109" i="16" s="1"/>
  <c r="R99" i="16"/>
  <c r="R101" i="16"/>
  <c r="S98" i="16"/>
  <c r="T98" i="16" s="1"/>
  <c r="T103" i="16" s="1"/>
  <c r="R78" i="16"/>
  <c r="R77" i="16"/>
  <c r="R66" i="16"/>
  <c r="P217" i="16"/>
  <c r="R64" i="16"/>
  <c r="R62" i="16"/>
  <c r="R59" i="16"/>
  <c r="R57" i="16"/>
  <c r="R60" i="16"/>
  <c r="R36" i="16"/>
  <c r="R27" i="16"/>
  <c r="R28" i="16"/>
  <c r="S200" i="16"/>
  <c r="R198" i="16"/>
  <c r="R194" i="16"/>
  <c r="R195" i="16"/>
  <c r="R196" i="16"/>
  <c r="S194" i="16"/>
  <c r="R184" i="16"/>
  <c r="R174" i="16"/>
  <c r="R173" i="16"/>
  <c r="R158" i="16"/>
  <c r="R159" i="16"/>
  <c r="R161" i="16"/>
  <c r="R160" i="16"/>
  <c r="S158" i="16"/>
  <c r="S163" i="16" s="1"/>
  <c r="Q176" i="16"/>
  <c r="R156" i="16"/>
  <c r="Q151" i="16"/>
  <c r="R147" i="16" s="1"/>
  <c r="S140" i="16"/>
  <c r="S145" i="16" s="1"/>
  <c r="R142" i="16"/>
  <c r="R140" i="16"/>
  <c r="R132" i="16"/>
  <c r="R125" i="16"/>
  <c r="R126" i="16"/>
  <c r="R116" i="16"/>
  <c r="R120" i="16"/>
  <c r="Q134" i="16"/>
  <c r="R114" i="16"/>
  <c r="R108" i="16"/>
  <c r="Q138" i="16"/>
  <c r="Q136" i="16"/>
  <c r="O213" i="16"/>
  <c r="O215" i="16"/>
  <c r="R102" i="16"/>
  <c r="O214" i="16"/>
  <c r="O216" i="16"/>
  <c r="Q137" i="16"/>
  <c r="R90" i="16"/>
  <c r="Y86" i="16"/>
  <c r="Y91" i="16" s="1"/>
  <c r="R89" i="16"/>
  <c r="R84" i="16"/>
  <c r="S80" i="16"/>
  <c r="S85" i="16" s="1"/>
  <c r="R72" i="16"/>
  <c r="Q92" i="16"/>
  <c r="R65" i="16"/>
  <c r="S56" i="16"/>
  <c r="T56" i="16" s="1"/>
  <c r="T61" i="16" s="1"/>
  <c r="Q96" i="16"/>
  <c r="R56" i="16"/>
  <c r="N97" i="16"/>
  <c r="S50" i="16"/>
  <c r="S55" i="16" s="1"/>
  <c r="R54" i="16"/>
  <c r="Q94" i="16"/>
  <c r="R38" i="16"/>
  <c r="R40" i="16"/>
  <c r="R41" i="16"/>
  <c r="R29" i="16"/>
  <c r="R20" i="16"/>
  <c r="R21" i="16"/>
  <c r="R24" i="16"/>
  <c r="R22" i="16"/>
  <c r="S20" i="16"/>
  <c r="T20" i="16" s="1"/>
  <c r="T25" i="16" s="1"/>
  <c r="R16" i="16"/>
  <c r="R14" i="16"/>
  <c r="R18" i="16"/>
  <c r="S14" i="16"/>
  <c r="S19" i="16" s="1"/>
  <c r="R12" i="16"/>
  <c r="Y8" i="16"/>
  <c r="Y13" i="16" s="1"/>
  <c r="L205" i="16"/>
  <c r="M204" i="16" s="1"/>
  <c r="M197" i="16"/>
  <c r="L175" i="16"/>
  <c r="M170" i="16" s="1"/>
  <c r="L157" i="16"/>
  <c r="M155" i="16" s="1"/>
  <c r="L133" i="16"/>
  <c r="M131" i="16" s="1"/>
  <c r="L138" i="16"/>
  <c r="K139" i="16"/>
  <c r="L135" i="16"/>
  <c r="J213" i="16"/>
  <c r="J215" i="16"/>
  <c r="J214" i="16"/>
  <c r="J216" i="16"/>
  <c r="L85" i="16"/>
  <c r="M84" i="16" s="1"/>
  <c r="L79" i="16"/>
  <c r="M76" i="16" s="1"/>
  <c r="K97" i="16"/>
  <c r="L61" i="16"/>
  <c r="M59" i="16" s="1"/>
  <c r="J212" i="16"/>
  <c r="L93" i="16"/>
  <c r="L19" i="16"/>
  <c r="M18" i="16" s="1"/>
  <c r="L45" i="16"/>
  <c r="K49" i="16"/>
  <c r="H205" i="16"/>
  <c r="G211" i="16"/>
  <c r="H193" i="16"/>
  <c r="I191" i="16" s="1"/>
  <c r="G214" i="16"/>
  <c r="G216" i="16"/>
  <c r="H138" i="16"/>
  <c r="F139" i="16"/>
  <c r="G139" i="16"/>
  <c r="H136" i="16"/>
  <c r="F213" i="16"/>
  <c r="F215" i="16"/>
  <c r="H135" i="16"/>
  <c r="F214" i="16"/>
  <c r="F216" i="16"/>
  <c r="H85" i="16"/>
  <c r="I83" i="16" s="1"/>
  <c r="G212" i="16"/>
  <c r="H73" i="16"/>
  <c r="I70" i="16" s="1"/>
  <c r="H94" i="16"/>
  <c r="G97" i="16"/>
  <c r="H61" i="16"/>
  <c r="I57" i="16" s="1"/>
  <c r="F212" i="16"/>
  <c r="H96" i="16"/>
  <c r="H37" i="16"/>
  <c r="I32" i="16" s="1"/>
  <c r="H25" i="16"/>
  <c r="I20" i="16" s="1"/>
  <c r="H48" i="16"/>
  <c r="S13" i="16"/>
  <c r="H19" i="16"/>
  <c r="I18" i="16" s="1"/>
  <c r="L47" i="16"/>
  <c r="L25" i="16"/>
  <c r="M20" i="16" s="1"/>
  <c r="L31" i="16"/>
  <c r="M28" i="16" s="1"/>
  <c r="W212" i="16"/>
  <c r="W49" i="16"/>
  <c r="L92" i="16"/>
  <c r="L55" i="16"/>
  <c r="M50" i="16" s="1"/>
  <c r="R51" i="16"/>
  <c r="Q93" i="16"/>
  <c r="R9" i="16"/>
  <c r="L48" i="16"/>
  <c r="Y20" i="16"/>
  <c r="Y25" i="16" s="1"/>
  <c r="R39" i="16"/>
  <c r="Q44" i="16"/>
  <c r="H95" i="16"/>
  <c r="L96" i="16"/>
  <c r="L44" i="16"/>
  <c r="L13" i="16"/>
  <c r="M12" i="16" s="1"/>
  <c r="L46" i="16"/>
  <c r="F49" i="16"/>
  <c r="H44" i="16"/>
  <c r="H45" i="16"/>
  <c r="H46" i="16"/>
  <c r="H13" i="16"/>
  <c r="I11" i="16" s="1"/>
  <c r="R15" i="16"/>
  <c r="H31" i="16"/>
  <c r="S38" i="16"/>
  <c r="P213" i="16"/>
  <c r="Q45" i="16"/>
  <c r="P215" i="16"/>
  <c r="Q47" i="16"/>
  <c r="H93" i="16"/>
  <c r="L94" i="16"/>
  <c r="I69" i="16"/>
  <c r="L37" i="16"/>
  <c r="M33" i="16" s="1"/>
  <c r="V212" i="16"/>
  <c r="V217" i="16" s="1"/>
  <c r="V49" i="16"/>
  <c r="O217" i="16"/>
  <c r="Q49" i="16"/>
  <c r="Q95" i="16"/>
  <c r="R53" i="16"/>
  <c r="H47" i="16"/>
  <c r="Y14" i="16"/>
  <c r="Y19" i="16" s="1"/>
  <c r="P214" i="16"/>
  <c r="Q46" i="16"/>
  <c r="R46" i="16" s="1"/>
  <c r="P216" i="16"/>
  <c r="Q48" i="16"/>
  <c r="R48" i="16" s="1"/>
  <c r="H92" i="16"/>
  <c r="H55" i="16"/>
  <c r="I51" i="16" s="1"/>
  <c r="S62" i="16"/>
  <c r="Y68" i="16"/>
  <c r="Y73" i="16" s="1"/>
  <c r="H134" i="16"/>
  <c r="R98" i="16"/>
  <c r="R100" i="16"/>
  <c r="H103" i="16"/>
  <c r="I99" i="16" s="1"/>
  <c r="Q139" i="16"/>
  <c r="R139" i="16" s="1"/>
  <c r="R107" i="16"/>
  <c r="R105" i="16"/>
  <c r="R119" i="16"/>
  <c r="S122" i="16"/>
  <c r="L137" i="16"/>
  <c r="L145" i="16"/>
  <c r="Q177" i="16"/>
  <c r="R141" i="16"/>
  <c r="M154" i="16"/>
  <c r="Q97" i="16"/>
  <c r="R97" i="16" s="1"/>
  <c r="R63" i="16"/>
  <c r="L67" i="16"/>
  <c r="R87" i="16"/>
  <c r="L91" i="16"/>
  <c r="J139" i="16"/>
  <c r="L109" i="16"/>
  <c r="L115" i="16"/>
  <c r="M111" i="16" s="1"/>
  <c r="H121" i="16"/>
  <c r="I117" i="16" s="1"/>
  <c r="L127" i="16"/>
  <c r="M124" i="16" s="1"/>
  <c r="S128" i="16"/>
  <c r="Q135" i="16"/>
  <c r="H137" i="16"/>
  <c r="H67" i="16"/>
  <c r="H91" i="16"/>
  <c r="I86" i="16" s="1"/>
  <c r="L134" i="16"/>
  <c r="L103" i="16"/>
  <c r="M100" i="16" s="1"/>
  <c r="S110" i="16"/>
  <c r="Y110" i="16"/>
  <c r="Y115" i="16" s="1"/>
  <c r="L121" i="16"/>
  <c r="M116" i="16" s="1"/>
  <c r="R131" i="16"/>
  <c r="R129" i="16"/>
  <c r="L136" i="16"/>
  <c r="R143" i="16"/>
  <c r="Y152" i="16"/>
  <c r="Y157" i="16" s="1"/>
  <c r="M153" i="16"/>
  <c r="R171" i="16"/>
  <c r="S182" i="16"/>
  <c r="L193" i="16"/>
  <c r="Y188" i="16"/>
  <c r="Y193" i="16" s="1"/>
  <c r="Q178" i="16"/>
  <c r="Q180" i="16"/>
  <c r="H145" i="16"/>
  <c r="H175" i="16"/>
  <c r="S170" i="16"/>
  <c r="Y176" i="16"/>
  <c r="Y181" i="16" s="1"/>
  <c r="Q193" i="16"/>
  <c r="Q211" i="16" s="1"/>
  <c r="H151" i="16"/>
  <c r="I146" i="16" s="1"/>
  <c r="L163" i="16"/>
  <c r="R183" i="16"/>
  <c r="R185" i="16"/>
  <c r="L187" i="16"/>
  <c r="M186" i="16" s="1"/>
  <c r="H187" i="16"/>
  <c r="C2" i="10"/>
  <c r="R44" i="16" l="1"/>
  <c r="T200" i="16"/>
  <c r="T205" i="16" s="1"/>
  <c r="I204" i="16"/>
  <c r="H211" i="16"/>
  <c r="M140" i="16"/>
  <c r="L181" i="16"/>
  <c r="I162" i="16"/>
  <c r="I167" i="16"/>
  <c r="I165" i="16"/>
  <c r="I164" i="16"/>
  <c r="I166" i="16"/>
  <c r="I168" i="16"/>
  <c r="M159" i="16"/>
  <c r="M167" i="16"/>
  <c r="M165" i="16"/>
  <c r="M166" i="16"/>
  <c r="M164" i="16"/>
  <c r="M168" i="16"/>
  <c r="H181" i="16"/>
  <c r="S121" i="16"/>
  <c r="I105" i="16"/>
  <c r="Q181" i="16"/>
  <c r="R181" i="16" s="1"/>
  <c r="R47" i="16"/>
  <c r="R45" i="16"/>
  <c r="M173" i="16"/>
  <c r="T86" i="16"/>
  <c r="T91" i="16" s="1"/>
  <c r="M70" i="16"/>
  <c r="X212" i="16"/>
  <c r="T140" i="16"/>
  <c r="T145" i="16" s="1"/>
  <c r="M128" i="16"/>
  <c r="M152" i="16"/>
  <c r="M156" i="16"/>
  <c r="X49" i="16"/>
  <c r="T104" i="16"/>
  <c r="T109" i="16" s="1"/>
  <c r="T68" i="16"/>
  <c r="T73" i="16" s="1"/>
  <c r="S61" i="16"/>
  <c r="S37" i="16"/>
  <c r="T158" i="16"/>
  <c r="T163" i="16" s="1"/>
  <c r="T50" i="16"/>
  <c r="T55" i="16" s="1"/>
  <c r="M200" i="16"/>
  <c r="M203" i="16"/>
  <c r="M150" i="16"/>
  <c r="M132" i="16"/>
  <c r="M71" i="16"/>
  <c r="M171" i="16"/>
  <c r="M172" i="16"/>
  <c r="M146" i="16"/>
  <c r="M39" i="16"/>
  <c r="M42" i="16"/>
  <c r="M41" i="16"/>
  <c r="M38" i="16"/>
  <c r="M14" i="16"/>
  <c r="I196" i="16"/>
  <c r="I129" i="16"/>
  <c r="I128" i="16"/>
  <c r="I131" i="16"/>
  <c r="I132" i="16"/>
  <c r="I76" i="16"/>
  <c r="I197" i="16"/>
  <c r="I198" i="16"/>
  <c r="I195" i="16"/>
  <c r="I159" i="16"/>
  <c r="I158" i="16"/>
  <c r="I161" i="16"/>
  <c r="I160" i="16"/>
  <c r="I125" i="16"/>
  <c r="I81" i="16"/>
  <c r="I82" i="16"/>
  <c r="I42" i="16"/>
  <c r="I41" i="16"/>
  <c r="I38" i="16"/>
  <c r="S157" i="16"/>
  <c r="I77" i="16"/>
  <c r="I24" i="16"/>
  <c r="I106" i="16"/>
  <c r="I78" i="16"/>
  <c r="I104" i="16"/>
  <c r="I75" i="16"/>
  <c r="I22" i="16"/>
  <c r="I108" i="16"/>
  <c r="I203" i="16"/>
  <c r="R206" i="16"/>
  <c r="M195" i="16"/>
  <c r="M149" i="16"/>
  <c r="M147" i="16"/>
  <c r="M142" i="16"/>
  <c r="M102" i="16"/>
  <c r="M98" i="16"/>
  <c r="M69" i="16"/>
  <c r="M72" i="16"/>
  <c r="M57" i="16"/>
  <c r="M15" i="16"/>
  <c r="M196" i="16"/>
  <c r="M162" i="16"/>
  <c r="M158" i="16"/>
  <c r="M80" i="16"/>
  <c r="M83" i="16"/>
  <c r="M74" i="16"/>
  <c r="M75" i="16"/>
  <c r="M58" i="16"/>
  <c r="M10" i="16"/>
  <c r="M9" i="16"/>
  <c r="I200" i="16"/>
  <c r="I154" i="16"/>
  <c r="I152" i="16"/>
  <c r="I155" i="16"/>
  <c r="I156" i="16"/>
  <c r="I123" i="16"/>
  <c r="I122" i="16"/>
  <c r="I124" i="16"/>
  <c r="I110" i="16"/>
  <c r="I111" i="16"/>
  <c r="I114" i="16"/>
  <c r="I112" i="16"/>
  <c r="M161" i="16"/>
  <c r="M8" i="16"/>
  <c r="M30" i="16"/>
  <c r="M198" i="16"/>
  <c r="M144" i="16"/>
  <c r="M101" i="16"/>
  <c r="I88" i="16"/>
  <c r="I80" i="16"/>
  <c r="I58" i="16"/>
  <c r="I56" i="16"/>
  <c r="I59" i="16"/>
  <c r="I60" i="16"/>
  <c r="I39" i="16"/>
  <c r="I33" i="16"/>
  <c r="I185" i="16"/>
  <c r="I182" i="16"/>
  <c r="I90" i="16"/>
  <c r="I34" i="16"/>
  <c r="S79" i="16"/>
  <c r="S31" i="16"/>
  <c r="R149" i="16"/>
  <c r="S146" i="16"/>
  <c r="R192" i="16"/>
  <c r="R188" i="16"/>
  <c r="S188" i="16"/>
  <c r="S206" i="16" s="1"/>
  <c r="S103" i="16"/>
  <c r="S25" i="16"/>
  <c r="T14" i="16"/>
  <c r="T19" i="16" s="1"/>
  <c r="S205" i="16"/>
  <c r="S199" i="16"/>
  <c r="T194" i="16"/>
  <c r="T199" i="16" s="1"/>
  <c r="R148" i="16"/>
  <c r="R146" i="16"/>
  <c r="R150" i="16"/>
  <c r="S92" i="16"/>
  <c r="T92" i="16" s="1"/>
  <c r="T97" i="16" s="1"/>
  <c r="T80" i="16"/>
  <c r="T85" i="16" s="1"/>
  <c r="Y92" i="16"/>
  <c r="Y97" i="16" s="1"/>
  <c r="M201" i="16"/>
  <c r="M202" i="16"/>
  <c r="M182" i="16"/>
  <c r="M174" i="16"/>
  <c r="M160" i="16"/>
  <c r="K217" i="16"/>
  <c r="M130" i="16"/>
  <c r="M129" i="16"/>
  <c r="M113" i="16"/>
  <c r="M82" i="16"/>
  <c r="M81" i="16"/>
  <c r="M78" i="16"/>
  <c r="M77" i="16"/>
  <c r="M60" i="16"/>
  <c r="M56" i="16"/>
  <c r="L213" i="16"/>
  <c r="M16" i="16"/>
  <c r="M17" i="16"/>
  <c r="M11" i="16"/>
  <c r="I202" i="16"/>
  <c r="I201" i="16"/>
  <c r="F217" i="16"/>
  <c r="I192" i="16"/>
  <c r="I189" i="16"/>
  <c r="I188" i="16"/>
  <c r="I190" i="16"/>
  <c r="I101" i="16"/>
  <c r="I84" i="16"/>
  <c r="I71" i="16"/>
  <c r="I68" i="16"/>
  <c r="I72" i="16"/>
  <c r="I36" i="16"/>
  <c r="I35" i="16"/>
  <c r="I21" i="16"/>
  <c r="I23" i="16"/>
  <c r="I9" i="16"/>
  <c r="I174" i="16"/>
  <c r="I172" i="16"/>
  <c r="I173" i="16"/>
  <c r="I171" i="16"/>
  <c r="M192" i="16"/>
  <c r="M190" i="16"/>
  <c r="M188" i="16"/>
  <c r="M125" i="16"/>
  <c r="M123" i="16"/>
  <c r="M90" i="16"/>
  <c r="M88" i="16"/>
  <c r="M86" i="16"/>
  <c r="L212" i="16"/>
  <c r="I186" i="16"/>
  <c r="I184" i="16"/>
  <c r="I183" i="16"/>
  <c r="M191" i="16"/>
  <c r="M189" i="16"/>
  <c r="I148" i="16"/>
  <c r="M99" i="16"/>
  <c r="L139" i="16"/>
  <c r="M137" i="16" s="1"/>
  <c r="I65" i="16"/>
  <c r="I63" i="16"/>
  <c r="T128" i="16"/>
  <c r="T133" i="16" s="1"/>
  <c r="S133" i="16"/>
  <c r="M108" i="16"/>
  <c r="M106" i="16"/>
  <c r="M104" i="16"/>
  <c r="M105" i="16"/>
  <c r="M143" i="16"/>
  <c r="M141" i="16"/>
  <c r="T62" i="16"/>
  <c r="T67" i="16" s="1"/>
  <c r="S67" i="16"/>
  <c r="M107" i="16"/>
  <c r="R137" i="16"/>
  <c r="I66" i="16"/>
  <c r="R95" i="16"/>
  <c r="M32" i="16"/>
  <c r="R96" i="16"/>
  <c r="Q213" i="16"/>
  <c r="I26" i="16"/>
  <c r="I30" i="16"/>
  <c r="I28" i="16"/>
  <c r="H213" i="16"/>
  <c r="L214" i="16"/>
  <c r="R134" i="16"/>
  <c r="I64" i="16"/>
  <c r="M54" i="16"/>
  <c r="Q212" i="16"/>
  <c r="F52" i="20" s="1"/>
  <c r="S44" i="16"/>
  <c r="N44" i="16"/>
  <c r="R93" i="16"/>
  <c r="M23" i="16"/>
  <c r="M21" i="16"/>
  <c r="H216" i="16"/>
  <c r="I29" i="16"/>
  <c r="I27" i="16"/>
  <c r="I144" i="16"/>
  <c r="I142" i="16"/>
  <c r="I140" i="16"/>
  <c r="I120" i="16"/>
  <c r="I118" i="16"/>
  <c r="I116" i="16"/>
  <c r="I119" i="16"/>
  <c r="M66" i="16"/>
  <c r="M64" i="16"/>
  <c r="M62" i="16"/>
  <c r="T122" i="16"/>
  <c r="T127" i="16" s="1"/>
  <c r="S127" i="16"/>
  <c r="H212" i="16"/>
  <c r="M120" i="16"/>
  <c r="R94" i="16"/>
  <c r="R136" i="16"/>
  <c r="M36" i="16"/>
  <c r="I17" i="16"/>
  <c r="I15" i="16"/>
  <c r="I16" i="16"/>
  <c r="I149" i="16"/>
  <c r="I147" i="16"/>
  <c r="S115" i="16"/>
  <c r="T110" i="16"/>
  <c r="T115" i="16" s="1"/>
  <c r="Q216" i="16"/>
  <c r="H215" i="16"/>
  <c r="M63" i="16"/>
  <c r="H49" i="16"/>
  <c r="I46" i="16" s="1"/>
  <c r="I10" i="16"/>
  <c r="I8" i="16"/>
  <c r="M183" i="16"/>
  <c r="M185" i="16"/>
  <c r="M184" i="16"/>
  <c r="R191" i="16"/>
  <c r="R189" i="16"/>
  <c r="S175" i="16"/>
  <c r="T170" i="16"/>
  <c r="T175" i="16" s="1"/>
  <c r="R190" i="16"/>
  <c r="S187" i="16"/>
  <c r="T182" i="16"/>
  <c r="T187" i="16" s="1"/>
  <c r="I143" i="16"/>
  <c r="I141" i="16"/>
  <c r="M126" i="16"/>
  <c r="I89" i="16"/>
  <c r="I87" i="16"/>
  <c r="I150" i="16"/>
  <c r="R135" i="16"/>
  <c r="M122" i="16"/>
  <c r="M114" i="16"/>
  <c r="M110" i="16"/>
  <c r="M112" i="16"/>
  <c r="H139" i="16"/>
  <c r="I208" i="16" s="1"/>
  <c r="I102" i="16"/>
  <c r="I100" i="16"/>
  <c r="I98" i="16"/>
  <c r="H97" i="16"/>
  <c r="I92" i="16" s="1"/>
  <c r="I54" i="16"/>
  <c r="I52" i="16"/>
  <c r="I50" i="16"/>
  <c r="I12" i="16"/>
  <c r="M89" i="16"/>
  <c r="J217" i="16"/>
  <c r="R138" i="16"/>
  <c r="I62" i="16"/>
  <c r="M52" i="16"/>
  <c r="Q215" i="16"/>
  <c r="S43" i="16"/>
  <c r="T38" i="16"/>
  <c r="T43" i="16" s="1"/>
  <c r="H214" i="16"/>
  <c r="L49" i="16"/>
  <c r="M47" i="16" s="1"/>
  <c r="M87" i="16"/>
  <c r="I53" i="16"/>
  <c r="L216" i="16"/>
  <c r="M29" i="16"/>
  <c r="M27" i="16"/>
  <c r="L215" i="16"/>
  <c r="M35" i="16"/>
  <c r="M26" i="16"/>
  <c r="M24" i="16"/>
  <c r="I170" i="16"/>
  <c r="M119" i="16"/>
  <c r="M117" i="16"/>
  <c r="M118" i="16"/>
  <c r="S151" i="16"/>
  <c r="Q214" i="16"/>
  <c r="M65" i="16"/>
  <c r="S134" i="16"/>
  <c r="R92" i="16"/>
  <c r="L97" i="16"/>
  <c r="M53" i="16"/>
  <c r="M51" i="16"/>
  <c r="W217" i="16"/>
  <c r="M34" i="16"/>
  <c r="M22" i="16"/>
  <c r="I14" i="16"/>
  <c r="M178" i="16" l="1"/>
  <c r="M181" i="16"/>
  <c r="M180" i="16"/>
  <c r="M179" i="16"/>
  <c r="M176" i="16"/>
  <c r="M177" i="16"/>
  <c r="T176" i="16"/>
  <c r="T181" i="16" s="1"/>
  <c r="S181" i="16"/>
  <c r="I181" i="16"/>
  <c r="I179" i="16"/>
  <c r="I177" i="16"/>
  <c r="I178" i="16"/>
  <c r="I176" i="16"/>
  <c r="I180" i="16"/>
  <c r="R176" i="16"/>
  <c r="R177" i="16"/>
  <c r="R179" i="16"/>
  <c r="R178" i="16"/>
  <c r="R180" i="16"/>
  <c r="E52" i="20"/>
  <c r="X217" i="16"/>
  <c r="D10" i="10" s="1"/>
  <c r="R208" i="16"/>
  <c r="R209" i="16"/>
  <c r="R211" i="16"/>
  <c r="R210" i="16"/>
  <c r="R207" i="16"/>
  <c r="S212" i="16"/>
  <c r="M48" i="16"/>
  <c r="I134" i="16"/>
  <c r="N212" i="16"/>
  <c r="N217" i="16" s="1"/>
  <c r="M134" i="16"/>
  <c r="T188" i="16"/>
  <c r="T193" i="16" s="1"/>
  <c r="T146" i="16"/>
  <c r="T151" i="16" s="1"/>
  <c r="S193" i="16"/>
  <c r="S97" i="16"/>
  <c r="Q217" i="16"/>
  <c r="R217" i="16" s="1"/>
  <c r="M49" i="16"/>
  <c r="M45" i="16"/>
  <c r="I97" i="16"/>
  <c r="I94" i="16"/>
  <c r="I96" i="16"/>
  <c r="T206" i="16"/>
  <c r="T211" i="16" s="1"/>
  <c r="S211" i="16"/>
  <c r="I93" i="16"/>
  <c r="S49" i="16"/>
  <c r="T44" i="16"/>
  <c r="T49" i="16" s="1"/>
  <c r="M139" i="16"/>
  <c r="M138" i="16"/>
  <c r="M135" i="16"/>
  <c r="M97" i="16"/>
  <c r="M93" i="16"/>
  <c r="M95" i="16"/>
  <c r="M94" i="16"/>
  <c r="I139" i="16"/>
  <c r="I135" i="16"/>
  <c r="I207" i="16"/>
  <c r="I210" i="16"/>
  <c r="I138" i="16"/>
  <c r="I206" i="16"/>
  <c r="I136" i="16"/>
  <c r="I209" i="16"/>
  <c r="I49" i="16"/>
  <c r="I48" i="16"/>
  <c r="I47" i="16"/>
  <c r="M92" i="16"/>
  <c r="Y44" i="16"/>
  <c r="Y49" i="16" s="1"/>
  <c r="I45" i="16"/>
  <c r="I211" i="16"/>
  <c r="I95" i="16"/>
  <c r="I44" i="16"/>
  <c r="M136" i="16"/>
  <c r="M96" i="16"/>
  <c r="T134" i="16"/>
  <c r="T139" i="16" s="1"/>
  <c r="S139" i="16"/>
  <c r="I137" i="16"/>
  <c r="M46" i="16"/>
  <c r="M44" i="16"/>
  <c r="D6" i="10" l="1"/>
  <c r="Y212" i="16"/>
  <c r="Y217" i="16" s="1"/>
  <c r="D11" i="10" s="1"/>
  <c r="D7" i="10"/>
  <c r="R216" i="16"/>
  <c r="R215" i="16"/>
  <c r="R213" i="16"/>
  <c r="R212" i="16"/>
  <c r="R214" i="16"/>
  <c r="H217" i="16"/>
  <c r="I217" i="16" s="1"/>
  <c r="S217" i="16"/>
  <c r="T212" i="16"/>
  <c r="L217" i="16"/>
  <c r="T217" i="16" l="1"/>
  <c r="D9" i="10" s="1"/>
  <c r="C94" i="15"/>
  <c r="D94" i="15"/>
  <c r="I214" i="16"/>
  <c r="I215" i="16"/>
  <c r="I216" i="16"/>
  <c r="I212" i="16"/>
  <c r="I213" i="16"/>
  <c r="M217" i="16"/>
  <c r="M213" i="16"/>
  <c r="M214" i="16"/>
  <c r="M212" i="16"/>
  <c r="M216" i="16"/>
  <c r="M215" i="16"/>
  <c r="D65" i="15"/>
  <c r="D91" i="15" l="1"/>
  <c r="D73" i="15"/>
  <c r="D92" i="15"/>
  <c r="E94" i="15"/>
  <c r="C92" i="15" l="1"/>
  <c r="D86" i="15"/>
  <c r="E92" i="15"/>
  <c r="C91" i="15"/>
  <c r="E91" i="15" s="1"/>
  <c r="C105" i="15" l="1"/>
  <c r="C104" i="15" l="1"/>
  <c r="C106" i="15" s="1"/>
</calcChain>
</file>

<file path=xl/sharedStrings.xml><?xml version="1.0" encoding="utf-8"?>
<sst xmlns="http://schemas.openxmlformats.org/spreadsheetml/2006/main" count="25278" uniqueCount="5188">
  <si>
    <t>S.No</t>
  </si>
  <si>
    <t>Import
(MU)</t>
  </si>
  <si>
    <t>Export
(MU)</t>
  </si>
  <si>
    <t xml:space="preserve">i) Year of Establishment </t>
  </si>
  <si>
    <t>(ii)</t>
  </si>
  <si>
    <t>(iii)</t>
  </si>
  <si>
    <t>(i)</t>
  </si>
  <si>
    <t>ii</t>
  </si>
  <si>
    <t>iii</t>
  </si>
  <si>
    <t>iv</t>
  </si>
  <si>
    <t>%</t>
  </si>
  <si>
    <t>v</t>
  </si>
  <si>
    <t>vi</t>
  </si>
  <si>
    <t>vii</t>
  </si>
  <si>
    <t>Authorised Signatory and Seal</t>
  </si>
  <si>
    <t>Signature:-</t>
  </si>
  <si>
    <t>Registration Number:</t>
  </si>
  <si>
    <t>Full Address:-</t>
  </si>
  <si>
    <t>Seal</t>
  </si>
  <si>
    <t>i</t>
  </si>
  <si>
    <t>City/Town/Village</t>
  </si>
  <si>
    <t>District</t>
  </si>
  <si>
    <t>State</t>
  </si>
  <si>
    <t>Pin</t>
  </si>
  <si>
    <t>Telephone</t>
  </si>
  <si>
    <t>Fax</t>
  </si>
  <si>
    <t>Designation</t>
  </si>
  <si>
    <t>Mobile</t>
  </si>
  <si>
    <t>Registered Office</t>
  </si>
  <si>
    <t>Company's Chief Executive Name</t>
  </si>
  <si>
    <t>Address</t>
  </si>
  <si>
    <t>P.O.</t>
  </si>
  <si>
    <t xml:space="preserve">Name  </t>
  </si>
  <si>
    <t>Whether EA or EM</t>
  </si>
  <si>
    <t>EA/EM Registration No.</t>
  </si>
  <si>
    <t>E-mail ID</t>
  </si>
  <si>
    <t>Name of the DISCOM</t>
  </si>
  <si>
    <t>Energy Input Details</t>
  </si>
  <si>
    <t>Parameters</t>
  </si>
  <si>
    <t>Transmission loss (MU)</t>
  </si>
  <si>
    <t>Total (MU)</t>
  </si>
  <si>
    <t>Consumer profile</t>
  </si>
  <si>
    <t>Consumer category</t>
  </si>
  <si>
    <t>Residential</t>
  </si>
  <si>
    <t>Agricultural</t>
  </si>
  <si>
    <t>Commercial/Industrial-LT</t>
  </si>
  <si>
    <t>Commercial/Industrial-HT</t>
  </si>
  <si>
    <t>Others</t>
  </si>
  <si>
    <t>% of connected load</t>
  </si>
  <si>
    <t>Sub-total</t>
  </si>
  <si>
    <t>% of energy consumption</t>
  </si>
  <si>
    <t>T&amp;D loss
(MU)</t>
  </si>
  <si>
    <t>T&amp;D loss
(%)</t>
  </si>
  <si>
    <t>Energy parameters</t>
  </si>
  <si>
    <t>Losses</t>
  </si>
  <si>
    <t>Total</t>
  </si>
  <si>
    <t>Net input energy at DISCOM periphery (MU)</t>
  </si>
  <si>
    <t>Metered
energy</t>
  </si>
  <si>
    <t>Unmetered/assessment
energy</t>
  </si>
  <si>
    <t>Billed energy (MU)</t>
  </si>
  <si>
    <t>Total energy</t>
  </si>
  <si>
    <t>Energy sold outside the periphery(MU)</t>
  </si>
  <si>
    <t>Input energy 
(MU)</t>
  </si>
  <si>
    <t>No of connection
metered
(Nos)</t>
  </si>
  <si>
    <t>No of connection
Un-metered
(Nos)</t>
  </si>
  <si>
    <t>Connected Load 
Un-metered
(MW)</t>
  </si>
  <si>
    <t>Connected Load 
metered
(MW)</t>
  </si>
  <si>
    <t>Total Connected Load 
(MW)</t>
  </si>
  <si>
    <t>Total Number of connections
(Nos)</t>
  </si>
  <si>
    <t>% of number of connections</t>
  </si>
  <si>
    <t>Feeder 
ID</t>
  </si>
  <si>
    <t>Feeder Name</t>
  </si>
  <si>
    <t>Name of circle</t>
  </si>
  <si>
    <t>Circle code</t>
  </si>
  <si>
    <t>Meter S.No</t>
  </si>
  <si>
    <t>CT/PT ratio</t>
  </si>
  <si>
    <t>Transmission loss (%)</t>
  </si>
  <si>
    <t>A.1</t>
  </si>
  <si>
    <t>A.2</t>
  </si>
  <si>
    <t>A.3</t>
  </si>
  <si>
    <t>A.4</t>
  </si>
  <si>
    <t>A.5</t>
  </si>
  <si>
    <t>Formula protected</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</si>
  <si>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</si>
  <si>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</si>
  <si>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</si>
  <si>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</si>
  <si>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</si>
  <si>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</si>
  <si>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</si>
  <si>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</si>
  <si>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</si>
  <si>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</si>
  <si>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</si>
  <si>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</si>
  <si>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</si>
  <si>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</si>
  <si>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</si>
  <si>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</si>
  <si>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</si>
  <si>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</si>
  <si>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</si>
  <si>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</si>
  <si>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</si>
  <si>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</si>
  <si>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</si>
  <si>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</si>
  <si>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</si>
  <si>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</si>
  <si>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</si>
  <si>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</si>
  <si>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</si>
  <si>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</si>
  <si>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</si>
  <si>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</si>
  <si>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</si>
  <si>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</si>
  <si>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</si>
  <si>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</si>
  <si>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</si>
  <si>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</si>
  <si>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</si>
  <si>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</si>
  <si>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</si>
  <si>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</si>
  <si>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</si>
  <si>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</si>
  <si>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</si>
  <si>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</si>
  <si>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</si>
  <si>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</si>
  <si>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</si>
  <si>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</si>
  <si>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</si>
  <si>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</si>
  <si>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</si>
  <si>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</si>
  <si>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</si>
  <si>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</si>
  <si>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</si>
  <si>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</si>
  <si>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</si>
  <si>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</si>
  <si>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</si>
  <si>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</si>
  <si>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</si>
  <si>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</si>
  <si>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</si>
  <si>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</si>
  <si>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</si>
  <si>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</si>
  <si>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</si>
  <si>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</si>
  <si>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</si>
  <si>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</si>
  <si>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</si>
  <si>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</si>
  <si>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</si>
  <si>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</si>
  <si>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</si>
  <si>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</si>
  <si>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</si>
  <si>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</si>
  <si>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</si>
  <si>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</si>
  <si>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</si>
  <si>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</si>
  <si>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</si>
  <si>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</si>
  <si>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</si>
  <si>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</si>
  <si>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</si>
  <si>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</si>
  <si>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</si>
  <si>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</si>
  <si>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</si>
  <si>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</si>
  <si>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</si>
  <si>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</si>
  <si>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</si>
  <si>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</si>
  <si>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</si>
  <si>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</si>
  <si>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</si>
  <si>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B.102</t>
  </si>
  <si>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</si>
  <si>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</si>
  <si>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</si>
  <si>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</si>
  <si>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</si>
  <si>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</si>
  <si>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</si>
  <si>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</si>
  <si>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</si>
  <si>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</si>
  <si>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</si>
  <si>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</si>
  <si>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</si>
  <si>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</si>
  <si>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</si>
  <si>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</si>
  <si>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</si>
  <si>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</si>
  <si>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</si>
  <si>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</si>
  <si>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</si>
  <si>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</si>
  <si>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</si>
  <si>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</si>
  <si>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</si>
  <si>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</si>
  <si>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</si>
  <si>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</si>
  <si>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</si>
  <si>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</si>
  <si>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</si>
  <si>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</si>
  <si>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</si>
  <si>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</si>
  <si>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</si>
  <si>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</si>
  <si>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</si>
  <si>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</si>
  <si>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</si>
  <si>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</si>
  <si>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</si>
  <si>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</si>
  <si>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</si>
  <si>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</si>
  <si>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</si>
  <si>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</si>
  <si>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</si>
  <si>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</si>
  <si>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</si>
  <si>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</si>
  <si>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</si>
  <si>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</si>
  <si>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</si>
  <si>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</si>
  <si>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</si>
  <si>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</si>
  <si>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</si>
  <si>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</si>
  <si>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</si>
  <si>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</si>
  <si>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</si>
  <si>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</si>
  <si>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</si>
  <si>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</si>
  <si>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</si>
  <si>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B.169</t>
  </si>
  <si>
    <t>B.171</t>
  </si>
  <si>
    <t>B.172</t>
  </si>
  <si>
    <t>B.173</t>
  </si>
  <si>
    <t>B.174</t>
  </si>
  <si>
    <t>B.175</t>
  </si>
  <si>
    <t>B.177</t>
  </si>
  <si>
    <t>B.178</t>
  </si>
  <si>
    <t>B.179</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</si>
  <si>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</si>
  <si>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</si>
  <si>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</si>
  <si>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</si>
  <si>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</si>
  <si>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</si>
  <si>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</si>
  <si>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</si>
  <si>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</si>
  <si>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</si>
  <si>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</si>
  <si>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</si>
  <si>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</si>
  <si>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</si>
  <si>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</si>
  <si>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</si>
  <si>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</si>
  <si>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</si>
  <si>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</si>
  <si>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</si>
  <si>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</si>
  <si>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</si>
  <si>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</si>
  <si>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</si>
  <si>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</si>
  <si>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</si>
  <si>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</si>
  <si>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</si>
  <si>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</si>
  <si>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</si>
  <si>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</si>
  <si>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</si>
  <si>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</si>
  <si>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</si>
  <si>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</si>
  <si>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</si>
  <si>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</si>
  <si>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</si>
  <si>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</si>
  <si>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</si>
  <si>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</si>
  <si>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</si>
  <si>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</si>
  <si>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</si>
  <si>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</si>
  <si>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</si>
  <si>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</si>
  <si>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</si>
  <si>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</si>
  <si>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</si>
  <si>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</si>
  <si>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B.233</t>
  </si>
  <si>
    <t>B.234</t>
  </si>
  <si>
    <t>B.235</t>
  </si>
  <si>
    <t>B.236</t>
  </si>
  <si>
    <t>B.237</t>
  </si>
  <si>
    <t>B.238</t>
  </si>
  <si>
    <t>B.239</t>
  </si>
  <si>
    <t>B.240</t>
  </si>
  <si>
    <t>B.241</t>
  </si>
  <si>
    <t>B.242</t>
  </si>
  <si>
    <t>B.243</t>
  </si>
  <si>
    <t>B.244</t>
  </si>
  <si>
    <t>B.245</t>
  </si>
  <si>
    <t>B.246</t>
  </si>
  <si>
    <t>B.247</t>
  </si>
  <si>
    <t>B.248</t>
  </si>
  <si>
    <t>B.249</t>
  </si>
  <si>
    <t>B.250</t>
  </si>
  <si>
    <t>B.251</t>
  </si>
  <si>
    <t>B.252</t>
  </si>
  <si>
    <t>B.253</t>
  </si>
  <si>
    <t>B.254</t>
  </si>
  <si>
    <t>B.255</t>
  </si>
  <si>
    <t>B.256</t>
  </si>
  <si>
    <t>B.257</t>
  </si>
  <si>
    <t>B.258</t>
  </si>
  <si>
    <t>B.259</t>
  </si>
  <si>
    <t>B.260</t>
  </si>
  <si>
    <t>B.261</t>
  </si>
  <si>
    <t>B.262</t>
  </si>
  <si>
    <t>B.263</t>
  </si>
  <si>
    <t>B.264</t>
  </si>
  <si>
    <t>B.265</t>
  </si>
  <si>
    <t>B.266</t>
  </si>
  <si>
    <t>B.267</t>
  </si>
  <si>
    <t>B.268</t>
  </si>
  <si>
    <t>B.269</t>
  </si>
  <si>
    <t>B.270</t>
  </si>
  <si>
    <t>B.271</t>
  </si>
  <si>
    <t>B.272</t>
  </si>
  <si>
    <t>B.273</t>
  </si>
  <si>
    <t>B.274</t>
  </si>
  <si>
    <t>B.275</t>
  </si>
  <si>
    <t>B.276</t>
  </si>
  <si>
    <t>B.277</t>
  </si>
  <si>
    <t>B.278</t>
  </si>
  <si>
    <t>B.279</t>
  </si>
  <si>
    <t>B.280</t>
  </si>
  <si>
    <t>B.281</t>
  </si>
  <si>
    <t>B.282</t>
  </si>
  <si>
    <t>B.283</t>
  </si>
  <si>
    <t>B.284</t>
  </si>
  <si>
    <t>B.285</t>
  </si>
  <si>
    <t>B.286</t>
  </si>
  <si>
    <t>B.287</t>
  </si>
  <si>
    <t>B.288</t>
  </si>
  <si>
    <t>B.289</t>
  </si>
  <si>
    <t>B.290</t>
  </si>
  <si>
    <t>B.291</t>
  </si>
  <si>
    <t>B.292</t>
  </si>
  <si>
    <t>B.293</t>
  </si>
  <si>
    <t>B.294</t>
  </si>
  <si>
    <t>B.295</t>
  </si>
  <si>
    <t>B.296</t>
  </si>
  <si>
    <t>B.297</t>
  </si>
  <si>
    <t>B.298</t>
  </si>
  <si>
    <t>B.299</t>
  </si>
  <si>
    <t>B.300</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</si>
  <si>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</si>
  <si>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</si>
  <si>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</si>
  <si>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</si>
  <si>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</si>
  <si>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</si>
  <si>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</si>
  <si>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</si>
  <si>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</si>
  <si>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</si>
  <si>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</si>
  <si>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</si>
  <si>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</si>
  <si>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</si>
  <si>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</si>
  <si>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</si>
  <si>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</si>
  <si>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</si>
  <si>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</si>
  <si>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</si>
  <si>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</si>
  <si>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</si>
  <si>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</si>
  <si>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</si>
  <si>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</si>
  <si>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</si>
  <si>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</si>
  <si>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</si>
  <si>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</si>
  <si>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</si>
  <si>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</si>
  <si>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</si>
  <si>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</si>
  <si>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</si>
  <si>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</si>
  <si>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</si>
  <si>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</si>
  <si>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</si>
  <si>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</si>
  <si>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</si>
  <si>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</si>
  <si>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</si>
  <si>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</si>
  <si>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</si>
  <si>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</si>
  <si>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B.346</t>
  </si>
  <si>
    <t>B.347</t>
  </si>
  <si>
    <t>B.348</t>
  </si>
  <si>
    <t>B.349</t>
  </si>
  <si>
    <t>B.350</t>
  </si>
  <si>
    <t>B.351</t>
  </si>
  <si>
    <t>B.352</t>
  </si>
  <si>
    <t>B.353</t>
  </si>
  <si>
    <t>B.354</t>
  </si>
  <si>
    <t>B.355</t>
  </si>
  <si>
    <t>B.356</t>
  </si>
  <si>
    <t>B.357</t>
  </si>
  <si>
    <t>B.358</t>
  </si>
  <si>
    <t>B.359</t>
  </si>
  <si>
    <t>B.360</t>
  </si>
  <si>
    <t>B.361</t>
  </si>
  <si>
    <t>B.362</t>
  </si>
  <si>
    <t>B.363</t>
  </si>
  <si>
    <t>B.364</t>
  </si>
  <si>
    <t>B.365</t>
  </si>
  <si>
    <t>B.366</t>
  </si>
  <si>
    <t>B.367</t>
  </si>
  <si>
    <t>B.368</t>
  </si>
  <si>
    <t>B.369</t>
  </si>
  <si>
    <t>B.370</t>
  </si>
  <si>
    <t>B.371</t>
  </si>
  <si>
    <t>B.372</t>
  </si>
  <si>
    <t>B.373</t>
  </si>
  <si>
    <t>B.374</t>
  </si>
  <si>
    <t>B.375</t>
  </si>
  <si>
    <t>B.376</t>
  </si>
  <si>
    <t>B.377</t>
  </si>
  <si>
    <t>B.378</t>
  </si>
  <si>
    <t>B.379</t>
  </si>
  <si>
    <t>B.380</t>
  </si>
  <si>
    <t>B.381</t>
  </si>
  <si>
    <t>B.382</t>
  </si>
  <si>
    <t>B.383</t>
  </si>
  <si>
    <t>B.384</t>
  </si>
  <si>
    <t>B.385</t>
  </si>
  <si>
    <t>B.386</t>
  </si>
  <si>
    <t>B.387</t>
  </si>
  <si>
    <t>B.388</t>
  </si>
  <si>
    <t>B.389</t>
  </si>
  <si>
    <t>B.390</t>
  </si>
  <si>
    <t>B.391</t>
  </si>
  <si>
    <t>B.392</t>
  </si>
  <si>
    <t>B.393</t>
  </si>
  <si>
    <t>B.394</t>
  </si>
  <si>
    <t>B.395</t>
  </si>
  <si>
    <t>B.396</t>
  </si>
  <si>
    <t>B.397</t>
  </si>
  <si>
    <t>B.398</t>
  </si>
  <si>
    <t>B.399</t>
  </si>
  <si>
    <t>B.400</t>
  </si>
  <si>
    <t>B.401</t>
  </si>
  <si>
    <t>B.402</t>
  </si>
  <si>
    <t>B.403</t>
  </si>
  <si>
    <t>B.404</t>
  </si>
  <si>
    <t>B.405</t>
  </si>
  <si>
    <t>B.406</t>
  </si>
  <si>
    <t>B.407</t>
  </si>
  <si>
    <t>B.408</t>
  </si>
  <si>
    <t>B.409</t>
  </si>
  <si>
    <t>B.410</t>
  </si>
  <si>
    <t>B.411</t>
  </si>
  <si>
    <t>B.412</t>
  </si>
  <si>
    <t>B.413</t>
  </si>
  <si>
    <t>B.414</t>
  </si>
  <si>
    <t>B.415</t>
  </si>
  <si>
    <t>B.416</t>
  </si>
  <si>
    <t>B.417</t>
  </si>
  <si>
    <t>B.418</t>
  </si>
  <si>
    <t>B.419</t>
  </si>
  <si>
    <t>B.420</t>
  </si>
  <si>
    <t>B.421</t>
  </si>
  <si>
    <t>B.422</t>
  </si>
  <si>
    <t>B.423</t>
  </si>
  <si>
    <t>B.424</t>
  </si>
  <si>
    <t>B.425</t>
  </si>
  <si>
    <t>B.426</t>
  </si>
  <si>
    <t>B.427</t>
  </si>
  <si>
    <t>B.428</t>
  </si>
  <si>
    <t>B.429</t>
  </si>
  <si>
    <t>B.430</t>
  </si>
  <si>
    <t>B.431</t>
  </si>
  <si>
    <t>B.432</t>
  </si>
  <si>
    <t>B.433</t>
  </si>
  <si>
    <t>B.434</t>
  </si>
  <si>
    <t>B.435</t>
  </si>
  <si>
    <t>B.436</t>
  </si>
  <si>
    <t>B.437</t>
  </si>
  <si>
    <t>B.438</t>
  </si>
  <si>
    <t>B.439</t>
  </si>
  <si>
    <t>B.440</t>
  </si>
  <si>
    <t>B.441</t>
  </si>
  <si>
    <t>B.442</t>
  </si>
  <si>
    <t>B.443</t>
  </si>
  <si>
    <t>B.444</t>
  </si>
  <si>
    <t>B.445</t>
  </si>
  <si>
    <t>B.446</t>
  </si>
  <si>
    <t>B.447</t>
  </si>
  <si>
    <t>B.448</t>
  </si>
  <si>
    <t>B.449</t>
  </si>
  <si>
    <t>B.450</t>
  </si>
  <si>
    <t>B.451</t>
  </si>
  <si>
    <t>B.452</t>
  </si>
  <si>
    <t>B.453</t>
  </si>
  <si>
    <t>B.454</t>
  </si>
  <si>
    <t>B.456</t>
  </si>
  <si>
    <t>B.457</t>
  </si>
  <si>
    <t>B.458</t>
  </si>
  <si>
    <t>B.459</t>
  </si>
  <si>
    <t>B.460</t>
  </si>
  <si>
    <t>B.461</t>
  </si>
  <si>
    <t>B.462</t>
  </si>
  <si>
    <t>B.463</t>
  </si>
  <si>
    <t>B.464</t>
  </si>
  <si>
    <t>B.465</t>
  </si>
  <si>
    <t>B.466</t>
  </si>
  <si>
    <t>B.467</t>
  </si>
  <si>
    <t>B.468</t>
  </si>
  <si>
    <t>B.469</t>
  </si>
  <si>
    <t>B.470</t>
  </si>
  <si>
    <t>B.471</t>
  </si>
  <si>
    <t>B.472</t>
  </si>
  <si>
    <t>B.473</t>
  </si>
  <si>
    <t>B.474</t>
  </si>
  <si>
    <t>B.475</t>
  </si>
  <si>
    <t>B.476</t>
  </si>
  <si>
    <t>B.477</t>
  </si>
  <si>
    <t>B.478</t>
  </si>
  <si>
    <t>B.479</t>
  </si>
  <si>
    <t>B.480</t>
  </si>
  <si>
    <t>B.481</t>
  </si>
  <si>
    <t>B.482</t>
  </si>
  <si>
    <t>B.483</t>
  </si>
  <si>
    <t>B.484</t>
  </si>
  <si>
    <t>B.485</t>
  </si>
  <si>
    <t>B.486</t>
  </si>
  <si>
    <t>B.487</t>
  </si>
  <si>
    <t>B.488</t>
  </si>
  <si>
    <t>B.489</t>
  </si>
  <si>
    <t>B.490</t>
  </si>
  <si>
    <t>B.491</t>
  </si>
  <si>
    <t>B.492</t>
  </si>
  <si>
    <t>B.493</t>
  </si>
  <si>
    <t>B.494</t>
  </si>
  <si>
    <t>B.495</t>
  </si>
  <si>
    <t>B.496</t>
  </si>
  <si>
    <t>B.497</t>
  </si>
  <si>
    <t>B.498</t>
  </si>
  <si>
    <t>B.499</t>
  </si>
  <si>
    <t>B.500</t>
  </si>
  <si>
    <t>B.501</t>
  </si>
  <si>
    <t>B.502</t>
  </si>
  <si>
    <t>B.503</t>
  </si>
  <si>
    <t>B.504</t>
  </si>
  <si>
    <t>B.505</t>
  </si>
  <si>
    <t>B.506</t>
  </si>
  <si>
    <t>B.507</t>
  </si>
  <si>
    <t>B.508</t>
  </si>
  <si>
    <t>B.509</t>
  </si>
  <si>
    <t>B.510</t>
  </si>
  <si>
    <t>B.511</t>
  </si>
  <si>
    <t>B.512</t>
  </si>
  <si>
    <t>B.513</t>
  </si>
  <si>
    <t>B.514</t>
  </si>
  <si>
    <t>B.515</t>
  </si>
  <si>
    <t>B.516</t>
  </si>
  <si>
    <t>B.517</t>
  </si>
  <si>
    <t>B.518</t>
  </si>
  <si>
    <t>B.519</t>
  </si>
  <si>
    <t>B.520</t>
  </si>
  <si>
    <t>B.521</t>
  </si>
  <si>
    <t>B.522</t>
  </si>
  <si>
    <t>B.523</t>
  </si>
  <si>
    <t>B.524</t>
  </si>
  <si>
    <t>B.525</t>
  </si>
  <si>
    <t>B.526</t>
  </si>
  <si>
    <t>B.527</t>
  </si>
  <si>
    <t>B.528</t>
  </si>
  <si>
    <t>B.529</t>
  </si>
  <si>
    <t>B.530</t>
  </si>
  <si>
    <t>B.531</t>
  </si>
  <si>
    <t>B.532</t>
  </si>
  <si>
    <t>B.533</t>
  </si>
  <si>
    <t>B.534</t>
  </si>
  <si>
    <t>B.535</t>
  </si>
  <si>
    <t>B.536</t>
  </si>
  <si>
    <t>B.537</t>
  </si>
  <si>
    <t>B.538</t>
  </si>
  <si>
    <t>B.539</t>
  </si>
  <si>
    <t>B.540</t>
  </si>
  <si>
    <t>B.541</t>
  </si>
  <si>
    <t>B.542</t>
  </si>
  <si>
    <t>B.543</t>
  </si>
  <si>
    <t>B.544</t>
  </si>
  <si>
    <t>B.546</t>
  </si>
  <si>
    <t>B.547</t>
  </si>
  <si>
    <t>B.548</t>
  </si>
  <si>
    <t>B.549</t>
  </si>
  <si>
    <t>B.550</t>
  </si>
  <si>
    <t>B.551</t>
  </si>
  <si>
    <t>B.552</t>
  </si>
  <si>
    <t>B.553</t>
  </si>
  <si>
    <t>B.554</t>
  </si>
  <si>
    <t>B.555</t>
  </si>
  <si>
    <t>B.556</t>
  </si>
  <si>
    <t>B.557</t>
  </si>
  <si>
    <t>B.558</t>
  </si>
  <si>
    <t>B.559</t>
  </si>
  <si>
    <t>B.560</t>
  </si>
  <si>
    <t>B.561</t>
  </si>
  <si>
    <t>B.562</t>
  </si>
  <si>
    <t>B.563</t>
  </si>
  <si>
    <t>B.564</t>
  </si>
  <si>
    <t>B.565</t>
  </si>
  <si>
    <t>B.566</t>
  </si>
  <si>
    <t>B.567</t>
  </si>
  <si>
    <t>B.568</t>
  </si>
  <si>
    <t>B.569</t>
  </si>
  <si>
    <t>B.570</t>
  </si>
  <si>
    <t>B.572</t>
  </si>
  <si>
    <t>B.573</t>
  </si>
  <si>
    <t>B.574</t>
  </si>
  <si>
    <t>B.575</t>
  </si>
  <si>
    <t>B.576</t>
  </si>
  <si>
    <t>B.577</t>
  </si>
  <si>
    <t>B.578</t>
  </si>
  <si>
    <t>B.579</t>
  </si>
  <si>
    <t>B.580</t>
  </si>
  <si>
    <t>B.581</t>
  </si>
  <si>
    <t>B.582</t>
  </si>
  <si>
    <t>B.583</t>
  </si>
  <si>
    <t>B.584</t>
  </si>
  <si>
    <t>B.585</t>
  </si>
  <si>
    <t>B.586</t>
  </si>
  <si>
    <t>B.587</t>
  </si>
  <si>
    <t>B.588</t>
  </si>
  <si>
    <t>B.589</t>
  </si>
  <si>
    <t>B.590</t>
  </si>
  <si>
    <t>B.591</t>
  </si>
  <si>
    <t>B.592</t>
  </si>
  <si>
    <t>B.593</t>
  </si>
  <si>
    <t>B.594</t>
  </si>
  <si>
    <t>B.595</t>
  </si>
  <si>
    <t>B.596</t>
  </si>
  <si>
    <t>B.597</t>
  </si>
  <si>
    <t>B.598</t>
  </si>
  <si>
    <t>B.599</t>
  </si>
  <si>
    <t>B.600</t>
  </si>
  <si>
    <t>B.601</t>
  </si>
  <si>
    <t>B.602</t>
  </si>
  <si>
    <t>B.603</t>
  </si>
  <si>
    <t>B.604</t>
  </si>
  <si>
    <t>B.606</t>
  </si>
  <si>
    <t>B.607</t>
  </si>
  <si>
    <t>B.608</t>
  </si>
  <si>
    <t>B.609</t>
  </si>
  <si>
    <t>B.610</t>
  </si>
  <si>
    <t>B.611</t>
  </si>
  <si>
    <t>B.612</t>
  </si>
  <si>
    <t>B.613</t>
  </si>
  <si>
    <t>B.614</t>
  </si>
  <si>
    <t>B.615</t>
  </si>
  <si>
    <t>B.616</t>
  </si>
  <si>
    <t>B.617</t>
  </si>
  <si>
    <t>B.618</t>
  </si>
  <si>
    <t>B.619</t>
  </si>
  <si>
    <t>B.620</t>
  </si>
  <si>
    <t>B.621</t>
  </si>
  <si>
    <t>B.622</t>
  </si>
  <si>
    <t>B.623</t>
  </si>
  <si>
    <t>B.624</t>
  </si>
  <si>
    <t>B.625</t>
  </si>
  <si>
    <t>B.626</t>
  </si>
  <si>
    <t>B.627</t>
  </si>
  <si>
    <t>B.628</t>
  </si>
  <si>
    <t>B.629</t>
  </si>
  <si>
    <t>B.630</t>
  </si>
  <si>
    <t>B.631</t>
  </si>
  <si>
    <t>B.632</t>
  </si>
  <si>
    <t>B.633</t>
  </si>
  <si>
    <t>B.634</t>
  </si>
  <si>
    <t>B.635</t>
  </si>
  <si>
    <t>B.636</t>
  </si>
  <si>
    <t>B.637</t>
  </si>
  <si>
    <t>B.638</t>
  </si>
  <si>
    <t>B.639</t>
  </si>
  <si>
    <t>B.640</t>
  </si>
  <si>
    <t>B.641</t>
  </si>
  <si>
    <t>B.642</t>
  </si>
  <si>
    <t>B.643</t>
  </si>
  <si>
    <t>B.644</t>
  </si>
  <si>
    <t>B.645</t>
  </si>
  <si>
    <t>B.646</t>
  </si>
  <si>
    <t>B.647</t>
  </si>
  <si>
    <t>B.648</t>
  </si>
  <si>
    <t>B.649</t>
  </si>
  <si>
    <t>B.650</t>
  </si>
  <si>
    <t>B.651</t>
  </si>
  <si>
    <t>B.652</t>
  </si>
  <si>
    <t>B.653</t>
  </si>
  <si>
    <t>B.654</t>
  </si>
  <si>
    <t>B.655</t>
  </si>
  <si>
    <t>B.656</t>
  </si>
  <si>
    <t>B.657</t>
  </si>
  <si>
    <t>B.658</t>
  </si>
  <si>
    <t>B.659</t>
  </si>
  <si>
    <t>B.660</t>
  </si>
  <si>
    <t>B.661</t>
  </si>
  <si>
    <t>B.662</t>
  </si>
  <si>
    <t>B.663</t>
  </si>
  <si>
    <t>B.664</t>
  </si>
  <si>
    <t>B.665</t>
  </si>
  <si>
    <t>B.666</t>
  </si>
  <si>
    <t>B.667</t>
  </si>
  <si>
    <t>B.668</t>
  </si>
  <si>
    <t>B.669</t>
  </si>
  <si>
    <t>B.670</t>
  </si>
  <si>
    <t>B.671</t>
  </si>
  <si>
    <t>B.672</t>
  </si>
  <si>
    <t>B.673</t>
  </si>
  <si>
    <t>B.674</t>
  </si>
  <si>
    <t>B.675</t>
  </si>
  <si>
    <t>B.676</t>
  </si>
  <si>
    <t>B.677</t>
  </si>
  <si>
    <t>B.678</t>
  </si>
  <si>
    <t>B.679</t>
  </si>
  <si>
    <t>B.680</t>
  </si>
  <si>
    <t>B.681</t>
  </si>
  <si>
    <t>B.682</t>
  </si>
  <si>
    <t>B.683</t>
  </si>
  <si>
    <t>B.684</t>
  </si>
  <si>
    <t>B.685</t>
  </si>
  <si>
    <t>B.686</t>
  </si>
  <si>
    <t>B.687</t>
  </si>
  <si>
    <t>B.688</t>
  </si>
  <si>
    <t>B.689</t>
  </si>
  <si>
    <t>B.690</t>
  </si>
  <si>
    <t>B.691</t>
  </si>
  <si>
    <t>B.692</t>
  </si>
  <si>
    <t>B.1001</t>
  </si>
  <si>
    <t>B.1002</t>
  </si>
  <si>
    <t>Please enter numeric value or 0</t>
  </si>
  <si>
    <t>Please enter feeder id and name or leave blank</t>
  </si>
  <si>
    <t>Enter meter no or leave blank</t>
  </si>
  <si>
    <t>Enter CT/PT ratio or leave blank</t>
  </si>
  <si>
    <t>Is 100% metering available at 66/33 kV (Select yes or no from list)</t>
  </si>
  <si>
    <t>Is 100% metering available at 11 kV (Select yes or no from list)</t>
  </si>
  <si>
    <t>HT/LT ratio</t>
  </si>
  <si>
    <t>A.6</t>
  </si>
  <si>
    <t>A.7</t>
  </si>
  <si>
    <t>A.8</t>
  </si>
  <si>
    <t>A.9</t>
  </si>
  <si>
    <t>A.10</t>
  </si>
  <si>
    <t>Please select yes or no from list</t>
  </si>
  <si>
    <t>Color code</t>
  </si>
  <si>
    <t>Remarks (Source of data)</t>
  </si>
  <si>
    <t>% of metering available at DT</t>
  </si>
  <si>
    <t>% of metering available at consumer end</t>
  </si>
  <si>
    <t>Line length (km) at LT level</t>
  </si>
  <si>
    <t>A.11</t>
  </si>
  <si>
    <t>A.12</t>
  </si>
  <si>
    <t>A.13</t>
  </si>
  <si>
    <t>A.14</t>
  </si>
  <si>
    <t>A.15</t>
  </si>
  <si>
    <t>A.16</t>
  </si>
  <si>
    <t>A.17</t>
  </si>
  <si>
    <t>No of LT feeders level</t>
  </si>
  <si>
    <t>A.18</t>
  </si>
  <si>
    <t>No of feeders at 66kV voltage level</t>
  </si>
  <si>
    <t>No of feeders at 33kV voltage level</t>
  </si>
  <si>
    <t>No of feeders at 11kV voltage level</t>
  </si>
  <si>
    <t>A. Summary of energy input &amp; Infrastructure</t>
  </si>
  <si>
    <t>Remarks 
(Source of data)</t>
  </si>
  <si>
    <t>Line length (ckt. km) at 66kV voltage level</t>
  </si>
  <si>
    <t>Line length (ckt. km) at 33kV voltage level</t>
  </si>
  <si>
    <t>Line length (ckt. km) at 11kV voltage level</t>
  </si>
  <si>
    <t>Input Energy purchased (MU)</t>
  </si>
  <si>
    <t>A.19</t>
  </si>
  <si>
    <t>A.20</t>
  </si>
  <si>
    <t>Open access sale (MU)</t>
  </si>
  <si>
    <t>EHT sale</t>
  </si>
  <si>
    <t>Form-Input energy(Details of Input energy &amp; Infrastructure)</t>
  </si>
  <si>
    <t>(a)</t>
  </si>
  <si>
    <t>(b)</t>
  </si>
  <si>
    <t>Million kwh</t>
  </si>
  <si>
    <t>Net input energy (at DISCOM Periphery after adjusting the transmission losses and energy traded)</t>
  </si>
  <si>
    <t>Total Energy billed (is the Net energy billed, adjusted for energy traded))</t>
  </si>
  <si>
    <t>Transmission and Distribution (T&amp;D) loss Details</t>
  </si>
  <si>
    <t>Name of Authorised Signatory</t>
  </si>
  <si>
    <t>Circle</t>
  </si>
  <si>
    <t>Name of Generation Station</t>
  </si>
  <si>
    <t>Type of Grid</t>
  </si>
  <si>
    <t>Type of Consumers</t>
  </si>
  <si>
    <t>(Details of Consumers)</t>
  </si>
  <si>
    <t>Commercial Parameter</t>
  </si>
  <si>
    <t>Billed Amount in Rs. Crore</t>
  </si>
  <si>
    <t>Collected Amount in Rs. Crore</t>
  </si>
  <si>
    <t>Collection Efficiency</t>
  </si>
  <si>
    <t>Zone</t>
  </si>
  <si>
    <t>General Information</t>
  </si>
  <si>
    <t>Energy Manager Details*</t>
  </si>
  <si>
    <t xml:space="preserve">Name of Energy Manager*: </t>
  </si>
  <si>
    <t>Name of the DISCOM:</t>
  </si>
  <si>
    <t>Technical Details</t>
  </si>
  <si>
    <t>Input Energy Purchase 
(From Generation Source)</t>
  </si>
  <si>
    <t>No of Consumers</t>
  </si>
  <si>
    <t>Net input energy (received at DISCOM periphery or at distribution point)-(MU)</t>
  </si>
  <si>
    <t>I/We undertake that the information supplied in this Document and Pro-forma is accurate to the best of my knowledge and if any of the information supplied is found to be incorrect and such information result into loss to the Central Government or State Government or any of the authority under them or any other person affected, I/we undertake to indemnify such loss.</t>
  </si>
  <si>
    <t xml:space="preserve">(c) </t>
  </si>
  <si>
    <t>Aggregate Technical &amp; Commercial Loss</t>
  </si>
  <si>
    <t>Period of Information</t>
  </si>
  <si>
    <t>Year of (FY) information including Date and Month (Start &amp; End)</t>
  </si>
  <si>
    <t>Period of Information 
Year of (FY) information including Date and Month (Start &amp; End)</t>
  </si>
  <si>
    <t>SI No.</t>
  </si>
  <si>
    <t>Name of the Station</t>
  </si>
  <si>
    <t>Remarks</t>
  </si>
  <si>
    <t>Feeder Code/ID</t>
  </si>
  <si>
    <t>Voltge
 Level
(KVA)</t>
  </si>
  <si>
    <t>Division
(KVA)</t>
  </si>
  <si>
    <t>Received at Circle
(In MU)</t>
  </si>
  <si>
    <t>Received at Feeder (Final in MU)</t>
  </si>
  <si>
    <t>Received at Division
(In MU)</t>
  </si>
  <si>
    <t>Received at Sub-division
(In MU)</t>
  </si>
  <si>
    <t>Feeder Consumption
(In MU)</t>
  </si>
  <si>
    <t>Category of Consumers
(EHT/HT/LT/Others)</t>
  </si>
  <si>
    <t>Total Consumption
(In MU)</t>
  </si>
  <si>
    <t>Domestic</t>
  </si>
  <si>
    <t xml:space="preserve">Commercial </t>
  </si>
  <si>
    <t xml:space="preserve">IP Sets </t>
  </si>
  <si>
    <t xml:space="preserve">Heating and Motive Power </t>
  </si>
  <si>
    <t xml:space="preserve">Water Supply </t>
  </si>
  <si>
    <t xml:space="preserve">Public Lighting </t>
  </si>
  <si>
    <t xml:space="preserve">HT Water Supply </t>
  </si>
  <si>
    <t xml:space="preserve">HT Industrial </t>
  </si>
  <si>
    <t xml:space="preserve">HT Commercial </t>
  </si>
  <si>
    <t xml:space="preserve">Applicable to Government Hospitals &amp; Hospitals </t>
  </si>
  <si>
    <t xml:space="preserve">Lift Irrigation Schemes/Lift Irrigation Societies </t>
  </si>
  <si>
    <t xml:space="preserve">HT Res. Apartments Applicable to all areas </t>
  </si>
  <si>
    <t>Others-1 (if any , specify in remarks)</t>
  </si>
  <si>
    <t>Others-2 (if any , specify in remarks)</t>
  </si>
  <si>
    <t>Others-3 (if any , specify in remarks)</t>
  </si>
  <si>
    <t>Others-4 (if any , specify in remarks)</t>
  </si>
  <si>
    <t>Others-5 (if any , specify in remarks)</t>
  </si>
  <si>
    <t>Voltage Level
(In Voltage)</t>
  </si>
  <si>
    <t>Final Net Export at Feeder Level
(In MU)</t>
  </si>
  <si>
    <t>Hor. &amp; Nur. &amp; Coffee/Tea &amp; Rubber (Metered)</t>
  </si>
  <si>
    <t>Hor. &amp; Nur. &amp; Coffee/Tea &amp; Rubber (Flat)</t>
  </si>
  <si>
    <t>Industrial (Small)</t>
  </si>
  <si>
    <t>Industrial (Medium)</t>
  </si>
  <si>
    <t>Mixed Load</t>
  </si>
  <si>
    <t xml:space="preserve">ii) Government/Public/Private </t>
  </si>
  <si>
    <t>Nodal Officer Name (Designated at DISCOM's)</t>
  </si>
  <si>
    <t>Nodal Officer Details*</t>
  </si>
  <si>
    <t>Date of last actual meter reading/ communication</t>
  </si>
  <si>
    <t>% data received through automatically if feeder AMR/AMI</t>
  </si>
  <si>
    <t>Number of hours when meter was unable to communicate in period</t>
  </si>
  <si>
    <t>Total Number of hours in the period</t>
  </si>
  <si>
    <t>Feeder Metering Status
(Metered/ unmetered/ AMI/AMR)</t>
  </si>
  <si>
    <t>Status of Meter
(Functional/Non-functional)</t>
  </si>
  <si>
    <t>Metering Date</t>
  </si>
  <si>
    <t>Feeder Type
(Agri/ Industrial/Mixed)</t>
  </si>
  <si>
    <t>Status of Communication</t>
  </si>
  <si>
    <t>Sales</t>
  </si>
  <si>
    <t>A. Generation at Transmission Periphery (Details)</t>
  </si>
  <si>
    <t>Type of Feeder  ( Urban/Mixed/Industrial/Agricultural/Rural)</t>
  </si>
  <si>
    <t>Type of feeder meter ( AMI/AMR/Other)</t>
  </si>
  <si>
    <t>% Data Received through Automatically (if feeder AMR/AMI)</t>
  </si>
  <si>
    <t>Form-Details of Input Infrastructure</t>
  </si>
  <si>
    <t>Number of circles</t>
  </si>
  <si>
    <t>Number of divisions</t>
  </si>
  <si>
    <t>Number of sub-divisions</t>
  </si>
  <si>
    <t>Number of feeders</t>
  </si>
  <si>
    <t>Number of DTs</t>
  </si>
  <si>
    <t>Number of consumers</t>
  </si>
  <si>
    <t>Covered during in audit</t>
  </si>
  <si>
    <t>Verified by Auditor in Sample Check</t>
  </si>
  <si>
    <t>66kV and above</t>
  </si>
  <si>
    <t>11/22kV</t>
  </si>
  <si>
    <t>LT</t>
  </si>
  <si>
    <t>Number of consumers with 'smart' meters</t>
  </si>
  <si>
    <t>Number of total consumers</t>
  </si>
  <si>
    <t>Number of total Transformers</t>
  </si>
  <si>
    <t>Number of metered feeders</t>
  </si>
  <si>
    <t>Number of total feeders</t>
  </si>
  <si>
    <t>Line length (ct km)</t>
  </si>
  <si>
    <t>33kV</t>
  </si>
  <si>
    <t>Voltage level</t>
  </si>
  <si>
    <t xml:space="preserve">Particulars  </t>
  </si>
  <si>
    <t>MU</t>
  </si>
  <si>
    <t>Power procured from inter-state sources</t>
  </si>
  <si>
    <t>Based on data from Form 5</t>
  </si>
  <si>
    <t>Long-Term Conventional</t>
  </si>
  <si>
    <t>Captive, open access input</t>
  </si>
  <si>
    <t>Sale of surplus power</t>
  </si>
  <si>
    <t>Quantum of inter-state transmission loss</t>
  </si>
  <si>
    <t>Power at state transmission boundary</t>
  </si>
  <si>
    <t>Power procured from intra-state sources</t>
  </si>
  <si>
    <t>Quantum of intra-state transmission loss</t>
  </si>
  <si>
    <t>33 kV</t>
  </si>
  <si>
    <t>Input in DISCOM wires network</t>
  </si>
  <si>
    <t>11 kV</t>
  </si>
  <si>
    <t>Renewable Energy Procurement</t>
  </si>
  <si>
    <t>Sales Migration Input</t>
  </si>
  <si>
    <t>Total Energy Available/ Input</t>
  </si>
  <si>
    <t>DISCOM' consumers</t>
  </si>
  <si>
    <t>Demand from open access, captive</t>
  </si>
  <si>
    <t>This is DISCOM and OA demand met via energy generated at same voltage level</t>
  </si>
  <si>
    <t>Quantum of LT level losses</t>
  </si>
  <si>
    <t xml:space="preserve">Sales at 11 kV level  </t>
  </si>
  <si>
    <t>Quantum of Losses at 11 kV</t>
  </si>
  <si>
    <t xml:space="preserve">Sales at 33 kV level  </t>
  </si>
  <si>
    <t>Quantum of Losses at 33 kV</t>
  </si>
  <si>
    <t>&gt; 33 kv</t>
  </si>
  <si>
    <t>Sales at 66kV and above (EHV)</t>
  </si>
  <si>
    <t xml:space="preserve">Total Energy Requirement </t>
  </si>
  <si>
    <t>DISCOM</t>
  </si>
  <si>
    <t>11 Kv</t>
  </si>
  <si>
    <t>33 kv</t>
  </si>
  <si>
    <t>Open Access, Captive</t>
  </si>
  <si>
    <t>T&amp;D loss</t>
  </si>
  <si>
    <t>D loss</t>
  </si>
  <si>
    <t>T&amp;D loss (%)</t>
  </si>
  <si>
    <t>D loss (%)</t>
  </si>
  <si>
    <t>Reference</t>
  </si>
  <si>
    <t>Performance Summary of Electricity Distribution Companies</t>
  </si>
  <si>
    <t>DISCOM's Contact details &amp; Address</t>
  </si>
  <si>
    <t>Number of conventional metered consumers</t>
  </si>
  <si>
    <t>Number of consumers with 'smart prepaid' meters</t>
  </si>
  <si>
    <t>Number of consumers with 'AMR' meters</t>
  </si>
  <si>
    <t>Number of consumers with 'non-smart prepaid' meters</t>
  </si>
  <si>
    <t>Number of unmetered consumers</t>
  </si>
  <si>
    <t>Number of conventionally metered Distribution Transformers</t>
  </si>
  <si>
    <t>Number of  DTs with communicable meters</t>
  </si>
  <si>
    <t>Number of unmetered DTs</t>
  </si>
  <si>
    <t>Number of feeders with communicable meters</t>
  </si>
  <si>
    <t>Number of unmetered feeders</t>
  </si>
  <si>
    <t>Length of Aerial Bunched Cables</t>
  </si>
  <si>
    <t>Length of Underground Cables</t>
  </si>
  <si>
    <t>a. i.</t>
  </si>
  <si>
    <t>b.i.</t>
  </si>
  <si>
    <t>c.i.</t>
  </si>
  <si>
    <t>d.</t>
  </si>
  <si>
    <t>e.</t>
  </si>
  <si>
    <t>f.</t>
  </si>
  <si>
    <t xml:space="preserve">33kV </t>
  </si>
  <si>
    <t>Banking</t>
  </si>
  <si>
    <t>Long-Term Renewable energy</t>
  </si>
  <si>
    <t>Medium and Short-Term RE</t>
  </si>
  <si>
    <t>Small capacity conventional/ biomass/ hydro plants  Procurement</t>
  </si>
  <si>
    <t>&gt; 33 kV</t>
  </si>
  <si>
    <t xml:space="preserve">Cross border sale of energy  </t>
  </si>
  <si>
    <t xml:space="preserve">Energy Accounting Summary </t>
  </si>
  <si>
    <t>Loss %</t>
  </si>
  <si>
    <t>Loss Estimation for DISCOM</t>
  </si>
  <si>
    <t>A.21</t>
  </si>
  <si>
    <t>A.22</t>
  </si>
  <si>
    <t>B. Meter reading of Input energy at injection points</t>
  </si>
  <si>
    <t>Details of Input Energy Sources</t>
  </si>
  <si>
    <t>Summary of Energy</t>
  </si>
  <si>
    <t>(Details of Feeder-wise losses)</t>
  </si>
  <si>
    <t>S.No.</t>
  </si>
  <si>
    <t>Short Term Conventional</t>
  </si>
  <si>
    <t>Medium Conventional</t>
  </si>
  <si>
    <t>Energy Embedded within DISCOM wires network</t>
  </si>
  <si>
    <t>Sale at LT level</t>
  </si>
  <si>
    <t>Embedded generation used at LT level</t>
  </si>
  <si>
    <t>Energy Input at LT level</t>
  </si>
  <si>
    <t xml:space="preserve">Include sales to consumers in franchisee areas, unmetered consumers </t>
  </si>
  <si>
    <t>Non DISCOM's sales</t>
  </si>
  <si>
    <t>Demand from embedded generation at LT level</t>
  </si>
  <si>
    <t>LT Level</t>
  </si>
  <si>
    <t>Embedded generation at 11 kV  level used</t>
  </si>
  <si>
    <t>Energy input at 11 kV level</t>
  </si>
  <si>
    <t>33 kV Level</t>
  </si>
  <si>
    <t>11 kV Level</t>
  </si>
  <si>
    <t>Demand from embedded generation at 11kV level</t>
  </si>
  <si>
    <t>Total Energy Sales</t>
  </si>
  <si>
    <t>Energy input at 33kV Level</t>
  </si>
  <si>
    <t xml:space="preserve">Energy Sales Particulars </t>
  </si>
  <si>
    <t>Embedded generation at 33 kV or below level</t>
  </si>
  <si>
    <t>Sale to other DISCOMs</t>
  </si>
  <si>
    <t>viii</t>
  </si>
  <si>
    <t>Input
(in MU)</t>
  </si>
  <si>
    <t>Sale
(in MU)</t>
  </si>
  <si>
    <t>Loss
(in MU)</t>
  </si>
  <si>
    <r>
      <t>Form-Sj</t>
    </r>
    <r>
      <rPr>
        <sz val="10"/>
        <color indexed="9"/>
        <rFont val="Calibri"/>
        <family val="2"/>
      </rPr>
      <t>(Details of circle wise losses)</t>
    </r>
  </si>
  <si>
    <t>Sector-Electricity Distribution Companies</t>
  </si>
  <si>
    <t>C. Circle wise losses</t>
  </si>
  <si>
    <t>Sl. No</t>
  </si>
  <si>
    <t>Name of the Division</t>
  </si>
  <si>
    <t>AT &amp; C loss (%)</t>
  </si>
  <si>
    <t>Nellore</t>
  </si>
  <si>
    <t>04</t>
  </si>
  <si>
    <t>Nellore Town</t>
  </si>
  <si>
    <t>Sub-Total</t>
  </si>
  <si>
    <t>NELLORE RURALS</t>
  </si>
  <si>
    <t>NAIDUPETA</t>
  </si>
  <si>
    <t>KAVALI</t>
  </si>
  <si>
    <t>GUDUR</t>
  </si>
  <si>
    <t>ATMAKURU</t>
  </si>
  <si>
    <t>Nellore Circle</t>
  </si>
  <si>
    <t>Nellore Circle Total</t>
  </si>
  <si>
    <t>Tirupati</t>
  </si>
  <si>
    <t>05</t>
  </si>
  <si>
    <t>TIRUPATI TOWN</t>
  </si>
  <si>
    <t>TIRUPATI RURALS</t>
  </si>
  <si>
    <t>PUTTUR</t>
  </si>
  <si>
    <t>PILERU</t>
  </si>
  <si>
    <t>MADANAPALE</t>
  </si>
  <si>
    <t>CHITTOOR TOWN</t>
  </si>
  <si>
    <t>CHITTOOR RURALS</t>
  </si>
  <si>
    <t>Tirupati Circle</t>
  </si>
  <si>
    <t>Kadapa</t>
  </si>
  <si>
    <t>06</t>
  </si>
  <si>
    <t>RAYACHOTY</t>
  </si>
  <si>
    <t>RAJAMPET</t>
  </si>
  <si>
    <t>PULIVENDULA</t>
  </si>
  <si>
    <t>PRODDATUR</t>
  </si>
  <si>
    <t>MYDUKUR</t>
  </si>
  <si>
    <t>KADAPA</t>
  </si>
  <si>
    <t>Kadapa Circle</t>
  </si>
  <si>
    <t>Ananthapur</t>
  </si>
  <si>
    <t>07</t>
  </si>
  <si>
    <t>KALYANDURG</t>
  </si>
  <si>
    <t>KADIRI</t>
  </si>
  <si>
    <t>HINDUPUR</t>
  </si>
  <si>
    <t>GOOTY</t>
  </si>
  <si>
    <t>ANANTHAPUR</t>
  </si>
  <si>
    <t>Ananthapur  Circle</t>
  </si>
  <si>
    <t>Ananthapur Circle Total</t>
  </si>
  <si>
    <t>Kurnool</t>
  </si>
  <si>
    <t>08</t>
  </si>
  <si>
    <t>NANDYAL</t>
  </si>
  <si>
    <t>DHONE</t>
  </si>
  <si>
    <t>ADONI</t>
  </si>
  <si>
    <t>Kurnool Circle</t>
  </si>
  <si>
    <t>Kurnool Circle Total</t>
  </si>
  <si>
    <t>APSPDCL</t>
  </si>
  <si>
    <t>APSPDCL Circle Total</t>
  </si>
  <si>
    <t>Kadapa Circle Total</t>
  </si>
  <si>
    <t>Tirupati Circle Total</t>
  </si>
  <si>
    <t>16MVA 132/33 kV Transformer#1</t>
  </si>
  <si>
    <t>16MVA 132/33 kV Transformer#2</t>
  </si>
  <si>
    <t>50MVA 132/33 kV Transformer#1</t>
  </si>
  <si>
    <t>50MVA 132/33 kV Transformer#2</t>
  </si>
  <si>
    <t>50MVA 132/33 kV Transformer#3</t>
  </si>
  <si>
    <t>31.5MVA 132/33 kV Transformer#4</t>
  </si>
  <si>
    <t>132KV Lift Irrigation#1</t>
  </si>
  <si>
    <t>132KV Lift Irrigation#2</t>
  </si>
  <si>
    <t>132KV Lift Irrigation#3</t>
  </si>
  <si>
    <t>31.5MVA 132/33 kV Transformer#1</t>
  </si>
  <si>
    <t>31.5MVA 132/33 kV Transformer#2</t>
  </si>
  <si>
    <t>KIA Motors at Boksampalli end</t>
  </si>
  <si>
    <t>220 kV New Penna Cements</t>
  </si>
  <si>
    <t>16MVA 132/33KV Transformer#4</t>
  </si>
  <si>
    <t>31.5MVA 132/33KV Transformer#1</t>
  </si>
  <si>
    <t>31.5MVA 132/33KV Transformer#2</t>
  </si>
  <si>
    <t>31.5MVA 132/33KV Transformer#3</t>
  </si>
  <si>
    <t>220KV Lift Irrigation#1</t>
  </si>
  <si>
    <t>220KV Lift Irrigation#2</t>
  </si>
  <si>
    <t>132KV Oswal Smelters</t>
  </si>
  <si>
    <t>132KV Ramakrishna steels</t>
  </si>
  <si>
    <t>220kV Railway traction</t>
  </si>
  <si>
    <t>220 kV Ultratech Cements (L&amp;T)</t>
  </si>
  <si>
    <t>132KV BMM Cements</t>
  </si>
  <si>
    <t>132KV Railway Traction</t>
  </si>
  <si>
    <t>80MVA 132/33 kV Transformer#1</t>
  </si>
  <si>
    <t>132KV Traction</t>
  </si>
  <si>
    <t>132 kV Kondapuram - Tadipatri</t>
  </si>
  <si>
    <t>50MVA 132/33KV Transformer#1</t>
  </si>
  <si>
    <t>50MVA 132/33KV Transformer#2</t>
  </si>
  <si>
    <t>220KV Lift Irrigation#3</t>
  </si>
  <si>
    <t>31.5MVA 220/33 kV Transformer#1</t>
  </si>
  <si>
    <t>50MVA 220/33 kV Transformer#2</t>
  </si>
  <si>
    <t>132KV Railway Traction#1</t>
  </si>
  <si>
    <t>132KV Railway Traction#2</t>
  </si>
  <si>
    <t>KIA Motors</t>
  </si>
  <si>
    <t>132 kV Tadipatri - R.S.Kondapuram (Penna Cements &amp; SJK Steels )</t>
  </si>
  <si>
    <t>132KV Kalyani Gerdau Steels</t>
  </si>
  <si>
    <t>31.5MVA 132/33 kV Transformer#3</t>
  </si>
  <si>
    <t>16MVA 132/33 kV Transformer#3</t>
  </si>
  <si>
    <t>16MVA 132/33 kV Transformer#4</t>
  </si>
  <si>
    <t>132KV RTSS-I</t>
  </si>
  <si>
    <t>132KV RTSS-II</t>
  </si>
  <si>
    <t>132 KV Lanco</t>
  </si>
  <si>
    <t>Prakash Ferrous Industries Pvt. Ltd.,</t>
  </si>
  <si>
    <t>Srikalahasthi pipes-II</t>
  </si>
  <si>
    <t>132KV apollo tyres</t>
  </si>
  <si>
    <t>132KV Toray Feeder</t>
  </si>
  <si>
    <t>Mondelez India Foods Ltd</t>
  </si>
  <si>
    <t>132kV Amararaja Infrastructure Pvt. Ltd.</t>
  </si>
  <si>
    <t>31.5MVA 132/33 kV Transformer-1</t>
  </si>
  <si>
    <t>31.5MVA 132/33 kV Transformer-2</t>
  </si>
  <si>
    <t>132 kV Snamalloys</t>
  </si>
  <si>
    <t>80MVA 132/33 kV Transformer#2</t>
  </si>
  <si>
    <t>132 kV Puttur Rly. Traction#1</t>
  </si>
  <si>
    <t>132 kV Puttur Rly. Traction#2</t>
  </si>
  <si>
    <t>16MVA 132/11 kV Transformer#3</t>
  </si>
  <si>
    <t>31.5 MVA 132/33 kV Transformer#1</t>
  </si>
  <si>
    <t>31.5 MVA 132/33 kV Transformer#2</t>
  </si>
  <si>
    <t>132 kV Amararaja</t>
  </si>
  <si>
    <t>132 kV Grindwell Norton</t>
  </si>
  <si>
    <t>132 kV Renigunta Rly. Traction#1</t>
  </si>
  <si>
    <t>132 kV Renigunta Rly. Traction#2</t>
  </si>
  <si>
    <t>31.5MVA 132/11 kV Transformer#3</t>
  </si>
  <si>
    <t>50 MVA 132/33 kV Transformer#1</t>
  </si>
  <si>
    <t>132KV Greenply</t>
  </si>
  <si>
    <t>132KV Pushpit Steels Pvt.Ltd.</t>
  </si>
  <si>
    <t>31.5 MVA 132/33KV Transformer#1</t>
  </si>
  <si>
    <t>132KV Bharathi Cements</t>
  </si>
  <si>
    <t>132KV Chitravathi Brother Limited Feeder</t>
  </si>
  <si>
    <t>132KV Kirloskar Brother Limited Feeder</t>
  </si>
  <si>
    <t>132 kV Dalmia Cements</t>
  </si>
  <si>
    <t>31.5MVA 220/33 kV Transformer # 2</t>
  </si>
  <si>
    <t>31.5MVA 220/33 kV Transformer # 3</t>
  </si>
  <si>
    <t>132KV Railway Traction feeder</t>
  </si>
  <si>
    <t>50MVA 220/33 kV Transformer#3</t>
  </si>
  <si>
    <t>132KV Govindharaja textiles</t>
  </si>
  <si>
    <t>132KV Uranium</t>
  </si>
  <si>
    <t>220 kV Rajampet Rly. Traction</t>
  </si>
  <si>
    <t>132KV RTSS Cherlopalli Feeder</t>
  </si>
  <si>
    <t>220 KV Lift Irrigation</t>
  </si>
  <si>
    <t>132 kV CCI#1</t>
  </si>
  <si>
    <t>132 kV CCI#2</t>
  </si>
  <si>
    <t>132 kV ICL#1</t>
  </si>
  <si>
    <t>132 kV ICL#2</t>
  </si>
  <si>
    <t>132 kV Texmaco (Zuari)</t>
  </si>
  <si>
    <t>132 kV Bharat Alloys Energy Ltd</t>
  </si>
  <si>
    <t>132KV Nagarur RTSS Feeder</t>
  </si>
  <si>
    <t>Ramco Cements Ltd.</t>
  </si>
  <si>
    <t>132KV Sri Jayajyoti Cements Limited</t>
  </si>
  <si>
    <t>220KV JSW Cements</t>
  </si>
  <si>
    <t>132 kV Panyam Cement Industries</t>
  </si>
  <si>
    <t>132 kV Rayalaseema Alkalies</t>
  </si>
  <si>
    <t>15MVA 132/33 kV Transformer#4</t>
  </si>
  <si>
    <t>Mantralayam RTSS</t>
  </si>
  <si>
    <t>220 KV Lift Irrigation#4</t>
  </si>
  <si>
    <t>220 KV Lift Irrigation#1</t>
  </si>
  <si>
    <t>220 KV Lift Irrigation#2</t>
  </si>
  <si>
    <t>220 KV Lift Irrigation#3</t>
  </si>
  <si>
    <t>Nandyal RTSS</t>
  </si>
  <si>
    <t>80MVA 132/33 kV Transformer#5</t>
  </si>
  <si>
    <t>RTSS Pendekallu</t>
  </si>
  <si>
    <t>132KV Priya Cements Ltd.</t>
  </si>
  <si>
    <t>Rangapuram RTSS</t>
  </si>
  <si>
    <t>80MVA 132/33 kV Transformer#3</t>
  </si>
  <si>
    <t>25MVA 132/33 kV Transformer#2</t>
  </si>
  <si>
    <t>132kV Krishnapatnam Port</t>
  </si>
  <si>
    <t>132KV Penna Cements</t>
  </si>
  <si>
    <t>132 kV Guduru Rly. Traction#1</t>
  </si>
  <si>
    <t>132 kV Guduru Rly. Traction#2</t>
  </si>
  <si>
    <t>132KV Nelcast Ltd</t>
  </si>
  <si>
    <t>31.5MVA 132/11 kV Transformer#4</t>
  </si>
  <si>
    <t>132 kV Kavali Rly. Traction#1</t>
  </si>
  <si>
    <t>132 kV Kavali Rly. Traction#2</t>
  </si>
  <si>
    <t>220KV SBQ Steels(Previously 132KV level)</t>
  </si>
  <si>
    <t>132KV Brakes India Ltd</t>
  </si>
  <si>
    <t>132KV Green Tech Feeder</t>
  </si>
  <si>
    <t>132KV Hindustan National Glass Ind. Ltd.</t>
  </si>
  <si>
    <t>132KV EMJAY Steels</t>
  </si>
  <si>
    <t>132KV EMPEE Power company Limited</t>
  </si>
  <si>
    <t>132KV VIKKI INDUSTRY</t>
  </si>
  <si>
    <t>132 kV Nellore Rly. Traction#1</t>
  </si>
  <si>
    <t>132 kV Nellore Rly. Traction#2</t>
  </si>
  <si>
    <t>16MVA 132/11 kV Transformer#1</t>
  </si>
  <si>
    <t>132 kV Sullurpet Rly. Traction#1</t>
  </si>
  <si>
    <t>132 kV Sullurpet Rly. Traction#2</t>
  </si>
  <si>
    <t>132 kV Venkatagiri Rly. Traction</t>
  </si>
  <si>
    <t>Chittoor</t>
  </si>
  <si>
    <t>33KV Jindal (M/s Suzlon) wind power project</t>
  </si>
  <si>
    <t>33KV KCT wind power project</t>
  </si>
  <si>
    <t>33KV Rain coke-I</t>
  </si>
  <si>
    <t>33KV Rain coke-II</t>
  </si>
  <si>
    <t>33KV Suzlon wind power</t>
  </si>
  <si>
    <t>Amruth Jal Solar power Plant</t>
  </si>
  <si>
    <t>Anantapura wind energy Pvt Ltd.,</t>
  </si>
  <si>
    <t>Andhra Sugars Ltd.(wind farm)(Phase 3)</t>
  </si>
  <si>
    <t>APSEBOARD (APGENCO)</t>
  </si>
  <si>
    <t>APSRTC (Phase 1)</t>
  </si>
  <si>
    <t>APSRTC (Phase 2)</t>
  </si>
  <si>
    <t>Arkha Solar Pvt Ltd.</t>
  </si>
  <si>
    <t>Arunodaya Tech Solar Pvt Ltd.</t>
  </si>
  <si>
    <t>B.G.Chennappa solar plant</t>
  </si>
  <si>
    <t>Bharath Windfarms Ltd.-IV (Previously Sarita Software Ltd.)</t>
  </si>
  <si>
    <t>Bharath Windfarms Ltd-I(Previously Wescare (India) Ltd. (Ph1))</t>
  </si>
  <si>
    <t>Bharath Windfarms Ltd-II(Previously Wescare (India) Ltd. (Ph2))</t>
  </si>
  <si>
    <t>Bharath Windfarms Ltd-III(Previously Sri Vasavi Ind. (SVI) Ltd.)</t>
  </si>
  <si>
    <t>BHEL (Phase 1)</t>
  </si>
  <si>
    <t>BHEL (Phase 2)</t>
  </si>
  <si>
    <t>BHEL (Phase 3)</t>
  </si>
  <si>
    <t>BIOP Steels &amp; Power Pvt Ltd..</t>
  </si>
  <si>
    <t>Bright Solar Ltd.(10MW)</t>
  </si>
  <si>
    <t>Deccan Cements Ltd. (Wind Farm)</t>
  </si>
  <si>
    <t>Dr.KPR</t>
  </si>
  <si>
    <t>Emmvee solar project(Manne samudram)</t>
  </si>
  <si>
    <t>Emmvee solar project(Srikantapuram)</t>
  </si>
  <si>
    <t>Emvee solar power plant</t>
  </si>
  <si>
    <t>Emvee solar power plant(ABEDHYA)</t>
  </si>
  <si>
    <t>Gamesa Wind Turbines Pvt Ltd</t>
  </si>
  <si>
    <t>GRT Jewellers Solar(6MW)</t>
  </si>
  <si>
    <t>HCL(A.Kondapuram)</t>
  </si>
  <si>
    <t>Hyderabad Chemical Products Ltd.</t>
  </si>
  <si>
    <t>Hyderabad Chemical Suppliers Ltd.</t>
  </si>
  <si>
    <t>Hyderabad Chemicals Limited</t>
  </si>
  <si>
    <t>IDL Industries Ltd.</t>
  </si>
  <si>
    <t>IL&amp;FS Ltd. (Phase 1)</t>
  </si>
  <si>
    <t>IL&amp;FS Ltd. (Phase 2)</t>
  </si>
  <si>
    <t>Kadapa Energy Projects Pvt Ltd.</t>
  </si>
  <si>
    <t>M/S Raja Ratna solar power plant</t>
  </si>
  <si>
    <t>Narasimha Swamy Solar Pvt.Ltd.,</t>
  </si>
  <si>
    <t>Natams solar Ltd.</t>
  </si>
  <si>
    <t>Natems solar(Komatikuntla)</t>
  </si>
  <si>
    <t>NILE Ltd.</t>
  </si>
  <si>
    <t>NREDCAP Windfarm Service</t>
  </si>
  <si>
    <t>Priyadarshini Spinning Mills (PSM) Ltd. (Wind Farm)</t>
  </si>
  <si>
    <t>RCI Power Projects Ltd. (Phase 1)</t>
  </si>
  <si>
    <t>RCI Power Projects Ltd. (Phase 2)</t>
  </si>
  <si>
    <t>Repal Renewable Pvt. Ltd</t>
  </si>
  <si>
    <t>Rithwik Solar Power Plant</t>
  </si>
  <si>
    <t>RS Alkalies Ltd. (Phase 1)</t>
  </si>
  <si>
    <t>RS Alkalies Ltd. (Phase 2)</t>
  </si>
  <si>
    <t>RS Hi-strength Hypo Ltd. (Phase 1) (Wind Farm)</t>
  </si>
  <si>
    <t>RS Hi-strength Hypo Ltd. (Phase 2) (Wind Farm)</t>
  </si>
  <si>
    <t>Sai Sudhir Solar Plant (Kalyandurg)</t>
  </si>
  <si>
    <t>Sai Sudhir Solar Plant (Rayadurg)</t>
  </si>
  <si>
    <t>Sareau wind energy Ltd.</t>
  </si>
  <si>
    <t>Signode India Ltd.(Previously ITW Signode Ltd.)</t>
  </si>
  <si>
    <t>Sree Godavari Crafts Paper(P) Ltd</t>
  </si>
  <si>
    <t>Sree Solar Power Plant</t>
  </si>
  <si>
    <t>Sunwin (4.0MW) Wind farms Ltd.,</t>
  </si>
  <si>
    <t>Sunwin (4.8MW) Wind farms Ltd.,</t>
  </si>
  <si>
    <t>Suzlon wind power-1(8.4MW)</t>
  </si>
  <si>
    <t>Suzlon wind power-2(14.7MW)</t>
  </si>
  <si>
    <t>Ushodaya Solar power plant(33KV)</t>
  </si>
  <si>
    <t>Value Labs solar power plant</t>
  </si>
  <si>
    <t>Vibrant green tech</t>
  </si>
  <si>
    <t>Vibrant(0.8MW) Wind Forms Ltd.,</t>
  </si>
  <si>
    <t>Vibrant(8MW) Wind Forms Ltd.,</t>
  </si>
  <si>
    <t>Weizman Ltd. (Phase 1)</t>
  </si>
  <si>
    <t>Weizman Ltd. (Phase 2)</t>
  </si>
  <si>
    <t>Weizman Ltd. (Phase 3)</t>
  </si>
  <si>
    <t>M/s ADISAKTHI SMELTERS,</t>
  </si>
  <si>
    <t>M/S. A ONE ISPAT (P) LTD.</t>
  </si>
  <si>
    <t>M/S. A ONE STEELS INDIA (P) LTD.</t>
  </si>
  <si>
    <t>M/S. AGARWAL INDUCTION FURNANCE PVT LTD.</t>
  </si>
  <si>
    <t>M/S. HINDUPUR STEELS AND ALLOYS (P) LTD.</t>
  </si>
  <si>
    <t>M/S. JAI HIND ROLLING MILLS INDIA (P) LTD.</t>
  </si>
  <si>
    <t>M/S. PENNA CEMENT INDUSTRIES LTD.</t>
  </si>
  <si>
    <t>M/s. RD TMT STEELS (INDIA) (P) LTD.,</t>
  </si>
  <si>
    <t>M/S. SHRI TIRUPATI STEEL CAST LTD.</t>
  </si>
  <si>
    <t>M/S. SHYAM FEERROUS LTD.</t>
  </si>
  <si>
    <t>M/S.HERITAGE NUTRIVET LTD</t>
  </si>
  <si>
    <t>M/S.SIFLON DURGS</t>
  </si>
  <si>
    <t>M/S.ULTRA TECH CEMENT LTD,</t>
  </si>
  <si>
    <t>MAHARSHI ALLOYS P LTD</t>
  </si>
  <si>
    <t>PENNA CEMENT INDUSTRIES LTD</t>
  </si>
  <si>
    <t>USHODAYA PUBLICATIONS</t>
  </si>
  <si>
    <t>Hindupur Solar Prak Pvt., Ltd., - I</t>
  </si>
  <si>
    <t>Hindupur Solar Prak Pvt., Ltd., - II</t>
  </si>
  <si>
    <t>Hindupur Solar Prak Pvt., Ltd., - III</t>
  </si>
  <si>
    <t>Hindupur Solar Prak Pvt., Ltd., - IV</t>
  </si>
  <si>
    <t>KBD Sugars (Sri Vani Sugars &amp; Industries Ltd.)</t>
  </si>
  <si>
    <t>OmShakthi Renergies Ltd</t>
  </si>
  <si>
    <t>Redan Infra structure Pvt Ltd.</t>
  </si>
  <si>
    <t>Rithwik Energy Systems Ltd.</t>
  </si>
  <si>
    <t>Sri City Private Ltd</t>
  </si>
  <si>
    <t>Sri Power Gen(India) Pvt. Ltd.,(Solar power)</t>
  </si>
  <si>
    <t>Sri Subramanyam solar Pvt. Ltd</t>
  </si>
  <si>
    <t>Srichakra Cement Ltd.,</t>
  </si>
  <si>
    <t>SSR Agro Energy</t>
  </si>
  <si>
    <t>Suddalagunta Sugars Ltd.</t>
  </si>
  <si>
    <t>Tirupati Smart City Corporation Ltd.,</t>
  </si>
  <si>
    <t>Varshini Exim Pvt Ltd</t>
  </si>
  <si>
    <t>Vuddanda Solar power plant Private Limited</t>
  </si>
  <si>
    <t>Vyshaka Solar Energy Pvt., Ltd.,</t>
  </si>
  <si>
    <t>Wind Mills, Tirumala</t>
  </si>
  <si>
    <t>AMARARAJA BATTERIES LTD</t>
  </si>
  <si>
    <t>BLISS HOTEL P LTD</t>
  </si>
  <si>
    <t>CHIDA SPG MILLS P LTD</t>
  </si>
  <si>
    <t>EXECURIVE OFFICER, T.T.D.,</t>
  </si>
  <si>
    <t>EXECUTIVE OFFICER/TTD</t>
  </si>
  <si>
    <t>M/s COLGETE PALMOLIVE INDIA LTD</t>
  </si>
  <si>
    <t>M/S HERITAGE FOODS LIMITED</t>
  </si>
  <si>
    <t>M/s HERITAGE FOODS LTD</t>
  </si>
  <si>
    <t>M/S HINDUSTHAN COCACOLA</t>
  </si>
  <si>
    <t>M/S MALLDAI DRUGS&amp;PHARMACEUTIC</t>
  </si>
  <si>
    <t>M/S.INDIAN OIL CORPORATION(P)</t>
  </si>
  <si>
    <t>M/s.MANGAL INDUSTRIES  LIMITED</t>
  </si>
  <si>
    <t>M/S.PRAKASH FERROUS INDUSTRIES</t>
  </si>
  <si>
    <t>M/S.PUSHPIT STEELS (P) LTD</t>
  </si>
  <si>
    <t>M/s.SAKTHI FERRO ALLOYS (INDIA) PVT. LTD.,</t>
  </si>
  <si>
    <t>M/S.VISHNU BARIUM PRIVATE LIMITED,</t>
  </si>
  <si>
    <t>SRI MUNI PACHAIYAMMAN TEXTILES</t>
  </si>
  <si>
    <t>SRI VISHNU PRIYA HOTELS P LTD</t>
  </si>
  <si>
    <t>THE EXECUTIVE OFFICER, T.T.D.</t>
  </si>
  <si>
    <t>THE EXECUTIVE OFFICER,T.T.D.,</t>
  </si>
  <si>
    <t>THE EXECUTIVE OFFICER,TTD</t>
  </si>
  <si>
    <t>THE EXECUTIVE OFFICER/TTD</t>
  </si>
  <si>
    <t>33KV IOCL BP Kadapa (Solar)</t>
  </si>
  <si>
    <t>ACME Solar plant-I</t>
  </si>
  <si>
    <t>ACME Solar plant-II</t>
  </si>
  <si>
    <t>Aditya Birla solar Pvt Ltd.-I</t>
  </si>
  <si>
    <t>Atria Wind Power Private Limited-1</t>
  </si>
  <si>
    <t>Atria Wind Power Private Limited-2</t>
  </si>
  <si>
    <t>Azur Solar Services Pvt Ltd.</t>
  </si>
  <si>
    <t>Balaji Biomass Power Pvt Ltd</t>
  </si>
  <si>
    <t>ERA Enviroventures(33KV)</t>
  </si>
  <si>
    <t>Welspun Solar energy pvt. ltd.</t>
  </si>
  <si>
    <t>ASST.MANAGER INDIAN OIL</t>
  </si>
  <si>
    <t>M/S.BHARATHI CEMENTS CORP.PVT.</t>
  </si>
  <si>
    <t>M/S.NSL TEXTILES LTD.,</t>
  </si>
  <si>
    <t>The Executive Director</t>
  </si>
  <si>
    <t>THE PRESIDENT ZUARI CEMENT</t>
  </si>
  <si>
    <t>APIIC Solar Power Plant</t>
  </si>
  <si>
    <t>Ecoren Wind Energy India Ltd..,</t>
  </si>
  <si>
    <t>Gajanana Financial Services Pvt. Ltd. (Solar power)</t>
  </si>
  <si>
    <t>JSW Energy Ltd.</t>
  </si>
  <si>
    <t>K M Power Ltd. (Phase 1)</t>
  </si>
  <si>
    <t>K M Power Ltd. (Phase 2)</t>
  </si>
  <si>
    <t>K M Power Ltd. (Phase 3)</t>
  </si>
  <si>
    <t>KCT Renewable Wind Energy (P) Ltd-1</t>
  </si>
  <si>
    <t>KCT Renewable Wind Energy (P) Ltd-2</t>
  </si>
  <si>
    <t>Matuth shakthi wind energy Ltd..</t>
  </si>
  <si>
    <t>Mytrah Wind Developers Private Ltd.</t>
  </si>
  <si>
    <t>NCL Energy Ltd.</t>
  </si>
  <si>
    <t>NEDCAP, Kurnool (Demo Wind Project)</t>
  </si>
  <si>
    <t>Niranjana Solar Energy Pvt.Ltd-1</t>
  </si>
  <si>
    <t>Niranjana Solar Energy Pvt.Ltd-2</t>
  </si>
  <si>
    <t>RS Hi-strength Hypo Ltd. (Biomass)</t>
  </si>
  <si>
    <t>Sagar Power Ltd. (Kurnool)</t>
  </si>
  <si>
    <t>Sai Silks Kalamandir</t>
  </si>
  <si>
    <t>SB Solar Services Pvt Ltd.</t>
  </si>
  <si>
    <t>Sprouts Solar Energy Pvt.Ltd</t>
  </si>
  <si>
    <t>Sree Rayalaseema Green Energy Ltd.</t>
  </si>
  <si>
    <t>Sri Sai Sindhu Industries Limited</t>
  </si>
  <si>
    <t>Suchand Power Generation Ltd.</t>
  </si>
  <si>
    <t>Sumeru Energy Pvt.Ltd</t>
  </si>
  <si>
    <t>ZR Renewable Energy Private Limited</t>
  </si>
  <si>
    <t>M/S. JSW CEMENTS LTD.</t>
  </si>
  <si>
    <t>M/S. SREE JAYAJOTHI CEMENTS LTD.</t>
  </si>
  <si>
    <t>M/S.RAIN CEMENTS LTD.</t>
  </si>
  <si>
    <t>RAYALASEEMA ALKALIES &amp;</t>
  </si>
  <si>
    <t>Amaravathi Textiles Solar Pvt.Ltd.</t>
  </si>
  <si>
    <t>Balaji Energy Pvt Ltd. (Phase 1)</t>
  </si>
  <si>
    <t>Balaji Energy Pvt Ltd. (Phase 2)</t>
  </si>
  <si>
    <t>Balaji Energy Pvt. Ltd, Phase-3</t>
  </si>
  <si>
    <t>Balaji Energy Pvt. Ltd, Phase-4</t>
  </si>
  <si>
    <t>Bollineni castings &amp; steel Ltd.,</t>
  </si>
  <si>
    <t>Indira Power Pvt.Ltd</t>
  </si>
  <si>
    <t>Khandaleru Power Company Limited</t>
  </si>
  <si>
    <t>Lalitha Parameswari spinning Mills Pvt Ltd..</t>
  </si>
  <si>
    <t>SLS Power Projects Ltd.</t>
  </si>
  <si>
    <t>Wind Power Project, Narsimhakonda</t>
  </si>
  <si>
    <t>3F INDUSTRIES LIMITED</t>
  </si>
  <si>
    <t>BRAKES INDIA PVT LTD</t>
  </si>
  <si>
    <t>M/S EMAMI AGROTECH LIMITED</t>
  </si>
  <si>
    <t>M/S VENKATA NARAYANA ACTIVE INGREDIENTS PVT LTD</t>
  </si>
  <si>
    <t>M/S. ADANI KRISHNAPATNAM PORT LTD.</t>
  </si>
  <si>
    <t>M/s.Anjani Tiles Limited</t>
  </si>
  <si>
    <t>M/S.DALMIA LAMINATORES LIMITED</t>
  </si>
  <si>
    <t>M/S.HINDUSTAN NATIONAL GLASS&amp;</t>
  </si>
  <si>
    <t>M/S.LOYAL TEXTILE MILLS LTD</t>
  </si>
  <si>
    <t>NARAYANA MEDICAL COLLEGE</t>
  </si>
  <si>
    <t>NELCAST LIMITED</t>
  </si>
  <si>
    <t>Government</t>
  </si>
  <si>
    <t>SOUTHERN POWER DISTRIBUTION OF ANDHRA PRADESH  LIMITED</t>
  </si>
  <si>
    <t>TIRUPATI</t>
  </si>
  <si>
    <t>CHITTOOR</t>
  </si>
  <si>
    <t>ANDHRA PRADESH</t>
  </si>
  <si>
    <t>0877-2284111</t>
  </si>
  <si>
    <t>CHAIRMAN AND MANAGING DIRECTOR</t>
  </si>
  <si>
    <t>D.No: 19-13-65/A, Tiruchanur road, Behind Srinivasa Kalyana Mandapam</t>
  </si>
  <si>
    <t>S.Soma Sekhar</t>
  </si>
  <si>
    <t>Energy Manager</t>
  </si>
  <si>
    <t>EM</t>
  </si>
  <si>
    <t>EA- 7172</t>
  </si>
  <si>
    <t>de_om@apspdcl.in</t>
  </si>
  <si>
    <t>132KV</t>
  </si>
  <si>
    <t>220KV</t>
  </si>
  <si>
    <t>Yes</t>
  </si>
  <si>
    <t>Agriculture</t>
  </si>
  <si>
    <t>IEX,PXIL+UI</t>
  </si>
  <si>
    <t>Diff between Energy purchaged &amp; Net Discom drawls</t>
  </si>
  <si>
    <t>Apgenco Thermal+APPDCL+Godavari gas plant</t>
  </si>
  <si>
    <t>Spectrum+lanco</t>
  </si>
  <si>
    <t>Apgenco hydel</t>
  </si>
  <si>
    <t>solar+wind</t>
  </si>
  <si>
    <t>Bio mass+Bagasse+Mini hydel+Iwaste</t>
  </si>
  <si>
    <t>CGS+Thermal powertech+bundled power+CTU</t>
  </si>
  <si>
    <t>Amarapuram</t>
  </si>
  <si>
    <t>Ammavarupalli</t>
  </si>
  <si>
    <t>Ankampalli</t>
  </si>
  <si>
    <t>Boksampalli</t>
  </si>
  <si>
    <t>Boyareddypalli</t>
  </si>
  <si>
    <t>Dharmavaram</t>
  </si>
  <si>
    <t>Gaddamvaripalli</t>
  </si>
  <si>
    <t>Goddumarri</t>
  </si>
  <si>
    <t>Gollapuram</t>
  </si>
  <si>
    <t>Gooty 220kV RTSS</t>
  </si>
  <si>
    <t>Gooty RS</t>
  </si>
  <si>
    <t>Gooty SS</t>
  </si>
  <si>
    <t>Gudipadu (SWS)</t>
  </si>
  <si>
    <t>Guntakal</t>
  </si>
  <si>
    <t>Hindupur</t>
  </si>
  <si>
    <t>Jammalabanda</t>
  </si>
  <si>
    <t>Jeedipalli</t>
  </si>
  <si>
    <t>Kadiri</t>
  </si>
  <si>
    <t>Kalyanadurg</t>
  </si>
  <si>
    <t>Komali</t>
  </si>
  <si>
    <t>Komatikuntla</t>
  </si>
  <si>
    <t>Kondapuram (Penna Cements &amp; SJK Steels)</t>
  </si>
  <si>
    <t>Kothapalli(LIS)</t>
  </si>
  <si>
    <t>Lepakshi</t>
  </si>
  <si>
    <t>Madakasira</t>
  </si>
  <si>
    <t>Maliahgaripalli</t>
  </si>
  <si>
    <t>Nagalapuram SWS (Ananthapur)</t>
  </si>
  <si>
    <t>Obulapuram</t>
  </si>
  <si>
    <t>Palasamudram</t>
  </si>
  <si>
    <t>Puttaparthi</t>
  </si>
  <si>
    <t>Ragulapadu</t>
  </si>
  <si>
    <t>Ramagiri</t>
  </si>
  <si>
    <t>Rayadurg</t>
  </si>
  <si>
    <t>RTSS Maluguru</t>
  </si>
  <si>
    <t>Subbarayunipalli</t>
  </si>
  <si>
    <t>Tadimarri</t>
  </si>
  <si>
    <t>Tadipatri</t>
  </si>
  <si>
    <t>Tanakallu</t>
  </si>
  <si>
    <t>Taticherla</t>
  </si>
  <si>
    <t>Thumukunta</t>
  </si>
  <si>
    <t>Uravakonda</t>
  </si>
  <si>
    <t>Yellanur</t>
  </si>
  <si>
    <t>220 KV SS Rachagunneri</t>
  </si>
  <si>
    <t>Alipiri</t>
  </si>
  <si>
    <t>B.Kotha Kota(HNSS)</t>
  </si>
  <si>
    <t>BandlavandlaPalli</t>
  </si>
  <si>
    <t>Burakayalakota</t>
  </si>
  <si>
    <t>Chandragiri</t>
  </si>
  <si>
    <t>Cherivi (132KV)</t>
  </si>
  <si>
    <t>Gurramkonda</t>
  </si>
  <si>
    <t>Irala</t>
  </si>
  <si>
    <t>Kalicherla</t>
  </si>
  <si>
    <t>Kalikiri</t>
  </si>
  <si>
    <t>Kothapalli</t>
  </si>
  <si>
    <t>Kothapallimitta</t>
  </si>
  <si>
    <t>Kuppam</t>
  </si>
  <si>
    <t>Madanapalli</t>
  </si>
  <si>
    <t>Nagalapuram</t>
  </si>
  <si>
    <t>Nagari</t>
  </si>
  <si>
    <t>Nunigundrapalli SWS</t>
  </si>
  <si>
    <t>Pachikapallam</t>
  </si>
  <si>
    <t>Pakala</t>
  </si>
  <si>
    <t>Palamaneru</t>
  </si>
  <si>
    <t>Penumur</t>
  </si>
  <si>
    <t>Punganur</t>
  </si>
  <si>
    <t>Puttur</t>
  </si>
  <si>
    <t>Ramasamudram</t>
  </si>
  <si>
    <t>Renigunta</t>
  </si>
  <si>
    <t>Rompicherla</t>
  </si>
  <si>
    <t>Shanthipuram</t>
  </si>
  <si>
    <t>Sivaramapuram</t>
  </si>
  <si>
    <t>Somala</t>
  </si>
  <si>
    <t>Srikalahasthi</t>
  </si>
  <si>
    <t>Thimmapuram(HNSS)</t>
  </si>
  <si>
    <t>Tirumala</t>
  </si>
  <si>
    <t>Tirupathi</t>
  </si>
  <si>
    <t>Yerpedu</t>
  </si>
  <si>
    <t>11KV</t>
  </si>
  <si>
    <t>220KV Chakrayapeta</t>
  </si>
  <si>
    <t>B Matam</t>
  </si>
  <si>
    <t>Badwel</t>
  </si>
  <si>
    <t>Balapanur</t>
  </si>
  <si>
    <t>Duvvur</t>
  </si>
  <si>
    <t>Gandikota LIS</t>
  </si>
  <si>
    <t>Jammalamadugu</t>
  </si>
  <si>
    <t>Kalasapadu</t>
  </si>
  <si>
    <t>Koduru</t>
  </si>
  <si>
    <t>Kondapuram</t>
  </si>
  <si>
    <t>Lingala</t>
  </si>
  <si>
    <t>Moolavanka</t>
  </si>
  <si>
    <t>Muddanur RTSS</t>
  </si>
  <si>
    <t>Mydukuru</t>
  </si>
  <si>
    <t>Nallacheruvupalli</t>
  </si>
  <si>
    <t>Porumamilla</t>
  </si>
  <si>
    <t>Proddaturu</t>
  </si>
  <si>
    <t>Pulivendala (220KV)</t>
  </si>
  <si>
    <t>Pulivendla</t>
  </si>
  <si>
    <t>Railway Traction, Kadapa (SWS)</t>
  </si>
  <si>
    <t>Rajampet</t>
  </si>
  <si>
    <t>Rayachoti</t>
  </si>
  <si>
    <t>Sambepalli</t>
  </si>
  <si>
    <t>T.G.Palli</t>
  </si>
  <si>
    <t>Timmapuram LIS</t>
  </si>
  <si>
    <t>Vempalli</t>
  </si>
  <si>
    <t>Vontimitta</t>
  </si>
  <si>
    <t>Yerraguntla</t>
  </si>
  <si>
    <t>A.P.Carbides (220kV Kurnool)</t>
  </si>
  <si>
    <t>Adoni</t>
  </si>
  <si>
    <t>Allagadda</t>
  </si>
  <si>
    <t>Alur</t>
  </si>
  <si>
    <t>Ankireddypalli (Transco)</t>
  </si>
  <si>
    <t>Atmakur (Kurnool)</t>
  </si>
  <si>
    <t>Banagana Palle</t>
  </si>
  <si>
    <t>Bilakalagudur SWS</t>
  </si>
  <si>
    <t>BMKR</t>
  </si>
  <si>
    <t>Cementnagar</t>
  </si>
  <si>
    <t>Dhone</t>
  </si>
  <si>
    <t>Gudur</t>
  </si>
  <si>
    <t>Kambalapadu LIS</t>
  </si>
  <si>
    <t>Krishnagiri LIS</t>
  </si>
  <si>
    <t>Lakkasagaram LIS</t>
  </si>
  <si>
    <t>Madhavaram</t>
  </si>
  <si>
    <t>Malyala</t>
  </si>
  <si>
    <t>Muchmarri</t>
  </si>
  <si>
    <t>Mudigedu</t>
  </si>
  <si>
    <t>Nandikotkur</t>
  </si>
  <si>
    <t>Nandyal</t>
  </si>
  <si>
    <t>Nansuralla LIS</t>
  </si>
  <si>
    <t>Pattikonda</t>
  </si>
  <si>
    <t>Racherla</t>
  </si>
  <si>
    <t>Rudravaram</t>
  </si>
  <si>
    <t>Settypalli LIS</t>
  </si>
  <si>
    <t>Somayajulapalli</t>
  </si>
  <si>
    <t>Srisailam</t>
  </si>
  <si>
    <t>Yemmiganur</t>
  </si>
  <si>
    <t>220KVSS Naidupeta</t>
  </si>
  <si>
    <t>Adurpalle</t>
  </si>
  <si>
    <t>Allur</t>
  </si>
  <si>
    <t>Anantha Sagaram</t>
  </si>
  <si>
    <t>Atmakur (Nellore)</t>
  </si>
  <si>
    <t>Brahmadevam</t>
  </si>
  <si>
    <t>Chendodu</t>
  </si>
  <si>
    <t>Gottiprolu</t>
  </si>
  <si>
    <t>Guduru</t>
  </si>
  <si>
    <t>Kallurupalli</t>
  </si>
  <si>
    <t>Kavali</t>
  </si>
  <si>
    <t>Manubolu</t>
  </si>
  <si>
    <t>Menakuru</t>
  </si>
  <si>
    <t>Naidupet</t>
  </si>
  <si>
    <t>Nellore South (N. V. Gardens)</t>
  </si>
  <si>
    <t>NTS</t>
  </si>
  <si>
    <t>Racharlapadu(IFFCO)</t>
  </si>
  <si>
    <t>Rapur</t>
  </si>
  <si>
    <t>Sriharikota</t>
  </si>
  <si>
    <t>Sullurpet</t>
  </si>
  <si>
    <t>Udayagiri</t>
  </si>
  <si>
    <t>Venkatagiri</t>
  </si>
  <si>
    <t>Vinjamuru</t>
  </si>
  <si>
    <t>FORMAT -VI</t>
  </si>
  <si>
    <t>Name of 
Generation 
Station</t>
  </si>
  <si>
    <t>Generation Capacity (In MW)</t>
  </si>
  <si>
    <t>Type of Station Generation (Based- Solid (Coal ,Lignite)/Liquid/Gas/Renewable ( biomass- bagasse)/Others)</t>
  </si>
  <si>
    <t>Type of Contract 
(in years/months/
days)</t>
  </si>
  <si>
    <t>Type of Grid
 (Intra-state/Inter-state)</t>
  </si>
  <si>
    <t>Voltage Level 
( At input)</t>
  </si>
  <si>
    <t>Dr.NTTPS</t>
  </si>
  <si>
    <t>Solid</t>
  </si>
  <si>
    <t>LTPPA</t>
  </si>
  <si>
    <t>Intra State</t>
  </si>
  <si>
    <t>Dr.NTTPS-IV</t>
  </si>
  <si>
    <t>RTPP Stage-I</t>
  </si>
  <si>
    <t>RTPP Stage-II</t>
  </si>
  <si>
    <t>RTPP Stage-III</t>
  </si>
  <si>
    <t>RTPP Stage-IV</t>
  </si>
  <si>
    <t>Srisailam -RBPH</t>
  </si>
  <si>
    <t>Liquid</t>
  </si>
  <si>
    <t>NSRCPH</t>
  </si>
  <si>
    <t>NSTPDC PH</t>
  </si>
  <si>
    <t>Upper Sileru</t>
  </si>
  <si>
    <t>Lower Sileru</t>
  </si>
  <si>
    <t>Donkarai</t>
  </si>
  <si>
    <t>Pennaahobilam</t>
  </si>
  <si>
    <t>Mini Hydel (Chettipeta)</t>
  </si>
  <si>
    <t>Machkund</t>
  </si>
  <si>
    <t>TB Dam</t>
  </si>
  <si>
    <t>APGPCL Stage I</t>
  </si>
  <si>
    <t>Gas</t>
  </si>
  <si>
    <t>APGPCL Stage II</t>
  </si>
  <si>
    <t>APPDCL Unit -1</t>
  </si>
  <si>
    <t>APPDCL Unit -2</t>
  </si>
  <si>
    <t>Godavari Gas Power Plant</t>
  </si>
  <si>
    <t>NTPC (SR) Ramagundam I &amp; II</t>
  </si>
  <si>
    <t>Inter State</t>
  </si>
  <si>
    <t>NTPC (SR) Simhadri Stage 1</t>
  </si>
  <si>
    <t>NTPC (SR) Simhadri Stage 2</t>
  </si>
  <si>
    <t xml:space="preserve">NTPC (SR) Talcher St. II </t>
  </si>
  <si>
    <t>NTPC (SR) Ramagundam Stage-III</t>
  </si>
  <si>
    <t>NTPC Kudgi Stage 1</t>
  </si>
  <si>
    <t>NTECL Valluru</t>
  </si>
  <si>
    <t>NLC Stage-I</t>
  </si>
  <si>
    <t>NLC Stage-II</t>
  </si>
  <si>
    <t>NPC (MAPS)</t>
  </si>
  <si>
    <t xml:space="preserve">NPC (Kaiga Unit-I,II &amp; III) </t>
  </si>
  <si>
    <t>NTPL (NLC Tamilnadu Power Ltd Stage-1)</t>
  </si>
  <si>
    <t>NLC NNTPS</t>
  </si>
  <si>
    <t>Thermal Powertech Corporation India</t>
  </si>
  <si>
    <t>Hinduja National Power Corp Ltd(HNPCL)</t>
  </si>
  <si>
    <t>Sri Venkata Sreedevi(Bollineni Castings)</t>
  </si>
  <si>
    <t>Biomass</t>
  </si>
  <si>
    <t>Balaji Energy pvt ltd</t>
  </si>
  <si>
    <t>Km Power Velpanur</t>
  </si>
  <si>
    <t>Km Power Madhavaram</t>
  </si>
  <si>
    <t>NEDCAP,1.60 MW</t>
  </si>
  <si>
    <t>Renewable</t>
  </si>
  <si>
    <t>Nandi Rollers Flour Mills (P) Ltd.,</t>
  </si>
  <si>
    <t>Orange Sorting Machines (India) Pvt. Ltd</t>
  </si>
  <si>
    <t>Prakash Beedies Pvt. Ltd.</t>
  </si>
  <si>
    <t>Vikram Traders</t>
  </si>
  <si>
    <t>Compucom Software Ltd</t>
  </si>
  <si>
    <t>Chandulal Surajlal</t>
  </si>
  <si>
    <t>G.Shoe Export</t>
  </si>
  <si>
    <t>Arts &amp; Crafts Exports</t>
  </si>
  <si>
    <t>Meghna Associates</t>
  </si>
  <si>
    <t>Mayura Steels Pvt. Ltd.</t>
  </si>
  <si>
    <t>Shilpa Medicare Ltd</t>
  </si>
  <si>
    <t>S. Kumar</t>
  </si>
  <si>
    <t>Siddaganga Oil Extractions Pvt Ltd</t>
  </si>
  <si>
    <t>Protectron Elecromech Pvt. Ltd Ankireddipally</t>
  </si>
  <si>
    <t>Canara Cement Pipes</t>
  </si>
  <si>
    <t>Texmo Precision Castings</t>
  </si>
  <si>
    <t>Texmo Industries</t>
  </si>
  <si>
    <t>Vaayu  Phase - I</t>
  </si>
  <si>
    <t>Vaayu  Phase -II</t>
  </si>
  <si>
    <t>Vaayu  Phase -III</t>
  </si>
  <si>
    <t>Vaayu  Phase -IV</t>
  </si>
  <si>
    <t>Vaayu Phase -V</t>
  </si>
  <si>
    <t>Vaayu Phase -VI</t>
  </si>
  <si>
    <t>Vaayu  Phase -VII</t>
  </si>
  <si>
    <t>Vish Wind Phase I</t>
  </si>
  <si>
    <t>Vish Wind Phase II</t>
  </si>
  <si>
    <t>Vish Wind Phase III</t>
  </si>
  <si>
    <t>Vish Wind Phase - IV</t>
  </si>
  <si>
    <t>International Conveyors Ltd., Phase I</t>
  </si>
  <si>
    <t>International Conveyors Ltd., Phase II</t>
  </si>
  <si>
    <t>Triveni Enterprises</t>
  </si>
  <si>
    <t>Happy Valley Developers</t>
  </si>
  <si>
    <t>Shreem Electric Ltd.,</t>
  </si>
  <si>
    <t>Texonic Instruments</t>
  </si>
  <si>
    <t>Ramsons Asbestos Cement Products</t>
  </si>
  <si>
    <t>Hetero Wind Power(13.5)</t>
  </si>
  <si>
    <t xml:space="preserve">Sunwin Powertech(4 MW) </t>
  </si>
  <si>
    <t xml:space="preserve">Vibrant (0.8MW) </t>
  </si>
  <si>
    <t>Hetero Wind Power(10.5 MW)</t>
  </si>
  <si>
    <t>Hetero Wind Power(6MW)</t>
  </si>
  <si>
    <t>Hetero Wind Power(24 MW)</t>
  </si>
  <si>
    <t>Fujin  Wind Parks</t>
  </si>
  <si>
    <t>Aeolus Wind parks Pvt.Ltd</t>
  </si>
  <si>
    <t>Dindore Winds Pvt. Ltd</t>
  </si>
  <si>
    <t>PTC Energy -Kandimallayapalli</t>
  </si>
  <si>
    <t xml:space="preserve">M.G.M. Springs Pvt. Ltd       </t>
  </si>
  <si>
    <t xml:space="preserve">Protectron Electromech Pvt.Ltd </t>
  </si>
  <si>
    <t>Vish Wind Infrastructure Pvt Ltd (Phase-I)</t>
  </si>
  <si>
    <t>Vish Wind Infrastructure Pvt Ltd (Phase-II)</t>
  </si>
  <si>
    <t>Vish Wind Infrastructure Pvt Ltd (Phase-III)</t>
  </si>
  <si>
    <t>Tadas Wind Energy Pvt Ltd (Phase -I)</t>
  </si>
  <si>
    <t>Tadas Wind Energy Pvt Ltd (Phase -II)</t>
  </si>
  <si>
    <t>Tadas Wind Energy Pvt Ltd (Phase -III)</t>
  </si>
  <si>
    <t>Tadas Wind Energy Pvt Ltd (Phase -IV)</t>
  </si>
  <si>
    <t>Tadas Wind Energy Pvt Ltd (Phase -V)</t>
  </si>
  <si>
    <t>Tadas Wind Energy Pvt Ltd (Phase -VI)</t>
  </si>
  <si>
    <t>Tadas Wind Energy Pvt Ltd (Phase -VII)</t>
  </si>
  <si>
    <t xml:space="preserve">R3K Power LLP( Formerly Sukaso Ceracolors Pvt.Ltd.)                     </t>
  </si>
  <si>
    <t>Neminath Trading Company</t>
  </si>
  <si>
    <t xml:space="preserve">Khandke Wind Energy Pvt Ltd (Phase-I)  </t>
  </si>
  <si>
    <t xml:space="preserve">Khandke Wind Energy Pvt Ltd (Phase-II)  </t>
  </si>
  <si>
    <t xml:space="preserve">Khandke Wind Energy Pvt Ltd (Phase-III)  </t>
  </si>
  <si>
    <t xml:space="preserve">Khandke Wind Energy Pvt Ltd (Phase-IV)  </t>
  </si>
  <si>
    <t xml:space="preserve">Khandke Wind Energy Pvt Ltd (Phase-V)  </t>
  </si>
  <si>
    <t xml:space="preserve">Saptagir Camphor Ltd-1              </t>
  </si>
  <si>
    <t>Amrit Bottlers Pvt Ltd</t>
  </si>
  <si>
    <t xml:space="preserve">Saptagir Camphor Ltd-2       </t>
  </si>
  <si>
    <t>KKV Agro Powers Ltd</t>
  </si>
  <si>
    <t>TSSS Infotech and Infra Pvt Ltd</t>
  </si>
  <si>
    <t>Sterling Agro Industries Ltd-1</t>
  </si>
  <si>
    <t>Sterling Agro Industries Ltd-2</t>
  </si>
  <si>
    <t>Mytrah Vayu (Pennar) Pvt Ltd (Phase-I)</t>
  </si>
  <si>
    <t>Indian Oil Corporation Ltd (16.8 MW)</t>
  </si>
  <si>
    <t>Indian Oil Corporation Ltd (10.5 MW)</t>
  </si>
  <si>
    <t>Mytrah Vayu (Pennar) Pvt Ltd (Phase-II to VIII)</t>
  </si>
  <si>
    <t>En En Electrical Engineers Pvt Ltd</t>
  </si>
  <si>
    <t>Santhiram Wind Power Private Ltd</t>
  </si>
  <si>
    <t xml:space="preserve">Hi-tech Systems &amp; Services Ltd       </t>
  </si>
  <si>
    <t>Woodside Fashions Ltd</t>
  </si>
  <si>
    <t>Ostro Andhra Wind Pvt Ltd</t>
  </si>
  <si>
    <t>LTOA</t>
  </si>
  <si>
    <t>Ostro AP Wind Pvt Ltd</t>
  </si>
  <si>
    <t>Danu Wind Parks Pvt Ltd</t>
  </si>
  <si>
    <t>Natco Power Pvt Ltd</t>
  </si>
  <si>
    <t xml:space="preserve">Axis Wind Farms (Anantapur)Pvt Ltd </t>
  </si>
  <si>
    <t>Axis Wind Farms (Rayalaseema) Pvt Ltd</t>
  </si>
  <si>
    <t>Vibrant Greentech India Pvt Limited 2.0 MW</t>
  </si>
  <si>
    <t>Guttaseema Wind Energy Company Pvt Ltd 80 MW</t>
  </si>
  <si>
    <t>Anantapur</t>
  </si>
  <si>
    <t xml:space="preserve">Eenadu Television Private Ltd 2.1 MW (BLG-049) </t>
  </si>
  <si>
    <t xml:space="preserve">Ushodaya Enterprises Private Ltd 4.2 MW (BLG-50,72) </t>
  </si>
  <si>
    <t>SANDLA WIND PROJECT Pvt. Ltd 50.4 MW (VPD-040-041)</t>
  </si>
  <si>
    <t>Mangalam Fashions Limited 2.1 MW (BLG-48)</t>
  </si>
  <si>
    <t>Levelstate Systems Pvt. Ltd 2.1 MW (BLG-74)</t>
  </si>
  <si>
    <t>Woodside Fashions Limited 2.1 MW (BLG-73)</t>
  </si>
  <si>
    <t>Imperial Arts 2.1 MW (BLG 91)</t>
  </si>
  <si>
    <t>Jai Bharat Gum &amp; Chemicals Ltd 2.1 MW (BLG-122)</t>
  </si>
  <si>
    <t>Dinesh Enterprises 2.1 MW  (BLG-121)</t>
  </si>
  <si>
    <t>Kaushaliya Devi Dhoot 2.1 MW (BLG-94)</t>
  </si>
  <si>
    <t>Satya Narayana Dhoot 2.1 MW (BLG-95)</t>
  </si>
  <si>
    <t>OM Prakash Soni 2.1 MW (BLG-44)</t>
  </si>
  <si>
    <t>Manoj Agarwalla 2.1 MW (BLG-045)</t>
  </si>
  <si>
    <t>Prince Art Exporter 4.2 MW (BLG 92-93)</t>
  </si>
  <si>
    <t>SAI PET Preforms 2.1 MW (BLG-47)</t>
  </si>
  <si>
    <t>Shree Ram Industries 4.2 MW (BLG 42,43)</t>
  </si>
  <si>
    <t>Shri Nath Gum &amp; Chemicals 2.1 MW (BLG-046)</t>
  </si>
  <si>
    <t>Rajasthan Gum Private Ltd 8.4MW (BLG=117,118,119,120)</t>
  </si>
  <si>
    <t>Chimique (India) Ltd 2.1 MW AVR002</t>
  </si>
  <si>
    <t>Hi-Tech Systems &amp; Services Pvt Ltd 2.1 MW (BLG-051)</t>
  </si>
  <si>
    <t>Mytrah Vayu (Indravathi) Private  Ltd 65.1 MW (PPD-40-06-035)</t>
  </si>
  <si>
    <t>Orange Uravakonda Wind Power Pvt Ltd(BLG-075-077-028-029-158-126)</t>
  </si>
  <si>
    <t>Jai Bharat Gum &amp; Chemicals Ltd 2.1MW Vajrakarur (AVAR022)</t>
  </si>
  <si>
    <t>RBA Properties Ltd 2.1 (AVR001)</t>
  </si>
  <si>
    <t>Rajasthan Gum Private Ltd 4.2 MW  (VAJ002)</t>
  </si>
  <si>
    <t>Jai Bharat Gum &amp; Chemicals Ltd 4.2MW (VAJ-012)</t>
  </si>
  <si>
    <t>Saipuram Wind Energy Pvt Ltd 104.5 MW</t>
  </si>
  <si>
    <t>Adurjee &amp; Bros Private Limited 14.7MW (BLG-136)</t>
  </si>
  <si>
    <t>Naukhal Investment Private Limited 4.2 MW (BLG-130)</t>
  </si>
  <si>
    <t>Cyrus Poonawalla Family Trust 2.1 MW (BLG-112)</t>
  </si>
  <si>
    <t>Mayank Green Energy 2.1 MW (BLG-52)</t>
  </si>
  <si>
    <t>Hi-Tech Systems &amp; Services Pvt Ltd 8.4 MW (BLG-32-41)</t>
  </si>
  <si>
    <t>Hi-Tech Systems &amp; Services Pvt Ltd 4.2MW (BLG-30)</t>
  </si>
  <si>
    <t xml:space="preserve">Villos Greenfield Farms 6.3 MW (BLG-129) </t>
  </si>
  <si>
    <t>CYZA Chem Private Limited  4.2 MW (BLG-107)</t>
  </si>
  <si>
    <t xml:space="preserve">Poonawala Estates Stud and Agri Farm Pvt Ltd 4.2 MW (BLG-111) </t>
  </si>
  <si>
    <t>Chanda Investment &amp; Trading Co.Pvt Ltd 4.2 MW (BLG-132)</t>
  </si>
  <si>
    <t>Poonawalla Aviation Pvt Ltd 6.3MW (BLG-137)</t>
  </si>
  <si>
    <t>Poonawalla Shares and Securities Pvt Ltd 4.2 (BLG-109)</t>
  </si>
  <si>
    <t>Eenadu Television Private Ltd 10.5MW (VAJ011) -</t>
  </si>
  <si>
    <t>Ushodaya Enterprises Pvt. Ltd 6.3 MW (BLG-53-56)</t>
  </si>
  <si>
    <t>Arkas Energy LLP 2.1 MW (VAJ007)</t>
  </si>
  <si>
    <t>Chimique (India) Ltd 2.1MW (VAJ-006)</t>
  </si>
  <si>
    <t>Ushodaya Enterprises Pvt. Ltd 2.1MW (VAJ-003)</t>
  </si>
  <si>
    <t xml:space="preserve">Eenadu Television Private Ltd 2.1MW BLG164 </t>
  </si>
  <si>
    <t>Vayuputhra Energy Private Limited 20 MW</t>
  </si>
  <si>
    <t>NALCO,Gandikota</t>
  </si>
  <si>
    <t>IOCL(14.7MW)</t>
  </si>
  <si>
    <t>IOCL(4.2MW)</t>
  </si>
  <si>
    <t>Sri KPR Infra &amp; Project Ltd</t>
  </si>
  <si>
    <t>KRBL LTD(2.1)MW</t>
  </si>
  <si>
    <t>Sri KPR Industries Ltd(Sri Venkateswara Pipes Limited)</t>
  </si>
  <si>
    <t>Weld fuse Pvt ltd</t>
  </si>
  <si>
    <t>Orange Ananthapur wind power Pvt Ltd(28.03.16 to21.07.16)</t>
  </si>
  <si>
    <t>Ostro Anantapur Pvt Ltd</t>
  </si>
  <si>
    <t>RSM Estates Ltd</t>
  </si>
  <si>
    <t>Mangalam fashions Limited</t>
  </si>
  <si>
    <t xml:space="preserve">Bommidala Enterprises Pvt Ltd </t>
  </si>
  <si>
    <t>Daulat Financial Services Pvt Ltd 2MW</t>
  </si>
  <si>
    <t>Amrit bottles Pvt Ltd 2MW</t>
  </si>
  <si>
    <t>HC commercial Ltd2.00MW</t>
  </si>
  <si>
    <t>Sri KPR Infra &amp; Projects Ltd (2MW)</t>
  </si>
  <si>
    <t>Rajasthan Gum Private Ltd 2.1</t>
  </si>
  <si>
    <t>KRBL 8.4 tallimadugula</t>
  </si>
  <si>
    <t>Hi-Tech systems &amp; Services Ltd 2.1MW Tallimadugula</t>
  </si>
  <si>
    <t>Sterling Agro Industries ltd 4.2MW</t>
  </si>
  <si>
    <t>Sri Vijayeebhava Enterprises Pvt Ltd 2.1MW</t>
  </si>
  <si>
    <t>NREDCAP Ltd 4MW Molagavali</t>
  </si>
  <si>
    <t>PTC Energy Ltd 50MW Molagavalli-3</t>
  </si>
  <si>
    <t>Molagavalli Renewable Pvt Ltd 46MW</t>
  </si>
  <si>
    <t>PTC Energy Ltd 40MW Payalakunta</t>
  </si>
  <si>
    <t>Animala wind power pvt Ltd 60MW</t>
  </si>
  <si>
    <t>Animala wind power pvt Ltd 30MW</t>
  </si>
  <si>
    <t>PTC Energy Ltd 49.5MW Devanakonda</t>
  </si>
  <si>
    <t>Green Infra Wind Solutions LTD (SEMBCORP)</t>
  </si>
  <si>
    <t>Danu Wind Parks Pvt Ltd (23MW)</t>
  </si>
  <si>
    <t xml:space="preserve">Renew Wind Energy 4.2 (Shivapur) Pvt Ltd </t>
  </si>
  <si>
    <t xml:space="preserve">Renew Wind Energy39.9 (Shivapur) Pvt Ltd </t>
  </si>
  <si>
    <t xml:space="preserve">Renew Wind Energy31.5(Shivapur) Pvt Ltd </t>
  </si>
  <si>
    <t xml:space="preserve">Renew Wind Energy 44.1(Shivapur) Pvt Ltd </t>
  </si>
  <si>
    <t>ANANTPURA WIND ENERGIES PVT LTD.,</t>
  </si>
  <si>
    <t>AXIS WIND FARMS (MPR DAM) PVT LTD</t>
  </si>
  <si>
    <t>BETA WIND FARM PRIVATE LTD</t>
  </si>
  <si>
    <t>HELIOS INFRATECH PRIVATE LIMITED</t>
  </si>
  <si>
    <t>HYDERABAD CHEMICALS LTD., 4.5 MW(Vibrant 4.5MW)</t>
  </si>
  <si>
    <t>JINDAL ALUMINIUM LIMITED 25.2 MW</t>
  </si>
  <si>
    <t>KCT RENEWABLE ENEGRY PVT LTD (KCTRE-1) 20MW</t>
  </si>
  <si>
    <t>KCT RENEWABLE ENEGRY PVT LTD (KCTRE-2) 20MW</t>
  </si>
  <si>
    <t>KCT RENEWABLE ENEGRY PVT LTD 18.7</t>
  </si>
  <si>
    <t>KCT RENEWABLE ENERGY PVT LTD., 20.4 MW</t>
  </si>
  <si>
    <t>MYTRAH VAYU (INDRAVATI) PVT LTD 39.9MW</t>
  </si>
  <si>
    <t>MYTRAH VAYU (KRISHNA) PRIVATE LIMITED 2.3 MW</t>
  </si>
  <si>
    <t>MYTRAH VAYU (KRISHNA) PVT LTD 8.5 MW</t>
  </si>
  <si>
    <t>MYTRAH VAYU (KRISHNA) PVT. LTD.,(37.4MW)</t>
  </si>
  <si>
    <t>NILE LIMITED</t>
  </si>
  <si>
    <t>NREDCAP 2.5MW NELLORE</t>
  </si>
  <si>
    <t>NREDCAP LTD 5.95MW</t>
  </si>
  <si>
    <t>NREDCAP LTD. 2.75 MW</t>
  </si>
  <si>
    <t>RAYALA WIND POWER COMPANY PVT LTD., (101.2 MW)</t>
  </si>
  <si>
    <t>RAYALA WIND POWER COMPANY PVT LTD., (50 MW)</t>
  </si>
  <si>
    <t>RAYALA WIND POWER COMPANY PVT LTD., (8 MW)</t>
  </si>
  <si>
    <t>RAYALASEEMA WIND ENERGY CO. PVT LTD.,</t>
  </si>
  <si>
    <t>VAYU URJA BHARAT PVT LTD</t>
  </si>
  <si>
    <t>VIBRANT GREENTECH INDIA PVT LTD (HYD CHEMICALS LTD)-5.1 MW</t>
  </si>
  <si>
    <t>VIBRANT GREENTECH INDIA PVT LTD 8MW</t>
  </si>
  <si>
    <t>ZR RENEWABLE ENERGY PVT LTD</t>
  </si>
  <si>
    <t>Sri Power Gen - II  (A)</t>
  </si>
  <si>
    <t>Amrit Jal Ventures Pvt. Ltd</t>
  </si>
  <si>
    <t>Gajanan Financial Services Ltd</t>
  </si>
  <si>
    <t>AP Industrial Infra Corp. Ltd., (APIIC)</t>
  </si>
  <si>
    <t>Amaravathi Textiles P Ltd</t>
  </si>
  <si>
    <t>SAI Achyuth (New)</t>
  </si>
  <si>
    <t>Welspun 30MW</t>
  </si>
  <si>
    <t>Welspun 70MW</t>
  </si>
  <si>
    <t>New Era Enviro Ventures Pvt Ltd</t>
  </si>
  <si>
    <t>Azure Power</t>
  </si>
  <si>
    <t>Renew Solar 39MW</t>
  </si>
  <si>
    <t>GRT Jewellers</t>
  </si>
  <si>
    <t>Arohi Solar Pvt Ltd 50MW</t>
  </si>
  <si>
    <t>Niranjana Solar Energy Pvt Ltd</t>
  </si>
  <si>
    <t>Hindupur Solar Park Pvt Ltd (ANAN)</t>
  </si>
  <si>
    <t>Sri Power Gen Power (Cherivi) (K)</t>
  </si>
  <si>
    <t>ACME Jai Salmer</t>
  </si>
  <si>
    <t>Dayanidhi Solar Power Pvt Ltd</t>
  </si>
  <si>
    <t>Vishwatma Solar Energy Pvt. Ltd</t>
  </si>
  <si>
    <t>Sumeru Energy Pvt. Ltd</t>
  </si>
  <si>
    <t>Sprouts Energy  Pvt Ltd</t>
  </si>
  <si>
    <t>YASHWANTH SOLAR ENERGY PVT LTD</t>
  </si>
  <si>
    <t>Hindupur Solar Park Pvt Ltd(Chittor 40 MW)</t>
  </si>
  <si>
    <t>Waneep</t>
  </si>
  <si>
    <t>M/s. APGENCO SOLAR 400MW</t>
  </si>
  <si>
    <t>M/s.Solar Energy Corporation of India Ltd (SECI-AZURE) 50MW</t>
  </si>
  <si>
    <t>Waneep Solar Pvt Ltd 25MW- Nagari</t>
  </si>
  <si>
    <t>M/s. Rain Coke Ltd</t>
  </si>
  <si>
    <t xml:space="preserve">M/s. SEI GREEN FLASH PVT LTD </t>
  </si>
  <si>
    <t xml:space="preserve">M/s. SEI ARUSHI PVT LTD </t>
  </si>
  <si>
    <t>SB SOLAR 3MW</t>
  </si>
  <si>
    <t>FORMAT -VII</t>
  </si>
  <si>
    <t>Type of Station (Generation Based- Solid/Liquid/Gas/Renewable/Others)</t>
  </si>
  <si>
    <t>Voltage Level (KV)</t>
  </si>
  <si>
    <t>Circle Load (MW)</t>
  </si>
  <si>
    <t>Received at Circle (KV)</t>
  </si>
  <si>
    <t>Received at Circle (In MU)</t>
  </si>
  <si>
    <t>Division Level Load (MW)</t>
  </si>
  <si>
    <t>Received at Division Level (KV)</t>
  </si>
  <si>
    <t>Received at Division Level (In MU)</t>
  </si>
  <si>
    <t>Sub-Division Level Load (MW)</t>
  </si>
  <si>
    <t>Received at Sub-Division Level (KV)</t>
  </si>
  <si>
    <t>Received at Sub-Division Level (In MU)</t>
  </si>
  <si>
    <t>Function Halls</t>
  </si>
  <si>
    <t>Start up power</t>
  </si>
  <si>
    <t>Religious places</t>
  </si>
  <si>
    <t>Railway Traction</t>
  </si>
  <si>
    <t>Aqua culture &amp; Animal Husbandry</t>
  </si>
  <si>
    <t>Sub Station
(KVA)</t>
  </si>
  <si>
    <t>Y0280324</t>
  </si>
  <si>
    <t>Y0280326</t>
  </si>
  <si>
    <t>TN903908</t>
  </si>
  <si>
    <t>XC548866</t>
  </si>
  <si>
    <t>XF464970</t>
  </si>
  <si>
    <t>XD471652</t>
  </si>
  <si>
    <t>APX00232</t>
  </si>
  <si>
    <t>APX00235</t>
  </si>
  <si>
    <t>PDSM</t>
  </si>
  <si>
    <t>XC595020</t>
  </si>
  <si>
    <t>AP912072</t>
  </si>
  <si>
    <t>XC580133</t>
  </si>
  <si>
    <t>XC580013</t>
  </si>
  <si>
    <t>XC575562</t>
  </si>
  <si>
    <t>XF464969</t>
  </si>
  <si>
    <t>APU09878</t>
  </si>
  <si>
    <t>XB594184</t>
  </si>
  <si>
    <t>XD472020</t>
  </si>
  <si>
    <t>Y0343581</t>
  </si>
  <si>
    <t>Y0343583</t>
  </si>
  <si>
    <t>XE485713</t>
  </si>
  <si>
    <t>XF409297</t>
  </si>
  <si>
    <t>XC477791</t>
  </si>
  <si>
    <t>XC588532</t>
  </si>
  <si>
    <t>TSS03363</t>
  </si>
  <si>
    <t>XB583129</t>
  </si>
  <si>
    <t>Q0308044</t>
  </si>
  <si>
    <t>AP906558</t>
  </si>
  <si>
    <t>Q0308045</t>
  </si>
  <si>
    <t>Q0308058</t>
  </si>
  <si>
    <t>XD551538</t>
  </si>
  <si>
    <t>XD551495</t>
  </si>
  <si>
    <t>Q0308037</t>
  </si>
  <si>
    <t>Q0308039</t>
  </si>
  <si>
    <t>APX00252</t>
  </si>
  <si>
    <t>X0420961</t>
  </si>
  <si>
    <t>X0420960</t>
  </si>
  <si>
    <t>AP914547</t>
  </si>
  <si>
    <t>AP918500</t>
  </si>
  <si>
    <t>XE410703</t>
  </si>
  <si>
    <t>X0420967</t>
  </si>
  <si>
    <t>APX00226</t>
  </si>
  <si>
    <t>APX00229</t>
  </si>
  <si>
    <t>GEC05762</t>
  </si>
  <si>
    <t>X1076677</t>
  </si>
  <si>
    <t>AP903134</t>
  </si>
  <si>
    <t>X1291143</t>
  </si>
  <si>
    <t>APX02450</t>
  </si>
  <si>
    <t>XD471707</t>
  </si>
  <si>
    <t>XD471709</t>
  </si>
  <si>
    <t>XD471706</t>
  </si>
  <si>
    <t>Y0292613</t>
  </si>
  <si>
    <t>XD471696</t>
  </si>
  <si>
    <t>XD471687</t>
  </si>
  <si>
    <t>XD471697</t>
  </si>
  <si>
    <t>XD471698</t>
  </si>
  <si>
    <t>XD471689</t>
  </si>
  <si>
    <t>XD471690</t>
  </si>
  <si>
    <t>XD471705</t>
  </si>
  <si>
    <t>XD471702</t>
  </si>
  <si>
    <t>XD471708</t>
  </si>
  <si>
    <t>XD471704</t>
  </si>
  <si>
    <t>XC580014</t>
  </si>
  <si>
    <t>XC598659</t>
  </si>
  <si>
    <t>X0661696</t>
  </si>
  <si>
    <t>XD471703</t>
  </si>
  <si>
    <t>XD471693</t>
  </si>
  <si>
    <t>XD471701</t>
  </si>
  <si>
    <t>XC598661</t>
  </si>
  <si>
    <t>XE485968</t>
  </si>
  <si>
    <t>APX00449</t>
  </si>
  <si>
    <t>XC451168</t>
  </si>
  <si>
    <t>AP910356</t>
  </si>
  <si>
    <t>XF465360</t>
  </si>
  <si>
    <t>APX00984</t>
  </si>
  <si>
    <t>KAU09658</t>
  </si>
  <si>
    <t>KA901751</t>
  </si>
  <si>
    <t>Q0308095</t>
  </si>
  <si>
    <t>APX01603</t>
  </si>
  <si>
    <t>APX00570</t>
  </si>
  <si>
    <t>APX00567</t>
  </si>
  <si>
    <t>APX00469</t>
  </si>
  <si>
    <t>APX01030</t>
  </si>
  <si>
    <t>XD551449</t>
  </si>
  <si>
    <t>APX01038</t>
  </si>
  <si>
    <t>XD551454</t>
  </si>
  <si>
    <t>AP915293</t>
  </si>
  <si>
    <t>APX00365</t>
  </si>
  <si>
    <t>XG418448</t>
  </si>
  <si>
    <t>APX00864</t>
  </si>
  <si>
    <t>APX00858</t>
  </si>
  <si>
    <t>APX00861</t>
  </si>
  <si>
    <t>APX00867</t>
  </si>
  <si>
    <t>XG418445</t>
  </si>
  <si>
    <t>APX02014</t>
  </si>
  <si>
    <t>APX02133</t>
  </si>
  <si>
    <t>APX00755</t>
  </si>
  <si>
    <t>APX01377</t>
  </si>
  <si>
    <t>APX02198</t>
  </si>
  <si>
    <t>APX01184</t>
  </si>
  <si>
    <t>APX00355</t>
  </si>
  <si>
    <t>APX00475</t>
  </si>
  <si>
    <t>APX01192</t>
  </si>
  <si>
    <t>APX01970</t>
  </si>
  <si>
    <t>APX00910</t>
  </si>
  <si>
    <t>APX00913</t>
  </si>
  <si>
    <t>APX02468</t>
  </si>
  <si>
    <t>APX00705</t>
  </si>
  <si>
    <t>APX01208</t>
  </si>
  <si>
    <t>APX00758</t>
  </si>
  <si>
    <t>APX02535</t>
  </si>
  <si>
    <t>APZ00668</t>
  </si>
  <si>
    <t>Indian Energy Exchange Ltd</t>
  </si>
  <si>
    <t>IEX</t>
  </si>
  <si>
    <t>Power Exchange India Ltd</t>
  </si>
  <si>
    <t>Vena Energy Power Resources Pvt Ltd(Phase-I to III)</t>
  </si>
  <si>
    <t xml:space="preserve">Jed Solar park </t>
  </si>
  <si>
    <t>Zemira Renewable Energy Ltd(50.4MW)</t>
  </si>
  <si>
    <t>NTPC NVVNL Bundled Power (Only SOLAR)</t>
  </si>
  <si>
    <t>NTPC NSM Phase-II, Bundled Power (SOLAR)</t>
  </si>
  <si>
    <t>NTPC NVVNL Bundled Power (Only COAL)</t>
  </si>
  <si>
    <t>POSOCO-Deviation Charges (CGS UI charges)</t>
  </si>
  <si>
    <t>Sagar Sugars (Seasonal)</t>
  </si>
  <si>
    <t>Tata Power Renewable Energy Ltd</t>
  </si>
  <si>
    <t>Poly Solar Park</t>
  </si>
  <si>
    <t>ENERGON POWER RESOURCES PVT LTD 100MW</t>
  </si>
  <si>
    <t>KCT RENEWABLE ENERGY PVT LITD - 24 MW(FORMERLY KARAMCHAND THAPAR)</t>
  </si>
  <si>
    <t>MYTRAH VAYU (TUNGABHADRA) PVT. LTD 100.6MW</t>
  </si>
  <si>
    <t>MYTRAH VAYU (TUNGABHADRA) PVT. LTD 98.3MW</t>
  </si>
  <si>
    <t>SKEIRON RENEWABLE ENERGY AMIDYALA LTD</t>
  </si>
  <si>
    <t>WEIZMANN LTD., PHIII</t>
  </si>
  <si>
    <t>Raja Ratna Energy Holdings Pvt Ltd(N)</t>
  </si>
  <si>
    <t>Bright Solar</t>
  </si>
  <si>
    <t>Adhedya Power Pvt Ltd</t>
  </si>
  <si>
    <t>M/s.Solar Energy Corporation of India Ltd (SECI-ACME) 150MW</t>
  </si>
  <si>
    <t>M/s.Solar Energy Corporation of India Ltd (SECI-FRV-1) 50MW</t>
  </si>
  <si>
    <t>M/s.Solar Energy Corporation of India Ltd (SECI-TATA) 100MW</t>
  </si>
  <si>
    <t>M/s.Solar Energy Corporation of India Ltd (SECI-FRV-2) 50MW</t>
  </si>
  <si>
    <t>Viramani Biscuit Industries Ltd.</t>
  </si>
  <si>
    <t>Wind world (4.8MW) wind farms feeder</t>
  </si>
  <si>
    <t>APX00472</t>
  </si>
  <si>
    <t>APX01687</t>
  </si>
  <si>
    <t>APZ00731</t>
  </si>
  <si>
    <t>APX01284</t>
  </si>
  <si>
    <t>APX00491</t>
  </si>
  <si>
    <t>APX01096</t>
  </si>
  <si>
    <t>APX00985</t>
  </si>
  <si>
    <t>APX01944</t>
  </si>
  <si>
    <t>APX00626</t>
  </si>
  <si>
    <t>APX00980</t>
  </si>
  <si>
    <t>APX01024</t>
  </si>
  <si>
    <t>APX00268</t>
  </si>
  <si>
    <t>APZ00722</t>
  </si>
  <si>
    <t>APZ00734</t>
  </si>
  <si>
    <t>APX01025</t>
  </si>
  <si>
    <t>APX00965</t>
  </si>
  <si>
    <t>APX00968</t>
  </si>
  <si>
    <t>APX01150</t>
  </si>
  <si>
    <t>APX01161</t>
  </si>
  <si>
    <t>APX00794</t>
  </si>
  <si>
    <t>APX01021</t>
  </si>
  <si>
    <t>APX01701</t>
  </si>
  <si>
    <t>APX01061</t>
  </si>
  <si>
    <t>APX00258</t>
  </si>
  <si>
    <t>APZ00872</t>
  </si>
  <si>
    <t>APZ00870</t>
  </si>
  <si>
    <t>APX01084</t>
  </si>
  <si>
    <t>APX01609</t>
  </si>
  <si>
    <t>BRAKES INDIA P LTD</t>
  </si>
  <si>
    <t>M/S PIONEER SPINNING &amp; WEAVING</t>
  </si>
  <si>
    <t>THE COMMISSIONER</t>
  </si>
  <si>
    <t>THE EXECUTIVE OFFICER, TTD</t>
  </si>
  <si>
    <t>INDIA CEMENTS LTD</t>
  </si>
  <si>
    <t>11 kV RBPH PWD Feeder (From Srisailam Right Bank)</t>
  </si>
  <si>
    <t>AP02251A</t>
  </si>
  <si>
    <t>M/S MARUTI ISPAT AND ENERGY PVT.LTD,</t>
  </si>
  <si>
    <t>APX02501</t>
  </si>
  <si>
    <t>APCCC</t>
  </si>
  <si>
    <t>LT  others</t>
  </si>
  <si>
    <t>PTC-SEIL</t>
  </si>
  <si>
    <t>33KV</t>
  </si>
  <si>
    <t>ESWAR RUBBER PRODUCTS(P)</t>
  </si>
  <si>
    <t>M/s Electrosteel Castings Limited.,</t>
  </si>
  <si>
    <t>VIJAYASAI TEXTILS P LTD</t>
  </si>
  <si>
    <t>M/S.THE EXECUTIVE OFFICER</t>
  </si>
  <si>
    <t>M/s.MONDELEZ INDIA FOODS PVT. LTD.,</t>
  </si>
  <si>
    <t>Private Developers (SP)</t>
  </si>
  <si>
    <t>APX00363</t>
  </si>
  <si>
    <t>APX00699</t>
  </si>
  <si>
    <t>0017224316</t>
  </si>
  <si>
    <t>APX01350</t>
  </si>
  <si>
    <t>07659560</t>
  </si>
  <si>
    <t>0018054210</t>
  </si>
  <si>
    <t>0018054196</t>
  </si>
  <si>
    <t>0020008120</t>
  </si>
  <si>
    <t>0016196346</t>
  </si>
  <si>
    <t>0015687935</t>
  </si>
  <si>
    <t>0018054190</t>
  </si>
  <si>
    <t>APX01831</t>
  </si>
  <si>
    <t>0021009519</t>
  </si>
  <si>
    <t>0021009483</t>
  </si>
  <si>
    <t>0021009480</t>
  </si>
  <si>
    <t>APX01811</t>
  </si>
  <si>
    <t>APX01788</t>
  </si>
  <si>
    <t>APX00903</t>
  </si>
  <si>
    <t>APX01796</t>
  </si>
  <si>
    <t>TN901941</t>
  </si>
  <si>
    <t>APX00830</t>
  </si>
  <si>
    <t>APX01924</t>
  </si>
  <si>
    <t>APX01621</t>
  </si>
  <si>
    <t>APS00904</t>
  </si>
  <si>
    <t>APX00631</t>
  </si>
  <si>
    <t>APX00398</t>
  </si>
  <si>
    <t>APX02222</t>
  </si>
  <si>
    <t>APX01826</t>
  </si>
  <si>
    <t>APX01813</t>
  </si>
  <si>
    <t>AP918295</t>
  </si>
  <si>
    <t>0021009511</t>
  </si>
  <si>
    <t>APX01824</t>
  </si>
  <si>
    <t>APX01667</t>
  </si>
  <si>
    <t>APX01140</t>
  </si>
  <si>
    <t>0021009486</t>
  </si>
  <si>
    <t>APX01802</t>
  </si>
  <si>
    <t>0020008134</t>
  </si>
  <si>
    <t>0020008181</t>
  </si>
  <si>
    <t>0020008143</t>
  </si>
  <si>
    <t>APX02273</t>
  </si>
  <si>
    <t>APZ01092</t>
  </si>
  <si>
    <t>APX01815</t>
  </si>
  <si>
    <t>APW00101</t>
  </si>
  <si>
    <t>0021001246</t>
  </si>
  <si>
    <t>APX00233</t>
  </si>
  <si>
    <t>APX02384</t>
  </si>
  <si>
    <t>APX00250</t>
  </si>
  <si>
    <t>APX00357</t>
  </si>
  <si>
    <t>APX02050</t>
  </si>
  <si>
    <t>APX02144</t>
  </si>
  <si>
    <t>APZ01059</t>
  </si>
  <si>
    <t>KAU09377</t>
  </si>
  <si>
    <t>APX00838</t>
  </si>
  <si>
    <t>APZ00876</t>
  </si>
  <si>
    <t>APZ00800</t>
  </si>
  <si>
    <t>APX02448</t>
  </si>
  <si>
    <t>APX01660</t>
  </si>
  <si>
    <t>X0661694</t>
  </si>
  <si>
    <t>0021003624</t>
  </si>
  <si>
    <t>APZ00736</t>
  </si>
  <si>
    <t>APX00201</t>
  </si>
  <si>
    <t>AP911382</t>
  </si>
  <si>
    <t>AP912085</t>
  </si>
  <si>
    <t>APX02381</t>
  </si>
  <si>
    <t>APX02324</t>
  </si>
  <si>
    <t>APX01864</t>
  </si>
  <si>
    <t>APX00820</t>
  </si>
  <si>
    <t>APW00107</t>
  </si>
  <si>
    <t>APX00447</t>
  </si>
  <si>
    <t>APX02557</t>
  </si>
  <si>
    <t>APX02337</t>
  </si>
  <si>
    <t>Metered</t>
  </si>
  <si>
    <t>Functional</t>
  </si>
  <si>
    <t>-</t>
  </si>
  <si>
    <t>Mixed</t>
  </si>
  <si>
    <t>Industrial</t>
  </si>
  <si>
    <t>Point of Connection
(POC) Loss</t>
  </si>
  <si>
    <t>Cat:1</t>
  </si>
  <si>
    <t>Cat:2</t>
  </si>
  <si>
    <t>Cat:3</t>
  </si>
  <si>
    <t>Cat:4</t>
  </si>
  <si>
    <t>Cat:5</t>
  </si>
  <si>
    <t>RESCO</t>
  </si>
  <si>
    <t>OA</t>
  </si>
  <si>
    <t>3RD PARTY SALES</t>
  </si>
  <si>
    <t>AUXILIARY CONSUMPTION</t>
  </si>
  <si>
    <t>Bharathi Cements Limited(132KV)</t>
  </si>
  <si>
    <t>Period  January '22 To March ' 22</t>
  </si>
  <si>
    <t>33/11 KV Power House SS</t>
  </si>
  <si>
    <t>33/11 KV Arts College SS</t>
  </si>
  <si>
    <t>33/11KV ATP Medical College Indoor SS</t>
  </si>
  <si>
    <t>33/11 KV Hospital Road SS</t>
  </si>
  <si>
    <t>33/11 KV J.N.T.U.Engg College SS</t>
  </si>
  <si>
    <t>33/11 KV Rudrampeta SS</t>
  </si>
  <si>
    <t>33/11 KV HLC Colony SS</t>
  </si>
  <si>
    <t>33/11 KV Sri Nagar Colony SS</t>
  </si>
  <si>
    <t>33/11 KV Bellary Road SS</t>
  </si>
  <si>
    <t>33/11 KV Market Yard (ATP) SS</t>
  </si>
  <si>
    <t>33/11 KV Chennakesavapuram SS</t>
  </si>
  <si>
    <t>33/11 KV Ramnagar SS</t>
  </si>
  <si>
    <t>33/11 KV Market Yard Dmm SS</t>
  </si>
  <si>
    <t>33/11 KV Puligutta SS</t>
  </si>
  <si>
    <t>33/11 KV Market Yard SS</t>
  </si>
  <si>
    <t>33/11 KV Industrial Area,Guntakal SS</t>
  </si>
  <si>
    <t>33/11 KV Guntakal SS</t>
  </si>
  <si>
    <t>33/11KV Hindupur Indoor Sub Station</t>
  </si>
  <si>
    <t>33/11 KV Hindupur SS</t>
  </si>
  <si>
    <t>33/11 KV Sugur SS</t>
  </si>
  <si>
    <t>33/11 KV Kadiri SS</t>
  </si>
  <si>
    <t>33/11 KV Kutagulla SS</t>
  </si>
  <si>
    <t>33/11 KV Rayadurg SS</t>
  </si>
  <si>
    <t>33/11 KV Tadipatri SS</t>
  </si>
  <si>
    <t>33/11KV Sai Nagar SubStation</t>
  </si>
  <si>
    <t>33/11 KV Tadipatri-II SS</t>
  </si>
  <si>
    <t>33/11 KV Uravakonda SS</t>
  </si>
  <si>
    <t>33/11KV Badvel SubStation</t>
  </si>
  <si>
    <t>33/11KV Gunthapalli SS</t>
  </si>
  <si>
    <t>33/11 KV SS SRINIVASA PURAM</t>
  </si>
  <si>
    <t>33/11KV Jammalamadugu SubStation</t>
  </si>
  <si>
    <t>33/11 KV SS MUNICIPAL OFFICE JMD</t>
  </si>
  <si>
    <t>33/11KV LIC SubStation</t>
  </si>
  <si>
    <t>33/11KV Chemmumiahpeta SubStation</t>
  </si>
  <si>
    <t>33/11KV R.R.PALLI SubStation</t>
  </si>
  <si>
    <t>33/11KV Chinna Chowck SubStation</t>
  </si>
  <si>
    <t>33/11KV POWER HOUSE SubStation</t>
  </si>
  <si>
    <t>33/11 KV DEVUNI KADAPA SS</t>
  </si>
  <si>
    <t>33/11KV COLLECTORATE SubStation</t>
  </si>
  <si>
    <t>33/11KV Old RIMS SubStation</t>
  </si>
  <si>
    <t>33/11KV SAI PETA SubStation</t>
  </si>
  <si>
    <t>33/11 KV PAKKIRPALLI SS</t>
  </si>
  <si>
    <t>33/11KVProddaturTownSubStation(PowerHou)</t>
  </si>
  <si>
    <t>33/11KV Housing Board colony SubStation</t>
  </si>
  <si>
    <t>33/11KV Proddatur IDA SubStation</t>
  </si>
  <si>
    <t>33/11KV Modampalli SubStation</t>
  </si>
  <si>
    <t>33/11 SS RAMESWARAM</t>
  </si>
  <si>
    <t>33/11KV Kothisamadhi SubStation</t>
  </si>
  <si>
    <t>33/11KV PULIVENDULA SubStation</t>
  </si>
  <si>
    <t>33/11 KV DEGREE COLLEGE PLVL SS</t>
  </si>
  <si>
    <t>33/11 KV SS Govt Hospital SS</t>
  </si>
  <si>
    <t>33/11KV Pedda Ranga Puram SubStation</t>
  </si>
  <si>
    <t>33/11KV Rajampet SubStation</t>
  </si>
  <si>
    <t>33/11KV Saraswathipuram SubStation</t>
  </si>
  <si>
    <t>33/11KV Bramhanapalli SubStation</t>
  </si>
  <si>
    <t>33/11 KV MANNURU SS</t>
  </si>
  <si>
    <t>33/11KV Rayachoty SubStation</t>
  </si>
  <si>
    <t>33/11KV Masapeta SubStation</t>
  </si>
  <si>
    <t>33/11 KV SS RAJULA COLONY</t>
  </si>
  <si>
    <t>33/11 KV SKD Colony SS</t>
  </si>
  <si>
    <t>33/11 KV Ramajala WaterWorks(Arts Clg)SS</t>
  </si>
  <si>
    <t>33/11 KV INDORE SS ADONI</t>
  </si>
  <si>
    <t>33/11 KV Kallubhavi SS</t>
  </si>
  <si>
    <t>33/11KV SS Industrial Estate,Adoni</t>
  </si>
  <si>
    <t>33/11KV Hanuman Nagar SubStation</t>
  </si>
  <si>
    <t>33/11 KV Baichegeri SS</t>
  </si>
  <si>
    <t>33/11 KV Bethamcherla SS</t>
  </si>
  <si>
    <t>33/11 KV Bethamcherla I.E. SS</t>
  </si>
  <si>
    <t>33/11 KV S.R.Nagar SS</t>
  </si>
  <si>
    <t>33/11 KV Dhone SS</t>
  </si>
  <si>
    <t>33/11 KV Dhone I.E. SS</t>
  </si>
  <si>
    <t>33/11 KV U.Kothapalli SS</t>
  </si>
  <si>
    <t>33/11 KV Police Quarters SS</t>
  </si>
  <si>
    <t>33/11 KV G.G.Hospital SS</t>
  </si>
  <si>
    <t>33/11KV Indore / Zilla parishad/Kurnool</t>
  </si>
  <si>
    <t>33/11 KV SAP Camp SS</t>
  </si>
  <si>
    <t>33/11 KV Radio Station SS</t>
  </si>
  <si>
    <t>33/11 KV Santoshnagar SS</t>
  </si>
  <si>
    <t>33/11 KV Mamidalapadu SS</t>
  </si>
  <si>
    <t>33/11 KV Joharapuram SS</t>
  </si>
  <si>
    <t>33/11 KV SS Osmanial college (indore)</t>
  </si>
  <si>
    <t>33/11 KV G.P.R. College SS</t>
  </si>
  <si>
    <t>33/11 KV Shareen Nagar SS</t>
  </si>
  <si>
    <t>33/11 KV Vaartha Office,Kurnool SS</t>
  </si>
  <si>
    <t>33/11 KV Industrial Estate SS</t>
  </si>
  <si>
    <t>33/11KV Ramachandra NagarSubStation</t>
  </si>
  <si>
    <t>33/11 KV Santha Gate SS</t>
  </si>
  <si>
    <t>33/11 KV Power House, Nandyal SS</t>
  </si>
  <si>
    <t>33/11 KV Milk Dairy SS</t>
  </si>
  <si>
    <t>33/11KV Indore Nandyal SS</t>
  </si>
  <si>
    <t>33/11KV PONNAPURAM SS</t>
  </si>
  <si>
    <t>33/11 KV Udumulapuram SS (AUTO NAGAR)</t>
  </si>
  <si>
    <t>33/11 KV Industrial Estate (Nandyal) SS</t>
  </si>
  <si>
    <t>33/11 KV Pulimaddi SS</t>
  </si>
  <si>
    <t>33/11 KV Yemmiganur SS</t>
  </si>
  <si>
    <t>33/11 KV Shaktinagar SS, Yemmiganur</t>
  </si>
  <si>
    <t>33/11KV Gudur Sub Station(Narayana colg)</t>
  </si>
  <si>
    <t>33/11KV Gudur(Adivi Colony)-NELCAST</t>
  </si>
  <si>
    <t>33/11KV Town Hall SS</t>
  </si>
  <si>
    <t>33/11 KV Gandhinagar SS</t>
  </si>
  <si>
    <t>33/11KV Goginenipuram Sub Station</t>
  </si>
  <si>
    <t>33/11KV P.R.Nagar(Kavali) Sub Station</t>
  </si>
  <si>
    <t>33/11KV Rajiv Nagar(KAVALI) Indoor SS</t>
  </si>
  <si>
    <t>33/11KV Vegalarao Nagar Sub Station</t>
  </si>
  <si>
    <t>33/11KV Maddurupadu Sub Station</t>
  </si>
  <si>
    <t>33/11KV BV Nagar(MaguntaLayout) SS</t>
  </si>
  <si>
    <t>33/11KV Padarupalli Sub Station</t>
  </si>
  <si>
    <t>33/11KV KONDAYA PALEM SS</t>
  </si>
  <si>
    <t>33/11KV M.G.Nagar Sub Station</t>
  </si>
  <si>
    <t>33/11KV TELUGU GANGA (Kothur -I E ) SS</t>
  </si>
  <si>
    <t>33/11 KV DSR HOSPITAL</t>
  </si>
  <si>
    <t>33/11KV Y.M.C.A Sub Station</t>
  </si>
  <si>
    <t>33/11KV DRDA (SwatantraPark) Sub Station</t>
  </si>
  <si>
    <t>33/11KV A.K.Nagar Sub Station</t>
  </si>
  <si>
    <t>33/11 KV AUTO NAGAR SUB STATION</t>
  </si>
  <si>
    <t>33/11KV Dycus Road Sub Station</t>
  </si>
  <si>
    <t>33/11KV Rajendra Nagar Sub Station</t>
  </si>
  <si>
    <t>33/11KV Ranganadha Sub Station</t>
  </si>
  <si>
    <t>33/11 KV Irukalala parameswari SS</t>
  </si>
  <si>
    <t>33/11KV Kotamitta SS</t>
  </si>
  <si>
    <t>33/11KV C.G.Road Sub Station</t>
  </si>
  <si>
    <t>33/11 KV VENKATESWARAPURAM SS</t>
  </si>
  <si>
    <t>33/11KV Market Yard Sub Station</t>
  </si>
  <si>
    <t>33/11KV RYTHUBAZAR Sub STation</t>
  </si>
  <si>
    <t>33/11KV REBALA HOSPITAL SS</t>
  </si>
  <si>
    <t>33/11KV Ramurthy Nagar Sub Station</t>
  </si>
  <si>
    <t>33/11 KV NTR NAGAR SS</t>
  </si>
  <si>
    <t>33/11KV Jagadeesh Nagar (In-Door) Substa</t>
  </si>
  <si>
    <t>33/11KV YELAMVARI DINNE SS</t>
  </si>
  <si>
    <t>33/11KV Haranadhpuram Sub Station</t>
  </si>
  <si>
    <t>33/11KV Gomathi Nagar(In-Door)SubStation</t>
  </si>
  <si>
    <t>33/11KV Venkatagiri Sub Station</t>
  </si>
  <si>
    <t>33/11 KV Dharmapuram SS</t>
  </si>
  <si>
    <t>33/11KV Venkatagiri West Sub Station</t>
  </si>
  <si>
    <t>33/11KV Mittoor Sub-Station</t>
  </si>
  <si>
    <t>33/11KV INDOOR SS MSR CIRCLE</t>
  </si>
  <si>
    <t>33/11 KV Gandhi Road SUB STATION</t>
  </si>
  <si>
    <t>33/11 KV Santhapeta SUB STATION</t>
  </si>
  <si>
    <t>33/11 KV Greamspet SUB STATION</t>
  </si>
  <si>
    <t>33/11 KV Kongareddipalli SUB STATION</t>
  </si>
  <si>
    <t>33/11 KV KATTAMANCHI SUB STATION</t>
  </si>
  <si>
    <t>33/11 KV Reddigunta SUB STATION</t>
  </si>
  <si>
    <t>33/11 KV Ammacheruvumitta SUB STATION</t>
  </si>
  <si>
    <t>33/11 KV Madanapalle SUB STATION</t>
  </si>
  <si>
    <t>33/11 KV Indira Nagar Sub Station</t>
  </si>
  <si>
    <t>33/11 KV BASINIKONDA SUB STATION</t>
  </si>
  <si>
    <t>33/11kv Sub Collector Office ss</t>
  </si>
  <si>
    <t>33/11KV NAKKALA DINNE SS</t>
  </si>
  <si>
    <t>33/11 KV Nagari SUB STATION</t>
  </si>
  <si>
    <t>33/11KV Rajivnagar(Puttur) Sub Station</t>
  </si>
  <si>
    <t>33/11KV Nethamkandriga SS</t>
  </si>
  <si>
    <t>33/11 KV Ekambarakuppam SUB STATION</t>
  </si>
  <si>
    <t>33/11 KV Palamaner SUB STATION</t>
  </si>
  <si>
    <t>33/11 KV Industrial Estate(Palamaner) SS</t>
  </si>
  <si>
    <t>33/11 KV Punganur SUB STATION</t>
  </si>
  <si>
    <t>33/11 KV N.S.PETA SS</t>
  </si>
  <si>
    <t>33/11KV MANGALAM(Punganur) SS</t>
  </si>
  <si>
    <t>33/11 KV Kalyana puram SUB STATION</t>
  </si>
  <si>
    <t>33/11 KV Diguvaputtur SUB STATION</t>
  </si>
  <si>
    <t>33/11KV PUTTUR SS</t>
  </si>
  <si>
    <t>33/11KV Lakshmi Nagar SS</t>
  </si>
  <si>
    <t>33/11 KV S.D.K.Nagar SUB STATION</t>
  </si>
  <si>
    <t>33/11 KV Srikalahasti SUB STATION</t>
  </si>
  <si>
    <t>33/11KV Lankamitta SS</t>
  </si>
  <si>
    <t>33/11 KV Panagallu SUB STATION</t>
  </si>
  <si>
    <t>33/11 KV BHARADWAJA SUB STATION</t>
  </si>
  <si>
    <t>33/11 KV Bhavani Nagar SUB STATION</t>
  </si>
  <si>
    <t>33/11 KV Mangalam SUB STATION</t>
  </si>
  <si>
    <t>33/11KV SETTIPALLI SS</t>
  </si>
  <si>
    <t>33/11KV Srinivasam(TTD) Sub Station</t>
  </si>
  <si>
    <t>33/11 KV Srinivasa Puram SUB STATION</t>
  </si>
  <si>
    <t>33/11 KV CORPORATE OFFICE SS</t>
  </si>
  <si>
    <t>33/11KV R.C.ROAD (RDO)SS</t>
  </si>
  <si>
    <t>33/11 KV Rajiv nagar SUB STATION</t>
  </si>
  <si>
    <t>33/11 KV Balaji Colony SUB STATION</t>
  </si>
  <si>
    <t>33/11 KV GovindarajaTemple SS</t>
  </si>
  <si>
    <t>33/11 KV Alipiri SUB STATION</t>
  </si>
  <si>
    <t>33/11 KV Iscon SUB STATION</t>
  </si>
  <si>
    <t>33/11 KV S V POLYTECHNIC SS</t>
  </si>
  <si>
    <t>11KV Vinayanagar</t>
  </si>
  <si>
    <t>11KV GandhiBazar</t>
  </si>
  <si>
    <t>11KV AIR</t>
  </si>
  <si>
    <t>11KV Raju Road</t>
  </si>
  <si>
    <t>11KV Sangameshnagar</t>
  </si>
  <si>
    <t>11KV Sreenivasanagar</t>
  </si>
  <si>
    <t>11KV Kamalanagar</t>
  </si>
  <si>
    <t>11KV Court Road</t>
  </si>
  <si>
    <t>11KV Subash Road</t>
  </si>
  <si>
    <t>11KV Medical college feeder</t>
  </si>
  <si>
    <t>11KV Sapthagiri feeder</t>
  </si>
  <si>
    <t>11KV Zillaparishad feeder</t>
  </si>
  <si>
    <t>11KV Rehamath nagar feeder</t>
  </si>
  <si>
    <t>11KV RAMNAGAR FEEDER-II</t>
  </si>
  <si>
    <t>11KV ARAVIND NAGAR FEEDER-II</t>
  </si>
  <si>
    <t>11KV Ashok Nagar</t>
  </si>
  <si>
    <t>11KV Vidyuth Nagar</t>
  </si>
  <si>
    <t>11KV Aravindanagar</t>
  </si>
  <si>
    <t>11KV Hospital</t>
  </si>
  <si>
    <t>11KV Collectorate</t>
  </si>
  <si>
    <t>11KV LRG</t>
  </si>
  <si>
    <t>11KV TV</t>
  </si>
  <si>
    <t>11KV JNTU</t>
  </si>
  <si>
    <t>11KV SUPER SPECIALITY HOSPITAL FEEDER</t>
  </si>
  <si>
    <t>11KV Ramnagar</t>
  </si>
  <si>
    <t>11KV Sri Nagar Colony</t>
  </si>
  <si>
    <t>11KV Rudrampeta</t>
  </si>
  <si>
    <t>11KV Ayyappa</t>
  </si>
  <si>
    <t>11KV Ganga Nagar</t>
  </si>
  <si>
    <t>11 KV Ambhedkar Feeder</t>
  </si>
  <si>
    <t>11 KV80 feet feeder</t>
  </si>
  <si>
    <t>11 KV Maruthi Nagar feeder</t>
  </si>
  <si>
    <t>11 KV Sangamitra feeder</t>
  </si>
  <si>
    <t>11KV Tapovanam</t>
  </si>
  <si>
    <t>11KV Estate</t>
  </si>
  <si>
    <t>11KV Ist Road</t>
  </si>
  <si>
    <t>11KV RTC</t>
  </si>
  <si>
    <t>11KV Somaladoddi</t>
  </si>
  <si>
    <t>11KV Venugopalnagar</t>
  </si>
  <si>
    <t>11KV Yadava street</t>
  </si>
  <si>
    <t>11KV Town DMM</t>
  </si>
  <si>
    <t>11KV Durganagar</t>
  </si>
  <si>
    <t>11KV Water Works DMM</t>
  </si>
  <si>
    <t>11KV Siva Nagar</t>
  </si>
  <si>
    <t>11KV Santhinagar (Gotlur)</t>
  </si>
  <si>
    <t>11KV GOOTY TOWN</t>
  </si>
  <si>
    <t>11KV Railway Express</t>
  </si>
  <si>
    <t>11 KV Industrial feeder</t>
  </si>
  <si>
    <t>11KV RajendraNagar</t>
  </si>
  <si>
    <t>11KV New SN Peta</t>
  </si>
  <si>
    <t>11KV Industrial Estate(IDA)(GTKL)</t>
  </si>
  <si>
    <t>11KV Mill Colony</t>
  </si>
  <si>
    <t>11KV Konakondla</t>
  </si>
  <si>
    <t>11KV Mohinabad</t>
  </si>
  <si>
    <t>11KV Guntakal -I(Hanumesh nagar)</t>
  </si>
  <si>
    <t>11KV Guntakal - II (Bhagyanagar)</t>
  </si>
  <si>
    <t>11KV Guntakal - III (Thilaknagar)</t>
  </si>
  <si>
    <t>11KV Mandi Bazar</t>
  </si>
  <si>
    <t>11KV Power House</t>
  </si>
  <si>
    <t>11KV Panduranga Nagar</t>
  </si>
  <si>
    <t>11KV Parigi Road</t>
  </si>
  <si>
    <t>11KV M F Road</t>
  </si>
  <si>
    <t>11KVHindupur-DI</t>
  </si>
  <si>
    <t>11KVHindupur-DII</t>
  </si>
  <si>
    <t>11KVRTC Hindupur</t>
  </si>
  <si>
    <t>11KVMelapuram</t>
  </si>
  <si>
    <t>11KVSugur-DII</t>
  </si>
  <si>
    <t>11KVSugur-DI</t>
  </si>
  <si>
    <t>11KVRayadurg Town-I</t>
  </si>
  <si>
    <t>11KVRayadurg Town-II</t>
  </si>
  <si>
    <t>11KV Tadipatri Town-I</t>
  </si>
  <si>
    <t>11KV Tadipatri Town-II</t>
  </si>
  <si>
    <t>11 KV Nandalapadu</t>
  </si>
  <si>
    <t>11KV TEACHER S COLONY FEEDER</t>
  </si>
  <si>
    <t>11KV SANJEEVA NAGER FEEDER</t>
  </si>
  <si>
    <t>11KV T T D FEEDER</t>
  </si>
  <si>
    <t>11KV PUTLUR ROAD FEEDER</t>
  </si>
  <si>
    <t>11KV Nandayal Road</t>
  </si>
  <si>
    <t>11KV Yellanur Road</t>
  </si>
  <si>
    <t>11KVUravakonda Town</t>
  </si>
  <si>
    <t>11KV BADVEL TOWN-I</t>
  </si>
  <si>
    <t>11KV BADVEL TOWN-II</t>
  </si>
  <si>
    <t>11KV SIDDAVATAM</t>
  </si>
  <si>
    <t>11KV KUMMARIKOTTALA +CHENNAMPALLI</t>
  </si>
  <si>
    <t>11KV Srinivasapuram NLR Road</t>
  </si>
  <si>
    <t>11KV Town-I</t>
  </si>
  <si>
    <t>11KV Town-II</t>
  </si>
  <si>
    <t>11KV TTD</t>
  </si>
  <si>
    <t>11KV Laxmi Nagar</t>
  </si>
  <si>
    <t>11KV Kanneluru</t>
  </si>
  <si>
    <t>11KV Old Busstand(PDTR) Road</t>
  </si>
  <si>
    <t>11KV JMD Water Works(Cambel)</t>
  </si>
  <si>
    <t>11KV Indrastrial</t>
  </si>
  <si>
    <t>11KV Yerramukkapalli</t>
  </si>
  <si>
    <t>11KV PRAKASH NAGAR</t>
  </si>
  <si>
    <t>11KV GANDHI NAGAR</t>
  </si>
  <si>
    <t>11KV Balaji nagar</t>
  </si>
  <si>
    <t>11KV Nabikota</t>
  </si>
  <si>
    <t>11KV Ballari road</t>
  </si>
  <si>
    <t>11KV Colony</t>
  </si>
  <si>
    <t>11KV Devuni Kadapa</t>
  </si>
  <si>
    <t>11KV GOUSE NAGAR</t>
  </si>
  <si>
    <t>11KV MASSAPETA</t>
  </si>
  <si>
    <t>11KV NAKASH</t>
  </si>
  <si>
    <t>11KV Madras Road</t>
  </si>
  <si>
    <t>11KV Ravindra Nagar</t>
  </si>
  <si>
    <t>11KV Collctorate</t>
  </si>
  <si>
    <t>11KV Nagaraju Peta</t>
  </si>
  <si>
    <t>11KV Sai baba anadha</t>
  </si>
  <si>
    <t>11KV Old Rims</t>
  </si>
  <si>
    <t>11KV Water Works Feeder</t>
  </si>
  <si>
    <t>11KV Sandhya Circle</t>
  </si>
  <si>
    <t>11KV Court</t>
  </si>
  <si>
    <t>11KV S P Bunglow</t>
  </si>
  <si>
    <t>11KV D C M S</t>
  </si>
  <si>
    <t>11KV Reliance</t>
  </si>
  <si>
    <t>11KV R B Guest House</t>
  </si>
  <si>
    <t>11KV Sai Peta</t>
  </si>
  <si>
    <t>11KV Mutharasu Palli</t>
  </si>
  <si>
    <t>11KV Pakkir Palli</t>
  </si>
  <si>
    <t>11KV Sivanandapuram</t>
  </si>
  <si>
    <t>11KV Ammavarisala</t>
  </si>
  <si>
    <t>11KV Arts College</t>
  </si>
  <si>
    <t>11KV Gandhi Road</t>
  </si>
  <si>
    <t>11KV Power House Road</t>
  </si>
  <si>
    <t>11KV Sree Ram Nagar</t>
  </si>
  <si>
    <t>11KV Amrutha Nagar</t>
  </si>
  <si>
    <t>11KV Express</t>
  </si>
  <si>
    <t>11KV Litepalem</t>
  </si>
  <si>
    <t>11KV YTL Road</t>
  </si>
  <si>
    <t>11KV Railway Station</t>
  </si>
  <si>
    <t>11KV Rameswaram</t>
  </si>
  <si>
    <t>11KV Rameswaram Water works</t>
  </si>
  <si>
    <t>11KV PARNAPALLI ROAD</t>
  </si>
  <si>
    <t>11 KV RAJEEV NAGAR</t>
  </si>
  <si>
    <t>11 KV PULIVENDULA TOWN -I</t>
  </si>
  <si>
    <t>11 KV PULIVENDULA TOWN-II</t>
  </si>
  <si>
    <t>11 KV LAY OUT</t>
  </si>
  <si>
    <t>11 KV JAYAMMA COLONY</t>
  </si>
  <si>
    <t>11 KV DEGREE COLLEGE ROAD</t>
  </si>
  <si>
    <t>11 KV GOVT HOSPITAL</t>
  </si>
  <si>
    <t>11 KV FIRE STATION</t>
  </si>
  <si>
    <t>11KV PULIVENDULA TOWN</t>
  </si>
  <si>
    <t>11KV Athirala</t>
  </si>
  <si>
    <t>11KV ENGINEERING COLLEGE</t>
  </si>
  <si>
    <t>11KV SARASWATHIPURAM</t>
  </si>
  <si>
    <t>11KV Milk dairy</t>
  </si>
  <si>
    <t>11KV Mannur</t>
  </si>
  <si>
    <t>11KV Nunevaripalli</t>
  </si>
  <si>
    <t>11KV Market</t>
  </si>
  <si>
    <t>11KV Usman Nagar</t>
  </si>
  <si>
    <t>11KV Bustand Road</t>
  </si>
  <si>
    <t>11KV Industrial</t>
  </si>
  <si>
    <t>11KV Trunk Road</t>
  </si>
  <si>
    <t>11KV Masapeta</t>
  </si>
  <si>
    <t>11KV Pump House</t>
  </si>
  <si>
    <t>11KV Arekal</t>
  </si>
  <si>
    <t>11KV Shakthi Gudi</t>
  </si>
  <si>
    <t>11KV Textile 1</t>
  </si>
  <si>
    <t>11KV Textile 2</t>
  </si>
  <si>
    <t>11KV Town</t>
  </si>
  <si>
    <t>11KV Rayalaseema</t>
  </si>
  <si>
    <t>11KV Kilivichenpeta feeder</t>
  </si>
  <si>
    <t>11KV MAIN ROAD</t>
  </si>
  <si>
    <t>11KV BUGGANIPALLI</t>
  </si>
  <si>
    <t>11KV GORLAGUTTA</t>
  </si>
  <si>
    <t>11KV DHONE TOWN II</t>
  </si>
  <si>
    <t>11KV DHONE TOWN I</t>
  </si>
  <si>
    <t>11KV TOWN (DHONE I E)</t>
  </si>
  <si>
    <t>11KV NEW W W(DHONE I E)</t>
  </si>
  <si>
    <t>11KV DHONE INDUSTRIAL</t>
  </si>
  <si>
    <t>11KV GUEST HOUSE</t>
  </si>
  <si>
    <t>11KV WATER WORKS</t>
  </si>
  <si>
    <t>11KV ROJA</t>
  </si>
  <si>
    <t>11KV DPO</t>
  </si>
  <si>
    <t>11KV SAI BABA</t>
  </si>
  <si>
    <t>11KV PEDDA MARKET</t>
  </si>
  <si>
    <t>11KV KIDS WORLD</t>
  </si>
  <si>
    <t>11KV NEW I T I</t>
  </si>
  <si>
    <t>11KV Urban Bank</t>
  </si>
  <si>
    <t>11KV CENTRAL</t>
  </si>
  <si>
    <t>11KV BAVAPURAM</t>
  </si>
  <si>
    <t>11KV WEAKER SECTION COLONY</t>
  </si>
  <si>
    <t>11KV RADIO STATION</t>
  </si>
  <si>
    <t>11KV VENKATA RAMANNA COLONY</t>
  </si>
  <si>
    <t>11KV Siri Noble Hospital</t>
  </si>
  <si>
    <t>11KV OSMANIA</t>
  </si>
  <si>
    <t>11KV BAPUJI NAGAR</t>
  </si>
  <si>
    <t>11KV VARTHA</t>
  </si>
  <si>
    <t>11KV HOUSING BOARD</t>
  </si>
  <si>
    <t>11KV VIGNAN MANDIR</t>
  </si>
  <si>
    <t>11KV DEGREE COLLEGE</t>
  </si>
  <si>
    <t>11KV CHECK POST</t>
  </si>
  <si>
    <t>11KV IV CLASS</t>
  </si>
  <si>
    <t>11KV NEW VARTHA</t>
  </si>
  <si>
    <t>11KV ESTATE TOWN-III</t>
  </si>
  <si>
    <t>11KV ESTATE RURAL</t>
  </si>
  <si>
    <t>11KV ESTATE TOWN-2</t>
  </si>
  <si>
    <t>11KV ESTATE TOWN-1</t>
  </si>
  <si>
    <t>11KV RCN Feeder</t>
  </si>
  <si>
    <t>11KV Vittal Nagar</t>
  </si>
  <si>
    <t>11KV Abbas Nagar</t>
  </si>
  <si>
    <t>11KV Sarada Nagar</t>
  </si>
  <si>
    <t>11KV BYPASS</t>
  </si>
  <si>
    <t>11KV NADIGADDA</t>
  </si>
  <si>
    <t>11 KV WATER WORKS</t>
  </si>
  <si>
    <t>11KV NOONEPALLI</t>
  </si>
  <si>
    <t>11KV NGO S</t>
  </si>
  <si>
    <t>11 KV REVENUE QUATERS FEEDER</t>
  </si>
  <si>
    <t>11KV GELIVI FEEDER</t>
  </si>
  <si>
    <t>11KV NBT COLONY</t>
  </si>
  <si>
    <t>11KV LALITHANAGAR</t>
  </si>
  <si>
    <t>11KV BOGULINE</t>
  </si>
  <si>
    <t>11KV BOMALASATRAM</t>
  </si>
  <si>
    <t>11KV R D O OFFICE</t>
  </si>
  <si>
    <t>11KV PEDDABANDA FEEDER</t>
  </si>
  <si>
    <t>11KV Y S R NAGAR</t>
  </si>
  <si>
    <t>11KV Town II</t>
  </si>
  <si>
    <t>11KV Text tile -2</t>
  </si>
  <si>
    <t>11KV Industrial feeder</t>
  </si>
  <si>
    <t>11KV Petrol bunk</t>
  </si>
  <si>
    <t>11KV Shiva circle</t>
  </si>
  <si>
    <t>11KV MUNICIPAL WATER WORKS FEEDER</t>
  </si>
  <si>
    <t>11KV Muncipal office</t>
  </si>
  <si>
    <t>11KV Commercial</t>
  </si>
  <si>
    <t>11KV Society</t>
  </si>
  <si>
    <t>11KV Gandhi Bomma</t>
  </si>
  <si>
    <t>11 KV Indira Nagar</t>
  </si>
  <si>
    <t>11KV Kacherimitta</t>
  </si>
  <si>
    <t>11KV SBI BANK FEEDER</t>
  </si>
  <si>
    <t>11KV VISHNALAYAM FEEDER</t>
  </si>
  <si>
    <t>11KV VENGAIAH GARI PALEM</t>
  </si>
  <si>
    <t>11KV Railway Road</t>
  </si>
  <si>
    <t>11KV Vengal Rao Nagar</t>
  </si>
  <si>
    <t>11KV Vykuntapuram</t>
  </si>
  <si>
    <t>11KV Kaveri Nagar</t>
  </si>
  <si>
    <t>11KV Kondayapalem</t>
  </si>
  <si>
    <t>11KV Lecturers Colony</t>
  </si>
  <si>
    <t>11KV Venkatadri</t>
  </si>
  <si>
    <t>11KV Padarupalli</t>
  </si>
  <si>
    <t>11KV RTO Office</t>
  </si>
  <si>
    <t>11KV SapthagiriColony</t>
  </si>
  <si>
    <t>11KV Sundaraiah Colony</t>
  </si>
  <si>
    <t>11KV SANGAMITRA FEEDER</t>
  </si>
  <si>
    <t>11KV SNEHA NAGAR FEEDER</t>
  </si>
  <si>
    <t>11KV INDIRA NAGAR FEEDER</t>
  </si>
  <si>
    <t>11KV AMBER WOOD FEEDER</t>
  </si>
  <si>
    <t>11KV SHAR COLONY FEEDER</t>
  </si>
  <si>
    <t>11KV Saraswathi Nagar</t>
  </si>
  <si>
    <t>11KV MG Brothers</t>
  </si>
  <si>
    <t>11KV Nethaji Nagar</t>
  </si>
  <si>
    <t>11KV Sanjay Gandhi Nagar</t>
  </si>
  <si>
    <t>11 KV Gandhi nagar+11 KV Enadu</t>
  </si>
  <si>
    <t>11 KV DSR Hospital Feeder</t>
  </si>
  <si>
    <t>11 KV Gowthami Nagar Feeder</t>
  </si>
  <si>
    <t>11 KV Pragathi Nagar Feeder</t>
  </si>
  <si>
    <t>11KV Collector office Cable</t>
  </si>
  <si>
    <t>11KV OLD ZP</t>
  </si>
  <si>
    <t>11KV Pogathota</t>
  </si>
  <si>
    <t>11KV VRC</t>
  </si>
  <si>
    <t>11KV Brundavanam</t>
  </si>
  <si>
    <t>11KV Nartaki Centre</t>
  </si>
  <si>
    <t>11KV Simhapuri Hotel</t>
  </si>
  <si>
    <t>11KV Sunday Market</t>
  </si>
  <si>
    <t>11KV Chandra mouli nagar</t>
  </si>
  <si>
    <t>11KV VidyuthBhavan</t>
  </si>
  <si>
    <t>11KV Auto Nagar</t>
  </si>
  <si>
    <t>11KV Jyothi Nagar</t>
  </si>
  <si>
    <t>11KV Venkatareddy Nagar</t>
  </si>
  <si>
    <t>11KV Wood Complex</t>
  </si>
  <si>
    <t>11KV Ramaiah badi</t>
  </si>
  <si>
    <t>11KV Fathekhan Pet</t>
  </si>
  <si>
    <t>11 KV Gupthapark</t>
  </si>
  <si>
    <t>11KV Walkers Road</t>
  </si>
  <si>
    <t>11 KV Mulumudi busstand</t>
  </si>
  <si>
    <t>11KV Ranganayakula Pet</t>
  </si>
  <si>
    <t>11KV Nawabala</t>
  </si>
  <si>
    <t>11KV Rajavari Street</t>
  </si>
  <si>
    <t>11KV Santhi Nagar</t>
  </si>
  <si>
    <t>11 KV ERO Feeder</t>
  </si>
  <si>
    <t>11 KV Khuddus Nagar</t>
  </si>
  <si>
    <t>11 KV Meclance</t>
  </si>
  <si>
    <t>11 KV Janda Street Feeder</t>
  </si>
  <si>
    <t>11KV Pennar</t>
  </si>
  <si>
    <t>11KV Gandhi Girijana Colony</t>
  </si>
  <si>
    <t>11KV Janardan Reddy Colony</t>
  </si>
  <si>
    <t>11KV Venkateswara Puram</t>
  </si>
  <si>
    <t>11KV Padugupadu</t>
  </si>
  <si>
    <t>11KV NTR GRUHA KALPA</t>
  </si>
  <si>
    <t>11KV FCI colony</t>
  </si>
  <si>
    <t>11KV Nawabpet</t>
  </si>
  <si>
    <t>11 KV Bodigadi thota</t>
  </si>
  <si>
    <t>11 KV Laxmi puram</t>
  </si>
  <si>
    <t>11 KV Tadikela bazar</t>
  </si>
  <si>
    <t>11 KV Wiewers colony</t>
  </si>
  <si>
    <t>11KV SIVALAYAM VEEDI FEEDER</t>
  </si>
  <si>
    <t>11KV REBALA VARI VEEDI FEEDER</t>
  </si>
  <si>
    <t>11KV WOOD HOUSE SANGAM FEEDER</t>
  </si>
  <si>
    <t>11KV USMAN SAHEB PETA FEEDER</t>
  </si>
  <si>
    <t>11KV RAMNAGAR FEEDER</t>
  </si>
  <si>
    <t>11KV NTR Nagar</t>
  </si>
  <si>
    <t>11KV Padmavathi Nagar</t>
  </si>
  <si>
    <t>11KV Ramji Nagar</t>
  </si>
  <si>
    <t>11KV Yelamavari Dinnee</t>
  </si>
  <si>
    <t>11KV KRISHNA MANDIRAM FEEDER</t>
  </si>
  <si>
    <t>11KV CHILDRENS PARK FEEDER</t>
  </si>
  <si>
    <t>11KV BANK COLONY FEEDER</t>
  </si>
  <si>
    <t>11KV RAMALAYAM FEEDER</t>
  </si>
  <si>
    <t>11KV SAI NAGAR FEEDER</t>
  </si>
  <si>
    <t>11KV GOWDA HOSTEL FEEDER</t>
  </si>
  <si>
    <t>11KV Padmavathi Green City Feeder</t>
  </si>
  <si>
    <t>11KV YD TOWN Feeder</t>
  </si>
  <si>
    <t>11KV 11KV BALIJI PALEM Feeder</t>
  </si>
  <si>
    <t>11KV Adithya Nagar</t>
  </si>
  <si>
    <t>11KV PARTHASARADHI NAGAR</t>
  </si>
  <si>
    <t>11KV INDOOR STADIUM FEEDER</t>
  </si>
  <si>
    <t>11KV GOMATHY NAGAR FEEDER</t>
  </si>
  <si>
    <t>11KV SRIHARI NAGAR FEEDER</t>
  </si>
  <si>
    <t>11KV RAMALINGA PURAM FEEDER</t>
  </si>
  <si>
    <t>11KV VARAMAHALAKSHMI FEEDER</t>
  </si>
  <si>
    <t>11KV SARVEPALLI KALVA KATTA</t>
  </si>
  <si>
    <t>11KV mittoor</t>
  </si>
  <si>
    <t>11KV RDO Office</t>
  </si>
  <si>
    <t>11KV church road</t>
  </si>
  <si>
    <t>11KV Ganganapalle</t>
  </si>
  <si>
    <t>11KV CB Road</t>
  </si>
  <si>
    <t>11KV DI Road</t>
  </si>
  <si>
    <t>11KV Exchange</t>
  </si>
  <si>
    <t>11KV High road</t>
  </si>
  <si>
    <t>11KV Gollingspet</t>
  </si>
  <si>
    <t>11KV Balaji colony</t>
  </si>
  <si>
    <t>11KV Durganagar colony</t>
  </si>
  <si>
    <t>11KV Greamspet</t>
  </si>
  <si>
    <t>11KV Nutrine</t>
  </si>
  <si>
    <t>11KV Ramnagar colony</t>
  </si>
  <si>
    <t>11KV Iruvaram</t>
  </si>
  <si>
    <t>11KV Kameswara Nagar</t>
  </si>
  <si>
    <t>11KV Muragani Palle</t>
  </si>
  <si>
    <t>11KV Thana</t>
  </si>
  <si>
    <t>11KV Municipal office</t>
  </si>
  <si>
    <t>11KV Sai Baba temple</t>
  </si>
  <si>
    <t>11KV Kattamanchi</t>
  </si>
  <si>
    <t>11KV SP Bungalaw</t>
  </si>
  <si>
    <t>11KV Dairy</t>
  </si>
  <si>
    <t>11KV Manjunatha</t>
  </si>
  <si>
    <t>11KV Krishna nagar</t>
  </si>
  <si>
    <t>11KV Tele phone exch</t>
  </si>
  <si>
    <t>11KV Ramarao colony</t>
  </si>
  <si>
    <t>11KV Sanitorium</t>
  </si>
  <si>
    <t>11KV APPARAO THOTA FEEDER</t>
  </si>
  <si>
    <t>11KV PRASANTHNAGAR FEEDER</t>
  </si>
  <si>
    <t>11KV GOVT HOSPITAL FEEDER</t>
  </si>
  <si>
    <t>11KV MARKET YARD FEEDER</t>
  </si>
  <si>
    <t>11KV MMC</t>
  </si>
  <si>
    <t>11KV Nehru Bazaar</t>
  </si>
  <si>
    <t>11KV Vivekananda Nagar</t>
  </si>
  <si>
    <t>11KV Kuravanka</t>
  </si>
  <si>
    <t>11KV Society colony</t>
  </si>
  <si>
    <t>11KV B T M</t>
  </si>
  <si>
    <t>11KV Text India</t>
  </si>
  <si>
    <t>11KV Kothapeta</t>
  </si>
  <si>
    <t>11KV Nagari Town I</t>
  </si>
  <si>
    <t>11KV Netham Kandriga</t>
  </si>
  <si>
    <t>11KV Ekambrakuppam I II</t>
  </si>
  <si>
    <t>11KV Sathravada</t>
  </si>
  <si>
    <t>11KV North</t>
  </si>
  <si>
    <t>11KV South</t>
  </si>
  <si>
    <t>11KV East</t>
  </si>
  <si>
    <t>11KV Nagamangalam feeder</t>
  </si>
  <si>
    <t>11KV Melupatla</t>
  </si>
  <si>
    <t>11KV Kothindlu</t>
  </si>
  <si>
    <t>11KV Nagapalyam</t>
  </si>
  <si>
    <t>11KV Rahamath Nagar</t>
  </si>
  <si>
    <t>11KV Nagari</t>
  </si>
  <si>
    <t>11KV Koneru</t>
  </si>
  <si>
    <t>11KV N S peta</t>
  </si>
  <si>
    <t>11KV Dobi Colony</t>
  </si>
  <si>
    <t>11KV NGO Colony</t>
  </si>
  <si>
    <t>11KV NGO s Colony Town</t>
  </si>
  <si>
    <t>11KV Marati Gate</t>
  </si>
  <si>
    <t>11KV Puttur Town-I</t>
  </si>
  <si>
    <t>11KV Puttur Town-II</t>
  </si>
  <si>
    <t>11KV KN Road Feeder</t>
  </si>
  <si>
    <t>11KV Aretamma gudi feeder</t>
  </si>
  <si>
    <t>11KV NTR Colony feeder</t>
  </si>
  <si>
    <t>11KV Bahadurpet</t>
  </si>
  <si>
    <t>11KV Cinema Street</t>
  </si>
  <si>
    <t>11KV Kasa Garden</t>
  </si>
  <si>
    <t>11KV Town-1</t>
  </si>
  <si>
    <t>11KV Town-2</t>
  </si>
  <si>
    <t>11KV Town-4</t>
  </si>
  <si>
    <t>11KV Panagal</t>
  </si>
  <si>
    <t>11KV B P AGRAHARAM FEEDER</t>
  </si>
  <si>
    <t>11KV SannidhiVeedhi</t>
  </si>
  <si>
    <t>11KV Temple</t>
  </si>
  <si>
    <t>11KV TILAK ROAD AND REDDY REDDY COLONY</t>
  </si>
  <si>
    <t>11KV RAILWAY COLONY</t>
  </si>
  <si>
    <t>11KV MOSQUE ROAD</t>
  </si>
  <si>
    <t>11KV YERRAMITTLA(LEELA MAHAL)</t>
  </si>
  <si>
    <t>11KV JEEVAKONA</t>
  </si>
  <si>
    <t>11KV LEELA MAHAL(MANGALAM)</t>
  </si>
  <si>
    <t>11KV SN PURAM</t>
  </si>
  <si>
    <t>11 KV TMC</t>
  </si>
  <si>
    <t>11KV THIMMINAIDU PALEM</t>
  </si>
  <si>
    <t>11KV KENCES</t>
  </si>
  <si>
    <t>11KV SANJAY GANDHI COLONY</t>
  </si>
  <si>
    <t>11KV MARUTHI NAGAR</t>
  </si>
  <si>
    <t>11KV PLR GRAND</t>
  </si>
  <si>
    <t>11KV SRINIVASAM</t>
  </si>
  <si>
    <t>11KV VISHNU NIVASAM</t>
  </si>
  <si>
    <t>11KV BLISS</t>
  </si>
  <si>
    <t>11KV TIRUPATI I</t>
  </si>
  <si>
    <t>11KV NARAYAN PURAM</t>
  </si>
  <si>
    <t>11KV PV PURAM</t>
  </si>
  <si>
    <t>11KV SV PURAM</t>
  </si>
  <si>
    <t>11KV BAIRAGIPATTEDA</t>
  </si>
  <si>
    <t>11KV MAHILA UNIVERSITY</t>
  </si>
  <si>
    <t>11KV NEW BALAJI COLONY</t>
  </si>
  <si>
    <t>11KV MUNIREDDY NAGAR</t>
  </si>
  <si>
    <t>11KV LIC ROAD</t>
  </si>
  <si>
    <t>11KV NARASIMHATHEERTHAM</t>
  </si>
  <si>
    <t>11KV PRAKASAM ROAD</t>
  </si>
  <si>
    <t>11KV TOWN CLUB</t>
  </si>
  <si>
    <t>11 KV BHIMAS</t>
  </si>
  <si>
    <t>11KV SRI GOVIDARAJA SWAMY TEMPLE FEEDER</t>
  </si>
  <si>
    <t>11KV MEDICAL COLLEGE</t>
  </si>
  <si>
    <t>11KV Giripuram</t>
  </si>
  <si>
    <t>11KV SVIMS</t>
  </si>
  <si>
    <t>11KV SVRR</t>
  </si>
  <si>
    <t>11KV TTD PRESS</t>
  </si>
  <si>
    <t>11 KV KHADI COLONY</t>
  </si>
  <si>
    <t>11 KV KTF</t>
  </si>
  <si>
    <t>11KV ISKCON</t>
  </si>
  <si>
    <t>11 KV DWARAKA NAGAR</t>
  </si>
  <si>
    <t>11KV RAMULAVARI TEMPLE</t>
  </si>
  <si>
    <t>11KV MARRY CHENNA REDDY COLONY</t>
  </si>
  <si>
    <t>11KV HOUSING BOARD Colony</t>
  </si>
  <si>
    <t>11KV THYAGARAJA NAGAR</t>
  </si>
  <si>
    <t>T&amp;D losses M.U.</t>
  </si>
  <si>
    <t>AT&amp;C losses in %</t>
  </si>
  <si>
    <t>Sri.K.SANTHOSHA  RAO,</t>
  </si>
  <si>
    <t>V.SURESH KUMAR</t>
  </si>
  <si>
    <t>Chief General Manager, Energy Conservation &amp; Quality Control</t>
  </si>
  <si>
    <t>1st  April '22  - 30th  June '22</t>
  </si>
  <si>
    <t>2022-23              Q1 ( April 2022 to June 2022)</t>
  </si>
  <si>
    <t>ANANTHAPUR RURAL</t>
  </si>
  <si>
    <t>132/33kV</t>
  </si>
  <si>
    <t>132kV Fdr</t>
  </si>
  <si>
    <t>220kV Fdr</t>
  </si>
  <si>
    <t>Traction</t>
  </si>
  <si>
    <t>220/33kV</t>
  </si>
  <si>
    <t>0.440KV</t>
  </si>
  <si>
    <t>132/11kV</t>
  </si>
  <si>
    <t xml:space="preserve">33KV </t>
  </si>
  <si>
    <t>Satellite city</t>
  </si>
  <si>
    <t>Genco-Discom</t>
  </si>
  <si>
    <t>132KVSS Dagadarthi</t>
  </si>
  <si>
    <t>Krishnapatnam port SWS</t>
  </si>
  <si>
    <t>B.693</t>
  </si>
  <si>
    <t>B.694</t>
  </si>
  <si>
    <t>B.695</t>
  </si>
  <si>
    <t>B.696</t>
  </si>
  <si>
    <t>B.697</t>
  </si>
  <si>
    <t>B.698</t>
  </si>
  <si>
    <t>B.699</t>
  </si>
  <si>
    <t>B.700</t>
  </si>
  <si>
    <t>B.701</t>
  </si>
  <si>
    <t>132 KV Rhodium Pvt Ltd</t>
  </si>
  <si>
    <t>Blyth wind power</t>
  </si>
  <si>
    <t>Rayalaseema wind energy co pvt Ltd.,</t>
  </si>
  <si>
    <t>Blyth wind power-II</t>
  </si>
  <si>
    <t>Ripal solar Pvt Ltd.(Komatikuntla)</t>
  </si>
  <si>
    <t>16MVA 132/33 KV Transformer#2</t>
  </si>
  <si>
    <t>31.5MVA 132/33 KV Transformer#1</t>
  </si>
  <si>
    <t>132 kV Pakala Rly. Traction</t>
  </si>
  <si>
    <t>31.5MVA 132/33 KV Transformer#2</t>
  </si>
  <si>
    <t>TTD Solar Private Ltd..</t>
  </si>
  <si>
    <t>SVR Corporation Pvt., Ltd.,</t>
  </si>
  <si>
    <t>APOLLO TYRES LIMITED</t>
  </si>
  <si>
    <t>GREENPANEL INDUSTRIES LIMITED,</t>
  </si>
  <si>
    <t>THE EXECUTIVE OFFICER,TTD DEVASTHANAMS</t>
  </si>
  <si>
    <t>EXECUTIVE OFFICER</t>
  </si>
  <si>
    <t>M/S.THE EXECUTIVE OFFICER,</t>
  </si>
  <si>
    <t>132 kV Texmaco (Zuari) - II</t>
  </si>
  <si>
    <t>10/16 MVA 132/33KV Transformer-1</t>
  </si>
  <si>
    <t>10/16 MVA 132/33KV Transformer#2</t>
  </si>
  <si>
    <t>Aditya Birla solar Pvt Ltd.-II</t>
  </si>
  <si>
    <t>M/S.INDIA CEMENTS LTD</t>
  </si>
  <si>
    <t>16MVA 132/33 kV Transformer</t>
  </si>
  <si>
    <t>220KV Lift Irrigation#4</t>
  </si>
  <si>
    <t>Sai Achyut Solar Power Plant</t>
  </si>
  <si>
    <t>Kanthi Brothers oil Pvt Ltd</t>
  </si>
  <si>
    <t>KCT Wind Power plant Circuit - I</t>
  </si>
  <si>
    <t>KCT Wind Power plant Circuit - II</t>
  </si>
  <si>
    <t>Mythra Vayu (Krishna) Pvt. Ltd., Burugula</t>
  </si>
  <si>
    <t>M/S. ADANI WILMAR LTD.</t>
  </si>
  <si>
    <t>16MVA 132/11 kV Transformer#2</t>
  </si>
  <si>
    <t>Penna Cements 132KV at SWS</t>
  </si>
  <si>
    <t>M/S.GREEN TECH INDUSTRIES (P)</t>
  </si>
  <si>
    <t>MS PENNA CEMENT INDUSTRIES LTD</t>
  </si>
  <si>
    <t>XD551482</t>
  </si>
  <si>
    <t>XD551484</t>
  </si>
  <si>
    <t>XD449180</t>
  </si>
  <si>
    <t>XD449184</t>
  </si>
  <si>
    <t>XC575312</t>
  </si>
  <si>
    <t>XB577853</t>
  </si>
  <si>
    <t>Y0280336</t>
  </si>
  <si>
    <t>ABB04470</t>
  </si>
  <si>
    <t>ABB04030</t>
  </si>
  <si>
    <t>XC581782</t>
  </si>
  <si>
    <t>XC581796</t>
  </si>
  <si>
    <t>X0661766</t>
  </si>
  <si>
    <t>XE411346</t>
  </si>
  <si>
    <t>TSS03361</t>
  </si>
  <si>
    <t>XC573362</t>
  </si>
  <si>
    <t>XC573366</t>
  </si>
  <si>
    <t>Y0310551</t>
  </si>
  <si>
    <t>Y0310590</t>
  </si>
  <si>
    <t>Y0310548</t>
  </si>
  <si>
    <t>Y0310576</t>
  </si>
  <si>
    <t>XC573372</t>
  </si>
  <si>
    <t>XC573364</t>
  </si>
  <si>
    <t>XB594183</t>
  </si>
  <si>
    <t>XF409570</t>
  </si>
  <si>
    <t>APSB1907</t>
  </si>
  <si>
    <t>XC575568</t>
  </si>
  <si>
    <t>XB577865</t>
  </si>
  <si>
    <t>XC510852</t>
  </si>
  <si>
    <t>XC510851</t>
  </si>
  <si>
    <t>Y0280302</t>
  </si>
  <si>
    <t>Y0280296</t>
  </si>
  <si>
    <t>TSS03385</t>
  </si>
  <si>
    <t>XF464968</t>
  </si>
  <si>
    <t>APB99833</t>
  </si>
  <si>
    <t>APX01672</t>
  </si>
  <si>
    <t>TNB00975</t>
  </si>
  <si>
    <t>APX01678</t>
  </si>
  <si>
    <t>AP918464</t>
  </si>
  <si>
    <t>APX000344</t>
  </si>
  <si>
    <t>TNB00974</t>
  </si>
  <si>
    <t>APS97978</t>
  </si>
  <si>
    <t>TNU04107</t>
  </si>
  <si>
    <t>XD564956</t>
  </si>
  <si>
    <t>AP02185</t>
  </si>
  <si>
    <t>O3074085</t>
  </si>
  <si>
    <t>AP911781</t>
  </si>
  <si>
    <t>APX00669</t>
  </si>
  <si>
    <t>XC575331</t>
  </si>
  <si>
    <t>XC575332</t>
  </si>
  <si>
    <t>TSS03029</t>
  </si>
  <si>
    <t>TSS03026</t>
  </si>
  <si>
    <t>TSS03019</t>
  </si>
  <si>
    <t>TSS03041</t>
  </si>
  <si>
    <t>XE485727</t>
  </si>
  <si>
    <t>XB552447</t>
  </si>
  <si>
    <t>XB552441</t>
  </si>
  <si>
    <t>XC573365</t>
  </si>
  <si>
    <t>XC573369</t>
  </si>
  <si>
    <t>XD449182</t>
  </si>
  <si>
    <t>XD449188</t>
  </si>
  <si>
    <t>XE411360</t>
  </si>
  <si>
    <t>XE410642</t>
  </si>
  <si>
    <t>XE485707</t>
  </si>
  <si>
    <t>XE485718</t>
  </si>
  <si>
    <t>XE411367</t>
  </si>
  <si>
    <t>Y0310584</t>
  </si>
  <si>
    <t>X1253608</t>
  </si>
  <si>
    <t>X1253610</t>
  </si>
  <si>
    <t>XE410653</t>
  </si>
  <si>
    <t>TSS03415</t>
  </si>
  <si>
    <t>TSS03395</t>
  </si>
  <si>
    <t>XE411366</t>
  </si>
  <si>
    <t>XE410646</t>
  </si>
  <si>
    <t>XE411364</t>
  </si>
  <si>
    <t>TSS03016</t>
  </si>
  <si>
    <t>TSS03027</t>
  </si>
  <si>
    <t>Y0310567</t>
  </si>
  <si>
    <t>Y0310589</t>
  </si>
  <si>
    <t>TSS03050</t>
  </si>
  <si>
    <t>XB577606</t>
  </si>
  <si>
    <t>XB577605</t>
  </si>
  <si>
    <t>XE485972</t>
  </si>
  <si>
    <t>XE485963</t>
  </si>
  <si>
    <t>APX00975</t>
  </si>
  <si>
    <t>AP914102</t>
  </si>
  <si>
    <t>APX02309</t>
  </si>
  <si>
    <t>APX01798</t>
  </si>
  <si>
    <t>APX01800</t>
  </si>
  <si>
    <t>APX01817</t>
  </si>
  <si>
    <t>APX01820</t>
  </si>
  <si>
    <t>APX01790</t>
  </si>
  <si>
    <t>APX01792</t>
  </si>
  <si>
    <t>APX01794</t>
  </si>
  <si>
    <t>XD551503</t>
  </si>
  <si>
    <t>XD551509</t>
  </si>
  <si>
    <t>AP914534</t>
  </si>
  <si>
    <t>AP914519</t>
  </si>
  <si>
    <t>XD550698</t>
  </si>
  <si>
    <t>XD550663</t>
  </si>
  <si>
    <t>XD551494</t>
  </si>
  <si>
    <t>X1589331</t>
  </si>
  <si>
    <t>X1589329</t>
  </si>
  <si>
    <t>XD551499</t>
  </si>
  <si>
    <t>XD566013</t>
  </si>
  <si>
    <t>XD566008</t>
  </si>
  <si>
    <t>TSS03044</t>
  </si>
  <si>
    <t>TSS03390</t>
  </si>
  <si>
    <t>TSS03397</t>
  </si>
  <si>
    <t>X1482079</t>
  </si>
  <si>
    <t>X1480917</t>
  </si>
  <si>
    <t>APX02616</t>
  </si>
  <si>
    <t>APX00224</t>
  </si>
  <si>
    <t>TSS03352</t>
  </si>
  <si>
    <t>TSS03417</t>
  </si>
  <si>
    <t>TSS03357</t>
  </si>
  <si>
    <t>TSS03393</t>
  </si>
  <si>
    <t>TSS03380</t>
  </si>
  <si>
    <t>XD471700</t>
  </si>
  <si>
    <t>XD471688</t>
  </si>
  <si>
    <t>XD471699</t>
  </si>
  <si>
    <t>XD471686</t>
  </si>
  <si>
    <t>XD471692</t>
  </si>
  <si>
    <t>XD471601</t>
  </si>
  <si>
    <t>KA906616</t>
  </si>
  <si>
    <t>TSS03042</t>
  </si>
  <si>
    <t>XC598716</t>
  </si>
  <si>
    <t>XD550705</t>
  </si>
  <si>
    <t>XD550676</t>
  </si>
  <si>
    <t>XD550677</t>
  </si>
  <si>
    <t>TSS03401</t>
  </si>
  <si>
    <t>TSS03035</t>
  </si>
  <si>
    <t>0020000021</t>
  </si>
  <si>
    <t>APX00286</t>
  </si>
  <si>
    <t>0020008166</t>
  </si>
  <si>
    <t>XE485966</t>
  </si>
  <si>
    <t>XE485970</t>
  </si>
  <si>
    <t>KA905330</t>
  </si>
  <si>
    <t>KA905331</t>
  </si>
  <si>
    <t>AP903183</t>
  </si>
  <si>
    <t>XC541883</t>
  </si>
  <si>
    <t>AP906683</t>
  </si>
  <si>
    <t>XE411382</t>
  </si>
  <si>
    <t>Q0308109</t>
  </si>
  <si>
    <t>AP906799</t>
  </si>
  <si>
    <t>XE411376</t>
  </si>
  <si>
    <t>X1356421</t>
  </si>
  <si>
    <t>X1356417</t>
  </si>
  <si>
    <t>TSS03394</t>
  </si>
  <si>
    <t>TSS03407</t>
  </si>
  <si>
    <t>KAU14957</t>
  </si>
  <si>
    <t>AP906625</t>
  </si>
  <si>
    <t>AP906623</t>
  </si>
  <si>
    <t>AP914543</t>
  </si>
  <si>
    <t>KA901919</t>
  </si>
  <si>
    <t>AP906815</t>
  </si>
  <si>
    <t>UPP41582</t>
  </si>
  <si>
    <t>AP906694</t>
  </si>
  <si>
    <t>AP906708</t>
  </si>
  <si>
    <t>XD551515</t>
  </si>
  <si>
    <t>XD551524</t>
  </si>
  <si>
    <t>AP906706</t>
  </si>
  <si>
    <t>AP906795</t>
  </si>
  <si>
    <t>X1819052</t>
  </si>
  <si>
    <t>APX00607</t>
  </si>
  <si>
    <t>APX01828</t>
  </si>
  <si>
    <t>30.06.2022</t>
  </si>
  <si>
    <t>Period From April ' 22 to June ' 22</t>
  </si>
  <si>
    <t>Period From  April '22 to June '22</t>
  </si>
  <si>
    <t>NVVNL-OTPC</t>
  </si>
  <si>
    <t>NTPC NPKunta Ultra Mega Solar Project 1000MW</t>
  </si>
  <si>
    <t>Period From  April 2022 to June 2022</t>
  </si>
  <si>
    <t>DHARMAVARAM</t>
  </si>
  <si>
    <t>URAVAKONDA</t>
  </si>
  <si>
    <t>RAYADURG</t>
  </si>
  <si>
    <t>TADIPATRI</t>
  </si>
  <si>
    <t>GUNTAKAL</t>
  </si>
  <si>
    <t>ANANTHAPUR(W)</t>
  </si>
  <si>
    <t>ANANTAPUR-II</t>
  </si>
  <si>
    <t>KADIRI TOWN</t>
  </si>
  <si>
    <t>KALYANDURG RURALS</t>
  </si>
  <si>
    <t>KADIRIEAST</t>
  </si>
  <si>
    <t>ANANTHAPUR(E)</t>
  </si>
  <si>
    <t>C.K.PALLI</t>
  </si>
  <si>
    <t>MADAKASIRA</t>
  </si>
  <si>
    <t>HINDUPUR RURALS</t>
  </si>
  <si>
    <t>KADIRIWEST(R)</t>
  </si>
  <si>
    <t>PUTTAPARTHY</t>
  </si>
  <si>
    <t>TADIPATRI-CCO</t>
  </si>
  <si>
    <t>PENUKONDA</t>
  </si>
  <si>
    <t>KALYANDURG HQ</t>
  </si>
  <si>
    <t>JAMMALAMADUGU</t>
  </si>
  <si>
    <t>YERRAGUNTLA</t>
  </si>
  <si>
    <t>LAKKIREDDY PALLI</t>
  </si>
  <si>
    <t>KODUR</t>
  </si>
  <si>
    <t>PRODDATUR RURALS</t>
  </si>
  <si>
    <t>VONTIMITTA</t>
  </si>
  <si>
    <t>PULIVENDULA(RURALS)</t>
  </si>
  <si>
    <t>KADAPA OCC2</t>
  </si>
  <si>
    <t>BADVEL</t>
  </si>
  <si>
    <t>PORUMAMILLA OCC</t>
  </si>
  <si>
    <t>VEMPALLI</t>
  </si>
  <si>
    <t>KADAPA OCC1</t>
  </si>
  <si>
    <t>KADAPA OPERATION 2</t>
  </si>
  <si>
    <t>RAYACHOTY RURALS</t>
  </si>
  <si>
    <t>KADAPA OPERATION 1</t>
  </si>
  <si>
    <t>KURNOOL</t>
  </si>
  <si>
    <t>KURNOOL OPERATION</t>
  </si>
  <si>
    <t>KURNOOL RURAL</t>
  </si>
  <si>
    <t>KURNOOL-II</t>
  </si>
  <si>
    <t>BETHAMCHERLA</t>
  </si>
  <si>
    <t>KOILKUNTLA</t>
  </si>
  <si>
    <t>YEMMIGANUR</t>
  </si>
  <si>
    <t>PATTIKONDA</t>
  </si>
  <si>
    <t>BANGANAPALLI</t>
  </si>
  <si>
    <t>NANDYAL-CCO</t>
  </si>
  <si>
    <t>NANDIKOTKUR</t>
  </si>
  <si>
    <t>MANTRALAYAM</t>
  </si>
  <si>
    <t>ALLUR</t>
  </si>
  <si>
    <t>ALLAGADDA</t>
  </si>
  <si>
    <t>NELLORE</t>
  </si>
  <si>
    <t>SULLURPETA</t>
  </si>
  <si>
    <t>NELLORE TOWN</t>
  </si>
  <si>
    <t>NELLORE TOWN III</t>
  </si>
  <si>
    <t>N.R.PALEM</t>
  </si>
  <si>
    <t>NELLORE TOWN I</t>
  </si>
  <si>
    <t>KOTA</t>
  </si>
  <si>
    <t>KOVUR</t>
  </si>
  <si>
    <t>NELLORE TOWN II</t>
  </si>
  <si>
    <t>GUDUR RURALS</t>
  </si>
  <si>
    <t>PODALAKUR C AND O</t>
  </si>
  <si>
    <t>BUCHIREDDY PALEM</t>
  </si>
  <si>
    <t>VENKATAGIRI C AND O</t>
  </si>
  <si>
    <t>KALIGIRI</t>
  </si>
  <si>
    <t>INDUKURPETA C AND O</t>
  </si>
  <si>
    <t>UDAYAGIRI</t>
  </si>
  <si>
    <t>PUNGANUR CCO</t>
  </si>
  <si>
    <t>NAGALAPURAM OPERATION</t>
  </si>
  <si>
    <t>TIRUPATI CCO</t>
  </si>
  <si>
    <t>CHITTOOR RURAL-III</t>
  </si>
  <si>
    <t>CHITTOOR CCO</t>
  </si>
  <si>
    <t>PALAMANER</t>
  </si>
  <si>
    <t>TIRUPATI OPERATION2</t>
  </si>
  <si>
    <t>RURAL-MADANAPALLI</t>
  </si>
  <si>
    <t>CHITTOOR RURAL-I</t>
  </si>
  <si>
    <t>MADANAPALLI OPERATION</t>
  </si>
  <si>
    <t>RENIGUNTA</t>
  </si>
  <si>
    <t>PUTTUR OPERATION</t>
  </si>
  <si>
    <t>CHANDRAGIRI</t>
  </si>
  <si>
    <t>NAGARI</t>
  </si>
  <si>
    <t>PAIPALLE CCO</t>
  </si>
  <si>
    <t>KALIKIRI</t>
  </si>
  <si>
    <t>MULAKALACHERVU</t>
  </si>
  <si>
    <t>PILER RURALS</t>
  </si>
  <si>
    <t>PAKALA</t>
  </si>
  <si>
    <t>SRIKALAHASTI OPERATION</t>
  </si>
  <si>
    <t>TIRUPATI OPERATION1</t>
  </si>
  <si>
    <t>PILER CCO</t>
  </si>
  <si>
    <t>SRIKALAHASTI RURAL</t>
  </si>
  <si>
    <t>KARVETINAGAR CCO</t>
  </si>
  <si>
    <t>CHITTOOR OPERATION</t>
  </si>
  <si>
    <t>33/11 KV Kanekal SS</t>
  </si>
  <si>
    <t>11KVKanekal Town</t>
  </si>
  <si>
    <t>33/11 KV Somalapuram SS</t>
  </si>
  <si>
    <t>11KV arunodaya crusher</t>
  </si>
  <si>
    <t>33/11 KV Govindawada SS</t>
  </si>
  <si>
    <t>11KV Lifting drip irrigation</t>
  </si>
  <si>
    <t>33/11 KV Obulapuram SS</t>
  </si>
  <si>
    <t>11 KV Apple bhargava</t>
  </si>
  <si>
    <t>33/11KV Sajjaladinne-2 Sub Station</t>
  </si>
  <si>
    <t>11KV Gandhikatta Feeder</t>
  </si>
  <si>
    <t>33/11 KV Bhupasamudram SS</t>
  </si>
  <si>
    <t>11KV Water works ( Bhupasamudram)</t>
  </si>
  <si>
    <t>11 KV Gavisiddeswara</t>
  </si>
  <si>
    <t>11KV GOTLUR FEEDER</t>
  </si>
  <si>
    <t>33/11 KV Garladinne SS</t>
  </si>
  <si>
    <t>11KV Tractor Nagar</t>
  </si>
  <si>
    <t>33/11 KV Sajjaladinne SS</t>
  </si>
  <si>
    <t>11KV Sajjaladinne â€“III</t>
  </si>
  <si>
    <t>33/11 KV Palthuru SS</t>
  </si>
  <si>
    <t>11KVLifting drip irrigation(palthur)</t>
  </si>
  <si>
    <t>11KV MunicipalWaterWorks(Thummala Road)</t>
  </si>
  <si>
    <t>11KV Gooty Road</t>
  </si>
  <si>
    <t>33/11 KV Bomanhal SS</t>
  </si>
  <si>
    <t>11 KV Industrial ( Bommanahal)</t>
  </si>
  <si>
    <t>11KV Kakkalapalli</t>
  </si>
  <si>
    <t>11KV C Polamada Ind</t>
  </si>
  <si>
    <t>33/11 KV Godisala Palli SS</t>
  </si>
  <si>
    <t>11 KV Water works (Godisalapalli)</t>
  </si>
  <si>
    <t>11KV Silpa</t>
  </si>
  <si>
    <t>33/11 KV P.A.B.R.Dam SS</t>
  </si>
  <si>
    <t>11KV SR WW</t>
  </si>
  <si>
    <t>11KV KADIRI D-V</t>
  </si>
  <si>
    <t>33/11 KV Nuthimadugu SS</t>
  </si>
  <si>
    <t>11KVLifting drip irrigation(kanekal)</t>
  </si>
  <si>
    <t>11KV Water Works(Tadipatri II)</t>
  </si>
  <si>
    <t>11KV Gowrav Garden</t>
  </si>
  <si>
    <t>11KV RTC Feeder</t>
  </si>
  <si>
    <t>11 KV Sai Nagar feeder</t>
  </si>
  <si>
    <t>33/11 KV Atmakur SS</t>
  </si>
  <si>
    <t>11KV Atmakur MHQ</t>
  </si>
  <si>
    <t>11KV Garladinne MHQ</t>
  </si>
  <si>
    <t>11KV urban sixty feet road</t>
  </si>
  <si>
    <t>11KV Adimurthy Nagar</t>
  </si>
  <si>
    <t>33/11 KV Gandlapenta SS</t>
  </si>
  <si>
    <t>11KV Gandlapenta</t>
  </si>
  <si>
    <t>33/11KV D.HIREHAL SS</t>
  </si>
  <si>
    <t>11KV D Hirehal Town</t>
  </si>
  <si>
    <t>33/11 KV Itikalapalli SS</t>
  </si>
  <si>
    <t>11KV Sajjaladinne â€“II</t>
  </si>
  <si>
    <t>33/11 KV T.Veerapuram SS</t>
  </si>
  <si>
    <t>11KV Water works (T veerapuram)</t>
  </si>
  <si>
    <t>11KV RAJENDRA NAGAR FEEDER</t>
  </si>
  <si>
    <t>11KV Somalapuram railway station</t>
  </si>
  <si>
    <t>33/11 KV Nasanakota SS</t>
  </si>
  <si>
    <t>11KV NASANAKOTA 24HRS</t>
  </si>
  <si>
    <t>33/11 KV Avt Palli SS</t>
  </si>
  <si>
    <t>11KV Sajjaladinne V</t>
  </si>
  <si>
    <t>11KV Sajjaladinne IV</t>
  </si>
  <si>
    <t>11KV Kld road</t>
  </si>
  <si>
    <t>33/11 KV Ramagiri SS</t>
  </si>
  <si>
    <t>11 KV Ramagiri Town</t>
  </si>
  <si>
    <t>33/11 KV Mamillapalli SS</t>
  </si>
  <si>
    <t>11 KV Mamillpalli Rural 24 Hrs Indl</t>
  </si>
  <si>
    <t>33/11 KV Madakasira SS</t>
  </si>
  <si>
    <t>11KVIndustrial</t>
  </si>
  <si>
    <t>33/11 KV Kodavandlapalli SS</t>
  </si>
  <si>
    <t>11KV APSIDC Waterworks</t>
  </si>
  <si>
    <t>11KV H L C Colony</t>
  </si>
  <si>
    <t>33/11 KV Dhemakethupalli SS</t>
  </si>
  <si>
    <t>33/11 KV Tagarakunta SS</t>
  </si>
  <si>
    <t>11KV Kondapalli Water Works</t>
  </si>
  <si>
    <t>33/11 KV Chukkalur SS</t>
  </si>
  <si>
    <t>11KV Chukkaluru Industrial</t>
  </si>
  <si>
    <t>33/11 KV Narpala SS</t>
  </si>
  <si>
    <t>11KV Narpala (MHQ)</t>
  </si>
  <si>
    <t>11KV SS TANK</t>
  </si>
  <si>
    <t>11KV Sajjaladinne-I</t>
  </si>
  <si>
    <t>33/11 KV B.Pappur SS</t>
  </si>
  <si>
    <t>11 KV Satya Sai Water works(B pappur)</t>
  </si>
  <si>
    <t>33/11 KV Malapuram SS</t>
  </si>
  <si>
    <t>11KVVidapankal Town</t>
  </si>
  <si>
    <t>33/11 KV Thimmapuram SS</t>
  </si>
  <si>
    <t>11KV Thimmapuram 24Hrs</t>
  </si>
  <si>
    <t>33/11 KV Nallacheruvu SS</t>
  </si>
  <si>
    <t>11KV Nallacheruvu</t>
  </si>
  <si>
    <t>33/11 KV Rachanapalli Sub-station</t>
  </si>
  <si>
    <t>11KV Kuruguntla 24 Hrs</t>
  </si>
  <si>
    <t>33/11 KV Vajrakarur SS</t>
  </si>
  <si>
    <t>11 KV Vajrakarur MHQ+SSWW+Ragu WW</t>
  </si>
  <si>
    <t>33/11 KV Settur SS</t>
  </si>
  <si>
    <t>11KVSettur town</t>
  </si>
  <si>
    <t>33/11 KV Textile Park Rayadurg SS</t>
  </si>
  <si>
    <t>11 KV Textile park</t>
  </si>
  <si>
    <t>33/11 KV Peruru SS</t>
  </si>
  <si>
    <t>11KV PEURU 24 HRS</t>
  </si>
  <si>
    <t>33/11 KV N.S.Gate SS</t>
  </si>
  <si>
    <t>11KV C K Palli</t>
  </si>
  <si>
    <t>33/11 KV Peravali SS</t>
  </si>
  <si>
    <t>11KV Express feeder</t>
  </si>
  <si>
    <t>33/11 KV Chadam SS</t>
  </si>
  <si>
    <t>33/11 KV Rotarypuram SS</t>
  </si>
  <si>
    <t>11KV ROTARYPURAM 24HRS</t>
  </si>
  <si>
    <t>11KV R C Nagar</t>
  </si>
  <si>
    <t>33/11 KV Kasapuram SS</t>
  </si>
  <si>
    <t>11 KV V V Nagar Rly colony</t>
  </si>
  <si>
    <t>33/11 KV Kottalapalli SS</t>
  </si>
  <si>
    <t>11KV 24 Hrs Industrial (Kottalapalli )</t>
  </si>
  <si>
    <t>33/11 KV Tadimari SS</t>
  </si>
  <si>
    <t>33/11KV Aadarsh Nagar Substation</t>
  </si>
  <si>
    <t>11KV New Bustand feeder</t>
  </si>
  <si>
    <t>33/11 KV Addamargam SS</t>
  </si>
  <si>
    <t>11KVIndustrial (Addamargam SS)</t>
  </si>
  <si>
    <t>33/11 KV NP Kunta SS</t>
  </si>
  <si>
    <t>11KV NP Kunta</t>
  </si>
  <si>
    <t>11KV Rachanapalli</t>
  </si>
  <si>
    <t>11KV 24 Hrs Feeder</t>
  </si>
  <si>
    <t>33/11 KV Avuladatla SS</t>
  </si>
  <si>
    <t>11KV 11 KV Dwarakamai</t>
  </si>
  <si>
    <t>11KV Bellary Road</t>
  </si>
  <si>
    <t>33/11 KV Gajulavari Palli SS</t>
  </si>
  <si>
    <t>11KV Satyasai Waterworks(Gajulavaripalli</t>
  </si>
  <si>
    <t>33/11 KV Yerraguntla SS</t>
  </si>
  <si>
    <t>33/11KV Moram palli SubStation</t>
  </si>
  <si>
    <t>11KV Morampalli Indl feeder</t>
  </si>
  <si>
    <t>33/11 KV ODC SS</t>
  </si>
  <si>
    <t>11KV O D Cheruvu</t>
  </si>
  <si>
    <t>11KVMadakasira</t>
  </si>
  <si>
    <t>11KV KUTTAGULLA</t>
  </si>
  <si>
    <t>11KV KADIRI D-1</t>
  </si>
  <si>
    <t>11KV KADIRI D-IV</t>
  </si>
  <si>
    <t>33/11 KV Kanaganapalli SS</t>
  </si>
  <si>
    <t>11KV K G Palli</t>
  </si>
  <si>
    <t>33/11 KV Autonagar SS</t>
  </si>
  <si>
    <t>11KV KADIRI D-VI (EAST)</t>
  </si>
  <si>
    <t>11KV KADIRI D-III</t>
  </si>
  <si>
    <t>33/11 KV Kakkalapalli SS</t>
  </si>
  <si>
    <t>11KV Water Works (24 Hrs)</t>
  </si>
  <si>
    <t>33/11 KV Rayalacheruvu SS</t>
  </si>
  <si>
    <t>11KV Rayalacheruvu Industrial</t>
  </si>
  <si>
    <t>33/11 KV Pamidi SS</t>
  </si>
  <si>
    <t>11KV Pamidi Bypass Road Feeder</t>
  </si>
  <si>
    <t>33/11 KV Mandalapalli SS</t>
  </si>
  <si>
    <t>11KV KONKALLU INDUSTRIAL FEEDER</t>
  </si>
  <si>
    <t>33/11KV MURTHYPALLI SS</t>
  </si>
  <si>
    <t>11KV MURTHYPALLI 24HRS</t>
  </si>
  <si>
    <t>33/11 KV Gorantla SS</t>
  </si>
  <si>
    <t>11KV GORANTLA-2</t>
  </si>
  <si>
    <t>33/11 KV KV BUDILI SS</t>
  </si>
  <si>
    <t>11KV LAKSHMI GANAPATHI MENERALS</t>
  </si>
  <si>
    <t>33/11 KV Pothukunta Sub-station</t>
  </si>
  <si>
    <t>11KV POTHUKUNTA URBAN MIXED</t>
  </si>
  <si>
    <t>11KV SMPL Feeder</t>
  </si>
  <si>
    <t>33/11 KV Hampapuram SS</t>
  </si>
  <si>
    <t>1KV Rapthadu MHQ</t>
  </si>
  <si>
    <t>33/11 KV B.K.Samudram SS</t>
  </si>
  <si>
    <t>11KV B K Samudarm (MHQ)</t>
  </si>
  <si>
    <t>33/11 KV P.Yakkalur SS</t>
  </si>
  <si>
    <t>33/11 KV Bathalapalli SS</t>
  </si>
  <si>
    <t>11KV Water Works(Bathalapalli)</t>
  </si>
  <si>
    <t>11KV S L N S TEMPLE</t>
  </si>
  <si>
    <t>33/11 KV Manesamudram SS</t>
  </si>
  <si>
    <t>11KVManesamudram 24Hrs</t>
  </si>
  <si>
    <t>11KV C K Puram</t>
  </si>
  <si>
    <t>11KV S K University</t>
  </si>
  <si>
    <t>11 KV Kasapuram</t>
  </si>
  <si>
    <t>11KV KADIRI D-II</t>
  </si>
  <si>
    <t>33/11KV kummaravandlapalli (APIIC)SS</t>
  </si>
  <si>
    <t>11KV K V PALLI</t>
  </si>
  <si>
    <t>33/11 KV Eddula Palli SS</t>
  </si>
  <si>
    <t>33/11 KV P.Pappur SS</t>
  </si>
  <si>
    <t>11 KV P Pappur MHQ</t>
  </si>
  <si>
    <t>11KV Nimbagallu Water Works</t>
  </si>
  <si>
    <t>33/11 KV Chilamathur SS</t>
  </si>
  <si>
    <t>11KVChilamathuru</t>
  </si>
  <si>
    <t>33/11 KV Konauppalapadu SS</t>
  </si>
  <si>
    <t>11KV Yadiki MHQ</t>
  </si>
  <si>
    <t>11KV GORANTLA-1</t>
  </si>
  <si>
    <t>33/11 KV Gummagatta SS</t>
  </si>
  <si>
    <t>11 KV Gummagatta</t>
  </si>
  <si>
    <t>33/11 KV Morubagal SS</t>
  </si>
  <si>
    <t>11KVGudibanda</t>
  </si>
  <si>
    <t>33/11 KV Marthadu SS</t>
  </si>
  <si>
    <t>11KV Marthadu 24 Hrs</t>
  </si>
  <si>
    <t>33/11 KV Gugudu SS</t>
  </si>
  <si>
    <t>11KV IDC Lift Irrigation</t>
  </si>
  <si>
    <t>11KV Chemical</t>
  </si>
  <si>
    <t>11 KV Yadiki MHQ Old</t>
  </si>
  <si>
    <t>11 KV JNTU</t>
  </si>
  <si>
    <t>33/11 KV Kotnur Sub-Station</t>
  </si>
  <si>
    <t>11KV KOTNUR</t>
  </si>
  <si>
    <t>11KV Old Guntakal feeder</t>
  </si>
  <si>
    <t>11KV Pamidi</t>
  </si>
  <si>
    <t>11KV jalabindu feeder</t>
  </si>
  <si>
    <t>11KVS Sadlapalli</t>
  </si>
  <si>
    <t>33/11 KV Komatikuntla SS</t>
  </si>
  <si>
    <t>11KV 24 hrs industrial</t>
  </si>
  <si>
    <t>33/11 KV Industrial Park (Gooty) SS</t>
  </si>
  <si>
    <t>33/11 KV Kanumukkala SS</t>
  </si>
  <si>
    <t>11KV Water Works (Kanumukkala)</t>
  </si>
  <si>
    <t>33/11 KV Neelakantapuram SS</t>
  </si>
  <si>
    <t>33/11 KV Lepakshi SS</t>
  </si>
  <si>
    <t>11KVLepakshi</t>
  </si>
  <si>
    <t>11KV VASAVI INDUSTRIAL FEEDER</t>
  </si>
  <si>
    <t>33/11 KV Somandepalli SS</t>
  </si>
  <si>
    <t>33/11 KV D.Cherlopalli SS</t>
  </si>
  <si>
    <t>11KV Industrial 24 hrs</t>
  </si>
  <si>
    <t>33/11 KV HDN Halli SS</t>
  </si>
  <si>
    <t>11 KV INDUSTRIAL</t>
  </si>
  <si>
    <t>33/11 KV Miduthuru SS</t>
  </si>
  <si>
    <t>11KV P Vaduguru</t>
  </si>
  <si>
    <t>11KV RAILWAY</t>
  </si>
  <si>
    <t>11KV Satya Sai W Works (Miduthur)</t>
  </si>
  <si>
    <t>33/11 KV Tanakallu SS</t>
  </si>
  <si>
    <t>11KV Tanakallu</t>
  </si>
  <si>
    <t>33/11 KV Marutla SS</t>
  </si>
  <si>
    <t>33/11 KV Kalyandurg SS</t>
  </si>
  <si>
    <t>11 KV Water works (kalyandurg)</t>
  </si>
  <si>
    <t>11KV Tadimarri (MHQ)</t>
  </si>
  <si>
    <t>33/11KV PENUKONDA COLONY SS</t>
  </si>
  <si>
    <t>11KV THIMMAPURAM FEEDER</t>
  </si>
  <si>
    <t>33/11 KV Thaticherla SS</t>
  </si>
  <si>
    <t>11KV Taticherla 24 Hrs</t>
  </si>
  <si>
    <t>11KV HT industrial (Sapthagiri Camphor)</t>
  </si>
  <si>
    <t>33/11 KV Kammavaripalli SS</t>
  </si>
  <si>
    <t>11 Kv Nagarur SS WW</t>
  </si>
  <si>
    <t>33/11 KV Akuledu ss</t>
  </si>
  <si>
    <t>11KV Express feeder for V R Minerals</t>
  </si>
  <si>
    <t>11KV MUTHYALA CHERUVU</t>
  </si>
  <si>
    <t>11KV Singireddypalli</t>
  </si>
  <si>
    <t>33/11 KV Rachepalli SS</t>
  </si>
  <si>
    <t>11KVRachipalli 24 Hrs</t>
  </si>
  <si>
    <t>11KV Bathalapalli (MHQ)</t>
  </si>
  <si>
    <t>11KV Budili</t>
  </si>
  <si>
    <t>33/11 KV Kodikonda SS</t>
  </si>
  <si>
    <t>Kodikondacheckpost</t>
  </si>
  <si>
    <t>33/11 KV Bukkapatnam SS</t>
  </si>
  <si>
    <t>11KV Bukkapatnam</t>
  </si>
  <si>
    <t>11KV Water Works(Kothapeta)</t>
  </si>
  <si>
    <t>33/11 KV Kambadur SS</t>
  </si>
  <si>
    <t>11KV Kambadur Town</t>
  </si>
  <si>
    <t>33/11 KV Thammapuram SS</t>
  </si>
  <si>
    <t>11KV Municipal Water Works</t>
  </si>
  <si>
    <t>33/11KV JUTUR Sub Station</t>
  </si>
  <si>
    <t>11KV TOWN FEEDER</t>
  </si>
  <si>
    <t>33/11 KV Kokanti Cross SS</t>
  </si>
  <si>
    <t>11KV APRJC School</t>
  </si>
  <si>
    <t>33/11 KV Sreekantapuram SS</t>
  </si>
  <si>
    <t>11KVSreekantapuram</t>
  </si>
  <si>
    <t>33/11 KV Amarapuram SS</t>
  </si>
  <si>
    <t>11KVAmarapuram</t>
  </si>
  <si>
    <t>33/11 KV Parigi SS</t>
  </si>
  <si>
    <t>11KVParigi</t>
  </si>
  <si>
    <t>33/11 KV Peddareddy Palli</t>
  </si>
  <si>
    <t>Peddareddypalli</t>
  </si>
  <si>
    <t>33/11 KV Kallur SS</t>
  </si>
  <si>
    <t>11KV Kalluru</t>
  </si>
  <si>
    <t>33/11 KV Dadithota SS</t>
  </si>
  <si>
    <t>11 KV SSWW(Dadithota)</t>
  </si>
  <si>
    <t>33/11 KV Ubicherla SS</t>
  </si>
  <si>
    <t>11KV SV Stone Crushers</t>
  </si>
  <si>
    <t>33/11 KV Chalakur SS</t>
  </si>
  <si>
    <t>33/11 KV NSG Palli SS</t>
  </si>
  <si>
    <t>11KV Nallamada</t>
  </si>
  <si>
    <t>33/11 KV Rolla SS</t>
  </si>
  <si>
    <t>11KVRolla</t>
  </si>
  <si>
    <t>33/11 KV Putluru SS</t>
  </si>
  <si>
    <t>11 KV Putlur MHQ</t>
  </si>
  <si>
    <t>11 KV Mallikethi</t>
  </si>
  <si>
    <t>33/11 KV Pedabali SS</t>
  </si>
  <si>
    <t>11KV PEDAPALLI 24HRS</t>
  </si>
  <si>
    <t>33/11 KV Puttaparthy SS</t>
  </si>
  <si>
    <t>11KV TRACTION FEEDER</t>
  </si>
  <si>
    <t>11KV Gugudu Village,Towers WW works</t>
  </si>
  <si>
    <t>11KVLifting drip irrigation(V Kothakota)</t>
  </si>
  <si>
    <t>11KVNSF</t>
  </si>
  <si>
    <t>11KV Moda feeder</t>
  </si>
  <si>
    <t>33/11 KV Ralla Anantapuram SS</t>
  </si>
  <si>
    <t>11 KV Sathyasai water works</t>
  </si>
  <si>
    <t>33/11 KV Singanamala SS</t>
  </si>
  <si>
    <t>11KV Singanamala</t>
  </si>
  <si>
    <t>33/11 KV Beluguppa SS</t>
  </si>
  <si>
    <t>11KV Beluguppa Town</t>
  </si>
  <si>
    <t>33/11 KV Thumukunta SS</t>
  </si>
  <si>
    <t>11KVKirikera Industrial</t>
  </si>
  <si>
    <t>11KV Aadarsh Nagar feeder</t>
  </si>
  <si>
    <t>11KV Kalyandurg Town</t>
  </si>
  <si>
    <t>11 KV AB Cable</t>
  </si>
  <si>
    <t>11 KV GTY-ATP+Edurur</t>
  </si>
  <si>
    <t>33/11 KV Mudigubba SS</t>
  </si>
  <si>
    <t>MUDIGUBBA TOWN</t>
  </si>
  <si>
    <t>33/11 KV Lingareddy Pally SS</t>
  </si>
  <si>
    <t>11KV STONE CRUSHER</t>
  </si>
  <si>
    <t>11KV Bommanahal Town</t>
  </si>
  <si>
    <t>11KVKirikera 24Hrs</t>
  </si>
  <si>
    <t>33/11 KV Y.Rampuram SS</t>
  </si>
  <si>
    <t>11KVSatya sai W Works</t>
  </si>
  <si>
    <t>33/11 KV Amadagur SS</t>
  </si>
  <si>
    <t>11KV Amadagur + 11 Sathyasai water works</t>
  </si>
  <si>
    <t>33/11 KV Kothacheruvu SS</t>
  </si>
  <si>
    <t>11KV Kothacheruvu</t>
  </si>
  <si>
    <t>11KV Ujwala</t>
  </si>
  <si>
    <t>33/11 KV N.R.Palli SS</t>
  </si>
  <si>
    <t>11KV Br Samudram Town</t>
  </si>
  <si>
    <t>11KVSomandepalli</t>
  </si>
  <si>
    <t>33/11 KV Gutturu SS</t>
  </si>
  <si>
    <t>11KV GUTTUR 24 Hrs</t>
  </si>
  <si>
    <t>33/11 KV Kristipadu SS</t>
  </si>
  <si>
    <t>11 KV Kristipadu Ind+WW</t>
  </si>
  <si>
    <t>11KV Prasanthi-I</t>
  </si>
  <si>
    <t>33/11 KV Bugga SS</t>
  </si>
  <si>
    <t>11KV BUGGA FEEDER</t>
  </si>
  <si>
    <t>33/11 KV Kundurpi SS</t>
  </si>
  <si>
    <t>11KVKundurpi Town</t>
  </si>
  <si>
    <t>33/11 KV Kuderu SS</t>
  </si>
  <si>
    <t>11KV Kuderu</t>
  </si>
  <si>
    <t>11KV Kalyandurg Town -1</t>
  </si>
  <si>
    <t>33/11 KV Pamdurthy SS</t>
  </si>
  <si>
    <t>11KV SATHYA SAI WATER WORKS</t>
  </si>
  <si>
    <t>11KVKotipi 24Hrs</t>
  </si>
  <si>
    <t>33/11 KV Agali SS</t>
  </si>
  <si>
    <t>11KVAgali</t>
  </si>
  <si>
    <t>11KVMalgur 24Hrs</t>
  </si>
  <si>
    <t>33/11KV Ragimekala palli SubStation</t>
  </si>
  <si>
    <t>11KV B K SAI INDL FEEDER</t>
  </si>
  <si>
    <t>33/11 KV Mavatur SS</t>
  </si>
  <si>
    <t>11KV Mavatur Feeder</t>
  </si>
  <si>
    <t>11KV Prasanthi-II</t>
  </si>
  <si>
    <t>33/11 KV Yellanuru SS</t>
  </si>
  <si>
    <t>11KV Yellanur MHQ</t>
  </si>
  <si>
    <t>11KVExcel Rubber</t>
  </si>
  <si>
    <t>33/11 KV Penukonda SS</t>
  </si>
  <si>
    <t>11KVPenukonda</t>
  </si>
  <si>
    <t>33/11 KV Roddam SS</t>
  </si>
  <si>
    <t>11KVRoddam</t>
  </si>
  <si>
    <t>33/11 KV Malakavemala SS</t>
  </si>
  <si>
    <t>11KV SATYA SAI WATER WORKS</t>
  </si>
  <si>
    <t>11KV Gollapuram Industial</t>
  </si>
  <si>
    <t>11KV Penukonda Indl</t>
  </si>
  <si>
    <t>33/11 KV Talupula SS</t>
  </si>
  <si>
    <t>11KV Talapula</t>
  </si>
  <si>
    <t>33/11 KV Kallumarri SS</t>
  </si>
  <si>
    <t>11KV Water Works Sponge Iron Mill</t>
  </si>
  <si>
    <t>11KV MADAKASIRA ROAD FEEDER</t>
  </si>
  <si>
    <t>11KVThumukunta Indl</t>
  </si>
  <si>
    <t>11KV JUNIOUR COLLEGE FEEDER</t>
  </si>
  <si>
    <t>11KV Indian Design Feeder</t>
  </si>
  <si>
    <t>11KVSeaward</t>
  </si>
  <si>
    <t>11KV Venkateswara Stone Crushers</t>
  </si>
  <si>
    <t>33/11 KV Amidala SS</t>
  </si>
  <si>
    <t>11KVWater works</t>
  </si>
  <si>
    <t>11KV Moragudi</t>
  </si>
  <si>
    <t>33/11KV MAHATMA NAGAR SS</t>
  </si>
  <si>
    <t>11KV Kadirivaripalli gate</t>
  </si>
  <si>
    <t>33/11KV G. Reddivaripalli SubStation</t>
  </si>
  <si>
    <t>11KV Kondalathurupu 11kv Gundlapalli(B</t>
  </si>
  <si>
    <t>33/11KV POTHUKURAPALLI SS</t>
  </si>
  <si>
    <t>11KV POTHUKURUPALLI</t>
  </si>
  <si>
    <t>33/11KV V.N.Palli SubStation</t>
  </si>
  <si>
    <t>11KV V N Palli</t>
  </si>
  <si>
    <t>33/11KV KODUR SubStation</t>
  </si>
  <si>
    <t>11KV APMC</t>
  </si>
  <si>
    <t>33/11KV Malepadu SubStation</t>
  </si>
  <si>
    <t>11KV Potladurthi</t>
  </si>
  <si>
    <t>33/11SS KOMANUTHALA</t>
  </si>
  <si>
    <t>11KV KOMANUTHALA</t>
  </si>
  <si>
    <t>33/11KV Peddapalli SubStation</t>
  </si>
  <si>
    <t>11KV Kanumalopalli</t>
  </si>
  <si>
    <t>33/11KV Mylavaram SubStation</t>
  </si>
  <si>
    <t>11KV Dommaranandyala</t>
  </si>
  <si>
    <t>33/11KV Ramapuram SubStation</t>
  </si>
  <si>
    <t>11KV Ramapuram</t>
  </si>
  <si>
    <t>33/11KV S.PURAM SubStation</t>
  </si>
  <si>
    <t>11KV Simhadripuram Town</t>
  </si>
  <si>
    <t>33/11KV CHENNUR SubStation</t>
  </si>
  <si>
    <t>11KV Chennur</t>
  </si>
  <si>
    <t>33/11KV Narasapuram SubStation</t>
  </si>
  <si>
    <t>11KV NARASAPURAM TOWN</t>
  </si>
  <si>
    <t>33/11KV Anantharajupeta Sub Station</t>
  </si>
  <si>
    <t>33/11KV RTPP SubStation</t>
  </si>
  <si>
    <t>11KV Kalamalla town</t>
  </si>
  <si>
    <t>33/11KV Chinnacheppali SubStation</t>
  </si>
  <si>
    <t>11KV Apparao palli</t>
  </si>
  <si>
    <t>33/11KV Mangapatnam SubStation</t>
  </si>
  <si>
    <t>11KV Mangapatnam</t>
  </si>
  <si>
    <t>33/11KV Nagulaguttapalli SubStation</t>
  </si>
  <si>
    <t>11KV N G PALLI</t>
  </si>
  <si>
    <t>33/11 KV PEDDAJUTUR SS</t>
  </si>
  <si>
    <t>11KV Peddajuturu town</t>
  </si>
  <si>
    <t>33/11KV B.Mattam SubStation</t>
  </si>
  <si>
    <t>11KV B MATAM TOWN</t>
  </si>
  <si>
    <t>33/11 KV KRISHNA PURAM SS</t>
  </si>
  <si>
    <t>11KV Krishnapuram town</t>
  </si>
  <si>
    <t>33/11KV Lingala SubStation</t>
  </si>
  <si>
    <t>11KV irrigation feeder</t>
  </si>
  <si>
    <t>11KV PEDDARNAGAPURAM</t>
  </si>
  <si>
    <t>33/11KV Chintarampalli SubStation</t>
  </si>
  <si>
    <t>11KV Chintaram palli</t>
  </si>
  <si>
    <t>33/11KV SUDHA MALLA SS</t>
  </si>
  <si>
    <t>11KV Yerramreddigaripalli</t>
  </si>
  <si>
    <t>33/11KV Yellampalli SubStation</t>
  </si>
  <si>
    <t>33/11KV PARNAPALLI SubStation</t>
  </si>
  <si>
    <t>11KV UCIL</t>
  </si>
  <si>
    <t>33/11 NANGANURUPALLI SS</t>
  </si>
  <si>
    <t>11KV Nanganurpalli</t>
  </si>
  <si>
    <t>33/11KV Chilamkur SubStation</t>
  </si>
  <si>
    <t>11KV Chilamkur</t>
  </si>
  <si>
    <t>33/11KV Rajupalem SubStation</t>
  </si>
  <si>
    <t>11KV Rajupalem</t>
  </si>
  <si>
    <t>33/11KV Porumamilla SubStation</t>
  </si>
  <si>
    <t>11KV PORUMAMILLA TOWN 1</t>
  </si>
  <si>
    <t>33/11KV P.CUDDAPAH SubStation</t>
  </si>
  <si>
    <t>11 KV EXPRESS (A1 RICE MILL)</t>
  </si>
  <si>
    <t>33/11KV E.Kothapalli SubStation</t>
  </si>
  <si>
    <t>11KV E KOTHAPALLI TOWN</t>
  </si>
  <si>
    <t>33/11KV Yerraguntla Town SubStation</t>
  </si>
  <si>
    <t>11KV K Road</t>
  </si>
  <si>
    <t>33/11KV Yellaturu SubStation</t>
  </si>
  <si>
    <t>11KV P Marry (town)</t>
  </si>
  <si>
    <t>11KV Shadikana</t>
  </si>
  <si>
    <t>33/11KV Uppalur SubStation</t>
  </si>
  <si>
    <t>11KV Uppalur Town</t>
  </si>
  <si>
    <t>33/11KV Santhakovuru SubStation</t>
  </si>
  <si>
    <t>11KV Granite</t>
  </si>
  <si>
    <t>33/11 KV KADIRIROAD SS</t>
  </si>
  <si>
    <t>33/11KV B.Kodur SubStation</t>
  </si>
  <si>
    <t>11KV BKODURU TOWN</t>
  </si>
  <si>
    <t>33/11KV Chowdur SubStation</t>
  </si>
  <si>
    <t>11KV Chowduru</t>
  </si>
  <si>
    <t>33/11KV KODANDARAMA(VONTIMITTA) SS</t>
  </si>
  <si>
    <t>11KV Madhavaram 24 hrs</t>
  </si>
  <si>
    <t>33/11KV RIMS SubStation</t>
  </si>
  <si>
    <t>11KV indira nagar</t>
  </si>
  <si>
    <t>33/11 KV AMURTHANAGAR SS</t>
  </si>
  <si>
    <t>33/11KV Kovaramguttapalli SubStation</t>
  </si>
  <si>
    <t>11KV Kovaramguttapalli</t>
  </si>
  <si>
    <t>33/11KV Muddanur SubStation</t>
  </si>
  <si>
    <t>33/11KV V.Kotha Palli SubStation</t>
  </si>
  <si>
    <t>11KV V KOTHAPALLI TOWN</t>
  </si>
  <si>
    <t>33/11KV VEMULA SubStation</t>
  </si>
  <si>
    <t>11KV Vemula Town</t>
  </si>
  <si>
    <t>33/11KV Kalasapadu SubStation</t>
  </si>
  <si>
    <t>11KV KALASAPDU TOWN</t>
  </si>
  <si>
    <t>11 KV MINES</t>
  </si>
  <si>
    <t>33/11KV Kamanur SubStation</t>
  </si>
  <si>
    <t>11KV Radha Nagar</t>
  </si>
  <si>
    <t>33/11KV Chapadu SubStation</t>
  </si>
  <si>
    <t>11KV CHAPADU TOWN</t>
  </si>
  <si>
    <t>33/11KV Ambavaram SubStation</t>
  </si>
  <si>
    <t>11KV Ambavaram</t>
  </si>
  <si>
    <t>33/11KV PDR Rurals SubStation</t>
  </si>
  <si>
    <t>11KV Khadarbad</t>
  </si>
  <si>
    <t>33/11KV Danavalapadu SubStation</t>
  </si>
  <si>
    <t>11KV Salivendula</t>
  </si>
  <si>
    <t>33/11KV KHAJIPET SubStation</t>
  </si>
  <si>
    <t>11KV SIDDANTHIPURAM</t>
  </si>
  <si>
    <t>11KV College</t>
  </si>
  <si>
    <t>11KV PORUMAMILLA TOWN 11</t>
  </si>
  <si>
    <t>33/11 KV GUVVALACHERUVU SS</t>
  </si>
  <si>
    <t>11KV Guvvalacheruvu</t>
  </si>
  <si>
    <t>33/11KV GADIKOTA SubStation</t>
  </si>
  <si>
    <t>11 KV Madhavandlapalli</t>
  </si>
  <si>
    <t>33/11KV IDUPULAPAYA SubStation</t>
  </si>
  <si>
    <t>11KV Feeder-II</t>
  </si>
  <si>
    <t>33/11KV Vallur SubStation</t>
  </si>
  <si>
    <t>11KV Valluru</t>
  </si>
  <si>
    <t>11 KV CHINNA RANGA PURAM</t>
  </si>
  <si>
    <t>11KV RAJULA COLONY</t>
  </si>
  <si>
    <t>33/11KV Yerraguntla Estate SubStation</t>
  </si>
  <si>
    <t>11KV Ranivanam</t>
  </si>
  <si>
    <t>33/11 KV SS TONDALADINNE</t>
  </si>
  <si>
    <t>11KV Thondaladinne</t>
  </si>
  <si>
    <t>11KV Mylavaram Town</t>
  </si>
  <si>
    <t>33/11KV CHENNAIAHGARIPALLI SUB STATION</t>
  </si>
  <si>
    <t>11KV Chennaiahgaripalli</t>
  </si>
  <si>
    <t>11KV P Road</t>
  </si>
  <si>
    <t>11kv Andhra kesari</t>
  </si>
  <si>
    <t>33/11KV MOOLAVANKA SubStation</t>
  </si>
  <si>
    <t>11KV C K Dinne</t>
  </si>
  <si>
    <t>33/11KV Vellalla SubStation</t>
  </si>
  <si>
    <t>11KV Vellatown</t>
  </si>
  <si>
    <t>33/11KV T.Sundupalli SubStation</t>
  </si>
  <si>
    <t>11KV T Sundupalli</t>
  </si>
  <si>
    <t>33/11 KV SS SIRIGEPALLI</t>
  </si>
  <si>
    <t>11KV Sirigepalli Town Sunnapurallapalli</t>
  </si>
  <si>
    <t>33/11KV Y.S RAJAREDDY NAGAR SS</t>
  </si>
  <si>
    <t>11KV GAVIMALLESWARA</t>
  </si>
  <si>
    <t>33/11KV Galiveedu SubStation</t>
  </si>
  <si>
    <t>11KV Rws</t>
  </si>
  <si>
    <t>33/11KV THONDUR SubStation</t>
  </si>
  <si>
    <t>11KV Thondur</t>
  </si>
  <si>
    <t>33/11KV Yerraguntla Estate II SS</t>
  </si>
  <si>
    <t>11KV H M GOOTY ROAD</t>
  </si>
  <si>
    <t>11 KV ULIMELLA ROAD</t>
  </si>
  <si>
    <t>33/11KV Sambepalli SubStation</t>
  </si>
  <si>
    <t>11KV Town+Industrial</t>
  </si>
  <si>
    <t>11KV Yerraguntla</t>
  </si>
  <si>
    <t>33/11KV Chinnamandyam SubStation</t>
  </si>
  <si>
    <t>11KV C Mandyam TOWN</t>
  </si>
  <si>
    <t>11KV Mahatma Nagar</t>
  </si>
  <si>
    <t>11KV VINAYAKA NAGAR</t>
  </si>
  <si>
    <t>33/11KV I.D.A. SubStation</t>
  </si>
  <si>
    <t>11KV IOC</t>
  </si>
  <si>
    <t>33/11KV Nandalur SubStation</t>
  </si>
  <si>
    <t>11KV NAGIREDDIPALLI</t>
  </si>
  <si>
    <t>11KV Nandalur town</t>
  </si>
  <si>
    <t>33/11KV SETTIGUNTA SubStation</t>
  </si>
  <si>
    <t>33/11KV Mydukur SubStation</t>
  </si>
  <si>
    <t>11KV KADAPA ROAD(MYD)</t>
  </si>
  <si>
    <t>33/11KV UKKAYAPALLI SubStation</t>
  </si>
  <si>
    <t>11KV H B COLONY</t>
  </si>
  <si>
    <t>11kv korrapadu</t>
  </si>
  <si>
    <t>33/11KV GOTUR SubStation</t>
  </si>
  <si>
    <t>11KV Gotur</t>
  </si>
  <si>
    <t>33/11KV Kondapuram SubStation</t>
  </si>
  <si>
    <t>11KV Kondapuram</t>
  </si>
  <si>
    <t>33/11KV Nooliveedu SubStation</t>
  </si>
  <si>
    <t>11KV Nooliveedu</t>
  </si>
  <si>
    <t>11KV Muddanur</t>
  </si>
  <si>
    <t>33/11 KV KATIMAYA KUNT SS</t>
  </si>
  <si>
    <t>11KV Katimayakunta</t>
  </si>
  <si>
    <t>33/11 KV SS KONAMPETA</t>
  </si>
  <si>
    <t>11KV KONAMPETA</t>
  </si>
  <si>
    <t>11 kv Express</t>
  </si>
  <si>
    <t>11KV Vontimitta MHQ feeder</t>
  </si>
  <si>
    <t>11KV TIDCO FEEDER</t>
  </si>
  <si>
    <t>33/11KV C.K.Peta SubStation</t>
  </si>
  <si>
    <t>11KV Chakraya Peta</t>
  </si>
  <si>
    <t>33/11KV VELPULA SubStation</t>
  </si>
  <si>
    <t>33/11KV SS CHINTHAGUNTA</t>
  </si>
  <si>
    <t>11KV CHINTAKUNTA</t>
  </si>
  <si>
    <t>33/11KV Siddavatam SubStation</t>
  </si>
  <si>
    <t>11KV Sidhout</t>
  </si>
  <si>
    <t>11KV T S Palli Road</t>
  </si>
  <si>
    <t>33/11KV Varikuntla SubStation</t>
  </si>
  <si>
    <t>11KV Jyothi feeder</t>
  </si>
  <si>
    <t>33/11KV MARKET YARD SS</t>
  </si>
  <si>
    <t>11 KV SREEAMULA PET</t>
  </si>
  <si>
    <t>11KV D D C</t>
  </si>
  <si>
    <t>11KV M R Nagar</t>
  </si>
  <si>
    <t>33/11KV Ravulakolanu SubStation</t>
  </si>
  <si>
    <t>11KV Ravulakolanu</t>
  </si>
  <si>
    <t>33/11KV SATELITE CITY SubStation</t>
  </si>
  <si>
    <t>11KV Alankhanpalli</t>
  </si>
  <si>
    <t>33/11 KV PATUR SS</t>
  </si>
  <si>
    <t>11KV Patur</t>
  </si>
  <si>
    <t>33/11 KV CH PODU SS</t>
  </si>
  <si>
    <t>11KV C H Podu</t>
  </si>
  <si>
    <t>11KV LINGALA TOWN</t>
  </si>
  <si>
    <t>33/11 SANIPAYA SS</t>
  </si>
  <si>
    <t>11KV R W S (sanipai)</t>
  </si>
  <si>
    <t>33/11KV Penagalur SubStation</t>
  </si>
  <si>
    <t>11KV Penagalur</t>
  </si>
  <si>
    <t>33/11 KV SS MADDIREVULA</t>
  </si>
  <si>
    <t>11KV SR NAGAR</t>
  </si>
  <si>
    <t>11kvl Buddayapalli</t>
  </si>
  <si>
    <t>33/11 KV KODUR MANGO YARD SS</t>
  </si>
  <si>
    <t>11KV Vinayaka Nager</t>
  </si>
  <si>
    <t>33/11KV Reddipalli SubStation</t>
  </si>
  <si>
    <t>11KV Pullampeta Indl</t>
  </si>
  <si>
    <t>11KV BALIJAPALLI</t>
  </si>
  <si>
    <t>11KV SANKARAPURAM</t>
  </si>
  <si>
    <t>11KV Teachers colony</t>
  </si>
  <si>
    <t>11KV MYDUKUR EXPRESS</t>
  </si>
  <si>
    <t>11KV Kodur Town</t>
  </si>
  <si>
    <t>33/11KV Ankallamma Gudur SubStation</t>
  </si>
  <si>
    <t>11KV ANKALAMMAGUDURU</t>
  </si>
  <si>
    <t>11KV Bollavaram</t>
  </si>
  <si>
    <t>33/11KV Mangampeta SubStation</t>
  </si>
  <si>
    <t>11KV Mines</t>
  </si>
  <si>
    <t>11KV Zinna road</t>
  </si>
  <si>
    <t>11KV Estate-I</t>
  </si>
  <si>
    <t>33/11KV KORLAKUNTA SubStation</t>
  </si>
  <si>
    <t>11KV APMDC FEEDER</t>
  </si>
  <si>
    <t>33/11KV L.R.Palli SubStation</t>
  </si>
  <si>
    <t>11KV L R Palli Town</t>
  </si>
  <si>
    <t>11KV IDC</t>
  </si>
  <si>
    <t>11KV T T D ,</t>
  </si>
  <si>
    <t>11kv Sivalayam</t>
  </si>
  <si>
    <t>33/11KV R&amp;B Guest House SS</t>
  </si>
  <si>
    <t>11KV N G O Colony</t>
  </si>
  <si>
    <t>33/11 KV TELUGU GANGA COLONY SS</t>
  </si>
  <si>
    <t>11KV MYDUKUR EXPRESS(N PETA)</t>
  </si>
  <si>
    <t>33/11 KV CHINNA ORAMPADU SS</t>
  </si>
  <si>
    <t>11KV Airtel</t>
  </si>
  <si>
    <t>11KV AndhraJyouthi</t>
  </si>
  <si>
    <t>11KV Ankamma Nagar</t>
  </si>
  <si>
    <t>11KV Sreenivasa Feeder</t>
  </si>
  <si>
    <t>11KV D NAGAR</t>
  </si>
  <si>
    <t>11KV Gandikota Waterworks</t>
  </si>
  <si>
    <t>33/11KV CHITVEL SubStation</t>
  </si>
  <si>
    <t>11KV Chitvel town</t>
  </si>
  <si>
    <t>33/11KV Besthapalli SubStation</t>
  </si>
  <si>
    <t>11KV Jettivaripalli Water Works</t>
  </si>
  <si>
    <t>11KV ASHOK GARDEN</t>
  </si>
  <si>
    <t>11KV SRINIVASA NAGAR</t>
  </si>
  <si>
    <t>11KV BADVEL ROAD (MYD)</t>
  </si>
  <si>
    <t>33/11KV THALLAPALLI SubStation</t>
  </si>
  <si>
    <t>11KV Thallapalli Town</t>
  </si>
  <si>
    <t>11KV Galiveedu</t>
  </si>
  <si>
    <t>11KV SARANKHANPETA</t>
  </si>
  <si>
    <t>11KV CHINACHOWK(ESTATE-2)</t>
  </si>
  <si>
    <t>33/11 SS RTA Office, Badvel</t>
  </si>
  <si>
    <t>11KV VIDYA NAGAR</t>
  </si>
  <si>
    <t>33/11KV Thallapaka SubStation</t>
  </si>
  <si>
    <t>11KV NEHRU ROAD</t>
  </si>
  <si>
    <t>11 KV YMR COLONY</t>
  </si>
  <si>
    <t>11KV R S Road</t>
  </si>
  <si>
    <t>33/11KV Kondur SubStation</t>
  </si>
  <si>
    <t>11KV ATLURU TOWN</t>
  </si>
  <si>
    <t>33/11KV Duvvur SubStation</t>
  </si>
  <si>
    <t>11KV DUVVUR TOWN</t>
  </si>
  <si>
    <t>33/11KV Malluru SubStation</t>
  </si>
  <si>
    <t>11KV Kothapalli</t>
  </si>
  <si>
    <t>33/11 BOMMAVARAM SS</t>
  </si>
  <si>
    <t>11KV Z PARISHAD</t>
  </si>
  <si>
    <t>11KV Sub Jail</t>
  </si>
  <si>
    <t>33/11KV GADELA SubStation</t>
  </si>
  <si>
    <t>11KV Obulavaripalli</t>
  </si>
  <si>
    <t>11KV R N PETA</t>
  </si>
  <si>
    <t>33/11KV KADIYALAPALLI SubStation</t>
  </si>
  <si>
    <t>33/11KV DUMPALAGATTU SubStation</t>
  </si>
  <si>
    <t>11KV DUMPALAGATTU HQ</t>
  </si>
  <si>
    <t>11KV S V D C ,</t>
  </si>
  <si>
    <t>33/11KV VEMPALLI SubStation</t>
  </si>
  <si>
    <t>33/11KV Nandyalampeta SubStation</t>
  </si>
  <si>
    <t>11KV NANDYALAMPETA(EXPR)</t>
  </si>
  <si>
    <t>33/11 KV MUDUMPADU SS</t>
  </si>
  <si>
    <t>11KV Mudumpadu</t>
  </si>
  <si>
    <t>11KV ITI Fedder</t>
  </si>
  <si>
    <t>11KV Andaman Water works</t>
  </si>
  <si>
    <t>33/11 CHITLOOR SS</t>
  </si>
  <si>
    <t>11KV Chitloor</t>
  </si>
  <si>
    <t>11KV NEHRU NAGAR</t>
  </si>
  <si>
    <t>11KV Madhanapalli road</t>
  </si>
  <si>
    <t>33/11KV Lingampalli SubStation</t>
  </si>
  <si>
    <t>11KV Water Scheme</t>
  </si>
  <si>
    <t>11KV Patha Rayachoty</t>
  </si>
  <si>
    <t>11KV Tirupathi Road</t>
  </si>
  <si>
    <t>11KV Water Gandi</t>
  </si>
  <si>
    <t>11KV R K COLLEGE</t>
  </si>
  <si>
    <t>11KV FATHIMA NAGAR</t>
  </si>
  <si>
    <t>11KV BMATAM EXPRESS</t>
  </si>
  <si>
    <t>11 KV VELPULA TOWN FEEDER</t>
  </si>
  <si>
    <t>33/11 KV Ganekal New SS</t>
  </si>
  <si>
    <t>11KV Sampurna Seeds (24Hrs)</t>
  </si>
  <si>
    <t>33/11 KV Ulindakonda SS</t>
  </si>
  <si>
    <t>11KV Konganapadu</t>
  </si>
  <si>
    <t>33/11 KV Srisailam SS</t>
  </si>
  <si>
    <t>11KV Sunnipenta</t>
  </si>
  <si>
    <t>11KV G P R (RURALS)</t>
  </si>
  <si>
    <t>11KV Silpa town Ship</t>
  </si>
  <si>
    <t>11KV INDUS</t>
  </si>
  <si>
    <t>33/11 KV Dupadu SS</t>
  </si>
  <si>
    <t>11KV Aswarthapuram</t>
  </si>
  <si>
    <t>33/11 KV Military Hospital SS</t>
  </si>
  <si>
    <t>11KV COLLEGE WW</t>
  </si>
  <si>
    <t>33/11 KV Polakal SS</t>
  </si>
  <si>
    <t>11KV Polakal</t>
  </si>
  <si>
    <t>11KV Pedda Tekur</t>
  </si>
  <si>
    <t>33/11 KV C.Tekur SS</t>
  </si>
  <si>
    <t>11KV Vamasamudram</t>
  </si>
  <si>
    <t>11KV Remadur</t>
  </si>
  <si>
    <t>11KV SANJEEVA NAGAR FEEDER</t>
  </si>
  <si>
    <t>11KV INDUSTRIAL(I CHERUVU)</t>
  </si>
  <si>
    <t>11KV Jaganath Gattu</t>
  </si>
  <si>
    <t>11KV BABA BRINDAVAN NAGAR</t>
  </si>
  <si>
    <t>33/11 KV Ramapuram SS</t>
  </si>
  <si>
    <t>11KV Ramapuram-1 (SSHQ)</t>
  </si>
  <si>
    <t>11KV SREENIVASA NAGAR FEEDER</t>
  </si>
  <si>
    <t>11KV WW,Sivaramapuram</t>
  </si>
  <si>
    <t>33/11 KV Nagaladinne SS</t>
  </si>
  <si>
    <t>11KV Gurujala LI WW</t>
  </si>
  <si>
    <t>33/11 KV E.D.Banda SS</t>
  </si>
  <si>
    <t>11KV P Kotakonda , Water works</t>
  </si>
  <si>
    <t>11 KV M D</t>
  </si>
  <si>
    <t>33/11 KV Nandavaram SS</t>
  </si>
  <si>
    <t>11KV NANDAVARAM INDL</t>
  </si>
  <si>
    <t>11KV PARK ROAD FEEDER</t>
  </si>
  <si>
    <t>33/11 KV Kalwabugga SS</t>
  </si>
  <si>
    <t>11KV WATER WORKS(KALWA)</t>
  </si>
  <si>
    <t>11KV Ramapuram-2 (SSHQ)</t>
  </si>
  <si>
    <t>33/11 KV Velpanur SS</t>
  </si>
  <si>
    <t>11KV Velpanuru (SSHQ)</t>
  </si>
  <si>
    <t>33/11 KV N.H-7 Check Post SS</t>
  </si>
  <si>
    <t>11KV NH CHECKPOST</t>
  </si>
  <si>
    <t>33/11 KV Narnoor SS</t>
  </si>
  <si>
    <t>11KV WATER WORKS(NARNOOR)</t>
  </si>
  <si>
    <t>11KV BUS STAND(NANDIKOTKUR)</t>
  </si>
  <si>
    <t>11KV Ullindakonda Town</t>
  </si>
  <si>
    <t>11KV Ramesh Rice Mill</t>
  </si>
  <si>
    <t>11KV PEDDAPADU(RADIOSTATION)</t>
  </si>
  <si>
    <t>33/11 KV K.Nagalapuram SS</t>
  </si>
  <si>
    <t>11KV K Markapuram</t>
  </si>
  <si>
    <t>11KV IND EX (U KONDA)</t>
  </si>
  <si>
    <t>33/11 KV Koilakuntla SS</t>
  </si>
  <si>
    <t>11KV KOILKUNTLA MHQ -2</t>
  </si>
  <si>
    <t>33/11 KV Konidala SS</t>
  </si>
  <si>
    <t>11KV KONIDYALA</t>
  </si>
  <si>
    <t>11KV C Tekutur</t>
  </si>
  <si>
    <t>33/11 KV Nandikotkur SS</t>
  </si>
  <si>
    <t>11KV NANDIKOTKUR(T1)</t>
  </si>
  <si>
    <t>11KV D D Padu</t>
  </si>
  <si>
    <t>11KV CHINNAMMAVARI SALA</t>
  </si>
  <si>
    <t>33/11 KV Parlapalli SS</t>
  </si>
  <si>
    <t>11KV LIScheme</t>
  </si>
  <si>
    <t>33/11 KV Ankireddypalli SS</t>
  </si>
  <si>
    <t>11KV Ankireddypalli (SSHQ)</t>
  </si>
  <si>
    <t>11KV SRBC</t>
  </si>
  <si>
    <t>33/11 KV Nadichagi SS</t>
  </si>
  <si>
    <t>11KV APSIDC LISchme</t>
  </si>
  <si>
    <t>11KV RGM Feeder (SSHQ)</t>
  </si>
  <si>
    <t>1KV PULIMADDI LI SCHM</t>
  </si>
  <si>
    <t>11KV SBI COLONY</t>
  </si>
  <si>
    <t>11KV SIKHARAM</t>
  </si>
  <si>
    <t>11KV INDUSTRIAL RURAL (SSHQ)</t>
  </si>
  <si>
    <t>33/11 KV Kolimigundla SS</t>
  </si>
  <si>
    <t>11KV BELUM CAVES</t>
  </si>
  <si>
    <t>33/11 KV Dibbanakal SS</t>
  </si>
  <si>
    <t>11KVMilton School</t>
  </si>
  <si>
    <t>33/11KV Doddanageri SS</t>
  </si>
  <si>
    <t>11KV Yellamma konda feeder</t>
  </si>
  <si>
    <t>33/11 KV Banavasi SS</t>
  </si>
  <si>
    <t>11KV VENKATAPURAM FEEDER</t>
  </si>
  <si>
    <t>11KV Jalumanch feeder</t>
  </si>
  <si>
    <t>11 KV SANTHOSH NAGAR</t>
  </si>
  <si>
    <t>11KV KOLIMIGUNDLA MHQ</t>
  </si>
  <si>
    <t>11KV Atmakur Town-3</t>
  </si>
  <si>
    <t>33/11 KV Owk SS</t>
  </si>
  <si>
    <t>11KV OWK TOWN II</t>
  </si>
  <si>
    <t>11KV KOILAKUNTLA MHQ</t>
  </si>
  <si>
    <t>33/11 KV Kanala SS</t>
  </si>
  <si>
    <t>11KV KANALA (SSHQ)</t>
  </si>
  <si>
    <t>33/11 KV Peddakottla SS</t>
  </si>
  <si>
    <t>11KV PEDDAKOTTALA (SSHQ)</t>
  </si>
  <si>
    <t>33/11 KV Pusulur SS</t>
  </si>
  <si>
    <t>11KV PUSULUR LI SCH</t>
  </si>
  <si>
    <t>33/11 KV Velugodu SS</t>
  </si>
  <si>
    <t>11KV DWARAKA NAGAR (VLG MHQ-II)</t>
  </si>
  <si>
    <t>33/11 KV Pathikonda SS</t>
  </si>
  <si>
    <t>11KV COLLEGE(NH CHECKPOST)</t>
  </si>
  <si>
    <t>33/11 KV Pesalabanda SS</t>
  </si>
  <si>
    <t>11KV WATER WOKS FEEDER</t>
  </si>
  <si>
    <t>11KV SWML(South West Mining Ltd)</t>
  </si>
  <si>
    <t>33/11 KV P.Lingala SS</t>
  </si>
  <si>
    <t>11KV LIFT IRRIGATION</t>
  </si>
  <si>
    <t>33/11KV Shivanna Nagar SS</t>
  </si>
  <si>
    <t>11KV NTR Colony</t>
  </si>
  <si>
    <t>11 Town 3 feeder</t>
  </si>
  <si>
    <t>33/11KV AREKAL SS</t>
  </si>
  <si>
    <t>11KV MODEL SCHOOL FEEDER</t>
  </si>
  <si>
    <t>11KV VELGODU MHQ-I</t>
  </si>
  <si>
    <t>11KV PONNAPURAM</t>
  </si>
  <si>
    <t>33/11 KV R.S.Rangapuram SS</t>
  </si>
  <si>
    <t>11KV R S RAGNAPURAM TOWN FEEDER</t>
  </si>
  <si>
    <t>33/11 KV Pamulapadu SS</t>
  </si>
  <si>
    <t>11KV PAMULAPADU</t>
  </si>
  <si>
    <t>33/11 KV Bukkapuram SS</t>
  </si>
  <si>
    <t>11KV BUKKAPURAM (SSHQ)</t>
  </si>
  <si>
    <t>33/11 KV Sathanur SS</t>
  </si>
  <si>
    <t>11KV I D C</t>
  </si>
  <si>
    <t>33/11KV Kanakadripally SS</t>
  </si>
  <si>
    <t>11KV Kanakadripalle(SSHQ)</t>
  </si>
  <si>
    <t>33/11KV Thimmapuram SS</t>
  </si>
  <si>
    <t>11KV TIMMAPURAM SSHQ</t>
  </si>
  <si>
    <t>11KV ATMAKUR TOWN-1</t>
  </si>
  <si>
    <t>11KV SBI</t>
  </si>
  <si>
    <t>33/11 KV B.Kotkur SS</t>
  </si>
  <si>
    <t>11KV B KOTKUR (TOWN)</t>
  </si>
  <si>
    <t>11KV K M P</t>
  </si>
  <si>
    <t>33/11 KV Kothapalli SS</t>
  </si>
  <si>
    <t>11KV KOTHAPALLI(T)</t>
  </si>
  <si>
    <t>33/11 KV Santhajutur SS</t>
  </si>
  <si>
    <t>11KV Santhajutur (SSHQ)</t>
  </si>
  <si>
    <t>33/11 KV Palukuru SS</t>
  </si>
  <si>
    <t>WW(PALUKURU)</t>
  </si>
  <si>
    <t>11KV MUNAGALAPADU (MAMIDALAPADU)</t>
  </si>
  <si>
    <t>11KV Itikyala</t>
  </si>
  <si>
    <t>11KV HOSPITAL FEEDER</t>
  </si>
  <si>
    <t>33/11 KV Kothiralla SS</t>
  </si>
  <si>
    <t>11KV Industrial temple</t>
  </si>
  <si>
    <t>11KV Doddanageri (24Hrs) feeder</t>
  </si>
  <si>
    <t>11KV STANTANPURAM</t>
  </si>
  <si>
    <t>11KV ATMAKUR TOWN-2</t>
  </si>
  <si>
    <t>33/11KV Ganjahalli Sub Station</t>
  </si>
  <si>
    <t>11KV Ganjahalli feeder</t>
  </si>
  <si>
    <t>11KV SAI BABA NAGAR FEEDER</t>
  </si>
  <si>
    <t>11KV WATER WORKS (NDKKR SS)</t>
  </si>
  <si>
    <t>33/11 KV Gundrevula SS</t>
  </si>
  <si>
    <t>11KV Sangala IDC Scheme</t>
  </si>
  <si>
    <t>33/11 KV Gajulapalli SS</t>
  </si>
  <si>
    <t>11KV GAJULAPALLI SSHQ</t>
  </si>
  <si>
    <t>11KV Water works (Town)</t>
  </si>
  <si>
    <t>33/11 KV Mantralayam SS</t>
  </si>
  <si>
    <t>11KV Mantralayam Town</t>
  </si>
  <si>
    <t>33/11 KV Jagadurthy SS</t>
  </si>
  <si>
    <t>11KV JAGADURTHY INDUSTRIAL</t>
  </si>
  <si>
    <t>11KV Ramco Cement</t>
  </si>
  <si>
    <t>11KV Textile - 1 feeder</t>
  </si>
  <si>
    <t>33/11 KV Pagidyala SS</t>
  </si>
  <si>
    <t>11KV WATERWORKS(PAGIDYALA)</t>
  </si>
  <si>
    <t>11KV S R NAGAR</t>
  </si>
  <si>
    <t>11KV INDUSTRIAL(PALUKURU)</t>
  </si>
  <si>
    <t>33/11 KV Kodumur SS</t>
  </si>
  <si>
    <t>11KV KODUMUR TOWN</t>
  </si>
  <si>
    <t>11KV T B P</t>
  </si>
  <si>
    <t>33/11 KV Chintalayapalli SS</t>
  </si>
  <si>
    <t>11KV Chintalayapalli(SSHQ)</t>
  </si>
  <si>
    <t>33/11 KV Kowthalam SS</t>
  </si>
  <si>
    <t>11KV Kowthalam</t>
  </si>
  <si>
    <t>11KV Waterworks</t>
  </si>
  <si>
    <t>33/11 KV Jaladurgam SS</t>
  </si>
  <si>
    <t>11KV JALADURGAM TOWN FEEDER</t>
  </si>
  <si>
    <t>33/11KV SS BYPASS ROAD</t>
  </si>
  <si>
    <t>11 kV MG Layout</t>
  </si>
  <si>
    <t>33/11 KV Chippagiri SS</t>
  </si>
  <si>
    <t>11KV Doultapuram Railway W Works</t>
  </si>
  <si>
    <t>11KV KRANTHI NAGAR FEEDER</t>
  </si>
  <si>
    <t>33/11 KV Banaganapalli SS</t>
  </si>
  <si>
    <t>11KV TOWN-1(BPL)</t>
  </si>
  <si>
    <t>11KV B CHERLA TOWN II</t>
  </si>
  <si>
    <t>11KV NANDIKOTKUR(T2)</t>
  </si>
  <si>
    <t>33/11 KV C.Belagal SS</t>
  </si>
  <si>
    <t>11KV C BELAGAL(T)</t>
  </si>
  <si>
    <t>33/11 KV Santhekodlurun SS</t>
  </si>
  <si>
    <t>11KV Santhakodlur</t>
  </si>
  <si>
    <t>11KV INDUSTRIAL(B KOTKUR)</t>
  </si>
  <si>
    <t>33/11 KV J.Bunglow SS</t>
  </si>
  <si>
    <t>11KV J BUNGLOW</t>
  </si>
  <si>
    <t>11KV Kajapuram Sridharhal</t>
  </si>
  <si>
    <t>11KV PADMAVATHI NAGAR FEEDER</t>
  </si>
  <si>
    <t>33/11 KV Peddakadabur SS</t>
  </si>
  <si>
    <t>11KV Peddakadubur Town</t>
  </si>
  <si>
    <t>33/11 KV Orvakal SS</t>
  </si>
  <si>
    <t>11KV ORVAKAL</t>
  </si>
  <si>
    <t>33/11 KV Govardhanagiri SS</t>
  </si>
  <si>
    <t>11KV W W(GOVARDANAGIRI)</t>
  </si>
  <si>
    <t>11KV TEKKE FEEDER</t>
  </si>
  <si>
    <t>11KV I T C</t>
  </si>
  <si>
    <t>33/11 KV Laddagiri SS</t>
  </si>
  <si>
    <t>11KV APRJ SCHOOL</t>
  </si>
  <si>
    <t>33/11 KV Maddikera SS</t>
  </si>
  <si>
    <t>33/11 KV Pulakurthy SS</t>
  </si>
  <si>
    <t>11KV Water works (Pulakurthy)</t>
  </si>
  <si>
    <t>11KV Town - B Feeder</t>
  </si>
  <si>
    <t>33/11 KV Chagalamarri SS</t>
  </si>
  <si>
    <t>11KV CHAGALAMARRY MHQ-I</t>
  </si>
  <si>
    <t>11KV N R PETA</t>
  </si>
  <si>
    <t>33/11 KV Allagadda SS</t>
  </si>
  <si>
    <t>11KV ALLAGADDA TOWN-I</t>
  </si>
  <si>
    <t>33/11 KV Parumanchala SS</t>
  </si>
  <si>
    <t>11KV WATER WORKS (PARUMANCHALA)</t>
  </si>
  <si>
    <t>11KV T B I</t>
  </si>
  <si>
    <t>33/11 KV B.Atmakur SS</t>
  </si>
  <si>
    <t>11KV B ATMAKUR MHQ</t>
  </si>
  <si>
    <t>11KV SRISAILAM(T)</t>
  </si>
  <si>
    <t>11KV Deepak Teja</t>
  </si>
  <si>
    <t>33/11 KV Kandukur SS</t>
  </si>
  <si>
    <t>11KV ALFA COLLEGE (SSHQ)</t>
  </si>
  <si>
    <t>33/11 KV Gadivemula SS</t>
  </si>
  <si>
    <t>11KV GADIVEMULA (MHQ)</t>
  </si>
  <si>
    <t>11KV RayaNagar</t>
  </si>
  <si>
    <t>33/11 KV Sanjamala SS</t>
  </si>
  <si>
    <t>11KV SANJAMALA MHQ</t>
  </si>
  <si>
    <t>33/11 KV Gudur SS</t>
  </si>
  <si>
    <t>11KV Gudur Town(KNL)</t>
  </si>
  <si>
    <t>11 kV Tirumala Nagar</t>
  </si>
  <si>
    <t>33/11 KV Nossam SS</t>
  </si>
  <si>
    <t>11KV RICEMILL (SSHQ)</t>
  </si>
  <si>
    <t>11KV CHAGALAMARRY MHQ-II</t>
  </si>
  <si>
    <t>33/11 KV Ahobilam SS</t>
  </si>
  <si>
    <t>11KV AHOBILAM (SSHQ)</t>
  </si>
  <si>
    <t>11KV Town - 1 feeder</t>
  </si>
  <si>
    <t>11KV Hanuman Nagfar</t>
  </si>
  <si>
    <t>33/11 KV Kambalapadu SS</t>
  </si>
  <si>
    <t>11KV APRJC SCHOOL(KAMBALAPADU)</t>
  </si>
  <si>
    <t>33/11 KV Aspari SS</t>
  </si>
  <si>
    <t>33/11 KV Mahanandi SS</t>
  </si>
  <si>
    <t>11KV MAHANANDI MHQ</t>
  </si>
  <si>
    <t>33/11KV Kaipa SubStation</t>
  </si>
  <si>
    <t>11KV WATER WORSK</t>
  </si>
  <si>
    <t>11KV Joharapuram</t>
  </si>
  <si>
    <t>11KV Nagaladinne</t>
  </si>
  <si>
    <t>33/11 KV Alur SS</t>
  </si>
  <si>
    <t>11KV AGL COLLAGE(MHD SS)</t>
  </si>
  <si>
    <t>11KV WATER WORKS(SRISAILAM)</t>
  </si>
  <si>
    <t>33/11 KV Rudravaram SS</t>
  </si>
  <si>
    <t>11KV RUDRAVARAM MHQ</t>
  </si>
  <si>
    <t>11KV MOURYAINN</t>
  </si>
  <si>
    <t>11KV DRDO</t>
  </si>
  <si>
    <t>33/11 KV H.Kairavadi SS</t>
  </si>
  <si>
    <t>11KV H Kairawadi</t>
  </si>
  <si>
    <t>33/11 KV Halaharvi SS</t>
  </si>
  <si>
    <t>33/11 KV Veldurthy SS</t>
  </si>
  <si>
    <t>11KV VELDURTHY MHQ</t>
  </si>
  <si>
    <t>33/11 KV Tuggali SS</t>
  </si>
  <si>
    <t>33/11 KV Kosigi SS</t>
  </si>
  <si>
    <t>11KV Kosigi</t>
  </si>
  <si>
    <t>33/11 KV Cement Nagar SS</t>
  </si>
  <si>
    <t>11 KV CEMENT NAGAR TOWN FEEDER</t>
  </si>
  <si>
    <t>11KV C CAMP</t>
  </si>
  <si>
    <t>33/11 KV Uyyalawada SS</t>
  </si>
  <si>
    <t>11KV WARTER WORKS</t>
  </si>
  <si>
    <t>11KV Basapuram (W/works)</t>
  </si>
  <si>
    <t>33/11 KV Gani SS</t>
  </si>
  <si>
    <t>11KV GANI EXPRESS</t>
  </si>
  <si>
    <t>33/11 KV Muthyalapadu SS</t>
  </si>
  <si>
    <t>11KV BIRDS (SSHQ)</t>
  </si>
  <si>
    <t>11KV R W S FEEDER</t>
  </si>
  <si>
    <t>33/11 KV I.K.Peta SS</t>
  </si>
  <si>
    <t>11KV INDUSTRIAL (I K PETA)</t>
  </si>
  <si>
    <t>11KV B CAMP</t>
  </si>
  <si>
    <t>33/11KV DEVARABANDA SS</t>
  </si>
  <si>
    <t>11KV DEVARANDA</t>
  </si>
  <si>
    <t>11KV ALLAGADDA TOWN-II</t>
  </si>
  <si>
    <t>11 kV Hanuman Junction</t>
  </si>
  <si>
    <t>11KV WATER WORKS(NANDIKOTKUR)</t>
  </si>
  <si>
    <t>11KV L I feeder</t>
  </si>
  <si>
    <t>11KV Town-III</t>
  </si>
  <si>
    <t>11KV Ahobilam(UPR)(SSHQ)</t>
  </si>
  <si>
    <t>11KV WATER WORKS(C TEKUR)</t>
  </si>
  <si>
    <t>33/11 KV Sankalapuram SS</t>
  </si>
  <si>
    <t>11KV MILK DAIRY FEEDER</t>
  </si>
  <si>
    <t>33/11 KV Krishnagiri SS</t>
  </si>
  <si>
    <t>11KV KRISHNAGIRI MHQ</t>
  </si>
  <si>
    <t>33/11 KV Panyam SS</t>
  </si>
  <si>
    <t>11KV PANYAM MHQ</t>
  </si>
  <si>
    <t>11KV Kondapuram WW</t>
  </si>
  <si>
    <t>11KV Bypass Road</t>
  </si>
  <si>
    <t>11 KV GAYATHRI ESTATE</t>
  </si>
  <si>
    <t>11KV LI SCH (B ATMAKUR)</t>
  </si>
  <si>
    <t>33/11KV AyyaluruMetta SS</t>
  </si>
  <si>
    <t>11KV Express(Ayalur SSHQ)</t>
  </si>
  <si>
    <t>11KV G G HOSPITAL</t>
  </si>
  <si>
    <t>33/11 KV Gonavaram SS</t>
  </si>
  <si>
    <t>11KV PONNAPURAM FEEDER</t>
  </si>
  <si>
    <t>33/11 KV Sirivella SS</t>
  </si>
  <si>
    <t>11KV SIRIVELLA MHQ</t>
  </si>
  <si>
    <t>11KV THAMMARAJUPALLI EXPRESS FEEDER</t>
  </si>
  <si>
    <t>33/11 KV Nallakalva SS</t>
  </si>
  <si>
    <t>11KV YSRSV</t>
  </si>
  <si>
    <t>33/11 KV Pathapadu SS</t>
  </si>
  <si>
    <t>11KV PATHAPADU INDUSTRIAL</t>
  </si>
  <si>
    <t>11KV Theru Bajar</t>
  </si>
  <si>
    <t>11KV BUDHAWARA PETA</t>
  </si>
  <si>
    <t>11KV Town -IV (Banagnapalli)</t>
  </si>
  <si>
    <t>11KV B CHERLA TOWN I</t>
  </si>
  <si>
    <t>11KV KKL INDUSTRIAL</t>
  </si>
  <si>
    <t>33/11 KV Gospadu SS</t>
  </si>
  <si>
    <t>11KV GOSPADU MHQ</t>
  </si>
  <si>
    <t>11KV WOOD LAND</t>
  </si>
  <si>
    <t>33/11KV Dhone Water Works SubStation</t>
  </si>
  <si>
    <t>11KV HIGH WAY FEEDER</t>
  </si>
  <si>
    <t>33/11 KV Kamavaram SS</t>
  </si>
  <si>
    <t>11KV ABK ESTATE</t>
  </si>
  <si>
    <t>33/11 KV Deebaguntla SS</t>
  </si>
  <si>
    <t>11KV HIRITAGE FOODS (SSHQ)</t>
  </si>
  <si>
    <t>11KV K NAGALAPURAM</t>
  </si>
  <si>
    <t>33/11 KV Pyalakurthy SS</t>
  </si>
  <si>
    <t>11KV Industrial (Pyalakurthy)</t>
  </si>
  <si>
    <t>33/11 KV Thungabhadra SS</t>
  </si>
  <si>
    <t>11KV Thungabdra (24Hrs)</t>
  </si>
  <si>
    <t>33/11 KV Gokavaram SS</t>
  </si>
  <si>
    <t>11KV madugala waterworks</t>
  </si>
  <si>
    <t>33/11 KV R.K.Puram SS</t>
  </si>
  <si>
    <t>11KV R K PURAM (SSHQ)</t>
  </si>
  <si>
    <t>11KV LI SCH (U WADA)</t>
  </si>
  <si>
    <t>33/11 KV Holagunda SS</t>
  </si>
  <si>
    <t>11 Town - 2 feeder</t>
  </si>
  <si>
    <t>11KV PTC FEEDER</t>
  </si>
  <si>
    <t>11KV TOWN-3(BPL)</t>
  </si>
  <si>
    <t>33/11KV SS POTHU DODDI</t>
  </si>
  <si>
    <t>11KV Gooty Industrial</t>
  </si>
  <si>
    <t>33/11 KV Peapully SS</t>
  </si>
  <si>
    <t>11KV PEAPALLY MHQ</t>
  </si>
  <si>
    <t>33/11KV Padakandla SS</t>
  </si>
  <si>
    <t>11KV PADAKANDLA (SSHQ)</t>
  </si>
  <si>
    <t>11KV G+3 feeder</t>
  </si>
  <si>
    <t>33/11 KV C.Malkapuram SS</t>
  </si>
  <si>
    <t>11KV C MALKAPURAM</t>
  </si>
  <si>
    <t>33/11 KV Pd.Thumbalam SS</t>
  </si>
  <si>
    <t>11KV Ballekal</t>
  </si>
  <si>
    <t>33/11 KV Midthur SS</t>
  </si>
  <si>
    <t>11KV MIDTHUR</t>
  </si>
  <si>
    <t>33/11 KV Enakandla SS</t>
  </si>
  <si>
    <t>11KV INDUSTRIAL(YANAKANDLA)</t>
  </si>
  <si>
    <t>11KV DEDICATED ZINDAL(C M PURAM)</t>
  </si>
  <si>
    <t>11KV NAP W/W</t>
  </si>
  <si>
    <t>11KV UYYALAWADA MHQ</t>
  </si>
  <si>
    <t>11KV Kuppagal</t>
  </si>
  <si>
    <t>11KV U KOTHAPALLI</t>
  </si>
  <si>
    <t>11KV ALLAGADDA EXPRESS</t>
  </si>
  <si>
    <t>11KV WATERWORKS(PANCHALINGALA)</t>
  </si>
  <si>
    <t>11KV Batanahal Sreedarhal LISchme</t>
  </si>
  <si>
    <t>11KV OWK MHQ</t>
  </si>
  <si>
    <t>11KV LI SCH (GDVEMULA)</t>
  </si>
  <si>
    <t>33/11KVCHINTHAKUNTA SS</t>
  </si>
  <si>
    <t>11KV Chintakunta W/works</t>
  </si>
  <si>
    <t>33/11 KV Gonegandla SS</t>
  </si>
  <si>
    <t>11KV Bandagattu W/works</t>
  </si>
  <si>
    <t>33/11 KV Halvi SS</t>
  </si>
  <si>
    <t>11KV NAP (WW)</t>
  </si>
  <si>
    <t>33/11 KV Yallur SS</t>
  </si>
  <si>
    <t>11KV R SEEMA GALAXY (INDL )</t>
  </si>
  <si>
    <t>33/11 KV Lakkasagaram SS</t>
  </si>
  <si>
    <t>11KV ALAMKONDA RWS W/W</t>
  </si>
  <si>
    <t>33/11 KV Gudekal SS</t>
  </si>
  <si>
    <t>11KV PAGIDYALA</t>
  </si>
  <si>
    <t>11 KV HEART BRAIN</t>
  </si>
  <si>
    <t>11KV VIDHYA NAGAR</t>
  </si>
  <si>
    <t>11KV Irupapuram Agraharam (WW)</t>
  </si>
  <si>
    <t>11KV PERANTALAMMA WATER WORKS</t>
  </si>
  <si>
    <t>11KV INDUSTRIAL(K NAGALAPURAM)</t>
  </si>
  <si>
    <t>11KV Sugar factory</t>
  </si>
  <si>
    <t>11KV Collector Office</t>
  </si>
  <si>
    <t>11KV Marlamadiki (LIFT)</t>
  </si>
  <si>
    <t>33/11 KV Dornipadu SS</t>
  </si>
  <si>
    <t>11KV DORNIPADU MHQ</t>
  </si>
  <si>
    <t>11KV Indl (Mugathi) feeder</t>
  </si>
  <si>
    <t>33/11 KV Gulyam SS</t>
  </si>
  <si>
    <t>11KV UCON PLAZA</t>
  </si>
  <si>
    <t>33/11 KV Karivena(Banumukka Turning) SS</t>
  </si>
  <si>
    <t>11KV Yerragudur</t>
  </si>
  <si>
    <t>11KV MM Road</t>
  </si>
  <si>
    <t>33/11 KV Nagaradona SS</t>
  </si>
  <si>
    <t>11KV Santhageri (RWS)</t>
  </si>
  <si>
    <t>11KV WATER WORKS(GUDUR)</t>
  </si>
  <si>
    <t>11KV Hulebeedu stone crusher</t>
  </si>
  <si>
    <t>11KV Nemalakal (W W)</t>
  </si>
  <si>
    <t>33/11 KV Durvesi SS</t>
  </si>
  <si>
    <t>11KV DURVESI EXPRESS</t>
  </si>
  <si>
    <t>11KV Hebbatam RWS</t>
  </si>
  <si>
    <t>33/11 KV Kammarachedu SS</t>
  </si>
  <si>
    <t>11KV IDC L I Scheme</t>
  </si>
  <si>
    <t>11KV Pedda Harivanam</t>
  </si>
  <si>
    <t>11KV Chigili Water Works</t>
  </si>
  <si>
    <t>11KV HARINAGARAM W W</t>
  </si>
  <si>
    <t>11KV Bevinahal IDC feeder</t>
  </si>
  <si>
    <t>11KV LI Scheme</t>
  </si>
  <si>
    <t>33/11 KV Kothakota SS</t>
  </si>
  <si>
    <t>11KV LI scheme K Singavaram</t>
  </si>
  <si>
    <t>33/11 KV Devanakonda SS</t>
  </si>
  <si>
    <t>33/11 KV Kalugotla SS</t>
  </si>
  <si>
    <t>11KV LI SCH (KALGOTLA)</t>
  </si>
  <si>
    <t>11KV Viswa Bharathi Hospital</t>
  </si>
  <si>
    <t>11KV S KULUR (LI SCH)</t>
  </si>
  <si>
    <t>11KV T B DAM</t>
  </si>
  <si>
    <t>11KV Hanavalu (W W)</t>
  </si>
  <si>
    <t>11KV Town/WW</t>
  </si>
  <si>
    <t>11KV DEDICATED BMM (C MULCAPURAM)</t>
  </si>
  <si>
    <t>11KV LIFT IRRIGATION(KRISHNAGIRI)</t>
  </si>
  <si>
    <t>11KV WATER WORKS(PAMULAPADU)</t>
  </si>
  <si>
    <t>33/11 KV Gundlakonda SS</t>
  </si>
  <si>
    <t>11KV RWS,Projct (HT) feeder</t>
  </si>
  <si>
    <t>11KV KALUGOTLA W W</t>
  </si>
  <si>
    <t>11KV LI SCH (S JUTUR)</t>
  </si>
  <si>
    <t>11KV Sangapatnam LI SCHEME</t>
  </si>
  <si>
    <t>33/11 KV Racharla SS</t>
  </si>
  <si>
    <t>11KV INDUSTRIAL(RACHARLA)</t>
  </si>
  <si>
    <t>11KV JAI RAJ ISPAT</t>
  </si>
  <si>
    <t>11KV Isvi</t>
  </si>
  <si>
    <t>11KV Pandavagal</t>
  </si>
  <si>
    <t>11KV P Thumbalam</t>
  </si>
  <si>
    <t>11KV LI SCH (GANI)</t>
  </si>
  <si>
    <t>33/11KV Thallampadu Sub Station</t>
  </si>
  <si>
    <t>11KV TolIplaza</t>
  </si>
  <si>
    <t>33/11KV Mungamuru SS</t>
  </si>
  <si>
    <t>11KV 11KV HIGH WAY FEEDER</t>
  </si>
  <si>
    <t>33/11 KV Kothuru SS</t>
  </si>
  <si>
    <t>11KV Police colony</t>
  </si>
  <si>
    <t>11 KV RF ROAD</t>
  </si>
  <si>
    <t>11KV ISUKA DONKA</t>
  </si>
  <si>
    <t>33/11 KV Idagali SS</t>
  </si>
  <si>
    <t>11KV Pudiparthy</t>
  </si>
  <si>
    <t>11KV Sramikanagar</t>
  </si>
  <si>
    <t>33/11KV Iskapally Sub Station</t>
  </si>
  <si>
    <t>11KV BMR Express</t>
  </si>
  <si>
    <t>33/11KV Allur Sub Station</t>
  </si>
  <si>
    <t>11KV Alluru Town 2</t>
  </si>
  <si>
    <t>33/11KV Ozili Sub Station</t>
  </si>
  <si>
    <t>33/11KV Vaddipalem Sub Station</t>
  </si>
  <si>
    <t>11KV VADDIPALEM</t>
  </si>
  <si>
    <t>33/11 KV MUSUNURU SUB STATION</t>
  </si>
  <si>
    <t>11KV BEd College</t>
  </si>
  <si>
    <t>33/11KV Iskapalem Sub Station</t>
  </si>
  <si>
    <t>11KV ISAKAPALEM</t>
  </si>
  <si>
    <t>33/11KV BABA NAGAR(VADDI PALEM) SS</t>
  </si>
  <si>
    <t>11KV CANAL</t>
  </si>
  <si>
    <t>33/11KV Kanuparthypadu Sub Station</t>
  </si>
  <si>
    <t>11KV Golagamudi Town</t>
  </si>
  <si>
    <t>11KV Kanuparthypadu Indl</t>
  </si>
  <si>
    <t>33/11KV Pottempadu SS</t>
  </si>
  <si>
    <t>11KV pottempadu Head Quarters</t>
  </si>
  <si>
    <t>33/11 KV NARAYANAREDDY PETA SS</t>
  </si>
  <si>
    <t>11KV N R Pet Town</t>
  </si>
  <si>
    <t>33/11KV Vaviletipadu Sub Station</t>
  </si>
  <si>
    <t>11KV K G K</t>
  </si>
  <si>
    <t>33/11 KV PEDDA CHERUKURU SS</t>
  </si>
  <si>
    <t>11KV ALLIPURAM TOWN</t>
  </si>
  <si>
    <t>33/11KV Buja buja Nellore Sub Station</t>
  </si>
  <si>
    <t>11KV CHEMUDUGUNTA</t>
  </si>
  <si>
    <t>33/11KV Kota Sub Station</t>
  </si>
  <si>
    <t>11 KOTA MHQ</t>
  </si>
  <si>
    <t>33/11KV Bogole Sub Station</t>
  </si>
  <si>
    <t>11KV RAILWAY FEEDER</t>
  </si>
  <si>
    <t>11KV NARAYANA COLLEGE</t>
  </si>
  <si>
    <t>11KV GUNDLAPALEM</t>
  </si>
  <si>
    <t>33/11KV Chinthavaram Sub Station</t>
  </si>
  <si>
    <t>11 KV Yeruru Express</t>
  </si>
  <si>
    <t>33/11KV Kovur Sub Station</t>
  </si>
  <si>
    <t>11KV GEETHANJALI FEEDER</t>
  </si>
  <si>
    <t>33/11KV Muthukur Sub Station</t>
  </si>
  <si>
    <t>11KV Express (24hrs) Ind Scs</t>
  </si>
  <si>
    <t>33/11KV Sanayapalem Sub Station</t>
  </si>
  <si>
    <t>11KV KR Dam</t>
  </si>
  <si>
    <t>11KV Choice</t>
  </si>
  <si>
    <t>11KV D S Nagar</t>
  </si>
  <si>
    <t>33/11KV Gonupalli Sub Station</t>
  </si>
  <si>
    <t>11KV Penchalakona</t>
  </si>
  <si>
    <t>33/11KV Kothagunta Sub Station</t>
  </si>
  <si>
    <t>11KV P V Palli</t>
  </si>
  <si>
    <t>33/11KV Thatiparthy Sub Station</t>
  </si>
  <si>
    <t>11KV Thatiparthy Town</t>
  </si>
  <si>
    <t>33/11KV SouthRaju palem Sub Station</t>
  </si>
  <si>
    <t>11KV Ramesh Rice Industry</t>
  </si>
  <si>
    <t>33/11KV B.V.palem Sub Station</t>
  </si>
  <si>
    <t>11KV PANNAMGADU</t>
  </si>
  <si>
    <t>33/11 KV Varagali SS</t>
  </si>
  <si>
    <t>11KV Momidi Aqua</t>
  </si>
  <si>
    <t>33/11KV Venkatachalam Sub Station</t>
  </si>
  <si>
    <t>11KV KAKUTURU DOMESTIC</t>
  </si>
  <si>
    <t>11KV Ambapuram(Amamcherla)</t>
  </si>
  <si>
    <t>11 KV SUJATHAMMA COLONY</t>
  </si>
  <si>
    <t>33/11KV Tada Sub Station</t>
  </si>
  <si>
    <t>11KV Sivayalam</t>
  </si>
  <si>
    <t>33/11KV Ankula paturu Sub Station</t>
  </si>
  <si>
    <t>11KV Ankulapaturu</t>
  </si>
  <si>
    <t>11KV Dargamitta</t>
  </si>
  <si>
    <t>33/11KV Kurugonda Sub Station</t>
  </si>
  <si>
    <t>11 Kv Kurugonda Village</t>
  </si>
  <si>
    <t>11KV BUJA BUJA NELLORE</t>
  </si>
  <si>
    <t>11KV D S Industrial</t>
  </si>
  <si>
    <t>33/11KV Thippagunta Palem SS</t>
  </si>
  <si>
    <t>11KV C K Palli Aqua</t>
  </si>
  <si>
    <t>11KV Musunur Town</t>
  </si>
  <si>
    <t>11KV Tada Town</t>
  </si>
  <si>
    <t>11KV BANGARU PALEM</t>
  </si>
  <si>
    <t>11KV Kogili Express</t>
  </si>
  <si>
    <t>33/11KV Thummalapenta SS</t>
  </si>
  <si>
    <t>11 RAMUDUPALEM AQUA</t>
  </si>
  <si>
    <t>11KV JUVVALADINNE INDL</t>
  </si>
  <si>
    <t>11KV BABA NAGAR</t>
  </si>
  <si>
    <t>11KV G K Aqua</t>
  </si>
  <si>
    <t>11 KV Thikkavaram Aqua</t>
  </si>
  <si>
    <t>33/11KV G.V.Palem Sub Station</t>
  </si>
  <si>
    <t>11KV VRPalem</t>
  </si>
  <si>
    <t>11KV TCPALEM INDL</t>
  </si>
  <si>
    <t>33/11KV Dagadarthy Sub Station</t>
  </si>
  <si>
    <t>11KV DAGADARTHY</t>
  </si>
  <si>
    <t>11KV Muthukur(24hrs)-I MuTHUKUR-II</t>
  </si>
  <si>
    <t>33/11KV Ramathirtham Sub Station</t>
  </si>
  <si>
    <t>11KV SS HQ RAMATHEERTHAM</t>
  </si>
  <si>
    <t>33/11KV Chendodu Sub Station</t>
  </si>
  <si>
    <t>11KV Enng College</t>
  </si>
  <si>
    <t>33/11 KV SULLURUPETA SS</t>
  </si>
  <si>
    <t>11 KV Rammurthy Nagar + James Garden</t>
  </si>
  <si>
    <t>11KV TOWN 1</t>
  </si>
  <si>
    <t>33/11KV Damaramadugu Sub Station</t>
  </si>
  <si>
    <t>11KV DAMARAMADUGU TOWN</t>
  </si>
  <si>
    <t>11KV C G Road</t>
  </si>
  <si>
    <t>11KV GVPalem</t>
  </si>
  <si>
    <t>33/11KV Rapur Sub Station</t>
  </si>
  <si>
    <t>11KV Kommipadu</t>
  </si>
  <si>
    <t>11 KV Chillakur Industrial</t>
  </si>
  <si>
    <t>33/11 KV Dugarajupatnam SS</t>
  </si>
  <si>
    <t>11KV Konduru Palem Ex DR Patnam Ex(bunch</t>
  </si>
  <si>
    <t>11KV Sarvepalli (24 hrs)</t>
  </si>
  <si>
    <t>33/11KV Utukur Sub Station</t>
  </si>
  <si>
    <t>11KV SS HQ UTUKUR</t>
  </si>
  <si>
    <t>11KV Rapur</t>
  </si>
  <si>
    <t>11KV D K W</t>
  </si>
  <si>
    <t>11KV JADAGOGULA FEEDER</t>
  </si>
  <si>
    <t>YERRAGUNTA DOMESTIC</t>
  </si>
  <si>
    <t>11KV Chennuru Nellaturu (Bun</t>
  </si>
  <si>
    <t>11KV Utukuru Mica Mine</t>
  </si>
  <si>
    <t>11KV Kanupuru (24hrs)</t>
  </si>
  <si>
    <t>11KV RUDHIRA - 2 EXPRESS FEEDER</t>
  </si>
  <si>
    <t>33/11KV Pallamparthy SS</t>
  </si>
  <si>
    <t>11KV Pallamparthy Ex</t>
  </si>
  <si>
    <t>33/11KV Chillakur Sub Station</t>
  </si>
  <si>
    <t>33/11KV BUCHI ZONNAWADA ROAD (REBALA) SS</t>
  </si>
  <si>
    <t>11 KV Rebala Town</t>
  </si>
  <si>
    <t>33/11KV Kasumur Sub Station</t>
  </si>
  <si>
    <t>11KV Palicherllapadu</t>
  </si>
  <si>
    <t>33/11KV Naidupet Sub Station</t>
  </si>
  <si>
    <t>11KV Naidupet Town (MHQ)</t>
  </si>
  <si>
    <t>33/11KV Gogulapalli SS</t>
  </si>
  <si>
    <t>11KV East Gogulapalli</t>
  </si>
  <si>
    <t>11KV Enadu</t>
  </si>
  <si>
    <t>33/11 KV Kotapoluru SS</t>
  </si>
  <si>
    <t>11KV KEERTHI ENCLAVE MEENJURU FEEDER</t>
  </si>
  <si>
    <t>11KV TUMMALAPENTA TOWN</t>
  </si>
  <si>
    <t>11 KV THUMMALAPENTA AQUA</t>
  </si>
  <si>
    <t>11KV PUDI</t>
  </si>
  <si>
    <t>11KV Balajinagar</t>
  </si>
  <si>
    <t>11KV M V Nagar</t>
  </si>
  <si>
    <t>33/11KV Vakadu Sub Station</t>
  </si>
  <si>
    <t>11KV Vakadu</t>
  </si>
  <si>
    <t>33/11KV Kothapalem SS</t>
  </si>
  <si>
    <t>11KV KOTHAPALEM</t>
  </si>
  <si>
    <t>11 KV Thippaguntpalem Aqua LI Scheme(Bun</t>
  </si>
  <si>
    <t>11KV Raghavavaripalem</t>
  </si>
  <si>
    <t>11KV Josephpet24hrs</t>
  </si>
  <si>
    <t>33/11KV Kondur Sub Station</t>
  </si>
  <si>
    <t>11 KV Dugarajapatnam Express</t>
  </si>
  <si>
    <t>11KV KOTHRUBIT-1</t>
  </si>
  <si>
    <t>33/11KV Akkampeta Sub Station</t>
  </si>
  <si>
    <t>11KV AKKAMPETA INDL</t>
  </si>
  <si>
    <t>11KV N V Gardens</t>
  </si>
  <si>
    <t>11 KV NGO colony</t>
  </si>
  <si>
    <t>33/11KV Vallivedu Sub Station</t>
  </si>
  <si>
    <t>11KV 9TH BETALIAN FEEDER</t>
  </si>
  <si>
    <t>11KV S H Pet</t>
  </si>
  <si>
    <t>11KV KURRU WATER WORKS</t>
  </si>
  <si>
    <t>33/11KV Puduru Sub Station</t>
  </si>
  <si>
    <t>11KV Micro wave</t>
  </si>
  <si>
    <t>11KV Muthyalapadu</t>
  </si>
  <si>
    <t>11KV Karur Industrial</t>
  </si>
  <si>
    <t>11KV Kovur - 1</t>
  </si>
  <si>
    <t>33/11KV Annagaripalem Sub Station</t>
  </si>
  <si>
    <t>11 KV NADIMPALLY AQUA</t>
  </si>
  <si>
    <t>11 KV NMC</t>
  </si>
  <si>
    <t>11KV Venkatachalm (24 Hrs)</t>
  </si>
  <si>
    <t>33/11KV MUSUNUR SS</t>
  </si>
  <si>
    <t>11KV INDIRA NAGAR COLONY</t>
  </si>
  <si>
    <t>33/11 KV KOVUR- INAMADUGU ROAD SS</t>
  </si>
  <si>
    <t>11KV CM NAGAR FEEDER</t>
  </si>
  <si>
    <t>11KV Niduguntapalem Express</t>
  </si>
  <si>
    <t>33/11KV Balayapalli Sub Station</t>
  </si>
  <si>
    <t>11KV Balayapalli</t>
  </si>
  <si>
    <t>33/11KV Siddavaram Sub Station</t>
  </si>
  <si>
    <t>11KV Kothapatnam Express</t>
  </si>
  <si>
    <t>11KV AGRAHARAPETA FEEDER</t>
  </si>
  <si>
    <t>11KV Indupur Water works N Mopur</t>
  </si>
  <si>
    <t>11 KV Konduru Exp</t>
  </si>
  <si>
    <t>33/11KV Mannemuthuru Sub Station</t>
  </si>
  <si>
    <t>11KV ISKAMITTA FEEDER</t>
  </si>
  <si>
    <t>11KV KASUMURUTOWN 11KV QUARY</t>
  </si>
  <si>
    <t>11KV Bigbazar Collectorate</t>
  </si>
  <si>
    <t>33/11KV Ramudupalem Sub Station</t>
  </si>
  <si>
    <t>11 KV PALLIPALEM INDL</t>
  </si>
  <si>
    <t>11KV OZILI MHQ</t>
  </si>
  <si>
    <t>11 KV INL(NIPPO)</t>
  </si>
  <si>
    <t>33/11 KV Uttamanellore SS</t>
  </si>
  <si>
    <t>11 KV Doruvukatta Katta Exp</t>
  </si>
  <si>
    <t>11KV Society Sundariah(Micamine)(Bunch</t>
  </si>
  <si>
    <t>33/11KV Mannarpolur Sub Station</t>
  </si>
  <si>
    <t>11KV DOS FEEDER</t>
  </si>
  <si>
    <t>11 KV SIMHAPURI</t>
  </si>
  <si>
    <t>11KV TOWN 2</t>
  </si>
  <si>
    <t>11KV PARDASARATHI NAGAR</t>
  </si>
  <si>
    <t>11KV GNT</t>
  </si>
  <si>
    <t>33/11KV Thummuru Sub Station</t>
  </si>
  <si>
    <t>11KV LIC</t>
  </si>
  <si>
    <t>11 KV MURALI KRISHNA</t>
  </si>
  <si>
    <t>11KV Ponnapudi Indl</t>
  </si>
  <si>
    <t>11KV B S Peta</t>
  </si>
  <si>
    <t>11KV Niduguntapalem</t>
  </si>
  <si>
    <t>11KV A C Nagar + SVR</t>
  </si>
  <si>
    <t>11KV Kuricherllapadu Town</t>
  </si>
  <si>
    <t>11KV Haranadha Puram</t>
  </si>
  <si>
    <t>33/11KV Brahamdevam Sub Station</t>
  </si>
  <si>
    <t>11KV M R GUDUR EXPRESS</t>
  </si>
  <si>
    <t>33/11KV Sydapuram Sub Station</t>
  </si>
  <si>
    <t>11KV Sydapuram Industrial</t>
  </si>
  <si>
    <t>11KV Paper Mill</t>
  </si>
  <si>
    <t>33/11KV Chinthalathmakur Sub Station</t>
  </si>
  <si>
    <t>11KV CH Atmakur Industrial</t>
  </si>
  <si>
    <t>11KV Kotamitta</t>
  </si>
  <si>
    <t>11 KV PEDDANATTU AQUA</t>
  </si>
  <si>
    <t>33/11KV Kothur Sub Station</t>
  </si>
  <si>
    <t>11KV 24hrs Indukurpet Town</t>
  </si>
  <si>
    <t>11 KV Sullurpet Town</t>
  </si>
  <si>
    <t>33/11KV Kaluvoy Sub Station</t>
  </si>
  <si>
    <t>11KV KALUVOY TOWN</t>
  </si>
  <si>
    <t>11KV BOMBAY ROAD</t>
  </si>
  <si>
    <t>11 KV Thupilipalem Express</t>
  </si>
  <si>
    <t>11 KV OTTURU</t>
  </si>
  <si>
    <t>11KV KALUVOY INDUSTRIAL</t>
  </si>
  <si>
    <t>11KV MEDIMIX</t>
  </si>
  <si>
    <t>11KV MSR</t>
  </si>
  <si>
    <t>11KV Complex Road(Brundavanam)</t>
  </si>
  <si>
    <t>11 KV Chillakur MHQ</t>
  </si>
  <si>
    <t>33/11KV Adurupalli Sub Station</t>
  </si>
  <si>
    <t>11KV Adurupalli Town</t>
  </si>
  <si>
    <t>33/11KV Pellakuru Sub Station</t>
  </si>
  <si>
    <t>11KV RWS Feeder</t>
  </si>
  <si>
    <t>33/11 KV Jagadevipeta SS</t>
  </si>
  <si>
    <t>11KV JD PETA TOWN(24Hrs)</t>
  </si>
  <si>
    <t>11KV Gudur Town II (N R Peta)</t>
  </si>
  <si>
    <t>33/11 KV KULLURU SS</t>
  </si>
  <si>
    <t>11KV KULLURU</t>
  </si>
  <si>
    <t>33/11KV Butchi Sub Station</t>
  </si>
  <si>
    <t>11KV BUCHI-11 BUCHI-111(ISAKAPALEM)</t>
  </si>
  <si>
    <t>11KV Naidupet Sapthagiri (MHQ)</t>
  </si>
  <si>
    <t>33/11KV Veerampalli Sub Station</t>
  </si>
  <si>
    <t>33/11KV Kaligiri Sub Station</t>
  </si>
  <si>
    <t>11KV KALIGIRI TOWN</t>
  </si>
  <si>
    <t>11KV Idemapalli</t>
  </si>
  <si>
    <t>11KV BUCHI TOWN 1 and PEDDURU</t>
  </si>
  <si>
    <t>11KV COASTAL FATS OILS FEEDER</t>
  </si>
  <si>
    <t>11 KV Postal colony</t>
  </si>
  <si>
    <t>11KV Alluru Town 1</t>
  </si>
  <si>
    <t>11KV Pottempadu Express</t>
  </si>
  <si>
    <t>33/11KV Vidavalur Sub Station</t>
  </si>
  <si>
    <t>11KV Vidavalur Town</t>
  </si>
  <si>
    <t>33/11KV T.P.Gudur Sub Station</t>
  </si>
  <si>
    <t>11KV T P GUDUR (24 Hrs)</t>
  </si>
  <si>
    <t>33/11KV ZonnaWada Sub Station</t>
  </si>
  <si>
    <t>11KV JONNAWADA</t>
  </si>
  <si>
    <t>11KV Chennur Indl Vindoor Indl (Bun</t>
  </si>
  <si>
    <t>33/11 KV A.S.PETA SUB STATION</t>
  </si>
  <si>
    <t>11KV A S Peta Town</t>
  </si>
  <si>
    <t>33/11 KV KONETIRAJUPALEM SS</t>
  </si>
  <si>
    <t>11KV Pellakur (MHQ)</t>
  </si>
  <si>
    <t>11 KV ISAKAPALLI</t>
  </si>
  <si>
    <t>33/11KV Manubolu Sub Station</t>
  </si>
  <si>
    <t>11 KV Kagithalpur Industrial</t>
  </si>
  <si>
    <t>11 KV KRP</t>
  </si>
  <si>
    <t>11 KV Siddavaram Express</t>
  </si>
  <si>
    <t>33/11KV KTR Sub Station</t>
  </si>
  <si>
    <t>11KV Indl (24 hrs)</t>
  </si>
  <si>
    <t>33/11KV Kondapuram Sub Station</t>
  </si>
  <si>
    <t>11KV KOTHAPALEM INDL FEEDER</t>
  </si>
  <si>
    <t>33/11KV Revuru Sub Station</t>
  </si>
  <si>
    <t>11KV Revuru Town</t>
  </si>
  <si>
    <t>11 KV RAMUDUPALEM INDL</t>
  </si>
  <si>
    <t>11KV BOGOLE (BITRAGUNTA) MHQ</t>
  </si>
  <si>
    <t>33/11KV Atmakur - 1 Sub Station</t>
  </si>
  <si>
    <t>11 KV OLD TOWN</t>
  </si>
  <si>
    <t>33/11KV Vinjamur Sub Station</t>
  </si>
  <si>
    <t>11KV VINJAMUR TOWN I + VINJAMUR TOWN 2</t>
  </si>
  <si>
    <t>11KV BV PALEM FEEDER</t>
  </si>
  <si>
    <t>11KV Brahmadevam express</t>
  </si>
  <si>
    <t>11 KV NIPPO FEEDER</t>
  </si>
  <si>
    <t>11 KV Apollo</t>
  </si>
  <si>
    <t>33/11KV Inamadugu Sub Station</t>
  </si>
  <si>
    <t>11KV Inamadugu</t>
  </si>
  <si>
    <t>33/11 KV SRI PURANDHARAPURAM SS</t>
  </si>
  <si>
    <t>11KV REDDYPALEM</t>
  </si>
  <si>
    <t>33/11KV Udayagiri Sub Station</t>
  </si>
  <si>
    <t>11KV Udayagiri-Town</t>
  </si>
  <si>
    <t>33/11 KV Vasili SS</t>
  </si>
  <si>
    <t>11KV Water Works Vasili Lift Irrigation</t>
  </si>
  <si>
    <t>33/11KV M.C.Palem Sub Station</t>
  </si>
  <si>
    <t>11KV MC PALEM TOWN + INDL FEEDER</t>
  </si>
  <si>
    <t>11 KV SAKSHI</t>
  </si>
  <si>
    <t>33/11KV Sangam Sub Station</t>
  </si>
  <si>
    <t>11KV SANGAM TOWN</t>
  </si>
  <si>
    <t>11KV TOWN 6</t>
  </si>
  <si>
    <t>33/11KV Battepadu Sub Station</t>
  </si>
  <si>
    <t>11KV MURAGALLA Lift Irrigation</t>
  </si>
  <si>
    <t>11KV Scheme Feeder</t>
  </si>
  <si>
    <t>11KV RAINBOW</t>
  </si>
  <si>
    <t>33/11 KV RAMANNAPALEM SS(Kodavalur)</t>
  </si>
  <si>
    <t>11 KV Kodavaluru</t>
  </si>
  <si>
    <t>11KV Thummuru</t>
  </si>
  <si>
    <t>33/11KV Menakuru Sub Station</t>
  </si>
  <si>
    <t>11KV Hemair Ind</t>
  </si>
  <si>
    <t>33/11KV Sitharamapuram Sub Station</t>
  </si>
  <si>
    <t>11KV S R Puram</t>
  </si>
  <si>
    <t>33/11KV D.V.Sathram Sub Station</t>
  </si>
  <si>
    <t>11KV CREAM RICH FEEDER</t>
  </si>
  <si>
    <t>33/11KV Nellore Palem Sub Station</t>
  </si>
  <si>
    <t>11KV N Palem</t>
  </si>
  <si>
    <t>33/11 KV SIRASANAMBEDU SS</t>
  </si>
  <si>
    <t>11KV SIRASANAMBEDU FEEDER</t>
  </si>
  <si>
    <t>11KV Sydapuram MHQ</t>
  </si>
  <si>
    <t>11KV TOWN 3</t>
  </si>
  <si>
    <t>11KV RUDHIRA - 1 EXPRESS FEEDER</t>
  </si>
  <si>
    <t>33/11KV Jaladanki Sub Station</t>
  </si>
  <si>
    <t>11KV JALADANKI TOWN</t>
  </si>
  <si>
    <t>11KV Varagali Industrial</t>
  </si>
  <si>
    <t>11KV MADDURUPADU INDUSTRIAL FEEDER</t>
  </si>
  <si>
    <t>11 KV Manglore Minerals</t>
  </si>
  <si>
    <t>33/11 KV N.M.KANDRIGA SS</t>
  </si>
  <si>
    <t>11KV INDUSTRIAL (PATHAPALEM)</t>
  </si>
  <si>
    <t>11KV Polamrajugunta Express</t>
  </si>
  <si>
    <t>33/11 KV ThoorpuYerraballi SS</t>
  </si>
  <si>
    <t>11KV NKBC FEEDER</t>
  </si>
  <si>
    <t>11KV D V Satram (MHQ)</t>
  </si>
  <si>
    <t>33/11KV Kammavari Palli SS</t>
  </si>
  <si>
    <t>11KV KAMMAVARIPALLI FEEDER</t>
  </si>
  <si>
    <t>33/11KV Nidigallu Sub Station</t>
  </si>
  <si>
    <t>11KV NIDIGALLU FEEDER</t>
  </si>
  <si>
    <t>11KV Kristian Pet</t>
  </si>
  <si>
    <t>33/11KV South Amulur Sub Station</t>
  </si>
  <si>
    <t>11KV S Amuluru</t>
  </si>
  <si>
    <t>33/11KV Mallam Sub Station</t>
  </si>
  <si>
    <t>11KV Mallam Express</t>
  </si>
  <si>
    <t>11KV Sidheeswara Rice mill</t>
  </si>
  <si>
    <t>11KV SRIRAMPURAM AQUA</t>
  </si>
  <si>
    <t>33/11KV Annavaram SS</t>
  </si>
  <si>
    <t>11KV ANNAVARAM HQ</t>
  </si>
  <si>
    <t>33/11KV Marripadu Sub Station</t>
  </si>
  <si>
    <t>11KV Marripadu</t>
  </si>
  <si>
    <t>33/11KV Dubagunta Sub Station</t>
  </si>
  <si>
    <t>11KV DUBAGUNTA TOWN</t>
  </si>
  <si>
    <t>11KV Muthyalagunta</t>
  </si>
  <si>
    <t>33/11KV Kattuva Palli SubStation</t>
  </si>
  <si>
    <t>11KV Kanneganti Express</t>
  </si>
  <si>
    <t>11KV L R Palli</t>
  </si>
  <si>
    <t>33/11 KV Mambattu SS</t>
  </si>
  <si>
    <t>11KV VKC FEEDER</t>
  </si>
  <si>
    <t>33/11KV Patur Sub Station</t>
  </si>
  <si>
    <t>11KV PATUR TOWN FEEDER</t>
  </si>
  <si>
    <t>33/11KV Somasila Sub Station</t>
  </si>
  <si>
    <t>11KV Somasila</t>
  </si>
  <si>
    <t>11 KV PSR FEEDER</t>
  </si>
  <si>
    <t>11KV POTHIREDDY PALEM TOWN FEEDER</t>
  </si>
  <si>
    <t>33/11KV C.B.Varam Sub Station</t>
  </si>
  <si>
    <t>11KV A S Peta(Water Works)</t>
  </si>
  <si>
    <t>11 KV N S+11 KV MCN+11KV Collectorbangla</t>
  </si>
  <si>
    <t>33/11 KV MARRIPADU SS</t>
  </si>
  <si>
    <t>11KV MARRIPADU 24 HOURS FEEDER</t>
  </si>
  <si>
    <t>11 KV Kota X Roads</t>
  </si>
  <si>
    <t>11 KV GANGAPATNAM INDL</t>
  </si>
  <si>
    <t>11KV DALMIA FEEDER</t>
  </si>
  <si>
    <t>11KV Rajupalem Industrial-I</t>
  </si>
  <si>
    <t>11 KV Kothuru+11KV Summerstorage</t>
  </si>
  <si>
    <t>11KV Kovur - 2</t>
  </si>
  <si>
    <t>33/11KV NSP Sub Station</t>
  </si>
  <si>
    <t>11KV Industrial (24 hrs)</t>
  </si>
  <si>
    <t>11 KV Z P Colony Feeder</t>
  </si>
  <si>
    <t>11KV Panta Street</t>
  </si>
  <si>
    <t>33/11KV Dakkili Sub Station</t>
  </si>
  <si>
    <t>11KV DAKKILI MHQ</t>
  </si>
  <si>
    <t>33/11KV D.C.Palli Sub Station</t>
  </si>
  <si>
    <t>11KV D C Palli</t>
  </si>
  <si>
    <t>33/11KV Mudhivarthy Sub Station</t>
  </si>
  <si>
    <t>11KV Mudivarthy indl</t>
  </si>
  <si>
    <t>33/11KV KOVUR TALUKA OFFICE SS</t>
  </si>
  <si>
    <t>11KV Kothuru</t>
  </si>
  <si>
    <t>11KV Kanupur Express</t>
  </si>
  <si>
    <t>33/11KV Cherlopalli Sub Station</t>
  </si>
  <si>
    <t>33/11 KV Amancherla SS</t>
  </si>
  <si>
    <t>11KV MATTEMPADU FEEDER</t>
  </si>
  <si>
    <t>11KV BHAVANI LAYOUT</t>
  </si>
  <si>
    <t>33/11KV NARRAWADA SUB STATION</t>
  </si>
  <si>
    <t>11KV Bandakindapalli Express</t>
  </si>
  <si>
    <t>33/11KV Pallipadu Sub Station</t>
  </si>
  <si>
    <t>11 KV PALLIPADU INDL</t>
  </si>
  <si>
    <t>33/11KV Gandavaram Sub Station</t>
  </si>
  <si>
    <t>11KV D C L</t>
  </si>
  <si>
    <t>11KV Mansoor nagar</t>
  </si>
  <si>
    <t>11 KV WATER WORKS THALLAPALEM AQUA</t>
  </si>
  <si>
    <t>33/11KV Anantha sagaram Sub Station</t>
  </si>
  <si>
    <t>11KV Ananthasagaram</t>
  </si>
  <si>
    <t>33/11KV Pantapalem Sub Station</t>
  </si>
  <si>
    <t>11KV INDL ATLA FACTORY</t>
  </si>
  <si>
    <t>11KV Kattuvapalli EXP</t>
  </si>
  <si>
    <t>11KV Manubolu (MHQ)</t>
  </si>
  <si>
    <t>33/11KV Ballireddypalem Sub Station</t>
  </si>
  <si>
    <t>11KV C P Aqua</t>
  </si>
  <si>
    <t>11 KV CARE WELL</t>
  </si>
  <si>
    <t>33/11KV Sali pet Sub Station</t>
  </si>
  <si>
    <t>11KV Katepalli Industrial Feeder</t>
  </si>
  <si>
    <t>33/11KV Brahmanakraka Sub Station</t>
  </si>
  <si>
    <t>11KV BRAHMANA KRAKA</t>
  </si>
  <si>
    <t>11KV Pamanji Aqua</t>
  </si>
  <si>
    <t>33/11KV Eswaravaka Sub Station</t>
  </si>
  <si>
    <t>11KV Eswara Vaaka (Express)</t>
  </si>
  <si>
    <t>33/11KV M.V.Palem Sub Station</t>
  </si>
  <si>
    <t>11 KV MV PALEM INDL</t>
  </si>
  <si>
    <t>33/11KV Dutthalur Sub Station</t>
  </si>
  <si>
    <t>11KV Duttaluru Town</t>
  </si>
  <si>
    <t>33/11 KV GOTTIPROLU SS</t>
  </si>
  <si>
    <t>11KV GOTTIPROLU TOWN</t>
  </si>
  <si>
    <t>11KV Chendodu Town</t>
  </si>
  <si>
    <t>33/11KV Chowdavaram Sub Station</t>
  </si>
  <si>
    <t>11KV CHOWDAVARAM + CHOWDAVARM RURALS</t>
  </si>
  <si>
    <t>33/11KV Thurpupalli Sub Station</t>
  </si>
  <si>
    <t>11KV Thurupupalli 11KV Mamuduru PWS</t>
  </si>
  <si>
    <t>11KV Venkateswarapuram</t>
  </si>
  <si>
    <t>33/11KV KOTHAPALEM SUB STATION</t>
  </si>
  <si>
    <t>11KV NP Kothapalem</t>
  </si>
  <si>
    <t>11 KV Govindapalli Express</t>
  </si>
  <si>
    <t>33/11 KV BVK PALEM SS</t>
  </si>
  <si>
    <t>11 KV B V K Palem Aqua</t>
  </si>
  <si>
    <t>11KV RICEMILL FEEDER</t>
  </si>
  <si>
    <t>11KV Chittamuru MHQ</t>
  </si>
  <si>
    <t>11KV INDUS COFFEE FEEDER</t>
  </si>
  <si>
    <t>33/11KV Gunapadu Sub Station</t>
  </si>
  <si>
    <t>11KV Gunapadu</t>
  </si>
  <si>
    <t>33/11KV Podalakur Sub Station</t>
  </si>
  <si>
    <t>11KV PODALAKUR TOWN 1</t>
  </si>
  <si>
    <t>33/11KV Basireddypalem Sub Station</t>
  </si>
  <si>
    <t>11KV BASIREDDYPALEM TOWN FEEDER</t>
  </si>
  <si>
    <t>11KV Menakur Feeder</t>
  </si>
  <si>
    <t>33/11KV Thalupur Sub Station</t>
  </si>
  <si>
    <t>11KV Thalupuru Mica Mine</t>
  </si>
  <si>
    <t>11 KV KUDITHIPALEM INDL</t>
  </si>
  <si>
    <t>11KV INDL BYPASS</t>
  </si>
  <si>
    <t>11KV TOWN 4</t>
  </si>
  <si>
    <t>33/11KV Chejerla Sub Station</t>
  </si>
  <si>
    <t>11KV CHEJARLA TOWN</t>
  </si>
  <si>
    <t>11KV APEX</t>
  </si>
  <si>
    <t>33/11KV Annamedu Sub Station</t>
  </si>
  <si>
    <t>11KV MARLAPALLI</t>
  </si>
  <si>
    <t>11KV BDJ Oxides Feeder</t>
  </si>
  <si>
    <t>33/11 KV CHEMBEDU X ROAD SS</t>
  </si>
  <si>
    <t>11KV Dairy Feeder</t>
  </si>
  <si>
    <t>11KV Chintareddypalem</t>
  </si>
  <si>
    <t>33/11KV Gollapalli Sub Station</t>
  </si>
  <si>
    <t>11KV Kolanakuduru EXP</t>
  </si>
  <si>
    <t>11KV Kondur Industrial</t>
  </si>
  <si>
    <t>33/11KV Narukur Sub Station</t>
  </si>
  <si>
    <t>11KV NARUKURU TOWN</t>
  </si>
  <si>
    <t>33/11KV Gandipalem Sub Station</t>
  </si>
  <si>
    <t>11KV Racharlapadu Rural Industrial</t>
  </si>
  <si>
    <t>11KV Pudur</t>
  </si>
  <si>
    <t>11KV KOTHAKODUR INDL</t>
  </si>
  <si>
    <t>33/11KV Varikuntapadu Sub Station</t>
  </si>
  <si>
    <t>11KV V K Padu-Town</t>
  </si>
  <si>
    <t>11KV Summer Storage Tank</t>
  </si>
  <si>
    <t>11KV Raghava textiles</t>
  </si>
  <si>
    <t>11KV PODALAKUR TOWN 2</t>
  </si>
  <si>
    <t>33/11KV Viruvur Sub Station</t>
  </si>
  <si>
    <t>11KV TOWN 5</t>
  </si>
  <si>
    <t>33/11 KV Vendodu SS</t>
  </si>
  <si>
    <t>11 KV Express feeder</t>
  </si>
  <si>
    <t>11KV ALLIMADUGU IND FEEDER</t>
  </si>
  <si>
    <t>33/11 KV Gangapatnam SS</t>
  </si>
  <si>
    <t>11KV DONEDUMULA FEEDER</t>
  </si>
  <si>
    <t>33/11KV Thimmareddy pally Sub Station</t>
  </si>
  <si>
    <t>11KV Thimmareddypalli</t>
  </si>
  <si>
    <t>11KV VALLIVEDU(MANNAVARAM) FEEDER</t>
  </si>
  <si>
    <t>11KV Podalakur Industrial</t>
  </si>
  <si>
    <t>33/11KV P.N.Satram Sub Station</t>
  </si>
  <si>
    <t>11KV Padmanabhuni Satram Industrial</t>
  </si>
  <si>
    <t>33/11 KV Matumadugu SS</t>
  </si>
  <si>
    <t>11KV MATUMADUGU FEEDER</t>
  </si>
  <si>
    <t>33/11 KV Thurpu Kambham Padu SS</t>
  </si>
  <si>
    <t>11KV TKPadu</t>
  </si>
  <si>
    <t>11KV Gudipallipadu feeder</t>
  </si>
  <si>
    <t>11KV V K PUDI INDUSTRIAL</t>
  </si>
  <si>
    <t>11KV Sri Vijaya Lakshmi Indl</t>
  </si>
  <si>
    <t>33/11KV Krishnapuram Sub Station</t>
  </si>
  <si>
    <t>11KV Navodayavidyalya</t>
  </si>
  <si>
    <t>11KV JEELAPATURU FEEDER</t>
  </si>
  <si>
    <t>11KV VEMBULURU EXPRESS FEEDER</t>
  </si>
  <si>
    <t>33/11KV Kodur Sub Station</t>
  </si>
  <si>
    <t>11 KV KV PALEM INDUSTRIAL</t>
  </si>
  <si>
    <t>11 KV Simhapuri colony</t>
  </si>
  <si>
    <t>11KV Resedential School</t>
  </si>
  <si>
    <t>33/11 KV Katrayapadu SS</t>
  </si>
  <si>
    <t>11KV Katrayapadu Indl</t>
  </si>
  <si>
    <t>11KV National Plastics</t>
  </si>
  <si>
    <t>11KV L I Scheme</t>
  </si>
  <si>
    <t>33/11KV BRAMHANA PALLI SS</t>
  </si>
  <si>
    <t>11KV BRAHMANAPALLI 24HRS</t>
  </si>
  <si>
    <t>11 KV Police colony</t>
  </si>
  <si>
    <t>11KV Sarath-I</t>
  </si>
  <si>
    <t>11KV GANGAPATNAM INDL</t>
  </si>
  <si>
    <t>11KV Peddacherukuru Town</t>
  </si>
  <si>
    <t>11 KV AP Tourism</t>
  </si>
  <si>
    <t>11KV Sarath-II</t>
  </si>
  <si>
    <t>11KV Rajupalem Industrial-II</t>
  </si>
  <si>
    <t>33/11 KV Peddapanjani SUB STATION</t>
  </si>
  <si>
    <t>11 Kv MHQ Peddapanjan</t>
  </si>
  <si>
    <t>33/11KV VELLORE SubStation</t>
  </si>
  <si>
    <t>11KV VELURU SSHQ</t>
  </si>
  <si>
    <t>11KV Avilala</t>
  </si>
  <si>
    <t>11KV Reddygunta</t>
  </si>
  <si>
    <t>33/11 KV Avalakonda SUB STATION</t>
  </si>
  <si>
    <t>11KV Avalakonda</t>
  </si>
  <si>
    <t>33/11 KV GUNDIGAL SUB STATION</t>
  </si>
  <si>
    <t>11KV Gundugallu Express</t>
  </si>
  <si>
    <t>33/11 KV Sathyavedu SUB STATION</t>
  </si>
  <si>
    <t>11KV BC Colony</t>
  </si>
  <si>
    <t>33/11KV Pothapolu SS</t>
  </si>
  <si>
    <t>11KV Potha polu</t>
  </si>
  <si>
    <t>33/11 KV Kanagani SUB STATION</t>
  </si>
  <si>
    <t>11KV Kanagani</t>
  </si>
  <si>
    <t>11KV M K NAIDU COLONY</t>
  </si>
  <si>
    <t>33/11 KV Ragimanupenta SUB STATION</t>
  </si>
  <si>
    <t>11KV Ragimanupenta</t>
  </si>
  <si>
    <t>33/11KV PENUGOLAKALA SS</t>
  </si>
  <si>
    <t>11KV SS HQ Penugolakala</t>
  </si>
  <si>
    <t>11KV Punganur Road</t>
  </si>
  <si>
    <t>33/11 KV THALAPULAPALLI SUB STATION</t>
  </si>
  <si>
    <t>11KV Thalapulapalle and Indl</t>
  </si>
  <si>
    <t>33/11 KV Matampalli SUB STATION</t>
  </si>
  <si>
    <t>11KV Kalavagunta</t>
  </si>
  <si>
    <t>33/11 KV DAMINEEDU SS</t>
  </si>
  <si>
    <t>11KV Marg</t>
  </si>
  <si>
    <t>33/11 KV Rayalacheruvu SUB STATION</t>
  </si>
  <si>
    <t>11KV Mittakandriga SSHQ</t>
  </si>
  <si>
    <t>33/11 KV Thukivakam SUB STATION</t>
  </si>
  <si>
    <t>11KV Renigunta MHQ</t>
  </si>
  <si>
    <t>33/11 KV Gajulamandyam SUB STATION</t>
  </si>
  <si>
    <t>11KV DJ MULTI PACK</t>
  </si>
  <si>
    <t>33/11 KV Guravarajupalli SUB STATION</t>
  </si>
  <si>
    <t>11KV MALLAVARAM</t>
  </si>
  <si>
    <t>11KV Daminedu</t>
  </si>
  <si>
    <t>33/11KV THOLAPPA GARDEN INDOOR SS</t>
  </si>
  <si>
    <t>11 KV Ayyappa Swamy</t>
  </si>
  <si>
    <t>33/11 KV Vanamaladinne SUB STATION</t>
  </si>
  <si>
    <t>11 Kv Vanamaladinni SS Hq 24 00 Hour</t>
  </si>
  <si>
    <t>33/11KV VIDYA NAGAR COLONY</t>
  </si>
  <si>
    <t>11KV L S Nagar</t>
  </si>
  <si>
    <t>33/11 KV Nimmanapalle SUB STATION</t>
  </si>
  <si>
    <t>11KV Nimmanapalli TOWN</t>
  </si>
  <si>
    <t>33/11KV Kanipakam SubStation</t>
  </si>
  <si>
    <t>11KV Agarampalli</t>
  </si>
  <si>
    <t>33/11 KV Kadirayanicheruvu SUB STATION</t>
  </si>
  <si>
    <t>11 KV Kadirayanicheruvu Town</t>
  </si>
  <si>
    <t>33/11 KV Beerakuppam SUB STATION</t>
  </si>
  <si>
    <t>11KV T P Kota Beerakuppam SSHQ</t>
  </si>
  <si>
    <t>33/11 KV PAIDIPALLE Sub-Station</t>
  </si>
  <si>
    <t>11KV Moolakona SS HQ</t>
  </si>
  <si>
    <t>33/11 KV KALLUPALLI SUB STATION</t>
  </si>
  <si>
    <t>11KV Kallupalli</t>
  </si>
  <si>
    <t>33/11 KV Pitchatur SUB STATION</t>
  </si>
  <si>
    <t>11KV Pichatoor MHQ</t>
  </si>
  <si>
    <t>33/11 KV K.G.Satram SUB STATION</t>
  </si>
  <si>
    <t>11KV KG Satram</t>
  </si>
  <si>
    <t>33/11 KV B.Kothakota SUB STATION</t>
  </si>
  <si>
    <t>33/11 KV Peddapuram SUB STATION</t>
  </si>
  <si>
    <t>11KV Lakkana palli</t>
  </si>
  <si>
    <t>33/11 KV GOVARDHANA GIRI Sub-Station</t>
  </si>
  <si>
    <t>11KV SR Kandriga GV Giri SSHQ</t>
  </si>
  <si>
    <t>11KV Sathyavedu Industrial</t>
  </si>
  <si>
    <t>11 KV Rachap[alem</t>
  </si>
  <si>
    <t>33/11 KV Pallavolu SUB STATION</t>
  </si>
  <si>
    <t>11KV Gadi 24 Hrs</t>
  </si>
  <si>
    <t>33/11 KV Vadamalapeta SUB STATION</t>
  </si>
  <si>
    <t>11KV Vadamalpet M H Q</t>
  </si>
  <si>
    <t>33/11 KV Thurakapalli SUB STATION</t>
  </si>
  <si>
    <t>11 KV Thurakapalle Town</t>
  </si>
  <si>
    <t>33/11 KV P.R.Mangalam SUB STATION</t>
  </si>
  <si>
    <t>11KV SS Hq</t>
  </si>
  <si>
    <t>11KV GMR Polytechnic feeder</t>
  </si>
  <si>
    <t>33/11 KV Nakkabanda SS</t>
  </si>
  <si>
    <t>33/11 KV Auto Nagar SS</t>
  </si>
  <si>
    <t>11 KV AUTO NAGAR</t>
  </si>
  <si>
    <t>33/11 KV Thummalapeta SUB STATION</t>
  </si>
  <si>
    <t>11KV SaibabaTemple</t>
  </si>
  <si>
    <t>33/11 KV S.B.R.Puram SUB STATION</t>
  </si>
  <si>
    <t>11KV AM PURAM SSHQ</t>
  </si>
  <si>
    <t>33/11 KV Kandur SUB STATION</t>
  </si>
  <si>
    <t>11KV Kanduru</t>
  </si>
  <si>
    <t>33/11 KV C.T.M SUB STATION</t>
  </si>
  <si>
    <t>11KV CTM Town</t>
  </si>
  <si>
    <t>33/11KV EGUVA PALAKURU SS</t>
  </si>
  <si>
    <t>11KV Eguvapalkur</t>
  </si>
  <si>
    <t>33/11 KV P.T.M SUB STATION</t>
  </si>
  <si>
    <t>33/11 KV Petamitta SUB STATION</t>
  </si>
  <si>
    <t>11KV Mangal</t>
  </si>
  <si>
    <t>33/11 KV Nadavalur SUB STATION</t>
  </si>
  <si>
    <t>11KV R C Puram(M H Q)</t>
  </si>
  <si>
    <t>33/11 KV Polakala SUB STATION</t>
  </si>
  <si>
    <t>11KV P S Gate (Express)</t>
  </si>
  <si>
    <t>33/11 KV Nagalapuram SUB STATION</t>
  </si>
  <si>
    <t>11KV Nagalapuram MHQ</t>
  </si>
  <si>
    <t>33/11 KV Pudi SUB STATION</t>
  </si>
  <si>
    <t>11KV Thirumandyam Industrial</t>
  </si>
  <si>
    <t>33/11 KV Puthalpattu SUB STATION</t>
  </si>
  <si>
    <t>11KV Puthalapatu</t>
  </si>
  <si>
    <t>33/11 KV Kakaveedu Sub Station</t>
  </si>
  <si>
    <t>11KV Kakavedu SSHQ</t>
  </si>
  <si>
    <t>33/11 KV Mogili SUB STATION</t>
  </si>
  <si>
    <t>11KV Mogili Temple feeder</t>
  </si>
  <si>
    <t>33/11 KV T.Gollapalle SUB STATION</t>
  </si>
  <si>
    <t>11KV T Gollapalli</t>
  </si>
  <si>
    <t>33/11 KV A.Rangampeta SUB STATION</t>
  </si>
  <si>
    <t>11KV Kalyanidam</t>
  </si>
  <si>
    <t>33/11 KV Panapakam SUB STATION</t>
  </si>
  <si>
    <t>11KV PANAPAKAM SS HEAD QUARTER FEEDER</t>
  </si>
  <si>
    <t>33/11 KV Penumur SUB STATION</t>
  </si>
  <si>
    <t>11KV PENUMUR TOWN</t>
  </si>
  <si>
    <t>33/11 KV Kalikiri SUB STATION</t>
  </si>
  <si>
    <t>11KV Indiramma Colony</t>
  </si>
  <si>
    <t>33/11 KV OROORPETA Sub-Station</t>
  </si>
  <si>
    <t>11KV SSHQ</t>
  </si>
  <si>
    <t>11KV Global Juice Factory</t>
  </si>
  <si>
    <t>11KV Bhavani Industrial</t>
  </si>
  <si>
    <t>11KV Sathrawada Industrial</t>
  </si>
  <si>
    <t>11KV Sathyavedu Town</t>
  </si>
  <si>
    <t>33/11 KV Nethukuppam SUB STATION</t>
  </si>
  <si>
    <t>11KV Vepakuppam SS Hq</t>
  </si>
  <si>
    <t>33/11 KV Bakarapeta SUB STATION</t>
  </si>
  <si>
    <t>11KV BAKARAPETA SSHQ</t>
  </si>
  <si>
    <t>33/11 KV BUDITHIREDDYPALLI SUB STATION</t>
  </si>
  <si>
    <t>11KV BDRPalle</t>
  </si>
  <si>
    <t>33/11KV YELAMANDYAM SS</t>
  </si>
  <si>
    <t>11KV Indian culinary institute</t>
  </si>
  <si>
    <t>33/11 KV Pakala SUB STATION</t>
  </si>
  <si>
    <t>33/11 KV Agarala SUB STATION</t>
  </si>
  <si>
    <t>11KV AGARALA SS HEAD QUARTER FEEDER</t>
  </si>
  <si>
    <t>11 KV Thaduku RS Industrial</t>
  </si>
  <si>
    <t>33/11 KV Dasukuppam SUB STATION</t>
  </si>
  <si>
    <t>11KV Dasukuppam SSHQ</t>
  </si>
  <si>
    <t>33/11 KV Mogili(Srini food park) SUB STA</t>
  </si>
  <si>
    <t>11KV SreeniFoods 1</t>
  </si>
  <si>
    <t>33/11 KV Kalicherla SUB STATION</t>
  </si>
  <si>
    <t>11 KV Kalicherla Town</t>
  </si>
  <si>
    <t>33/11 KV Ramasamudram SUB STATION</t>
  </si>
  <si>
    <t>11KV Ramasamudram MHQ feeder</t>
  </si>
  <si>
    <t>33/11 KV Bangarupalem SUB STATION</t>
  </si>
  <si>
    <t>11KV Sun Gold feeder</t>
  </si>
  <si>
    <t>33/11 KV Padipeta SUB STATION</t>
  </si>
  <si>
    <t>11KV Tiruchanoor</t>
  </si>
  <si>
    <t>11 KV HERO HONDA</t>
  </si>
  <si>
    <t>33/11KV MUSALIKUNTA SS</t>
  </si>
  <si>
    <t>11 KV Musalikunta</t>
  </si>
  <si>
    <t>33/11 KV Sugalimitta SUB STATION</t>
  </si>
  <si>
    <t>11 Kv Sugalimitta 24 00 Hours SS HQ</t>
  </si>
  <si>
    <t>33/11 KV Pathikonda SUB STATION</t>
  </si>
  <si>
    <t>11KV PATHIKONDA EXPRESS</t>
  </si>
  <si>
    <t>11KV Textile</t>
  </si>
  <si>
    <t>33/11 KV PERUMALLAPALLI SS</t>
  </si>
  <si>
    <t>11KV MangaPuram PerumallaPalli</t>
  </si>
  <si>
    <t>11KV Sai nagar (Ind SS)</t>
  </si>
  <si>
    <t>11KV BRIDGE SCHOOL</t>
  </si>
  <si>
    <t>33/11 KV Karsanapalle SUB STATION</t>
  </si>
  <si>
    <t>33/11 KV Mudiveedu SUB STATION</t>
  </si>
  <si>
    <t>11KV Mudivedu Town</t>
  </si>
  <si>
    <t>33/11KV GADHANKI SS</t>
  </si>
  <si>
    <t>11KV GADANKI</t>
  </si>
  <si>
    <t>33/11KV UPADYAYANAGAR SS (INDOOR)</t>
  </si>
  <si>
    <t>11KV SUBBAREDDY NAGAR</t>
  </si>
  <si>
    <t>33/11 KV Chandragiri SUB STATION</t>
  </si>
  <si>
    <t>11KV Oldpet feeder</t>
  </si>
  <si>
    <t>11KV Nakkabanda</t>
  </si>
  <si>
    <t>11KV Thummalagunta</t>
  </si>
  <si>
    <t>33/11 KV G.D.Nellore SUB STATION</t>
  </si>
  <si>
    <t>11KV Kotrakona</t>
  </si>
  <si>
    <t>11KV TC Mills</t>
  </si>
  <si>
    <t>11KV TIRUMALA NAGAR</t>
  </si>
  <si>
    <t>33/11KV ERACUMBATTU SS</t>
  </si>
  <si>
    <t>11KV Temple Feeder</t>
  </si>
  <si>
    <t>11KV Elamandyam Feeder</t>
  </si>
  <si>
    <t>11 KV Yogimallavaram</t>
  </si>
  <si>
    <t>33/11 KV Venganapalli SUB STATION</t>
  </si>
  <si>
    <t>11KV Murakambattu</t>
  </si>
  <si>
    <t>33/11KV Perumallapalle(B.G.PALEM Rur) SS</t>
  </si>
  <si>
    <t>11KV P M Palli</t>
  </si>
  <si>
    <t>33/11KV Cherlopalle(CTR BY PASS) SS</t>
  </si>
  <si>
    <t>11KV Cherlopally</t>
  </si>
  <si>
    <t>33/11 KV Karoor SUB STATION</t>
  </si>
  <si>
    <t>11KV Karoor SSHQ A P R Kandriga</t>
  </si>
  <si>
    <t>33/11 KV Reddyvaripalle SUB STATION</t>
  </si>
  <si>
    <t>11KV Yerrathivaripalli</t>
  </si>
  <si>
    <t>11KV BHARATHAMITTA</t>
  </si>
  <si>
    <t>11KV Bangarupalyam Town</t>
  </si>
  <si>
    <t>11KV CRS</t>
  </si>
  <si>
    <t>33/11 KV Thondawada SUB STATION</t>
  </si>
  <si>
    <t>11KV Thondavada</t>
  </si>
  <si>
    <t>33/11KV PADIREDU SS</t>
  </si>
  <si>
    <t>11KV PADIREDU SSHQ</t>
  </si>
  <si>
    <t>11 KV KRISHNA REDDY NAGAR</t>
  </si>
  <si>
    <t>33/11 KV Peruru SUB STATION</t>
  </si>
  <si>
    <t>11KV Zoo Park</t>
  </si>
  <si>
    <t>11KV Pudi Industrial</t>
  </si>
  <si>
    <t>33/11 KV PONTHALACHERUVU SUB STATION</t>
  </si>
  <si>
    <t>11KV Bodimalluvaripalli</t>
  </si>
  <si>
    <t>33/11KV NALAGAM PALLE SS</t>
  </si>
  <si>
    <t>33/11 KV Mulakalacheruvu SUB STATION</t>
  </si>
  <si>
    <t>11KV NARL</t>
  </si>
  <si>
    <t>11KV Newpet feeder</t>
  </si>
  <si>
    <t>33/11 KV Gudipala SUB STATION</t>
  </si>
  <si>
    <t>11KV Gudipala</t>
  </si>
  <si>
    <t>11KV (WW TPT) Bangaramma Colony</t>
  </si>
  <si>
    <t>33/11 KV Chowdepalle SUB STATION</t>
  </si>
  <si>
    <t>11KV Chowdepalle</t>
  </si>
  <si>
    <t>33/11 KV Errakotapalle SUB STATION</t>
  </si>
  <si>
    <t>11 KV Errakotapalli Town</t>
  </si>
  <si>
    <t>11 KV KRISHNA TEJA</t>
  </si>
  <si>
    <t>11KV ESI FEEDER</t>
  </si>
  <si>
    <t>11KV Agl University</t>
  </si>
  <si>
    <t>33/11 KV MORDHANAPALLI SUB STATION</t>
  </si>
  <si>
    <t>11KV mordanapalle Industrial</t>
  </si>
  <si>
    <t>33/11 KV Boyakonda SS</t>
  </si>
  <si>
    <t>11KV Boyakonda SSHQ</t>
  </si>
  <si>
    <t>33/11 KV Bommarajapuram SUB STATION</t>
  </si>
  <si>
    <t>11KV Palasamudram</t>
  </si>
  <si>
    <t>11KV GAJULAMANDYAM TOWN</t>
  </si>
  <si>
    <t>33/11 KV Bonupalli SUB STATION</t>
  </si>
  <si>
    <t>11KV Bonupalli Water Works</t>
  </si>
  <si>
    <t>11KV Nalandhanagar</t>
  </si>
  <si>
    <t>33/11KV JAKKADONA SS</t>
  </si>
  <si>
    <t>11KV Jakkadona HQ</t>
  </si>
  <si>
    <t>33/11KV Thana SubStation</t>
  </si>
  <si>
    <t>11KV TANA SS HQ</t>
  </si>
  <si>
    <t>33/11KV TALAMBEDU SS</t>
  </si>
  <si>
    <t>11KV Thalambedu</t>
  </si>
  <si>
    <t>33/11 KV Munagalapalem SUB STATION</t>
  </si>
  <si>
    <t>11KV Papanaidupeta Head Qtrs</t>
  </si>
  <si>
    <t>33/11 KV KANTEVARIPALLI SUB STATION</t>
  </si>
  <si>
    <t>11KV Horsley Hills</t>
  </si>
  <si>
    <t>11KV SARKARTHOPU</t>
  </si>
  <si>
    <t>33/11 KV Gurramkonda SUB STATION</t>
  </si>
  <si>
    <t>Gurramkonda Town</t>
  </si>
  <si>
    <t>33/11 KV PAPEPALLI MITTA SUB STATION</t>
  </si>
  <si>
    <t>11KV AKR Textiles</t>
  </si>
  <si>
    <t>33/11 KV B.N.R.Peta SUB STATION</t>
  </si>
  <si>
    <t>11KV b n r peta</t>
  </si>
  <si>
    <t>11KV B Kothakota Town</t>
  </si>
  <si>
    <t>11KV Pudipetla</t>
  </si>
  <si>
    <t>33/11 KV Baireddipalli SUB STATION</t>
  </si>
  <si>
    <t>11KV B R PALLI</t>
  </si>
  <si>
    <t>33/11 KV Vayalpadu SUB STATION</t>
  </si>
  <si>
    <t>11KV Vayalpad Town</t>
  </si>
  <si>
    <t>11KV B N Kandriga Industrial</t>
  </si>
  <si>
    <t>33/11 KV Pannur SUB STATION</t>
  </si>
  <si>
    <t>11KV Pannur SSHQ</t>
  </si>
  <si>
    <t>11KV Amma agro forum</t>
  </si>
  <si>
    <t>11KV Urban Hut</t>
  </si>
  <si>
    <t>11KV Water works SKHT</t>
  </si>
  <si>
    <t>11KV VAIKUNTAPURAM</t>
  </si>
  <si>
    <t>33/11 KV Aragonda SUB STATION</t>
  </si>
  <si>
    <t>11KV Apollo Express</t>
  </si>
  <si>
    <t>33/11 KV Gandaboyana Palli SS</t>
  </si>
  <si>
    <t>11KV Gandaboyanapalli Town</t>
  </si>
  <si>
    <t>11 KV Vaishnavi Nagar</t>
  </si>
  <si>
    <t>33/11KV VIKRUTHAMALA (APIIC)SS</t>
  </si>
  <si>
    <t>11KV APIIC</t>
  </si>
  <si>
    <t>11KV HERITAGE</t>
  </si>
  <si>
    <t>33/11KV SREENIVASA MANGAPURAM SS</t>
  </si>
  <si>
    <t>11KV K M M College TTD Waterworks</t>
  </si>
  <si>
    <t>11KV Four madas</t>
  </si>
  <si>
    <t>33/11KV Piler ITI SubStation</t>
  </si>
  <si>
    <t>11 KV Sanidhi street Feeder</t>
  </si>
  <si>
    <t>33/11 KV LADDIGAM SUB STATION</t>
  </si>
  <si>
    <t>11KV Laddigam</t>
  </si>
  <si>
    <t>11KV Vidya Nagar Colony</t>
  </si>
  <si>
    <t>33/11 KV Chinnapandur SUB STATION</t>
  </si>
  <si>
    <t>33/11 KV Kothapalli SUB STATION</t>
  </si>
  <si>
    <t>11KV CMC</t>
  </si>
  <si>
    <t>33/11 KV Gangudupalle SUB STATION</t>
  </si>
  <si>
    <t>11KV GANGUDUPALLI SS HEADQUARTER FEEDER</t>
  </si>
  <si>
    <t>11KV SITAMS</t>
  </si>
  <si>
    <t>11KV Kanta</t>
  </si>
  <si>
    <t>33/11 KV Thavanampalli PutturSUB STATION</t>
  </si>
  <si>
    <t>11KV TV PALLE MHQ</t>
  </si>
  <si>
    <t>11KV VIDYANIKETHAN</t>
  </si>
  <si>
    <t>33/11 KV Chembakur SUB STATION</t>
  </si>
  <si>
    <t>11KV Chembakur</t>
  </si>
  <si>
    <t>11KV Baskarapeta</t>
  </si>
  <si>
    <t>33/11 KV Nellavai SUB STATION</t>
  </si>
  <si>
    <t>11KV SNJ Sugar</t>
  </si>
  <si>
    <t>11KV Chinthala Patteda ( 24hrs)</t>
  </si>
  <si>
    <t>33/11 KV Chinnatayyur SUB STATION</t>
  </si>
  <si>
    <t>11KV SR Puram MHQ</t>
  </si>
  <si>
    <t>33/11 KV Jodichinthala SUB STATION</t>
  </si>
  <si>
    <t>11KV S L S Textiles</t>
  </si>
  <si>
    <t>33/11KV VALIGATLA SS</t>
  </si>
  <si>
    <t>11KV NAGIRINDLU SS HQ</t>
  </si>
  <si>
    <t>33/11 KV Karakambadi SUB STATION</t>
  </si>
  <si>
    <t>11KV THARAKARAMA NAGAR</t>
  </si>
  <si>
    <t>33/11 KV Chinnagottigallu SUB STATION</t>
  </si>
  <si>
    <t>11KV CHINNAGOTTIGALLU</t>
  </si>
  <si>
    <t>33/11 KV DODDIPALLI SUB STATION</t>
  </si>
  <si>
    <t>11KV CCS</t>
  </si>
  <si>
    <t>11KV BHAVANI NAGAR AND T K STREET</t>
  </si>
  <si>
    <t>33/11 KV Kurabalakota SUB STATION</t>
  </si>
  <si>
    <t>11KV Kurabalakota Town</t>
  </si>
  <si>
    <t>33/11KV TTD AD Building SS</t>
  </si>
  <si>
    <t>11 KV S V POLYTECHNIC</t>
  </si>
  <si>
    <t>33/11 KV Bandarlapalli SUB STATION</t>
  </si>
  <si>
    <t>11KV BANDRALAPALLI(T)</t>
  </si>
  <si>
    <t>33/11 KV Vijayapuram SUB STATION</t>
  </si>
  <si>
    <t>11KV Vijayapuram MHQ Illathur RWS</t>
  </si>
  <si>
    <t>33/11 KV Chinthaparthi SUB STATION</t>
  </si>
  <si>
    <t>11KV Chintaparthy SS Hq</t>
  </si>
  <si>
    <t>33/11 KV Rompicherla SUB STATION</t>
  </si>
  <si>
    <t>11KV Rompi cherla Town</t>
  </si>
  <si>
    <t>11KV Himaja Alloys (C G Foods India)</t>
  </si>
  <si>
    <t>11KV S R N Colony</t>
  </si>
  <si>
    <t>33/11 KV B.N.kandriga SUB STATION</t>
  </si>
  <si>
    <t>11KV B N Kandriga M HQ</t>
  </si>
  <si>
    <t>33/11 KV Palyam SUB STATION</t>
  </si>
  <si>
    <t>11KV Palem 24 Hrs</t>
  </si>
  <si>
    <t>11KV WATER WORKS SUNDARAIAH NAGAR</t>
  </si>
  <si>
    <t>33/11 KV Kannemadugu SUB STATION</t>
  </si>
  <si>
    <t>11KV KANNEMADUGU</t>
  </si>
  <si>
    <t>33/11 KV Venkatramapuram SUB STATION</t>
  </si>
  <si>
    <t>11KV Kanakaneri</t>
  </si>
  <si>
    <t>11KV REDDY REDDY COLONY</t>
  </si>
  <si>
    <t>11KV P D NAGAR</t>
  </si>
  <si>
    <t>33/11KV Piler Deg.College(Vepulabylu) SS</t>
  </si>
  <si>
    <t>11KV Degre College</t>
  </si>
  <si>
    <t>11KV College feede</t>
  </si>
  <si>
    <t>11KV Basinikonda</t>
  </si>
  <si>
    <t>33/11KV NARAYANAVANAM Sub Station</t>
  </si>
  <si>
    <t>11KV Narayanavanam</t>
  </si>
  <si>
    <t>33/11 KV Kalakada SUB STATION</t>
  </si>
  <si>
    <t>Kalakada Town</t>
  </si>
  <si>
    <t>33/11 KV Appalayagunta SUB STATION</t>
  </si>
  <si>
    <t>11KV Industrial SS HQ</t>
  </si>
  <si>
    <t>11KV T K STREET</t>
  </si>
  <si>
    <t>33/11 KV Sri Ramapuram SUB STATION</t>
  </si>
  <si>
    <t>11 Kv SS HQ Ramapuram</t>
  </si>
  <si>
    <t>33/11 KV Piler SUB STATION</t>
  </si>
  <si>
    <t>33/11 KV Kannali SUB STATION</t>
  </si>
  <si>
    <t>11KV Industrial (Kannali SS)</t>
  </si>
  <si>
    <t>11KV C K Palle</t>
  </si>
  <si>
    <t>33/11 KV Koppedu SUB STATION</t>
  </si>
  <si>
    <t>11KV Koppedu Industrial</t>
  </si>
  <si>
    <t>33/11 KV Achamma Agraharam SUB STATION</t>
  </si>
  <si>
    <t>11KV A Agraharam</t>
  </si>
  <si>
    <t>11KV DMART</t>
  </si>
  <si>
    <t>11KV TIRUPATI TOWN</t>
  </si>
  <si>
    <t>33/11 KV Kallur SUB STATION</t>
  </si>
  <si>
    <t>11KV Kalluru town</t>
  </si>
  <si>
    <t>11KV OIL SEEDS</t>
  </si>
  <si>
    <t>33/11 KV Berupalle SUB STATION</t>
  </si>
  <si>
    <t>11KV Berupali Express</t>
  </si>
  <si>
    <t>33/11 KV Ragigunta SUB STATION</t>
  </si>
  <si>
    <t>11KV Ragigunta</t>
  </si>
  <si>
    <t>33/11 KV Burakayalakota SUB STATION</t>
  </si>
  <si>
    <t>11 KV Burakayalakota town</t>
  </si>
  <si>
    <t>11KV SP Office</t>
  </si>
  <si>
    <t>33/11 KV Pallamala SUB STATION</t>
  </si>
  <si>
    <t>11KV Industrial (Pallamala SS)</t>
  </si>
  <si>
    <t>11KV P R ROLLING MILLS</t>
  </si>
  <si>
    <t>11KV VEMU COLLEGE</t>
  </si>
  <si>
    <t>33/11 KV Kadirimadugu SUB STATION</t>
  </si>
  <si>
    <t>11KV Kalavapalle Express</t>
  </si>
  <si>
    <t>33/11 KV Kosalanagaram SUB STATION</t>
  </si>
  <si>
    <t>11KV Kosalanagaram SSHQ</t>
  </si>
  <si>
    <t>11KV Railway Gate</t>
  </si>
  <si>
    <t>33/11 KV NERABAYALU SUB STATION</t>
  </si>
  <si>
    <t>11KV Nerabylu Town</t>
  </si>
  <si>
    <t>33/11 KV O.G.KUPPAM Sub-Station</t>
  </si>
  <si>
    <t>11KV OG Kuppam SSHQ Industrial</t>
  </si>
  <si>
    <t>11KV Prasanth Industrial</t>
  </si>
  <si>
    <t>33/11 KV Somala SUB STATION</t>
  </si>
  <si>
    <t>11KV Somala MHQ Feeder</t>
  </si>
  <si>
    <t>33/11 KV Sadum SUB STATION</t>
  </si>
  <si>
    <t>Shiva Shakthi Dairy</t>
  </si>
  <si>
    <t>33/11 KV Netteri SUB STATION</t>
  </si>
  <si>
    <t>11KV Netteri Industrial</t>
  </si>
  <si>
    <t>11KV M S R</t>
  </si>
  <si>
    <t>33/11 KV Yerravaripalem SUB STATION</t>
  </si>
  <si>
    <t>Y V Palem Town</t>
  </si>
  <si>
    <t>11KV Renigunta Checkpost</t>
  </si>
  <si>
    <t>11KV VINAYAKA SAGAR</t>
  </si>
  <si>
    <t>33/11 KV Pulicherla SUB STATION</t>
  </si>
  <si>
    <t>11KV Pulicherla town</t>
  </si>
  <si>
    <t>33/11KV BHATHALAVALLAM SS</t>
  </si>
  <si>
    <t>11KV Bathallavallam</t>
  </si>
  <si>
    <t>33/11 KV Mambedu SUB STATION</t>
  </si>
  <si>
    <t>11KV Mambedu Industrial SSHQ</t>
  </si>
  <si>
    <t>33/11 KV V.R.Agraharam SUB STATION</t>
  </si>
  <si>
    <t>11KV V R Agraharam Town</t>
  </si>
  <si>
    <t>33/11KV SRICITY SS</t>
  </si>
  <si>
    <t>11KV WTP Feeder</t>
  </si>
  <si>
    <t>11KV TTD AD BUILDING</t>
  </si>
  <si>
    <t>33/11 KV ANUPALLI SUB STATION</t>
  </si>
  <si>
    <t>11KV Gopalapuram</t>
  </si>
  <si>
    <t>11KV Bathalavallam Industrial</t>
  </si>
  <si>
    <t>33/11 KV Varadaiah palem SUB STATION</t>
  </si>
  <si>
    <t>11KV Varadaiahpalem Industrial</t>
  </si>
  <si>
    <t>11KV By Pass ( 24 Hrs)</t>
  </si>
  <si>
    <t>33/11 KV 197 Ramapuram SUB STATION</t>
  </si>
  <si>
    <t>11KV Tholappa Garden</t>
  </si>
  <si>
    <t>33/11 KV Peddamandyam SUB STATION</t>
  </si>
  <si>
    <t>11 KV Peddamandyam Town</t>
  </si>
  <si>
    <t>11KV Z P</t>
  </si>
  <si>
    <t>33/11KV S.V.University SS</t>
  </si>
  <si>
    <t>11KV Sri Padmavathi Guest House</t>
  </si>
  <si>
    <t>11KV Lakshmi Nagar</t>
  </si>
  <si>
    <t>11KV Slate School</t>
  </si>
  <si>
    <t>11KV Water Works Munagalapalem</t>
  </si>
  <si>
    <t>11KV GUEST LINE DAYS</t>
  </si>
  <si>
    <t>11KV BTR COLONY</t>
  </si>
  <si>
    <t>11KV Santhapet</t>
  </si>
  <si>
    <t>33/11 KV Thumbakuppam SUB STATION</t>
  </si>
  <si>
    <t>11KV Industial</t>
  </si>
  <si>
    <t>33/11 KV Vallivedu SUB STATION</t>
  </si>
  <si>
    <t>11KV VALLIVEDU TOWN</t>
  </si>
  <si>
    <t>1KV Industrial (B N kandriga SS)</t>
  </si>
  <si>
    <t>11KV West</t>
  </si>
  <si>
    <t>11KV Koppedu SSHQ</t>
  </si>
  <si>
    <t>33/11 KV Damalacheruvu SUB STATION</t>
  </si>
  <si>
    <t>11KV Damalacherulu(Town)</t>
  </si>
  <si>
    <t>33/11 KV C.K.PALLI SUB STATION</t>
  </si>
  <si>
    <t>11KV collector Bunglow</t>
  </si>
  <si>
    <t>33/11KV TAMBALLAPALLE SS</t>
  </si>
  <si>
    <t>11KV THAMBALLAPALLE</t>
  </si>
  <si>
    <t>33/11 KV Garnimitta(K.V.Palle)SUBSTATION</t>
  </si>
  <si>
    <t>11KV KV PALLI TOWN</t>
  </si>
  <si>
    <t>11KV VIMTECH</t>
  </si>
  <si>
    <t>33/11 KV Gyarampalle SUB STATION</t>
  </si>
  <si>
    <t>Timmapuram Exp(RWS)+SS HQ GYP Local</t>
  </si>
  <si>
    <t>33/11 KV Mittakandriga SUB STATION</t>
  </si>
  <si>
    <t>11KV NINDRA MHQ</t>
  </si>
  <si>
    <t>11KV S V U Administrative Building</t>
  </si>
  <si>
    <t>33/11 KV Gopidinne SUB STATION</t>
  </si>
  <si>
    <t>33/11 KV Eguvaveedi SUB STATION</t>
  </si>
  <si>
    <t>11KV THONDAMANADU 24HRS</t>
  </si>
  <si>
    <t>11KV S L V Industrial</t>
  </si>
  <si>
    <t>33/11KV Balijapalle SubStation</t>
  </si>
  <si>
    <t>11KV R Vpalli</t>
  </si>
  <si>
    <t>11KV North Oil Seeds bunched feeder</t>
  </si>
  <si>
    <t>11KV UPADHAYA NAGAR</t>
  </si>
  <si>
    <t>11KV RENIGUNTA INDL DORA</t>
  </si>
  <si>
    <t>Sodum Town</t>
  </si>
  <si>
    <t>33/11 KV CATTLE FORM SUB STATION</t>
  </si>
  <si>
    <t>11KV P K LAYOUT</t>
  </si>
  <si>
    <t>33/11 KV Bommanacheruvu SUB STATION</t>
  </si>
  <si>
    <t>11KV Pasamvaripalli</t>
  </si>
  <si>
    <t>33/11 KV GONGIVARI PALLI SUB STATION</t>
  </si>
  <si>
    <t>11KV People Grove</t>
  </si>
  <si>
    <t>33/11 KV MANCHUR SS</t>
  </si>
  <si>
    <t>11KV Manchuru SSHQ</t>
  </si>
  <si>
    <t>33/11 KV Melimai SUB STATION</t>
  </si>
  <si>
    <t>11 KV MELMAI SS EXPRESS</t>
  </si>
  <si>
    <t>33/11 KV Pallam SUB STATION</t>
  </si>
  <si>
    <t>11KV Pallam</t>
  </si>
  <si>
    <t>33/11KV M A Rajulukandriga SS</t>
  </si>
  <si>
    <t>11KV RAJULAKANDRIGA</t>
  </si>
  <si>
    <t>11KV V Palem Town</t>
  </si>
  <si>
    <t>33/11 KV Irugulam SUB STATION</t>
  </si>
  <si>
    <t>11KV Irugulam SSHQ</t>
  </si>
  <si>
    <t>11KV Rockwork feeder</t>
  </si>
  <si>
    <t>11 KV PADMAVATHI NAGAR</t>
  </si>
  <si>
    <t>33/11 KV Kolamasanapalle SUB STATION</t>
  </si>
  <si>
    <t>33/11 KV Konathaneri SUB STATION</t>
  </si>
  <si>
    <t>11KV KONTHANERI SS HQ FEEDER</t>
  </si>
  <si>
    <t>11KV FOOT PATH SCINCE CENTRE</t>
  </si>
  <si>
    <t>11KV Kalki Temple</t>
  </si>
  <si>
    <t>11 KV GANDHI ROAD</t>
  </si>
  <si>
    <t>33/11KV YERRATHIVARE PALLE SS</t>
  </si>
  <si>
    <t>11KV YERRATHIVARIPALLE SS HQ</t>
  </si>
  <si>
    <t>33/11 KV Annur SUB STATION</t>
  </si>
  <si>
    <t>11KV Annur SSHQ</t>
  </si>
  <si>
    <t>11KV Mittakandriga Industrial</t>
  </si>
  <si>
    <t>33/11 KV Nuthanakalva SUB STATION</t>
  </si>
  <si>
    <t>Jarikona Express (Rws)</t>
  </si>
  <si>
    <t>33/11 KV V.Kota SUB STATION</t>
  </si>
  <si>
    <t>11 KV V Kota Town -- I</t>
  </si>
  <si>
    <t>11KV Madanapalli Road</t>
  </si>
  <si>
    <t>11KV kuskabi feeder</t>
  </si>
  <si>
    <t>11KV Yadamari</t>
  </si>
  <si>
    <t>11KV SreeniFoods 2</t>
  </si>
  <si>
    <t>11 KV Siddartha Egineering Ellege</t>
  </si>
  <si>
    <t>11KV RESERVOIR COLONY</t>
  </si>
  <si>
    <t>11KV Business Centre feeder</t>
  </si>
  <si>
    <t>11KV Nagari Town II</t>
  </si>
  <si>
    <t>11 KV KARNALA STREET</t>
  </si>
  <si>
    <t>11KV Ramapuram Industrial</t>
  </si>
  <si>
    <t>11KV N G V PALLE</t>
  </si>
  <si>
    <t>33/11 KV Nayanapakala SUB STATION</t>
  </si>
  <si>
    <t>11KV Cherukuvari palli</t>
  </si>
  <si>
    <t>33/11KV PACHIKAPALAM SS</t>
  </si>
  <si>
    <t>11KV Pachikapalam Industrial SSHQ</t>
  </si>
  <si>
    <t>11KV G N Mada Street</t>
  </si>
  <si>
    <t>33/11 KV Valasapalle SUB STATION</t>
  </si>
  <si>
    <t>33/11 KV Rayalpeta SUB STATION</t>
  </si>
  <si>
    <t>11 KV SS HQ Rayalapeta</t>
  </si>
  <si>
    <t>11KV Dixon</t>
  </si>
  <si>
    <t>33/11KV Sidhamma Agraharam SS</t>
  </si>
  <si>
    <t>11KV IFMR</t>
  </si>
  <si>
    <t>33/11 KV SANTHAVELLORE SS</t>
  </si>
  <si>
    <t>11KV Santhavellore ind feeder</t>
  </si>
  <si>
    <t>11KV Seven Hills</t>
  </si>
  <si>
    <t>33/11 KV Yerpedu SUB STATION</t>
  </si>
  <si>
    <t>11KV Yerpedu</t>
  </si>
  <si>
    <t>33/11 KV Muthuramapuram SUB STATION</t>
  </si>
  <si>
    <t>11KV SMP</t>
  </si>
  <si>
    <t>33/11 KV Arai SUB STATION</t>
  </si>
  <si>
    <t>33/11 KV Sindurajapuram SUB STATION</t>
  </si>
  <si>
    <t>33/11 KV SEZ ( Satyavedu ) SUB STATION</t>
  </si>
  <si>
    <t>11KV SEZ Industrial</t>
  </si>
  <si>
    <t>11KV Nagari Industrial</t>
  </si>
  <si>
    <t>11KV CCI Feeder</t>
  </si>
  <si>
    <t>33/11 KV Vempalli SUB STATION</t>
  </si>
  <si>
    <t>33/11 KV Urandur SUB STATION</t>
  </si>
  <si>
    <t>11KV SREENAGAR COLONY</t>
  </si>
  <si>
    <t>11KV Vidyapeetam</t>
  </si>
  <si>
    <t>11KV Nuclies feeder</t>
  </si>
  <si>
    <t>11KV Bergen pipes</t>
  </si>
  <si>
    <t>11KV S V Veterinary University</t>
  </si>
  <si>
    <t>33/11 KV Vedurukuppam SUB STATION</t>
  </si>
  <si>
    <t>11KV Vedurukuppam MHQ</t>
  </si>
  <si>
    <t>33/11 KV Irala SUB STATION</t>
  </si>
  <si>
    <t>11KV Irala town</t>
  </si>
  <si>
    <t>11KV IIIT</t>
  </si>
  <si>
    <t>Municipalities/Municipal Corpo</t>
  </si>
  <si>
    <t>3ph 24 hrs/MHQ/SS HQ</t>
  </si>
  <si>
    <t>predominantly ind services</t>
  </si>
  <si>
    <t>LI Schemes 16 hrs</t>
  </si>
  <si>
    <t>RWS and PWS</t>
  </si>
  <si>
    <t>Dedicated for single ind</t>
  </si>
  <si>
    <t>(blank)</t>
  </si>
  <si>
    <t>Period From.April 2022…To.June 2022…</t>
  </si>
  <si>
    <t>Period from April '22 to  June  ' 22</t>
  </si>
  <si>
    <t xml:space="preserve">KURNOOL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</si>
</sst>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0.000"/>
    <numFmt numFmtId="167" formatCode="0.000000"/>
    <numFmt numFmtId="168" formatCode="0.0000"/>
    <numFmt numFmtId="169" formatCode="#,##0.0"/>
    <numFmt numFmtId="170" formatCode="#,##0.000"/>
    <numFmt numFmtId="171" formatCode="_ &quot;\&quot;* #,##0_ ;_ &quot;\&quot;* \-#,##0_ ;_ &quot;\&quot;* &quot;-&quot;_ ;_ @_ "/>
    <numFmt numFmtId="172" formatCode="_ &quot;\&quot;* #,##0.00_ ;_ &quot;\&quot;* \-#,##0.00_ ;_ &quot;\&quot;* &quot;-&quot;??_ ;_ @_ "/>
    <numFmt numFmtId="173" formatCode="&quot;$&quot;#,##0.0000_);\(&quot;$&quot;#,##0.0000\)"/>
    <numFmt numFmtId="174" formatCode="&quot;\&quot;#,##0.00;[Red]\-&quot;\&quot;#,##0.00"/>
    <numFmt numFmtId="175" formatCode="_(* #,##0.00_);_(* \(#,##0.00\);_(* \-??_);_(@_)"/>
    <numFmt numFmtId="176" formatCode="0.0_)"/>
    <numFmt numFmtId="177" formatCode="_-* #,##0.00_-;\-* #,##0.00_-;_-* &quot;-&quot;??_-;_-@_-"/>
    <numFmt numFmtId="178" formatCode="_([$€-2]* #,##0.00_);_([$€-2]* \(#,##0.00\);_([$€-2]* &quot;-&quot;??_)"/>
    <numFmt numFmtId="179" formatCode="#,##0.0_);\(#,##0.0\)"/>
    <numFmt numFmtId="180" formatCode="0\);"/>
    <numFmt numFmtId="181" formatCode="#,##0;[Red]\(#,##0\)"/>
    <numFmt numFmtId="182" formatCode="#,##0.0000_)"/>
    <numFmt numFmtId="183" formatCode="##,##0.000_);\(#,##0.000\)"/>
    <numFmt numFmtId="184" formatCode="_-* #,##0_-;\-* #,##0_-;_-* &quot;-&quot;_-;_-@_-"/>
    <numFmt numFmtId="185" formatCode="&quot;$&quot;#,##0;\-&quot;$&quot;#,##0"/>
    <numFmt numFmtId="186" formatCode="_(&quot;$&quot;* #,##0.0000000_);_(&quot;$&quot;* \(#,##0.0000000\);_(&quot;$&quot;* &quot;-&quot;??_);_(@_)"/>
    <numFmt numFmtId="187" formatCode="0.00000"/>
    <numFmt numFmtId="188" formatCode="#,##0.00000"/>
    <numFmt numFmtId="189" formatCode="#,##0.0000"/>
  </numFmts>
  <fonts count="111">
    <font>
      <sz val="11"/>
      <color theme="1"/>
      <name val="Calibri"/>
      <family val="2"/>
      <scheme val="minor"/>
    </font>
    <font>
      <b/>
      <sz val="11"/>
      <color theme="1"/>
      <name val="Calibri"/>
      <family val="2"/>
      <scheme val="minor"/>
    </font>
    <font>
      <sz val="10"/>
      <color indexed="8"/>
      <name val="Arial"/>
      <family val="2"/>
    </font>
    <font>
      <b/>
      <sz val="11"/>
      <color rgb="FF000000"/>
      <name val="Cambria"/>
      <family val="1"/>
      <scheme val="major"/>
    </font>
    <font>
      <b/>
      <sz val="10"/>
      <color rgb="FF000000"/>
      <name val="Cambria"/>
      <family val="1"/>
      <scheme val="major"/>
    </font>
    <font>
      <sz val="11"/>
      <color theme="1"/>
      <name val="Cambria"/>
      <family val="1"/>
      <scheme val="major"/>
    </font>
    <font>
      <b/>
      <sz val="11"/>
      <color theme="1"/>
      <name val="Cambria"/>
      <family val="1"/>
      <scheme val="major"/>
    </font>
    <font>
      <b/>
      <sz val="20"/>
      <color theme="1"/>
      <name val="Palatino Linotype"/>
      <family val="1"/>
    </font>
    <font>
      <sz val="13"/>
      <color theme="1"/>
      <name val="Palatino Linotype"/>
      <family val="1"/>
    </font>
    <font>
      <b/>
      <sz val="13"/>
      <color theme="1"/>
      <name val="Palatino Linotype"/>
      <family val="1"/>
    </font>
    <font>
      <sz val="11"/>
      <color theme="1"/>
      <name val="Calibri"/>
      <family val="2"/>
      <scheme val="minor"/>
    </font>
    <font>
      <sz val="10"/>
      <name val="Calibri"/>
      <family val="2"/>
    </font>
    <font>
      <sz val="8"/>
      <name val="Calibri"/>
      <family val="2"/>
    </font>
    <font>
      <b/>
      <sz val="12"/>
      <name val="Calibri"/>
      <family val="2"/>
    </font>
    <font>
      <u/>
      <sz val="11"/>
      <color theme="10"/>
      <name val="Calibri"/>
      <family val="2"/>
    </font>
    <font>
      <sz val="12"/>
      <name val="Calibri"/>
      <family val="2"/>
    </font>
    <font>
      <sz val="12"/>
      <color theme="1"/>
      <name val="Calibri"/>
      <family val="2"/>
      <scheme val="minor"/>
    </font>
    <font>
      <sz val="11"/>
      <color theme="1"/>
      <name val="Arial"/>
      <family val="2"/>
    </font>
    <font>
      <b/>
      <sz val="11"/>
      <color rgb="FF000000"/>
      <name val="Arial"/>
      <family val="2"/>
    </font>
    <font>
      <sz val="11"/>
      <color rgb="FF000000"/>
      <name val="Arial"/>
      <family val="2"/>
    </font>
    <font>
      <sz val="11"/>
      <color theme="1"/>
      <name val="Century Gothic"/>
      <family val="2"/>
    </font>
    <font>
      <b/>
      <sz val="12"/>
      <color theme="1"/>
      <name val="Calibri"/>
      <family val="2"/>
      <scheme val="minor"/>
    </font>
    <font>
      <b/>
      <sz val="10"/>
      <name val="Times New Roman"/>
      <family val="1"/>
    </font>
    <font>
      <b/>
      <sz val="12"/>
      <color indexed="8"/>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b/>
      <sz val="13"/>
      <name val="Palatino Linotype"/>
      <family val="1"/>
    </font>
    <font>
      <sz val="11"/>
      <name val="Calibri"/>
      <family val="2"/>
      <scheme val="minor"/>
    </font>
    <font>
      <b/>
      <sz val="11"/>
      <name val="Calibri"/>
      <family val="2"/>
      <scheme val="minor"/>
    </font>
    <font>
      <b/>
      <sz val="10"/>
      <name val="Calibri"/>
      <family val="2"/>
    </font>
    <font>
      <b/>
      <sz val="11"/>
      <name val="Cambria"/>
      <family val="1"/>
      <scheme val="major"/>
    </font>
    <font>
      <sz val="11"/>
      <name val="Arial"/>
      <family val="2"/>
    </font>
    <font>
      <sz val="11"/>
      <name val="Century Gothic"/>
      <family val="2"/>
    </font>
    <font>
      <b/>
      <sz val="10"/>
      <name val="Cambria"/>
      <family val="1"/>
      <scheme val="major"/>
    </font>
    <font>
      <sz val="11"/>
      <name val="Cambria"/>
      <family val="1"/>
      <scheme val="major"/>
    </font>
    <font>
      <b/>
      <sz val="14"/>
      <name val="Calibri"/>
      <family val="2"/>
      <scheme val="minor"/>
    </font>
    <font>
      <b/>
      <sz val="16"/>
      <color theme="1"/>
      <name val="Calibri"/>
      <family val="2"/>
      <scheme val="minor"/>
    </font>
    <font>
      <b/>
      <sz val="16"/>
      <name val="Calibri"/>
      <family val="2"/>
      <scheme val="minor"/>
    </font>
    <font>
      <b/>
      <sz val="20"/>
      <name val="Calibri"/>
      <family val="2"/>
      <scheme val="minor"/>
    </font>
    <font>
      <b/>
      <sz val="12"/>
      <name val="Calibri"/>
      <family val="2"/>
      <scheme val="minor"/>
    </font>
    <font>
      <sz val="10"/>
      <color theme="1"/>
      <name val="Times New Roman"/>
      <family val="1"/>
    </font>
    <font>
      <sz val="10"/>
      <color theme="0"/>
      <name val="Calibri"/>
      <family val="2"/>
      <scheme val="minor"/>
    </font>
    <font>
      <sz val="10"/>
      <color indexed="9"/>
      <name val="Calibri"/>
      <family val="2"/>
    </font>
    <font>
      <sz val="10"/>
      <color theme="1"/>
      <name val="Calibri"/>
      <family val="2"/>
      <scheme val="minor"/>
    </font>
    <font>
      <b/>
      <sz val="10"/>
      <color theme="1"/>
      <name val="Calibri"/>
      <family val="2"/>
      <scheme val="minor"/>
    </font>
    <font>
      <b/>
      <sz val="9"/>
      <color rgb="FF000000"/>
      <name val="Times New Roman"/>
      <family val="1"/>
    </font>
    <font>
      <sz val="11"/>
      <color theme="1"/>
      <name val="Times New Roman"/>
      <family val="1"/>
    </font>
    <font>
      <b/>
      <sz val="10"/>
      <color rgb="FFFF0000"/>
      <name val="Calibri"/>
      <family val="2"/>
      <scheme val="minor"/>
    </font>
    <font>
      <sz val="10"/>
      <color rgb="FFFF0000"/>
      <name val="Calibri"/>
      <family val="2"/>
      <scheme val="minor"/>
    </font>
    <font>
      <sz val="10"/>
      <name val="Arial"/>
      <family val="2"/>
    </font>
    <font>
      <sz val="20"/>
      <color rgb="FFFFFFFF"/>
      <name val="Times New Roman"/>
      <family val="1"/>
    </font>
    <font>
      <sz val="14"/>
      <color theme="1"/>
      <name val="Times New Roman"/>
      <family val="1"/>
    </font>
    <font>
      <b/>
      <sz val="14"/>
      <color theme="1"/>
      <name val="Times New Roman"/>
      <family val="1"/>
    </font>
    <font>
      <b/>
      <sz val="12"/>
      <color rgb="FF000000"/>
      <name val="Times New Roman"/>
      <family val="1"/>
    </font>
    <font>
      <sz val="12"/>
      <color theme="1"/>
      <name val="Times New Roman"/>
      <family val="1"/>
    </font>
    <font>
      <sz val="11"/>
      <color rgb="FF000000"/>
      <name val="Book Antiqua"/>
      <family val="1"/>
    </font>
    <font>
      <sz val="11"/>
      <color theme="1"/>
      <name val="Book Antiqua"/>
      <family val="1"/>
    </font>
    <font>
      <sz val="11"/>
      <name val="Book Antiqua"/>
      <family val="1"/>
    </font>
    <font>
      <sz val="11"/>
      <name val="Bookman Old Style"/>
      <family val="1"/>
    </font>
    <font>
      <b/>
      <sz val="14"/>
      <color rgb="FF000000"/>
      <name val="Times New Roman"/>
      <family val="1"/>
    </font>
    <font>
      <sz val="15"/>
      <color theme="1"/>
      <name val="Palatino Linotype"/>
      <family val="1"/>
    </font>
    <font>
      <b/>
      <sz val="13"/>
      <color rgb="FF000000"/>
      <name val="Arial"/>
      <family val="2"/>
    </font>
    <font>
      <sz val="11"/>
      <color rgb="FF000000"/>
      <name val="Calibri"/>
      <family val="2"/>
    </font>
    <font>
      <sz val="11"/>
      <color rgb="FF000000"/>
      <name val="Calibri"/>
      <family val="2"/>
    </font>
    <font>
      <sz val="11"/>
      <color indexed="8"/>
      <name val="Calibri"/>
      <family val="2"/>
    </font>
    <font>
      <sz val="11"/>
      <color indexed="9"/>
      <name val="Calibri"/>
      <family val="2"/>
    </font>
    <font>
      <sz val="14"/>
      <name val="AngsanaUPC"/>
      <family val="1"/>
    </font>
    <font>
      <sz val="12"/>
      <name val="¹ÙÅÁÃ¼"/>
      <family val="1"/>
      <charset val="129"/>
    </font>
    <font>
      <sz val="8"/>
      <name val="Times New Roman"/>
      <family val="1"/>
    </font>
    <font>
      <sz val="11"/>
      <color indexed="20"/>
      <name val="Calibri"/>
      <family val="2"/>
    </font>
    <font>
      <sz val="12"/>
      <name val="¹ÙÅÁÃ¼"/>
      <charset val="129"/>
    </font>
    <font>
      <b/>
      <sz val="11"/>
      <color indexed="52"/>
      <name val="Calibri"/>
      <family val="2"/>
    </font>
    <font>
      <b/>
      <sz val="11"/>
      <color indexed="9"/>
      <name val="Calibri"/>
      <family val="2"/>
    </font>
    <font>
      <sz val="10"/>
      <color indexed="8"/>
      <name val="Times New Roman"/>
      <family val="2"/>
    </font>
    <font>
      <sz val="9"/>
      <color indexed="8"/>
      <name val="Book Antiqua"/>
      <family val="2"/>
    </font>
    <font>
      <sz val="10"/>
      <color indexed="8"/>
      <name val="Verdana"/>
      <family val="2"/>
    </font>
    <font>
      <sz val="10"/>
      <color indexed="8"/>
      <name val="Times New Roman"/>
      <family val="1"/>
    </font>
    <font>
      <sz val="10"/>
      <name val="MS Serif"/>
      <family val="1"/>
    </font>
    <font>
      <sz val="10"/>
      <name val="Courier"/>
      <family val="3"/>
    </font>
    <font>
      <sz val="10"/>
      <color indexed="16"/>
      <name val="MS Serif"/>
      <family val="1"/>
    </font>
    <font>
      <sz val="10"/>
      <name val="Arial"/>
      <family val="2"/>
      <charset val="1"/>
    </font>
    <font>
      <sz val="11"/>
      <color indexed="8"/>
      <name val="Calibri"/>
      <family val="2"/>
      <charset val="1"/>
    </font>
    <font>
      <i/>
      <sz val="11"/>
      <color indexed="23"/>
      <name val="Calibri"/>
      <family val="2"/>
    </font>
    <font>
      <sz val="10"/>
      <color indexed="10"/>
      <name val="Arial"/>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9"/>
      <color indexed="12"/>
      <name val="Arial"/>
      <family val="2"/>
    </font>
    <font>
      <sz val="11"/>
      <color indexed="62"/>
      <name val="Calibri"/>
      <family val="2"/>
    </font>
    <font>
      <sz val="12"/>
      <name val="Helv"/>
    </font>
    <font>
      <sz val="11"/>
      <color indexed="52"/>
      <name val="Calibri"/>
      <family val="2"/>
    </font>
    <font>
      <sz val="12"/>
      <color indexed="9"/>
      <name val="Helv"/>
    </font>
    <font>
      <sz val="11"/>
      <color indexed="60"/>
      <name val="Calibri"/>
      <family val="2"/>
    </font>
    <font>
      <sz val="7"/>
      <name val="Small Fonts"/>
      <family val="2"/>
    </font>
    <font>
      <sz val="10"/>
      <color indexed="8"/>
      <name val="Arial"/>
      <family val="2"/>
      <charset val="1"/>
    </font>
    <font>
      <sz val="12"/>
      <name val="Arial"/>
      <family val="2"/>
    </font>
    <font>
      <b/>
      <sz val="11"/>
      <color indexed="63"/>
      <name val="Calibri"/>
      <family val="2"/>
    </font>
    <font>
      <b/>
      <sz val="10"/>
      <name val="Arial CE"/>
      <family val="2"/>
      <charset val="238"/>
    </font>
    <font>
      <sz val="10"/>
      <name val="Tms Rmn"/>
    </font>
    <font>
      <sz val="10"/>
      <name val="MS Sans Serif"/>
      <family val="2"/>
    </font>
    <font>
      <u/>
      <sz val="9"/>
      <color indexed="36"/>
      <name val="Arial"/>
      <family val="2"/>
    </font>
    <font>
      <b/>
      <sz val="8"/>
      <color indexed="8"/>
      <name val="Helv"/>
    </font>
    <font>
      <b/>
      <sz val="18"/>
      <color indexed="56"/>
      <name val="Cambria"/>
      <family val="2"/>
    </font>
    <font>
      <b/>
      <sz val="11"/>
      <color indexed="8"/>
      <name val="Calibri"/>
      <family val="2"/>
    </font>
    <font>
      <sz val="11"/>
      <color indexed="10"/>
      <name val="Calibri"/>
      <family val="2"/>
    </font>
    <font>
      <sz val="11"/>
      <color rgb="FF000000"/>
      <name val="Calibri"/>
      <family val="2"/>
    </font>
  </fonts>
  <fills count="61">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3"/>
        <bgColor indexed="64"/>
      </patternFill>
    </fill>
    <fill>
      <patternFill patternType="solid">
        <fgColor theme="4" tint="0.59999389629810485"/>
        <bgColor indexed="64"/>
      </patternFill>
    </fill>
    <fill>
      <patternFill patternType="solid">
        <fgColor rgb="FFF2F2F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94B3D6"/>
      </patternFill>
    </fill>
    <fill>
      <patternFill patternType="solid">
        <fgColor theme="1"/>
        <bgColor indexed="64"/>
      </patternFill>
    </fill>
    <fill>
      <patternFill patternType="solid">
        <fgColor rgb="FFC5D9F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0000"/>
        <bgColor indexed="64"/>
      </patternFill>
    </fill>
    <fill>
      <patternFill patternType="solid">
        <fgColor rgb="FF93B3D5"/>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70AD47"/>
      </patternFill>
    </fill>
    <fill>
      <patternFill patternType="solid">
        <fgColor theme="0"/>
        <bgColor rgb="FF00B050"/>
      </patternFill>
    </fill>
    <fill>
      <patternFill patternType="solid">
        <fgColor theme="0"/>
        <bgColor rgb="FF00B0F0"/>
      </patternFill>
    </fill>
    <fill>
      <patternFill patternType="solid">
        <fgColor theme="0"/>
        <bgColor rgb="FFC8C8C8"/>
      </patternFill>
    </fill>
    <fill>
      <patternFill patternType="solid">
        <fgColor theme="0"/>
        <bgColor rgb="FFAEABAB"/>
      </patternFill>
    </fill>
    <fill>
      <patternFill patternType="solid">
        <fgColor theme="0"/>
        <bgColor rgb="FFBFBFBF"/>
      </patternFill>
    </fill>
    <fill>
      <patternFill patternType="solid">
        <fgColor rgb="FF94B3D6"/>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medium">
        <color rgb="FF000000"/>
      </right>
      <top/>
      <bottom style="medium">
        <color rgb="FF000000"/>
      </bottom>
      <diagonal/>
    </border>
    <border>
      <left style="thin">
        <color indexed="64"/>
      </left>
      <right style="thin">
        <color indexed="64"/>
      </right>
      <top/>
      <bottom style="medium">
        <color rgb="FF000000"/>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rgb="FF000000"/>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medium">
        <color rgb="FF000000"/>
      </top>
      <bottom/>
      <diagonal/>
    </border>
    <border>
      <left/>
      <right style="thin">
        <color indexed="64"/>
      </right>
      <top/>
      <bottom style="medium">
        <color indexed="64"/>
      </bottom>
      <diagonal/>
    </border>
    <border>
      <left/>
      <right style="medium">
        <color indexed="64"/>
      </right>
      <top/>
      <bottom/>
      <diagonal/>
    </border>
  </borders>
  <cellStyleXfs count="1237">
    <xf numFmtId="0" fontId="0" fillId="0" borderId="0"/>
    <xf numFmtId="0" fontId="2" fillId="0" borderId="0"/>
    <xf numFmtId="9" fontId="10" fillId="0" borderId="0" applyFont="0" applyFill="0" applyBorder="0" applyAlignment="0" applyProtection="0"/>
    <xf numFmtId="0" fontId="14" fillId="0" borderId="0" applyNumberFormat="0" applyFill="0" applyBorder="0" applyAlignment="0" applyProtection="0">
      <alignment vertical="top"/>
      <protection locked="0"/>
    </xf>
    <xf numFmtId="0" fontId="50" fillId="0" borderId="0"/>
    <xf numFmtId="0" fontId="10" fillId="0" borderId="0"/>
    <xf numFmtId="0" fontId="63" fillId="0" borderId="0"/>
    <xf numFmtId="0" fontId="64" fillId="0" borderId="0"/>
    <xf numFmtId="0" fontId="10" fillId="0" borderId="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6"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9" fontId="67" fillId="0" borderId="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171" fontId="68" fillId="0" borderId="0" applyFont="0" applyFill="0" applyBorder="0" applyAlignment="0" applyProtection="0"/>
    <xf numFmtId="172" fontId="68" fillId="0" borderId="0" applyFont="0" applyFill="0" applyBorder="0" applyAlignment="0" applyProtection="0"/>
    <xf numFmtId="0" fontId="69" fillId="0" borderId="0">
      <alignment horizontal="center" vertical="top" wrapText="1"/>
      <protection locked="0"/>
    </xf>
    <xf numFmtId="164" fontId="68" fillId="0" borderId="0" applyFont="0" applyFill="0" applyBorder="0" applyAlignment="0" applyProtection="0"/>
    <xf numFmtId="165" fontId="68" fillId="0" borderId="0" applyFont="0" applyFill="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1" fillId="0" borderId="0"/>
    <xf numFmtId="173" fontId="50" fillId="0" borderId="0" applyFill="0" applyBorder="0" applyAlignment="0"/>
    <xf numFmtId="173" fontId="50" fillId="0" borderId="0" applyFill="0" applyBorder="0" applyAlignment="0"/>
    <xf numFmtId="173" fontId="50" fillId="0" borderId="0" applyFill="0" applyBorder="0" applyAlignment="0"/>
    <xf numFmtId="173" fontId="50" fillId="0" borderId="0" applyFill="0" applyBorder="0" applyAlignment="0"/>
    <xf numFmtId="173" fontId="50" fillId="0" borderId="0" applyFill="0" applyBorder="0" applyAlignment="0"/>
    <xf numFmtId="173" fontId="50" fillId="0" borderId="0" applyFill="0" applyBorder="0" applyAlignment="0"/>
    <xf numFmtId="0" fontId="72" fillId="53" borderId="51" applyNumberFormat="0" applyAlignment="0" applyProtection="0"/>
    <xf numFmtId="0" fontId="72" fillId="53" borderId="51" applyNumberFormat="0" applyAlignment="0" applyProtection="0"/>
    <xf numFmtId="0" fontId="72" fillId="53" borderId="51" applyNumberFormat="0" applyAlignment="0" applyProtection="0"/>
    <xf numFmtId="0" fontId="72" fillId="53" borderId="51" applyNumberFormat="0" applyAlignment="0" applyProtection="0"/>
    <xf numFmtId="0" fontId="72" fillId="53" borderId="51" applyNumberFormat="0" applyAlignment="0" applyProtection="0"/>
    <xf numFmtId="0" fontId="72" fillId="53" borderId="51" applyNumberFormat="0" applyAlignment="0" applyProtection="0"/>
    <xf numFmtId="0" fontId="73" fillId="54" borderId="52" applyNumberFormat="0" applyAlignment="0" applyProtection="0"/>
    <xf numFmtId="0" fontId="73" fillId="54" borderId="52" applyNumberFormat="0" applyAlignment="0" applyProtection="0"/>
    <xf numFmtId="0" fontId="73" fillId="54" borderId="52" applyNumberFormat="0" applyAlignment="0" applyProtection="0"/>
    <xf numFmtId="0" fontId="73" fillId="54" borderId="52" applyNumberFormat="0" applyAlignment="0" applyProtection="0"/>
    <xf numFmtId="0" fontId="73" fillId="54" borderId="52" applyNumberFormat="0" applyAlignment="0" applyProtection="0"/>
    <xf numFmtId="0" fontId="73" fillId="54" borderId="52" applyNumberFormat="0" applyAlignment="0" applyProtection="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174" fontId="50" fillId="0" borderId="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65" fontId="65" fillId="0" borderId="0" applyFont="0" applyFill="0" applyBorder="0" applyAlignment="0" applyProtection="0"/>
    <xf numFmtId="165"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6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5" fontId="5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5" fontId="5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5" fontId="7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5" fontId="50" fillId="0" borderId="0" applyFill="0" applyBorder="0" applyAlignment="0" applyProtection="0"/>
    <xf numFmtId="176" fontId="75" fillId="0" borderId="0" applyFont="0" applyFill="0" applyBorder="0" applyAlignment="0" applyProtection="0"/>
    <xf numFmtId="165" fontId="65" fillId="0" borderId="0" applyFont="0" applyFill="0" applyBorder="0" applyAlignment="0" applyProtection="0"/>
    <xf numFmtId="43" fontId="74" fillId="0" borderId="0" applyFont="0" applyFill="0" applyBorder="0" applyAlignment="0" applyProtection="0"/>
    <xf numFmtId="43" fontId="50" fillId="0" borderId="0" applyFont="0" applyFill="0" applyBorder="0" applyAlignment="0" applyProtection="0"/>
    <xf numFmtId="165" fontId="74" fillId="0" borderId="0" applyFont="0" applyFill="0" applyBorder="0" applyAlignment="0" applyProtection="0"/>
    <xf numFmtId="43" fontId="7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7" fontId="77"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5" fontId="50" fillId="0" borderId="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0" fontId="78" fillId="0" borderId="0" applyNumberFormat="0" applyAlignment="0">
      <alignment horizontal="left"/>
    </xf>
    <xf numFmtId="0" fontId="79" fillId="0" borderId="0" applyNumberFormat="0" applyAlignment="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15" fontId="58" fillId="0" borderId="22"/>
    <xf numFmtId="0" fontId="80" fillId="0" borderId="0" applyNumberFormat="0" applyAlignment="0">
      <alignment horizontal="left"/>
    </xf>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178" fontId="50" fillId="0" borderId="0" applyFont="0" applyFill="0" applyBorder="0" applyAlignment="0" applyProtection="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69" fontId="84" fillId="0" borderId="53">
      <alignment horizontal="right"/>
    </xf>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38" fontId="86" fillId="55" borderId="0" applyNumberFormat="0" applyBorder="0" applyAlignment="0" applyProtection="0"/>
    <xf numFmtId="0" fontId="87" fillId="0" borderId="14" applyNumberFormat="0" applyAlignment="0" applyProtection="0">
      <alignment horizontal="left" vertical="center"/>
    </xf>
    <xf numFmtId="0" fontId="87" fillId="0" borderId="3">
      <alignment horizontal="left" vertical="center"/>
    </xf>
    <xf numFmtId="0" fontId="88" fillId="0" borderId="54" applyNumberFormat="0" applyFill="0" applyAlignment="0" applyProtection="0"/>
    <xf numFmtId="0" fontId="88" fillId="0" borderId="54" applyNumberFormat="0" applyFill="0" applyAlignment="0" applyProtection="0"/>
    <xf numFmtId="0" fontId="88" fillId="0" borderId="54" applyNumberFormat="0" applyFill="0" applyAlignment="0" applyProtection="0"/>
    <xf numFmtId="0" fontId="88" fillId="0" borderId="54" applyNumberFormat="0" applyFill="0" applyAlignment="0" applyProtection="0"/>
    <xf numFmtId="0" fontId="88" fillId="0" borderId="54" applyNumberFormat="0" applyFill="0" applyAlignment="0" applyProtection="0"/>
    <xf numFmtId="0" fontId="88" fillId="0" borderId="54" applyNumberFormat="0" applyFill="0" applyAlignment="0" applyProtection="0"/>
    <xf numFmtId="0" fontId="89" fillId="0" borderId="55" applyNumberFormat="0" applyFill="0" applyAlignment="0" applyProtection="0"/>
    <xf numFmtId="0" fontId="89" fillId="0" borderId="55" applyNumberFormat="0" applyFill="0" applyAlignment="0" applyProtection="0"/>
    <xf numFmtId="0" fontId="89" fillId="0" borderId="55" applyNumberFormat="0" applyFill="0" applyAlignment="0" applyProtection="0"/>
    <xf numFmtId="0" fontId="89" fillId="0" borderId="55" applyNumberFormat="0" applyFill="0" applyAlignment="0" applyProtection="0"/>
    <xf numFmtId="0" fontId="89" fillId="0" borderId="55" applyNumberFormat="0" applyFill="0" applyAlignment="0" applyProtection="0"/>
    <xf numFmtId="0" fontId="89" fillId="0" borderId="55" applyNumberFormat="0" applyFill="0" applyAlignment="0" applyProtection="0"/>
    <xf numFmtId="0" fontId="90" fillId="0" borderId="56" applyNumberFormat="0" applyFill="0" applyAlignment="0" applyProtection="0"/>
    <xf numFmtId="0" fontId="90" fillId="0" borderId="56" applyNumberFormat="0" applyFill="0" applyAlignment="0" applyProtection="0"/>
    <xf numFmtId="0" fontId="90" fillId="0" borderId="56" applyNumberFormat="0" applyFill="0" applyAlignment="0" applyProtection="0"/>
    <xf numFmtId="0" fontId="90" fillId="0" borderId="56" applyNumberFormat="0" applyFill="0" applyAlignment="0" applyProtection="0"/>
    <xf numFmtId="0" fontId="90" fillId="0" borderId="56" applyNumberFormat="0" applyFill="0" applyAlignment="0" applyProtection="0"/>
    <xf numFmtId="0" fontId="90" fillId="0" borderId="56"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10" fontId="86" fillId="56" borderId="1" applyNumberFormat="0" applyBorder="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0" fontId="93" fillId="40" borderId="51" applyNumberFormat="0" applyAlignment="0" applyProtection="0"/>
    <xf numFmtId="179" fontId="94" fillId="57" borderId="0"/>
    <xf numFmtId="0" fontId="95" fillId="0" borderId="57" applyNumberFormat="0" applyFill="0" applyAlignment="0" applyProtection="0"/>
    <xf numFmtId="0" fontId="95" fillId="0" borderId="57" applyNumberFormat="0" applyFill="0" applyAlignment="0" applyProtection="0"/>
    <xf numFmtId="0" fontId="95" fillId="0" borderId="57" applyNumberFormat="0" applyFill="0" applyAlignment="0" applyProtection="0"/>
    <xf numFmtId="0" fontId="95" fillId="0" borderId="57" applyNumberFormat="0" applyFill="0" applyAlignment="0" applyProtection="0"/>
    <xf numFmtId="0" fontId="95" fillId="0" borderId="57" applyNumberFormat="0" applyFill="0" applyAlignment="0" applyProtection="0"/>
    <xf numFmtId="0" fontId="95" fillId="0" borderId="57" applyNumberFormat="0" applyFill="0" applyAlignment="0" applyProtection="0"/>
    <xf numFmtId="179" fontId="96" fillId="58" borderId="0"/>
    <xf numFmtId="180" fontId="50" fillId="0" borderId="0" applyFont="0" applyFill="0" applyBorder="0" applyAlignment="0" applyProtection="0"/>
    <xf numFmtId="181" fontId="50" fillId="0" borderId="0" applyFont="0" applyFill="0" applyBorder="0" applyAlignment="0" applyProtection="0"/>
    <xf numFmtId="182" fontId="50" fillId="0" borderId="0" applyFont="0" applyFill="0" applyBorder="0" applyAlignment="0" applyProtection="0"/>
    <xf numFmtId="183" fontId="50" fillId="0" borderId="0" applyFont="0" applyFill="0" applyBorder="0" applyAlignment="0" applyProtection="0"/>
    <xf numFmtId="0" fontId="97" fillId="59" borderId="0" applyNumberFormat="0" applyBorder="0" applyAlignment="0" applyProtection="0"/>
    <xf numFmtId="0" fontId="97" fillId="59" borderId="0" applyNumberFormat="0" applyBorder="0" applyAlignment="0" applyProtection="0"/>
    <xf numFmtId="0" fontId="97" fillId="59" borderId="0" applyNumberFormat="0" applyBorder="0" applyAlignment="0" applyProtection="0"/>
    <xf numFmtId="0" fontId="97" fillId="59" borderId="0" applyNumberFormat="0" applyBorder="0" applyAlignment="0" applyProtection="0"/>
    <xf numFmtId="0" fontId="97" fillId="59" borderId="0" applyNumberFormat="0" applyBorder="0" applyAlignment="0" applyProtection="0"/>
    <xf numFmtId="0" fontId="97" fillId="59" borderId="0" applyNumberFormat="0" applyBorder="0" applyAlignment="0" applyProtection="0"/>
    <xf numFmtId="37" fontId="98" fillId="0" borderId="0"/>
    <xf numFmtId="166" fontId="50" fillId="0" borderId="0"/>
    <xf numFmtId="166" fontId="50" fillId="0" borderId="0"/>
    <xf numFmtId="166" fontId="50" fillId="0" borderId="0"/>
    <xf numFmtId="166" fontId="50" fillId="0" borderId="0"/>
    <xf numFmtId="166" fontId="50" fillId="0" borderId="0"/>
    <xf numFmtId="166" fontId="50" fillId="0" borderId="0"/>
    <xf numFmtId="0" fontId="65" fillId="0" borderId="0"/>
    <xf numFmtId="0" fontId="65" fillId="0" borderId="0"/>
    <xf numFmtId="0" fontId="65" fillId="0" borderId="0"/>
    <xf numFmtId="0" fontId="6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50" fillId="0" borderId="0"/>
    <xf numFmtId="0" fontId="50" fillId="0" borderId="0"/>
    <xf numFmtId="0" fontId="50" fillId="0" borderId="0"/>
    <xf numFmtId="0" fontId="50" fillId="0" borderId="0"/>
    <xf numFmtId="0" fontId="50" fillId="0" borderId="0"/>
    <xf numFmtId="0" fontId="50" fillId="0" borderId="0"/>
    <xf numFmtId="0" fontId="6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76" fillId="0" borderId="0"/>
    <xf numFmtId="0" fontId="6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5" fillId="0" borderId="0"/>
    <xf numFmtId="0" fontId="6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 fillId="0" borderId="0"/>
    <xf numFmtId="0" fontId="10" fillId="0" borderId="0"/>
    <xf numFmtId="0" fontId="10" fillId="0" borderId="0"/>
    <xf numFmtId="0" fontId="10" fillId="0" borderId="0"/>
    <xf numFmtId="0" fontId="1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81" fillId="0" borderId="0"/>
    <xf numFmtId="0" fontId="81" fillId="0" borderId="0"/>
    <xf numFmtId="0" fontId="65" fillId="0" borderId="0"/>
    <xf numFmtId="0" fontId="65" fillId="0" borderId="0"/>
    <xf numFmtId="0" fontId="50" fillId="0" borderId="0"/>
    <xf numFmtId="0" fontId="50" fillId="0" borderId="0"/>
    <xf numFmtId="0" fontId="74" fillId="0" borderId="0"/>
    <xf numFmtId="0" fontId="50" fillId="0" borderId="0"/>
    <xf numFmtId="0" fontId="50" fillId="0" borderId="0"/>
    <xf numFmtId="0" fontId="99" fillId="0" borderId="0"/>
    <xf numFmtId="0" fontId="99" fillId="0" borderId="0"/>
    <xf numFmtId="0" fontId="50" fillId="0" borderId="0"/>
    <xf numFmtId="0" fontId="50" fillId="0" borderId="0"/>
    <xf numFmtId="0" fontId="50" fillId="0" borderId="0"/>
    <xf numFmtId="0" fontId="50" fillId="0" borderId="0"/>
    <xf numFmtId="0" fontId="50" fillId="0" borderId="0"/>
    <xf numFmtId="0" fontId="9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9" fillId="0" borderId="0"/>
    <xf numFmtId="0" fontId="99"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81" fillId="0" borderId="0"/>
    <xf numFmtId="0" fontId="81" fillId="0" borderId="0"/>
    <xf numFmtId="0" fontId="81" fillId="0" borderId="0"/>
    <xf numFmtId="0" fontId="81" fillId="0" borderId="0"/>
    <xf numFmtId="0" fontId="50" fillId="0" borderId="0"/>
    <xf numFmtId="0" fontId="50" fillId="0" borderId="0"/>
    <xf numFmtId="0" fontId="50" fillId="0" borderId="0"/>
    <xf numFmtId="0" fontId="65" fillId="0" borderId="0"/>
    <xf numFmtId="0" fontId="50" fillId="0" borderId="0"/>
    <xf numFmtId="0" fontId="50" fillId="0" borderId="0"/>
    <xf numFmtId="0" fontId="50" fillId="0" borderId="0"/>
    <xf numFmtId="0" fontId="99" fillId="0" borderId="0"/>
    <xf numFmtId="0" fontId="99" fillId="0" borderId="0"/>
    <xf numFmtId="0" fontId="99" fillId="0" borderId="0"/>
    <xf numFmtId="0" fontId="99" fillId="0" borderId="0"/>
    <xf numFmtId="0" fontId="99" fillId="0" borderId="0"/>
    <xf numFmtId="0" fontId="50" fillId="0" borderId="0"/>
    <xf numFmtId="0" fontId="50" fillId="0" borderId="0"/>
    <xf numFmtId="0" fontId="50" fillId="0" borderId="0"/>
    <xf numFmtId="0" fontId="10" fillId="0" borderId="0"/>
    <xf numFmtId="0" fontId="10" fillId="0" borderId="0"/>
    <xf numFmtId="0" fontId="10" fillId="0" borderId="0"/>
    <xf numFmtId="0" fontId="99" fillId="0" borderId="0"/>
    <xf numFmtId="0" fontId="2" fillId="0" borderId="0"/>
    <xf numFmtId="0" fontId="2" fillId="0" borderId="0"/>
    <xf numFmtId="0" fontId="2" fillId="0" borderId="0"/>
    <xf numFmtId="0" fontId="2" fillId="0" borderId="0"/>
    <xf numFmtId="0" fontId="2" fillId="0" borderId="0"/>
    <xf numFmtId="0" fontId="99" fillId="0" borderId="0"/>
    <xf numFmtId="0" fontId="99" fillId="0" borderId="0"/>
    <xf numFmtId="0" fontId="99" fillId="0" borderId="0"/>
    <xf numFmtId="0" fontId="99" fillId="0" borderId="0"/>
    <xf numFmtId="0" fontId="10" fillId="0" borderId="0"/>
    <xf numFmtId="0" fontId="10" fillId="0" borderId="0"/>
    <xf numFmtId="0" fontId="10" fillId="0" borderId="0"/>
    <xf numFmtId="0" fontId="81"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81" fillId="0" borderId="0"/>
    <xf numFmtId="0" fontId="50" fillId="0" borderId="0"/>
    <xf numFmtId="0" fontId="8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5" fillId="0" borderId="0"/>
    <xf numFmtId="0" fontId="65" fillId="0" borderId="0"/>
    <xf numFmtId="0" fontId="65" fillId="0" borderId="0"/>
    <xf numFmtId="0" fontId="65" fillId="0" borderId="0"/>
    <xf numFmtId="0" fontId="65" fillId="0" borderId="0"/>
    <xf numFmtId="0" fontId="50" fillId="0" borderId="0"/>
    <xf numFmtId="0" fontId="50" fillId="0" borderId="0"/>
    <xf numFmtId="0" fontId="50" fillId="0" borderId="0"/>
    <xf numFmtId="0" fontId="74" fillId="0" borderId="0"/>
    <xf numFmtId="0" fontId="65" fillId="0" borderId="0"/>
    <xf numFmtId="0" fontId="99" fillId="0" borderId="0"/>
    <xf numFmtId="0" fontId="99" fillId="0" borderId="0"/>
    <xf numFmtId="0" fontId="99" fillId="0" borderId="0"/>
    <xf numFmtId="0" fontId="99" fillId="0" borderId="0"/>
    <xf numFmtId="0" fontId="99" fillId="0" borderId="0"/>
    <xf numFmtId="0" fontId="50" fillId="0" borderId="0"/>
    <xf numFmtId="0" fontId="65" fillId="0" borderId="0"/>
    <xf numFmtId="0" fontId="10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1" fillId="0" borderId="0"/>
    <xf numFmtId="0" fontId="81" fillId="0" borderId="0"/>
    <xf numFmtId="0" fontId="81" fillId="0" borderId="0"/>
    <xf numFmtId="0" fontId="81" fillId="0" borderId="0"/>
    <xf numFmtId="0" fontId="81" fillId="0" borderId="0"/>
    <xf numFmtId="0" fontId="50" fillId="0" borderId="0"/>
    <xf numFmtId="0" fontId="76"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81" fillId="0" borderId="0"/>
    <xf numFmtId="0" fontId="81" fillId="0" borderId="0"/>
    <xf numFmtId="0" fontId="81" fillId="0" borderId="0"/>
    <xf numFmtId="0" fontId="81" fillId="0" borderId="0"/>
    <xf numFmtId="0" fontId="7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81" fillId="0" borderId="0"/>
    <xf numFmtId="0" fontId="81" fillId="0" borderId="0"/>
    <xf numFmtId="0" fontId="81" fillId="0" borderId="0"/>
    <xf numFmtId="0" fontId="81" fillId="0" borderId="0"/>
    <xf numFmtId="0" fontId="50" fillId="0" borderId="0"/>
    <xf numFmtId="0" fontId="50" fillId="0" borderId="0"/>
    <xf numFmtId="0" fontId="50" fillId="0" borderId="0"/>
    <xf numFmtId="0" fontId="6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81" fillId="0" borderId="0"/>
    <xf numFmtId="0" fontId="81" fillId="0" borderId="0"/>
    <xf numFmtId="0" fontId="81" fillId="0" borderId="0"/>
    <xf numFmtId="0" fontId="81" fillId="0" borderId="0"/>
    <xf numFmtId="0" fontId="50" fillId="0" borderId="0"/>
    <xf numFmtId="0" fontId="50" fillId="0" borderId="0"/>
    <xf numFmtId="0" fontId="81" fillId="0" borderId="0"/>
    <xf numFmtId="0" fontId="65" fillId="0" borderId="0"/>
    <xf numFmtId="0" fontId="65" fillId="0" borderId="0"/>
    <xf numFmtId="0" fontId="82" fillId="0" borderId="0"/>
    <xf numFmtId="0" fontId="50" fillId="0" borderId="0"/>
    <xf numFmtId="0" fontId="50" fillId="0" borderId="0"/>
    <xf numFmtId="0" fontId="50" fillId="0" borderId="0"/>
    <xf numFmtId="0" fontId="50" fillId="0" borderId="0"/>
    <xf numFmtId="0" fontId="50" fillId="0" borderId="0"/>
    <xf numFmtId="0" fontId="50" fillId="0" borderId="0"/>
    <xf numFmtId="0" fontId="65" fillId="0" borderId="0"/>
    <xf numFmtId="0" fontId="8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81" fillId="0" borderId="0"/>
    <xf numFmtId="0" fontId="65" fillId="0" borderId="0"/>
    <xf numFmtId="0" fontId="81" fillId="0" borderId="0"/>
    <xf numFmtId="0" fontId="81" fillId="0" borderId="0"/>
    <xf numFmtId="0" fontId="50" fillId="0" borderId="0"/>
    <xf numFmtId="0" fontId="65" fillId="0" borderId="0"/>
    <xf numFmtId="0" fontId="65" fillId="0" borderId="0"/>
    <xf numFmtId="0" fontId="65" fillId="0" borderId="0"/>
    <xf numFmtId="0" fontId="65"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5" fillId="60" borderId="58" applyNumberFormat="0" applyFont="0" applyAlignment="0" applyProtection="0"/>
    <xf numFmtId="0" fontId="65" fillId="60" borderId="58" applyNumberFormat="0" applyFont="0" applyAlignment="0" applyProtection="0"/>
    <xf numFmtId="0" fontId="65" fillId="60" borderId="58" applyNumberFormat="0" applyFont="0" applyAlignment="0" applyProtection="0"/>
    <xf numFmtId="0" fontId="50" fillId="60" borderId="58" applyNumberFormat="0" applyFont="0" applyAlignment="0" applyProtection="0"/>
    <xf numFmtId="0" fontId="65" fillId="60" borderId="58" applyNumberFormat="0" applyFont="0" applyAlignment="0" applyProtection="0"/>
    <xf numFmtId="0" fontId="65" fillId="60" borderId="58" applyNumberFormat="0" applyFont="0" applyAlignment="0" applyProtection="0"/>
    <xf numFmtId="0" fontId="65" fillId="60" borderId="58" applyNumberFormat="0" applyFont="0" applyAlignment="0" applyProtection="0"/>
    <xf numFmtId="0" fontId="65" fillId="60" borderId="58" applyNumberFormat="0" applyFont="0" applyAlignment="0" applyProtection="0"/>
    <xf numFmtId="0" fontId="65" fillId="60" borderId="58" applyNumberFormat="0" applyFont="0" applyAlignment="0" applyProtection="0"/>
    <xf numFmtId="0" fontId="65" fillId="60" borderId="58" applyNumberFormat="0" applyFont="0" applyAlignment="0" applyProtection="0"/>
    <xf numFmtId="0" fontId="50" fillId="60" borderId="58" applyNumberFormat="0" applyFont="0" applyAlignment="0" applyProtection="0"/>
    <xf numFmtId="0" fontId="50" fillId="60" borderId="58" applyNumberFormat="0" applyFont="0" applyAlignment="0" applyProtection="0"/>
    <xf numFmtId="0" fontId="50" fillId="60" borderId="58" applyNumberFormat="0" applyFont="0" applyAlignment="0" applyProtection="0"/>
    <xf numFmtId="0" fontId="50" fillId="60" borderId="58" applyNumberFormat="0" applyFont="0" applyAlignment="0" applyProtection="0"/>
    <xf numFmtId="0" fontId="65" fillId="60" borderId="58" applyNumberFormat="0" applyFont="0" applyAlignment="0" applyProtection="0"/>
    <xf numFmtId="0" fontId="50" fillId="60" borderId="58" applyNumberFormat="0" applyFont="0" applyAlignment="0" applyProtection="0"/>
    <xf numFmtId="0" fontId="50" fillId="60" borderId="58" applyNumberFormat="0" applyFont="0" applyAlignment="0" applyProtection="0"/>
    <xf numFmtId="177" fontId="50" fillId="0" borderId="0" applyFont="0" applyFill="0" applyBorder="0" applyAlignment="0" applyProtection="0"/>
    <xf numFmtId="184" fontId="50" fillId="0" borderId="0" applyFont="0" applyFill="0" applyBorder="0" applyAlignment="0" applyProtection="0"/>
    <xf numFmtId="0" fontId="101" fillId="53" borderId="59" applyNumberFormat="0" applyAlignment="0" applyProtection="0"/>
    <xf numFmtId="0" fontId="101" fillId="53" borderId="59" applyNumberFormat="0" applyAlignment="0" applyProtection="0"/>
    <xf numFmtId="0" fontId="101" fillId="53" borderId="59" applyNumberFormat="0" applyAlignment="0" applyProtection="0"/>
    <xf numFmtId="0" fontId="101" fillId="53" borderId="59" applyNumberFormat="0" applyAlignment="0" applyProtection="0"/>
    <xf numFmtId="0" fontId="101" fillId="53" borderId="59" applyNumberFormat="0" applyAlignment="0" applyProtection="0"/>
    <xf numFmtId="0" fontId="101" fillId="53" borderId="59" applyNumberFormat="0" applyAlignment="0" applyProtection="0"/>
    <xf numFmtId="14" fontId="69" fillId="0" borderId="0">
      <alignment horizontal="center" vertical="top" wrapText="1"/>
      <protection locked="0"/>
    </xf>
    <xf numFmtId="10" fontId="50" fillId="0" borderId="0" applyFont="0" applyFill="0" applyBorder="0" applyAlignment="0" applyProtection="0"/>
    <xf numFmtId="10" fontId="50" fillId="0" borderId="0" applyFont="0" applyFill="0" applyBorder="0" applyAlignment="0" applyProtection="0"/>
    <xf numFmtId="10" fontId="50" fillId="0" borderId="0" applyFont="0" applyFill="0" applyBorder="0" applyAlignment="0" applyProtection="0"/>
    <xf numFmtId="10" fontId="50" fillId="0" borderId="0" applyFont="0" applyFill="0" applyBorder="0" applyAlignment="0" applyProtection="0"/>
    <xf numFmtId="10" fontId="50" fillId="0" borderId="0" applyFont="0" applyFill="0" applyBorder="0" applyAlignment="0" applyProtection="0"/>
    <xf numFmtId="10" fontId="50" fillId="0" borderId="0" applyFont="0" applyFill="0" applyBorder="0" applyAlignment="0" applyProtection="0"/>
    <xf numFmtId="9" fontId="65" fillId="0" borderId="0" applyFont="0" applyFill="0" applyBorder="0" applyAlignment="0" applyProtection="0"/>
    <xf numFmtId="9" fontId="50"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ill="0" applyBorder="0" applyAlignment="0" applyProtection="0"/>
    <xf numFmtId="9" fontId="65" fillId="0" borderId="0" applyFont="0" applyFill="0" applyBorder="0" applyAlignment="0" applyProtection="0"/>
    <xf numFmtId="9" fontId="50" fillId="0" borderId="0" applyFont="0" applyFill="0" applyBorder="0" applyAlignment="0" applyProtection="0"/>
    <xf numFmtId="9" fontId="65"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2" fillId="0" borderId="0" applyFont="0"/>
    <xf numFmtId="185" fontId="103" fillId="0" borderId="0"/>
    <xf numFmtId="0" fontId="104" fillId="0" borderId="0" applyNumberFormat="0" applyFon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186" fontId="50" fillId="0" borderId="0" applyNumberFormat="0" applyFill="0" applyBorder="0" applyAlignment="0" applyProtection="0">
      <alignment horizontal="left"/>
    </xf>
    <xf numFmtId="0" fontId="105" fillId="0" borderId="0" applyNumberFormat="0" applyFill="0" applyBorder="0" applyAlignment="0" applyProtection="0">
      <alignment vertical="top"/>
      <protection locked="0"/>
    </xf>
    <xf numFmtId="0" fontId="104" fillId="0" borderId="0"/>
    <xf numFmtId="0" fontId="50" fillId="0" borderId="0"/>
    <xf numFmtId="40" fontId="106" fillId="0" borderId="0" applyBorder="0">
      <alignment horizontal="right"/>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60" applyNumberFormat="0" applyFill="0" applyAlignment="0" applyProtection="0"/>
    <xf numFmtId="0" fontId="108" fillId="0" borderId="60" applyNumberFormat="0" applyFill="0" applyAlignment="0" applyProtection="0"/>
    <xf numFmtId="0" fontId="108" fillId="0" borderId="60" applyNumberFormat="0" applyFill="0" applyAlignment="0" applyProtection="0"/>
    <xf numFmtId="0" fontId="108" fillId="0" borderId="60" applyNumberFormat="0" applyFill="0" applyAlignment="0" applyProtection="0"/>
    <xf numFmtId="0" fontId="108" fillId="0" borderId="60" applyNumberFormat="0" applyFill="0" applyAlignment="0" applyProtection="0"/>
    <xf numFmtId="0" fontId="108" fillId="0" borderId="60"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xf numFmtId="0" fontId="63" fillId="0" borderId="0"/>
    <xf numFmtId="0" fontId="63" fillId="0" borderId="0"/>
  </cellStyleXfs>
  <cellXfs count="593">
    <xf numFmtId="0" fontId="0" fillId="0" borderId="0" xfId="0"/>
    <xf numFmtId="0" fontId="5" fillId="0" borderId="0" xfId="0" applyFont="1" applyAlignment="1" applyProtection="1">
      <alignment horizontal="center"/>
    </xf>
    <xf numFmtId="0" fontId="5" fillId="0" borderId="0" xfId="0" applyFont="1" applyAlignment="1" applyProtection="1"/>
    <xf numFmtId="0" fontId="5" fillId="0" borderId="0" xfId="0" applyFont="1" applyAlignment="1" applyProtection="1">
      <alignment horizontal="center" vertical="center"/>
    </xf>
    <xf numFmtId="0" fontId="5" fillId="0" borderId="0" xfId="0" applyFont="1" applyAlignment="1" applyProtection="1">
      <alignment wrapText="1"/>
    </xf>
    <xf numFmtId="0" fontId="5" fillId="0" borderId="0" xfId="0" applyFont="1" applyProtection="1"/>
    <xf numFmtId="0" fontId="8" fillId="0" borderId="1" xfId="0" applyFont="1" applyBorder="1" applyAlignment="1" applyProtection="1">
      <alignment vertical="center" wrapText="1"/>
      <protection locked="0"/>
    </xf>
    <xf numFmtId="0" fontId="0" fillId="0" borderId="0" xfId="0" applyProtection="1">
      <protection locked="0"/>
    </xf>
    <xf numFmtId="2" fontId="15" fillId="0" borderId="1" xfId="1" applyNumberFormat="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3" fontId="11" fillId="2" borderId="1" xfId="1" applyNumberFormat="1" applyFont="1" applyFill="1" applyBorder="1" applyAlignment="1" applyProtection="1">
      <alignment horizontal="center" vertical="center" wrapText="1"/>
      <protection locked="0"/>
    </xf>
    <xf numFmtId="0" fontId="11" fillId="9" borderId="1" xfId="1" applyFont="1" applyFill="1" applyBorder="1" applyAlignment="1" applyProtection="1">
      <alignment horizontal="center" vertical="center" wrapText="1"/>
      <protection locked="0"/>
    </xf>
    <xf numFmtId="0" fontId="12" fillId="10" borderId="1" xfId="1" applyFont="1" applyFill="1" applyBorder="1" applyAlignment="1" applyProtection="1">
      <alignment horizontal="left" vertical="center" wrapText="1"/>
      <protection locked="0"/>
    </xf>
    <xf numFmtId="3" fontId="11" fillId="10" borderId="1" xfId="1" applyNumberFormat="1" applyFont="1" applyFill="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9"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left" vertical="center" wrapText="1"/>
      <protection locked="0"/>
    </xf>
    <xf numFmtId="0" fontId="9"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2" borderId="1" xfId="0" applyFont="1" applyFill="1" applyBorder="1" applyAlignment="1" applyProtection="1">
      <alignment vertical="center" wrapText="1"/>
    </xf>
    <xf numFmtId="0" fontId="9" fillId="2" borderId="1"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8" fillId="2" borderId="1" xfId="0" applyFont="1" applyFill="1" applyBorder="1" applyAlignment="1" applyProtection="1">
      <alignment vertical="center" wrapText="1"/>
    </xf>
    <xf numFmtId="0" fontId="4" fillId="0" borderId="0" xfId="0" applyFont="1" applyAlignment="1" applyProtection="1">
      <alignment horizontal="left" vertical="center"/>
      <protection locked="0"/>
    </xf>
    <xf numFmtId="0" fontId="5" fillId="0" borderId="0" xfId="0" applyFont="1" applyAlignment="1" applyProtection="1">
      <alignment horizontal="center"/>
      <protection locked="0"/>
    </xf>
    <xf numFmtId="0" fontId="5" fillId="0" borderId="0" xfId="0" applyFont="1" applyAlignment="1" applyProtection="1">
      <protection locked="0"/>
    </xf>
    <xf numFmtId="0" fontId="5" fillId="0" borderId="0" xfId="0" applyFont="1" applyAlignment="1" applyProtection="1">
      <alignment horizontal="center" vertical="center"/>
      <protection locked="0"/>
    </xf>
    <xf numFmtId="0" fontId="5" fillId="0" borderId="0" xfId="0" applyFont="1" applyProtection="1">
      <protection locked="0"/>
    </xf>
    <xf numFmtId="0" fontId="5" fillId="0" borderId="0" xfId="0" applyFont="1" applyAlignment="1" applyProtection="1">
      <alignment wrapText="1"/>
      <protection locked="0"/>
    </xf>
    <xf numFmtId="0" fontId="4" fillId="0" borderId="0" xfId="0" applyFont="1" applyAlignment="1" applyProtection="1">
      <alignment horizontal="left" vertical="center" wrapText="1"/>
      <protection locked="0"/>
    </xf>
    <xf numFmtId="0" fontId="6" fillId="0" borderId="0" xfId="0" applyFont="1" applyAlignment="1" applyProtection="1">
      <protection locked="0"/>
    </xf>
    <xf numFmtId="0" fontId="6" fillId="0" borderId="0" xfId="0" applyFont="1" applyProtection="1">
      <protection locked="0"/>
    </xf>
    <xf numFmtId="0" fontId="6" fillId="0" borderId="0" xfId="0" applyFont="1" applyAlignment="1" applyProtection="1">
      <alignment wrapText="1"/>
      <protection locked="0"/>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7" fillId="0" borderId="0" xfId="0" applyFont="1"/>
    <xf numFmtId="0" fontId="18" fillId="1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justify" vertical="center" wrapText="1"/>
    </xf>
    <xf numFmtId="0" fontId="19" fillId="0" borderId="1" xfId="0" applyFont="1" applyBorder="1" applyAlignment="1">
      <alignment horizontal="left" vertical="center"/>
    </xf>
    <xf numFmtId="2" fontId="19" fillId="0" borderId="1" xfId="0" applyNumberFormat="1" applyFont="1" applyBorder="1" applyAlignment="1">
      <alignment horizontal="center" vertical="center" wrapText="1"/>
    </xf>
    <xf numFmtId="0" fontId="17" fillId="0" borderId="0" xfId="0" applyFont="1" applyAlignment="1">
      <alignment horizontal="left" vertical="top"/>
    </xf>
    <xf numFmtId="0" fontId="18" fillId="13" borderId="1" xfId="0" applyFont="1" applyFill="1" applyBorder="1" applyAlignment="1">
      <alignment horizontal="left" vertical="top" wrapText="1"/>
    </xf>
    <xf numFmtId="0" fontId="20" fillId="0" borderId="0" xfId="0" applyFont="1" applyAlignment="1">
      <alignment horizontal="center" vertical="center"/>
    </xf>
    <xf numFmtId="0" fontId="4" fillId="0" borderId="0" xfId="0" applyFont="1" applyAlignment="1" applyProtection="1">
      <alignment vertical="center"/>
    </xf>
    <xf numFmtId="0" fontId="20" fillId="0" borderId="0" xfId="0" applyFont="1"/>
    <xf numFmtId="0" fontId="19" fillId="0" borderId="1" xfId="0" applyFont="1" applyBorder="1" applyAlignment="1">
      <alignment vertical="center" wrapText="1"/>
    </xf>
    <xf numFmtId="0" fontId="4" fillId="0" borderId="0" xfId="0" applyFont="1" applyAlignment="1" applyProtection="1">
      <alignment horizontal="left" vertical="center"/>
      <protection locked="0"/>
    </xf>
    <xf numFmtId="0" fontId="18" fillId="0" borderId="1" xfId="0" applyFont="1" applyBorder="1" applyAlignment="1">
      <alignment horizontal="left" vertical="center" wrapText="1"/>
    </xf>
    <xf numFmtId="0" fontId="0" fillId="0" borderId="1" xfId="0" applyBorder="1" applyProtection="1">
      <protection locked="0"/>
    </xf>
    <xf numFmtId="0" fontId="0" fillId="15" borderId="1" xfId="0" applyFill="1" applyBorder="1" applyProtection="1">
      <protection locked="0"/>
    </xf>
    <xf numFmtId="0" fontId="0" fillId="0" borderId="0" xfId="0" applyFill="1" applyBorder="1"/>
    <xf numFmtId="0" fontId="0" fillId="16" borderId="1" xfId="0" applyFill="1" applyBorder="1" applyProtection="1">
      <protection locked="0"/>
    </xf>
    <xf numFmtId="0" fontId="0" fillId="0" borderId="1" xfId="0" applyBorder="1" applyAlignment="1" applyProtection="1">
      <alignment horizontal="center" vertical="top"/>
      <protection locked="0"/>
    </xf>
    <xf numFmtId="0" fontId="16" fillId="0" borderId="0" xfId="0" applyFont="1"/>
    <xf numFmtId="0" fontId="21" fillId="7" borderId="1" xfId="0" applyFont="1" applyFill="1" applyBorder="1" applyAlignment="1" applyProtection="1">
      <alignment vertical="center" wrapText="1"/>
    </xf>
    <xf numFmtId="0" fontId="23" fillId="3" borderId="1" xfId="1" applyFont="1" applyFill="1" applyBorder="1" applyAlignment="1" applyProtection="1">
      <alignment vertical="center" wrapText="1"/>
    </xf>
    <xf numFmtId="0" fontId="16" fillId="0" borderId="1" xfId="0" applyFont="1" applyBorder="1" applyAlignment="1" applyProtection="1">
      <alignment horizontal="center" vertical="center" wrapText="1"/>
    </xf>
    <xf numFmtId="0" fontId="16" fillId="0" borderId="1" xfId="0" applyFont="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25" fillId="0" borderId="1" xfId="0" applyFont="1" applyFill="1" applyBorder="1" applyAlignment="1">
      <alignment horizontal="left" vertical="top"/>
    </xf>
    <xf numFmtId="0" fontId="26"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horizontal="left" vertical="top"/>
    </xf>
    <xf numFmtId="0" fontId="26" fillId="0" borderId="1" xfId="0" applyFont="1" applyFill="1" applyBorder="1" applyAlignment="1">
      <alignment horizontal="left" vertical="top"/>
    </xf>
    <xf numFmtId="0" fontId="16" fillId="0" borderId="1" xfId="0" applyFont="1" applyBorder="1" applyAlignment="1">
      <alignment horizontal="center" vertical="center"/>
    </xf>
    <xf numFmtId="0" fontId="17" fillId="0" borderId="0" xfId="0" applyFont="1" applyFill="1"/>
    <xf numFmtId="0" fontId="24" fillId="0" borderId="1" xfId="0" applyFont="1" applyBorder="1" applyAlignment="1" applyProtection="1">
      <alignment horizontal="left" vertical="top" wrapText="1"/>
    </xf>
    <xf numFmtId="0" fontId="21" fillId="0" borderId="1" xfId="0" applyFont="1" applyBorder="1" applyAlignment="1" applyProtection="1">
      <alignment horizontal="left" vertical="top" wrapText="1"/>
    </xf>
    <xf numFmtId="0" fontId="27" fillId="2" borderId="1" xfId="0" applyFont="1" applyFill="1" applyBorder="1" applyAlignment="1" applyProtection="1">
      <alignment vertical="center" wrapText="1"/>
    </xf>
    <xf numFmtId="0" fontId="28" fillId="0" borderId="0" xfId="0" applyFont="1"/>
    <xf numFmtId="0" fontId="29" fillId="7" borderId="11" xfId="0" applyFont="1" applyFill="1" applyBorder="1" applyAlignment="1" applyProtection="1">
      <alignment horizontal="center" vertical="center" wrapText="1"/>
    </xf>
    <xf numFmtId="0" fontId="29" fillId="7" borderId="1" xfId="0" applyFont="1" applyFill="1" applyBorder="1" applyAlignment="1" applyProtection="1">
      <alignment horizontal="center" vertical="center" wrapText="1"/>
      <protection locked="0"/>
    </xf>
    <xf numFmtId="0" fontId="28" fillId="0" borderId="11" xfId="0" applyFont="1" applyBorder="1" applyAlignment="1" applyProtection="1">
      <alignment horizontal="center" vertical="center" wrapText="1"/>
    </xf>
    <xf numFmtId="2" fontId="28" fillId="8" borderId="1" xfId="0" applyNumberFormat="1" applyFont="1" applyFill="1" applyBorder="1" applyAlignment="1" applyProtection="1">
      <alignment horizontal="center" vertical="center" wrapText="1"/>
    </xf>
    <xf numFmtId="0" fontId="28" fillId="11" borderId="1" xfId="0" applyFont="1" applyFill="1" applyBorder="1" applyAlignment="1" applyProtection="1">
      <alignment horizontal="center"/>
      <protection locked="0"/>
    </xf>
    <xf numFmtId="9" fontId="28" fillId="0" borderId="1" xfId="2" applyFont="1" applyBorder="1" applyAlignment="1" applyProtection="1">
      <alignment horizontal="center"/>
      <protection locked="0"/>
    </xf>
    <xf numFmtId="0" fontId="28" fillId="0" borderId="1" xfId="0" applyFont="1" applyBorder="1" applyAlignment="1" applyProtection="1">
      <alignment horizontal="center"/>
      <protection locked="0"/>
    </xf>
    <xf numFmtId="0" fontId="28" fillId="2" borderId="1" xfId="0" applyFont="1" applyFill="1" applyBorder="1" applyAlignment="1" applyProtection="1">
      <alignment horizontal="center" vertical="center"/>
      <protection locked="0"/>
    </xf>
    <xf numFmtId="0" fontId="28" fillId="9" borderId="1" xfId="0" applyFont="1" applyFill="1" applyBorder="1" applyAlignment="1" applyProtection="1">
      <alignment horizontal="center" vertical="center"/>
      <protection locked="0"/>
    </xf>
    <xf numFmtId="0" fontId="28" fillId="6" borderId="1" xfId="0" applyFont="1" applyFill="1" applyBorder="1" applyAlignment="1" applyProtection="1">
      <alignment horizontal="center" vertical="center"/>
      <protection locked="0"/>
    </xf>
    <xf numFmtId="0" fontId="28" fillId="10" borderId="1" xfId="0" applyFont="1" applyFill="1" applyBorder="1" applyAlignment="1" applyProtection="1">
      <alignment horizontal="center" vertical="center"/>
      <protection locked="0"/>
    </xf>
    <xf numFmtId="2" fontId="29" fillId="8" borderId="1" xfId="0" applyNumberFormat="1" applyFont="1" applyFill="1" applyBorder="1" applyAlignment="1" applyProtection="1">
      <alignment horizontal="center" vertical="center"/>
    </xf>
    <xf numFmtId="0" fontId="28" fillId="2" borderId="1" xfId="0" applyFont="1" applyFill="1" applyBorder="1" applyAlignment="1" applyProtection="1">
      <alignment horizontal="center" vertical="center" wrapText="1"/>
    </xf>
    <xf numFmtId="0" fontId="28" fillId="2" borderId="4" xfId="0" applyFont="1" applyFill="1" applyBorder="1" applyAlignment="1" applyProtection="1">
      <alignment horizontal="center" vertical="center" wrapText="1"/>
    </xf>
    <xf numFmtId="0" fontId="28" fillId="9" borderId="1" xfId="0" applyFont="1" applyFill="1" applyBorder="1" applyAlignment="1" applyProtection="1">
      <alignment horizontal="center" vertical="center" wrapText="1"/>
    </xf>
    <xf numFmtId="0" fontId="28" fillId="9" borderId="4" xfId="0" applyFont="1" applyFill="1" applyBorder="1" applyAlignment="1" applyProtection="1">
      <alignment horizontal="center" vertical="center" wrapText="1"/>
    </xf>
    <xf numFmtId="0" fontId="28" fillId="6" borderId="1" xfId="0" applyFont="1" applyFill="1" applyBorder="1" applyAlignment="1" applyProtection="1">
      <alignment horizontal="center" vertical="center" wrapText="1"/>
    </xf>
    <xf numFmtId="0" fontId="28" fillId="6" borderId="4" xfId="0" applyFont="1" applyFill="1" applyBorder="1" applyAlignment="1" applyProtection="1">
      <alignment horizontal="center" vertical="center" wrapText="1"/>
    </xf>
    <xf numFmtId="0" fontId="28" fillId="10" borderId="1" xfId="0" applyFont="1" applyFill="1" applyBorder="1" applyAlignment="1" applyProtection="1">
      <alignment horizontal="center" vertical="center" wrapText="1"/>
    </xf>
    <xf numFmtId="0" fontId="28" fillId="10" borderId="4" xfId="0" applyFont="1" applyFill="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4" xfId="0" applyFont="1" applyBorder="1" applyAlignment="1" applyProtection="1">
      <alignment horizontal="center" vertical="center" wrapText="1"/>
    </xf>
    <xf numFmtId="0" fontId="28" fillId="11" borderId="1" xfId="0" applyFont="1" applyFill="1" applyBorder="1" applyAlignment="1" applyProtection="1">
      <alignment horizontal="center" vertical="center" wrapText="1"/>
    </xf>
    <xf numFmtId="0" fontId="28" fillId="11" borderId="4" xfId="0" applyFont="1" applyFill="1" applyBorder="1" applyAlignment="1" applyProtection="1">
      <alignment horizontal="center" vertical="center" wrapText="1"/>
    </xf>
    <xf numFmtId="0" fontId="28" fillId="8" borderId="10" xfId="0" applyFont="1" applyFill="1" applyBorder="1" applyAlignment="1" applyProtection="1">
      <alignment horizontal="center" vertical="center" wrapText="1"/>
    </xf>
    <xf numFmtId="0" fontId="28" fillId="8" borderId="27" xfId="0" applyFont="1" applyFill="1" applyBorder="1" applyAlignment="1" applyProtection="1">
      <alignment horizontal="center" vertical="center" wrapText="1"/>
    </xf>
    <xf numFmtId="0" fontId="32" fillId="0" borderId="0" xfId="0" applyFont="1"/>
    <xf numFmtId="0" fontId="33" fillId="0" borderId="0" xfId="0" applyFont="1" applyAlignment="1">
      <alignment horizontal="center" vertical="center"/>
    </xf>
    <xf numFmtId="0" fontId="34" fillId="0" borderId="28" xfId="0" applyFont="1" applyBorder="1" applyAlignment="1" applyProtection="1">
      <alignment horizontal="left" vertical="center"/>
    </xf>
    <xf numFmtId="0" fontId="31" fillId="0" borderId="0" xfId="0" applyFont="1" applyBorder="1" applyAlignment="1" applyProtection="1">
      <alignment horizontal="left" vertical="center" wrapText="1"/>
    </xf>
    <xf numFmtId="0" fontId="35" fillId="0" borderId="28" xfId="0" applyFont="1" applyBorder="1" applyAlignment="1" applyProtection="1">
      <alignment horizontal="center"/>
    </xf>
    <xf numFmtId="0" fontId="35" fillId="0" borderId="0" xfId="0" applyFont="1" applyBorder="1" applyAlignment="1" applyProtection="1"/>
    <xf numFmtId="0" fontId="34" fillId="0" borderId="0" xfId="0" applyFont="1" applyBorder="1" applyAlignment="1" applyProtection="1">
      <alignment vertical="center"/>
    </xf>
    <xf numFmtId="0" fontId="34" fillId="0" borderId="0" xfId="0" applyFont="1" applyBorder="1" applyAlignment="1" applyProtection="1">
      <alignment horizontal="left" vertical="center"/>
    </xf>
    <xf numFmtId="0" fontId="34" fillId="0" borderId="28" xfId="0" applyFont="1" applyBorder="1" applyAlignment="1" applyProtection="1">
      <alignment vertical="center"/>
    </xf>
    <xf numFmtId="0" fontId="35" fillId="0" borderId="0" xfId="0" applyFont="1" applyBorder="1" applyAlignment="1" applyProtection="1">
      <alignment horizontal="center" vertical="center"/>
    </xf>
    <xf numFmtId="0" fontId="35" fillId="0" borderId="0" xfId="0" applyFont="1" applyBorder="1" applyProtection="1"/>
    <xf numFmtId="0" fontId="34" fillId="0" borderId="28" xfId="0" applyFont="1" applyBorder="1" applyAlignment="1" applyProtection="1">
      <alignment horizontal="left" vertical="center" wrapText="1"/>
    </xf>
    <xf numFmtId="0" fontId="35" fillId="0" borderId="0" xfId="0" applyFont="1" applyBorder="1" applyAlignment="1" applyProtection="1">
      <alignment wrapText="1"/>
    </xf>
    <xf numFmtId="0" fontId="28" fillId="0" borderId="0" xfId="0" applyFont="1" applyProtection="1">
      <protection locked="0"/>
    </xf>
    <xf numFmtId="0" fontId="28" fillId="0" borderId="1" xfId="0" applyFont="1" applyBorder="1" applyProtection="1">
      <protection locked="0"/>
    </xf>
    <xf numFmtId="0" fontId="28" fillId="14" borderId="1" xfId="0" applyFont="1" applyFill="1" applyBorder="1" applyProtection="1">
      <protection locked="0"/>
    </xf>
    <xf numFmtId="0" fontId="28" fillId="15" borderId="1" xfId="0" applyFont="1" applyFill="1" applyBorder="1" applyProtection="1">
      <protection locked="0"/>
    </xf>
    <xf numFmtId="0" fontId="29" fillId="7" borderId="5" xfId="0" applyFont="1" applyFill="1" applyBorder="1" applyAlignment="1" applyProtection="1">
      <alignment horizontal="center" vertical="center" wrapText="1"/>
    </xf>
    <xf numFmtId="0" fontId="29" fillId="7" borderId="26" xfId="0" applyFont="1" applyFill="1" applyBorder="1" applyAlignment="1" applyProtection="1">
      <alignment horizontal="center" vertical="center" wrapText="1"/>
    </xf>
    <xf numFmtId="0" fontId="28" fillId="5" borderId="1" xfId="0" applyFont="1" applyFill="1" applyBorder="1" applyProtection="1">
      <protection locked="0"/>
    </xf>
    <xf numFmtId="3" fontId="16" fillId="0" borderId="1" xfId="0" applyNumberFormat="1" applyFont="1" applyFill="1" applyBorder="1" applyAlignment="1">
      <alignment horizontal="center" vertical="center"/>
    </xf>
    <xf numFmtId="0" fontId="21" fillId="7" borderId="1" xfId="0" applyFont="1" applyFill="1" applyBorder="1" applyAlignment="1" applyProtection="1">
      <alignment horizontal="center" vertical="center" wrapText="1"/>
    </xf>
    <xf numFmtId="0" fontId="28" fillId="0" borderId="1" xfId="0" applyFont="1" applyBorder="1" applyAlignment="1" applyProtection="1">
      <alignment horizontal="center" vertical="center"/>
    </xf>
    <xf numFmtId="0" fontId="25" fillId="0" borderId="1" xfId="0" applyFont="1" applyFill="1" applyBorder="1" applyAlignment="1">
      <alignment horizontal="left" vertical="top" wrapText="1"/>
    </xf>
    <xf numFmtId="0" fontId="28" fillId="0" borderId="11" xfId="0" applyFont="1" applyFill="1" applyBorder="1" applyAlignment="1" applyProtection="1">
      <alignment horizontal="center" vertical="center" wrapText="1"/>
    </xf>
    <xf numFmtId="0" fontId="16" fillId="0" borderId="1" xfId="0" applyFont="1" applyBorder="1" applyAlignment="1" applyProtection="1">
      <alignment vertical="top" wrapText="1"/>
      <protection locked="0"/>
    </xf>
    <xf numFmtId="0" fontId="16" fillId="0" borderId="1" xfId="0" applyFont="1" applyBorder="1" applyProtection="1">
      <protection locked="0"/>
    </xf>
    <xf numFmtId="0" fontId="16" fillId="0" borderId="1" xfId="0" applyFont="1" applyBorder="1" applyAlignment="1" applyProtection="1">
      <alignment horizontal="left" vertical="top" wrapText="1"/>
      <protection locked="0"/>
    </xf>
    <xf numFmtId="3" fontId="16" fillId="4" borderId="1" xfId="0" applyNumberFormat="1" applyFont="1" applyFill="1" applyBorder="1" applyAlignment="1" applyProtection="1">
      <alignment horizontal="left" vertical="top"/>
      <protection locked="0"/>
    </xf>
    <xf numFmtId="0" fontId="16" fillId="4" borderId="1" xfId="0" applyFont="1" applyFill="1" applyBorder="1" applyAlignment="1" applyProtection="1">
      <alignment horizontal="left" vertical="top"/>
      <protection locked="0"/>
    </xf>
    <xf numFmtId="10" fontId="16" fillId="4" borderId="1" xfId="0" applyNumberFormat="1" applyFont="1" applyFill="1" applyBorder="1" applyAlignment="1" applyProtection="1">
      <alignment horizontal="left" vertical="top"/>
      <protection locked="0"/>
    </xf>
    <xf numFmtId="3"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10" fontId="16"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xf>
    <xf numFmtId="0" fontId="25" fillId="0" borderId="1" xfId="0" applyFont="1" applyFill="1" applyBorder="1" applyAlignment="1" applyProtection="1">
      <alignment horizontal="left" vertical="top"/>
    </xf>
    <xf numFmtId="0" fontId="16" fillId="0" borderId="1" xfId="0" applyFont="1" applyFill="1" applyBorder="1" applyAlignment="1" applyProtection="1">
      <alignment horizontal="left" vertical="top"/>
    </xf>
    <xf numFmtId="0" fontId="16" fillId="0" borderId="1" xfId="0" applyFont="1" applyBorder="1" applyAlignment="1" applyProtection="1">
      <alignment horizontal="center" vertical="center"/>
    </xf>
    <xf numFmtId="0" fontId="16" fillId="0" borderId="0" xfId="0" applyFont="1" applyProtection="1"/>
    <xf numFmtId="3" fontId="16" fillId="0" borderId="1" xfId="0" applyNumberFormat="1" applyFont="1" applyFill="1" applyBorder="1" applyAlignment="1" applyProtection="1">
      <alignment horizontal="left" vertical="top"/>
    </xf>
    <xf numFmtId="0" fontId="22" fillId="17" borderId="1" xfId="0" applyFont="1" applyFill="1" applyBorder="1" applyAlignment="1" applyProtection="1">
      <alignment horizontal="left" vertical="top" wrapText="1" indent="1"/>
    </xf>
    <xf numFmtId="0" fontId="28" fillId="0" borderId="1" xfId="0" applyFont="1" applyBorder="1" applyAlignment="1" applyProtection="1">
      <alignment horizontal="center" vertical="center"/>
      <protection locked="0"/>
    </xf>
    <xf numFmtId="0" fontId="28" fillId="0" borderId="28" xfId="0" applyFont="1" applyBorder="1" applyProtection="1"/>
    <xf numFmtId="0" fontId="28" fillId="0" borderId="0" xfId="0" applyFont="1" applyBorder="1" applyProtection="1"/>
    <xf numFmtId="0" fontId="28" fillId="0" borderId="32" xfId="0" applyFont="1" applyBorder="1" applyProtection="1"/>
    <xf numFmtId="0" fontId="28" fillId="0" borderId="0" xfId="0" applyFont="1" applyBorder="1" applyAlignment="1" applyProtection="1">
      <alignment horizontal="center" vertical="center" wrapText="1"/>
    </xf>
    <xf numFmtId="0" fontId="28" fillId="0" borderId="32" xfId="0" applyFont="1" applyBorder="1" applyAlignment="1" applyProtection="1">
      <alignment horizontal="center" vertical="center" wrapText="1"/>
    </xf>
    <xf numFmtId="0" fontId="33" fillId="0" borderId="0"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0" xfId="0" applyFont="1" applyBorder="1" applyProtection="1"/>
    <xf numFmtId="0" fontId="28" fillId="0" borderId="31" xfId="0" applyFont="1" applyBorder="1" applyProtection="1"/>
    <xf numFmtId="0" fontId="28" fillId="0" borderId="20" xfId="0" applyFont="1" applyBorder="1" applyProtection="1"/>
    <xf numFmtId="0" fontId="28" fillId="0" borderId="21" xfId="0" applyFont="1" applyBorder="1" applyProtection="1"/>
    <xf numFmtId="0" fontId="0" fillId="0" borderId="1" xfId="0" applyBorder="1" applyAlignment="1" applyProtection="1">
      <alignment horizontal="center" vertical="top"/>
    </xf>
    <xf numFmtId="0" fontId="0" fillId="15" borderId="1" xfId="0" applyFill="1" applyBorder="1" applyProtection="1"/>
    <xf numFmtId="0" fontId="0" fillId="15" borderId="26" xfId="0" applyFill="1" applyBorder="1" applyProtection="1"/>
    <xf numFmtId="0" fontId="0" fillId="0" borderId="1" xfId="0" applyBorder="1" applyProtection="1"/>
    <xf numFmtId="1" fontId="0" fillId="15" borderId="1" xfId="0" applyNumberFormat="1" applyFill="1" applyBorder="1" applyProtection="1"/>
    <xf numFmtId="2" fontId="0" fillId="16" borderId="1" xfId="0" applyNumberFormat="1" applyFill="1" applyBorder="1" applyProtection="1"/>
    <xf numFmtId="0" fontId="20" fillId="0" borderId="0" xfId="0" applyFont="1" applyAlignment="1" applyProtection="1">
      <alignment horizontal="center" vertical="center"/>
      <protection locked="0"/>
    </xf>
    <xf numFmtId="0" fontId="41" fillId="0" borderId="34" xfId="0" applyFont="1" applyBorder="1" applyAlignment="1" applyProtection="1">
      <alignment horizontal="center" vertical="center" wrapText="1"/>
      <protection locked="0"/>
    </xf>
    <xf numFmtId="2" fontId="41" fillId="0" borderId="34" xfId="0" applyNumberFormat="1" applyFont="1" applyBorder="1" applyAlignment="1" applyProtection="1">
      <alignment horizontal="center" vertical="center" wrapText="1"/>
      <protection locked="0"/>
    </xf>
    <xf numFmtId="0" fontId="44" fillId="0" borderId="0" xfId="0" applyFont="1" applyAlignment="1" applyProtection="1">
      <alignment wrapText="1"/>
    </xf>
    <xf numFmtId="0" fontId="44" fillId="0" borderId="0" xfId="0" applyFont="1" applyAlignment="1" applyProtection="1">
      <alignment horizontal="center" vertical="center" wrapText="1"/>
    </xf>
    <xf numFmtId="0" fontId="45" fillId="5" borderId="1" xfId="0" applyFont="1" applyFill="1" applyBorder="1" applyAlignment="1" applyProtection="1">
      <alignment horizontal="center" vertical="center" wrapText="1"/>
    </xf>
    <xf numFmtId="0" fontId="48" fillId="5" borderId="1" xfId="0" applyFont="1" applyFill="1" applyBorder="1" applyAlignment="1" applyProtection="1">
      <alignment horizontal="center" vertical="center" wrapText="1"/>
    </xf>
    <xf numFmtId="0" fontId="44" fillId="0" borderId="21" xfId="0" applyFont="1" applyBorder="1" applyAlignment="1" applyProtection="1">
      <alignment horizontal="left" vertical="center" wrapText="1"/>
    </xf>
    <xf numFmtId="0" fontId="0" fillId="0" borderId="6" xfId="0" applyBorder="1" applyAlignment="1">
      <alignment horizontal="center" vertical="center"/>
    </xf>
    <xf numFmtId="0" fontId="44" fillId="0" borderId="6" xfId="0" applyFont="1" applyBorder="1" applyAlignment="1" applyProtection="1">
      <alignment horizontal="center" vertical="center" wrapText="1"/>
      <protection locked="0"/>
    </xf>
    <xf numFmtId="0" fontId="44" fillId="8" borderId="6" xfId="0" applyFont="1" applyFill="1" applyBorder="1" applyAlignment="1" applyProtection="1">
      <alignment horizontal="center" vertical="center" wrapText="1"/>
    </xf>
    <xf numFmtId="9" fontId="44" fillId="8" borderId="6" xfId="2" applyFont="1" applyFill="1" applyBorder="1" applyAlignment="1" applyProtection="1">
      <alignment horizontal="center" vertical="center" wrapText="1"/>
    </xf>
    <xf numFmtId="2" fontId="0" fillId="0" borderId="6" xfId="0" applyNumberFormat="1" applyBorder="1" applyAlignment="1">
      <alignment horizontal="center" vertical="center"/>
    </xf>
    <xf numFmtId="166" fontId="44" fillId="0" borderId="6" xfId="0" applyNumberFormat="1" applyFont="1" applyBorder="1" applyAlignment="1" applyProtection="1">
      <alignment horizontal="center" vertical="center" wrapText="1"/>
      <protection locked="0"/>
    </xf>
    <xf numFmtId="166" fontId="44" fillId="8" borderId="6" xfId="0" applyNumberFormat="1" applyFont="1" applyFill="1" applyBorder="1" applyAlignment="1" applyProtection="1">
      <alignment horizontal="center" vertical="center" wrapText="1"/>
    </xf>
    <xf numFmtId="0" fontId="47" fillId="19" borderId="6" xfId="0" applyFont="1" applyFill="1" applyBorder="1" applyAlignment="1">
      <alignment vertical="center" textRotation="90" wrapText="1"/>
    </xf>
    <xf numFmtId="0" fontId="44" fillId="0" borderId="4" xfId="0" applyFont="1" applyBorder="1" applyAlignment="1" applyProtection="1">
      <alignment horizontal="left" vertical="center" wrapText="1"/>
    </xf>
    <xf numFmtId="0" fontId="0" fillId="0" borderId="1" xfId="0" applyBorder="1" applyAlignment="1">
      <alignment horizontal="center" vertical="center"/>
    </xf>
    <xf numFmtId="0" fontId="44" fillId="0" borderId="1" xfId="0" applyFont="1" applyBorder="1" applyAlignment="1" applyProtection="1">
      <alignment horizontal="center" vertical="center" wrapText="1"/>
      <protection locked="0"/>
    </xf>
    <xf numFmtId="0" fontId="44" fillId="8" borderId="1" xfId="0" applyFont="1" applyFill="1" applyBorder="1" applyAlignment="1" applyProtection="1">
      <alignment horizontal="center" vertical="center" wrapText="1"/>
    </xf>
    <xf numFmtId="9" fontId="44" fillId="8" borderId="1" xfId="2" applyFont="1" applyFill="1" applyBorder="1" applyAlignment="1" applyProtection="1">
      <alignment horizontal="center" vertical="center" wrapText="1"/>
    </xf>
    <xf numFmtId="2" fontId="0" fillId="0" borderId="1" xfId="0" applyNumberFormat="1" applyBorder="1" applyAlignment="1">
      <alignment horizontal="center" vertical="center"/>
    </xf>
    <xf numFmtId="166" fontId="44" fillId="0" borderId="1" xfId="0" applyNumberFormat="1" applyFont="1" applyBorder="1" applyAlignment="1" applyProtection="1">
      <alignment horizontal="center" vertical="center" wrapText="1"/>
      <protection locked="0"/>
    </xf>
    <xf numFmtId="166" fontId="44" fillId="8" borderId="1" xfId="0" applyNumberFormat="1" applyFont="1" applyFill="1" applyBorder="1" applyAlignment="1" applyProtection="1">
      <alignment horizontal="center" vertical="center" wrapText="1"/>
    </xf>
    <xf numFmtId="0" fontId="49" fillId="0" borderId="1" xfId="0" applyFont="1" applyBorder="1" applyAlignment="1" applyProtection="1">
      <alignment horizontal="center" vertical="center" wrapText="1"/>
      <protection locked="0"/>
    </xf>
    <xf numFmtId="166" fontId="44" fillId="0" borderId="0" xfId="0" applyNumberFormat="1" applyFont="1" applyAlignment="1" applyProtection="1">
      <alignment wrapText="1"/>
    </xf>
    <xf numFmtId="0" fontId="0" fillId="20" borderId="1" xfId="0" applyFill="1" applyBorder="1" applyAlignment="1">
      <alignment horizontal="center" vertical="center"/>
    </xf>
    <xf numFmtId="2" fontId="0" fillId="20" borderId="1" xfId="0" applyNumberFormat="1" applyFill="1" applyBorder="1" applyAlignment="1">
      <alignment horizontal="center" vertical="center"/>
    </xf>
    <xf numFmtId="0" fontId="45" fillId="8" borderId="1" xfId="0" applyFont="1" applyFill="1" applyBorder="1" applyAlignment="1" applyProtection="1">
      <alignment horizontal="center" vertical="center" wrapText="1"/>
    </xf>
    <xf numFmtId="9" fontId="45" fillId="8" borderId="1" xfId="0" applyNumberFormat="1" applyFont="1" applyFill="1" applyBorder="1" applyAlignment="1" applyProtection="1">
      <alignment horizontal="center" vertical="center" wrapText="1"/>
    </xf>
    <xf numFmtId="2" fontId="45" fillId="8" borderId="1" xfId="0" applyNumberFormat="1" applyFont="1" applyFill="1" applyBorder="1" applyAlignment="1" applyProtection="1">
      <alignment horizontal="center" vertical="center" wrapText="1"/>
    </xf>
    <xf numFmtId="166" fontId="45" fillId="8" borderId="1" xfId="0" applyNumberFormat="1" applyFont="1" applyFill="1" applyBorder="1" applyAlignment="1" applyProtection="1">
      <alignment horizontal="center" vertical="center" wrapText="1"/>
    </xf>
    <xf numFmtId="0" fontId="45" fillId="8" borderId="16" xfId="0" applyFont="1" applyFill="1" applyBorder="1" applyAlignment="1" applyProtection="1">
      <alignment horizontal="center" vertical="center" wrapText="1"/>
    </xf>
    <xf numFmtId="0" fontId="48" fillId="8" borderId="16" xfId="0" applyFont="1" applyFill="1" applyBorder="1" applyAlignment="1" applyProtection="1">
      <alignment horizontal="center" vertical="center" wrapText="1"/>
    </xf>
    <xf numFmtId="166" fontId="45" fillId="8" borderId="16" xfId="0" applyNumberFormat="1" applyFont="1" applyFill="1" applyBorder="1" applyAlignment="1" applyProtection="1">
      <alignment horizontal="center" vertical="center" wrapText="1"/>
    </xf>
    <xf numFmtId="9" fontId="45" fillId="8" borderId="16" xfId="0" applyNumberFormat="1" applyFont="1" applyFill="1" applyBorder="1" applyAlignment="1" applyProtection="1">
      <alignment horizontal="center" vertical="center" wrapText="1"/>
    </xf>
    <xf numFmtId="2" fontId="45" fillId="8" borderId="16" xfId="0" applyNumberFormat="1" applyFont="1" applyFill="1" applyBorder="1" applyAlignment="1" applyProtection="1">
      <alignment horizontal="center" vertical="center" wrapText="1"/>
    </xf>
    <xf numFmtId="10" fontId="45" fillId="8" borderId="17" xfId="2" applyNumberFormat="1" applyFont="1" applyFill="1" applyBorder="1" applyAlignment="1" applyProtection="1">
      <alignment horizontal="center" vertical="center" wrapText="1"/>
    </xf>
    <xf numFmtId="0" fontId="44" fillId="8" borderId="0" xfId="0" applyFont="1" applyFill="1" applyAlignment="1" applyProtection="1">
      <alignment wrapText="1"/>
    </xf>
    <xf numFmtId="166" fontId="0" fillId="0" borderId="0" xfId="0" applyNumberFormat="1" applyAlignment="1">
      <alignment horizontal="center" vertical="center"/>
    </xf>
    <xf numFmtId="166" fontId="44" fillId="8" borderId="0" xfId="0" applyNumberFormat="1" applyFont="1" applyFill="1" applyAlignment="1" applyProtection="1">
      <alignment wrapText="1"/>
    </xf>
    <xf numFmtId="0" fontId="45" fillId="8" borderId="13" xfId="0" applyFont="1" applyFill="1" applyBorder="1" applyAlignment="1" applyProtection="1">
      <alignment horizontal="center" vertical="center" wrapText="1"/>
    </xf>
    <xf numFmtId="0" fontId="45" fillId="8" borderId="14" xfId="0" applyFont="1" applyFill="1" applyBorder="1" applyAlignment="1" applyProtection="1">
      <alignment horizontal="left" vertical="center" wrapText="1"/>
    </xf>
    <xf numFmtId="0" fontId="45" fillId="8" borderId="25" xfId="0" applyFont="1" applyFill="1" applyBorder="1" applyAlignment="1" applyProtection="1">
      <alignment horizontal="center" vertical="center" wrapText="1"/>
    </xf>
    <xf numFmtId="0" fontId="45" fillId="8" borderId="33" xfId="0" applyFont="1" applyFill="1" applyBorder="1" applyAlignment="1" applyProtection="1">
      <alignment horizontal="center" vertical="center" wrapText="1"/>
    </xf>
    <xf numFmtId="0" fontId="48" fillId="8" borderId="33" xfId="0" applyFont="1" applyFill="1" applyBorder="1" applyAlignment="1" applyProtection="1">
      <alignment horizontal="center" vertical="center" wrapText="1"/>
    </xf>
    <xf numFmtId="0" fontId="44" fillId="21" borderId="1" xfId="0" applyFont="1" applyFill="1" applyBorder="1" applyAlignment="1" applyProtection="1">
      <alignment horizontal="center" vertical="center" wrapText="1"/>
    </xf>
    <xf numFmtId="0" fontId="0" fillId="21" borderId="1" xfId="0" applyFill="1" applyBorder="1" applyAlignment="1">
      <alignment horizontal="center" vertical="center"/>
    </xf>
    <xf numFmtId="9" fontId="0" fillId="21" borderId="1" xfId="2" applyFont="1" applyFill="1" applyBorder="1" applyAlignment="1">
      <alignment horizontal="center" vertical="center"/>
    </xf>
    <xf numFmtId="2" fontId="44" fillId="21" borderId="1" xfId="0" applyNumberFormat="1" applyFont="1" applyFill="1" applyBorder="1" applyAlignment="1" applyProtection="1">
      <alignment horizontal="center" vertical="center" wrapText="1"/>
      <protection locked="0"/>
    </xf>
    <xf numFmtId="166" fontId="44" fillId="21" borderId="1" xfId="0" applyNumberFormat="1" applyFont="1" applyFill="1" applyBorder="1" applyAlignment="1" applyProtection="1">
      <alignment horizontal="center" vertical="center" wrapText="1"/>
    </xf>
    <xf numFmtId="9" fontId="44" fillId="21" borderId="1" xfId="2" applyFont="1" applyFill="1" applyBorder="1" applyAlignment="1" applyProtection="1">
      <alignment horizontal="center" vertical="center" wrapText="1"/>
    </xf>
    <xf numFmtId="0" fontId="47" fillId="21" borderId="6" xfId="0" applyFont="1" applyFill="1" applyBorder="1" applyAlignment="1">
      <alignment vertical="center" textRotation="90" wrapText="1"/>
    </xf>
    <xf numFmtId="0" fontId="44" fillId="21" borderId="0" xfId="0" applyFont="1" applyFill="1" applyAlignment="1" applyProtection="1">
      <alignment wrapText="1"/>
    </xf>
    <xf numFmtId="166" fontId="0" fillId="21" borderId="1" xfId="0" applyNumberFormat="1" applyFill="1" applyBorder="1" applyAlignment="1">
      <alignment horizontal="center" vertical="center"/>
    </xf>
    <xf numFmtId="166" fontId="44" fillId="21" borderId="0" xfId="0" applyNumberFormat="1" applyFont="1" applyFill="1" applyAlignment="1" applyProtection="1">
      <alignment wrapText="1"/>
    </xf>
    <xf numFmtId="166" fontId="45" fillId="21" borderId="16" xfId="0" applyNumberFormat="1" applyFont="1" applyFill="1" applyBorder="1" applyAlignment="1" applyProtection="1">
      <alignment horizontal="center" vertical="center" wrapText="1"/>
    </xf>
    <xf numFmtId="9" fontId="45" fillId="21" borderId="16" xfId="0" applyNumberFormat="1" applyFont="1" applyFill="1" applyBorder="1" applyAlignment="1" applyProtection="1">
      <alignment horizontal="center" vertical="center" wrapText="1"/>
    </xf>
    <xf numFmtId="2" fontId="45" fillId="21" borderId="16" xfId="0" applyNumberFormat="1" applyFont="1" applyFill="1" applyBorder="1" applyAlignment="1" applyProtection="1">
      <alignment horizontal="center" vertical="center" wrapText="1"/>
    </xf>
    <xf numFmtId="10" fontId="45" fillId="21" borderId="17" xfId="2" applyNumberFormat="1" applyFont="1" applyFill="1" applyBorder="1" applyAlignment="1" applyProtection="1">
      <alignment horizontal="center" vertical="center" wrapText="1"/>
    </xf>
    <xf numFmtId="0" fontId="44" fillId="21" borderId="0" xfId="0" applyFont="1" applyFill="1" applyAlignment="1" applyProtection="1">
      <alignment vertical="center" wrapText="1"/>
    </xf>
    <xf numFmtId="166" fontId="44" fillId="21" borderId="0" xfId="0" applyNumberFormat="1" applyFont="1" applyFill="1" applyAlignment="1" applyProtection="1">
      <alignment vertical="center" wrapText="1"/>
    </xf>
    <xf numFmtId="2" fontId="0" fillId="21" borderId="1" xfId="0" applyNumberFormat="1" applyFill="1" applyBorder="1" applyAlignment="1">
      <alignment horizontal="center" vertical="center"/>
    </xf>
    <xf numFmtId="0" fontId="44" fillId="0" borderId="0" xfId="0" applyFont="1" applyAlignment="1" applyProtection="1">
      <alignment horizontal="left" wrapText="1"/>
    </xf>
    <xf numFmtId="0" fontId="49" fillId="0" borderId="0" xfId="0" applyFont="1" applyAlignment="1" applyProtection="1">
      <alignment wrapText="1"/>
    </xf>
    <xf numFmtId="2" fontId="44" fillId="0" borderId="0" xfId="0" applyNumberFormat="1" applyFont="1" applyAlignment="1" applyProtection="1">
      <alignment wrapText="1"/>
    </xf>
    <xf numFmtId="166" fontId="48" fillId="8" borderId="16" xfId="0" applyNumberFormat="1" applyFont="1" applyFill="1" applyBorder="1" applyAlignment="1" applyProtection="1">
      <alignment horizontal="center" vertical="center" wrapText="1"/>
    </xf>
    <xf numFmtId="2" fontId="28" fillId="0" borderId="10" xfId="0" applyNumberFormat="1" applyFont="1" applyBorder="1" applyAlignment="1" applyProtection="1">
      <alignment horizontal="center"/>
      <protection locked="0"/>
    </xf>
    <xf numFmtId="0" fontId="26"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 xfId="0" applyFont="1" applyFill="1" applyBorder="1" applyAlignment="1" applyProtection="1">
      <alignment horizontal="center" vertical="top" wrapText="1"/>
      <protection locked="0"/>
    </xf>
    <xf numFmtId="2" fontId="16" fillId="0" borderId="1" xfId="0" applyNumberFormat="1" applyFont="1" applyFill="1" applyBorder="1" applyAlignment="1">
      <alignment horizontal="center" vertical="center"/>
    </xf>
    <xf numFmtId="3" fontId="26" fillId="0" borderId="1" xfId="0" applyNumberFormat="1" applyFont="1" applyFill="1" applyBorder="1" applyAlignment="1">
      <alignment horizontal="left" vertical="top" wrapText="1"/>
    </xf>
    <xf numFmtId="3" fontId="16" fillId="0" borderId="1" xfId="0" applyNumberFormat="1" applyFont="1" applyFill="1" applyBorder="1" applyAlignment="1" applyProtection="1">
      <alignment horizontal="left" vertical="top" wrapText="1"/>
      <protection locked="0"/>
    </xf>
    <xf numFmtId="2" fontId="3" fillId="0" borderId="0" xfId="0" applyNumberFormat="1" applyFont="1" applyAlignment="1" applyProtection="1">
      <alignment horizontal="left" vertical="center" wrapText="1"/>
    </xf>
    <xf numFmtId="2" fontId="20" fillId="0" borderId="0" xfId="0" applyNumberFormat="1" applyFont="1" applyAlignment="1">
      <alignment horizontal="center" vertical="center"/>
    </xf>
    <xf numFmtId="2" fontId="19" fillId="0" borderId="1" xfId="2" applyNumberFormat="1" applyFont="1" applyBorder="1" applyAlignment="1">
      <alignment horizontal="center" vertical="center" wrapText="1"/>
    </xf>
    <xf numFmtId="0" fontId="31" fillId="0" borderId="28"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32" xfId="0" applyFont="1" applyBorder="1" applyAlignment="1" applyProtection="1">
      <alignment horizontal="left" vertical="top" wrapText="1"/>
    </xf>
    <xf numFmtId="0" fontId="28" fillId="0" borderId="10" xfId="0" applyFont="1" applyBorder="1" applyAlignment="1" applyProtection="1">
      <alignment horizontal="left" vertical="center" wrapText="1"/>
    </xf>
    <xf numFmtId="0" fontId="28" fillId="0" borderId="19" xfId="0" applyFont="1" applyBorder="1" applyAlignment="1" applyProtection="1">
      <alignment horizontal="left" vertical="center" wrapText="1"/>
    </xf>
    <xf numFmtId="0" fontId="28" fillId="0" borderId="1"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9" fillId="7" borderId="18"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2" fontId="0" fillId="16" borderId="1" xfId="0" applyNumberFormat="1" applyFill="1" applyBorder="1" applyProtection="1">
      <protection locked="0"/>
    </xf>
    <xf numFmtId="2" fontId="0" fillId="16" borderId="1" xfId="0" applyNumberFormat="1" applyFill="1" applyBorder="1" applyAlignment="1" applyProtection="1">
      <alignment horizontal="right"/>
      <protection locked="0"/>
    </xf>
    <xf numFmtId="2" fontId="0" fillId="16" borderId="1" xfId="0" applyNumberFormat="1" applyFill="1" applyBorder="1" applyAlignment="1" applyProtection="1">
      <alignment horizontal="center"/>
      <protection locked="0"/>
    </xf>
    <xf numFmtId="2" fontId="0" fillId="0" borderId="1" xfId="0" applyNumberFormat="1" applyBorder="1" applyProtection="1">
      <protection locked="0"/>
    </xf>
    <xf numFmtId="0" fontId="8" fillId="0" borderId="1"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166" fontId="45" fillId="8" borderId="33" xfId="0" applyNumberFormat="1" applyFont="1" applyFill="1" applyBorder="1" applyAlignment="1" applyProtection="1">
      <alignment horizontal="center" vertical="center" wrapText="1"/>
    </xf>
    <xf numFmtId="9" fontId="45" fillId="8" borderId="33" xfId="0" applyNumberFormat="1" applyFont="1" applyFill="1" applyBorder="1" applyAlignment="1" applyProtection="1">
      <alignment horizontal="center" vertical="center" wrapText="1"/>
    </xf>
    <xf numFmtId="0" fontId="18"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2" fontId="19" fillId="0" borderId="0" xfId="2" applyNumberFormat="1" applyFont="1" applyBorder="1" applyAlignment="1">
      <alignment horizontal="center" vertical="center" wrapText="1"/>
    </xf>
    <xf numFmtId="1" fontId="28" fillId="0" borderId="1" xfId="0" applyNumberFormat="1" applyFont="1" applyBorder="1" applyAlignment="1" applyProtection="1">
      <alignment horizontal="center"/>
      <protection locked="0"/>
    </xf>
    <xf numFmtId="0" fontId="16" fillId="0" borderId="1" xfId="0" applyFont="1" applyFill="1" applyBorder="1" applyAlignment="1" applyProtection="1">
      <alignment horizontal="center" vertical="top"/>
      <protection locked="0"/>
    </xf>
    <xf numFmtId="2"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4" borderId="1" xfId="0" applyFont="1" applyFill="1" applyBorder="1" applyAlignment="1" applyProtection="1">
      <alignment horizontal="center" vertical="top"/>
      <protection locked="0"/>
    </xf>
    <xf numFmtId="166" fontId="16" fillId="0" borderId="1" xfId="0" applyNumberFormat="1" applyFont="1" applyFill="1" applyBorder="1" applyAlignment="1" applyProtection="1">
      <alignment horizontal="center" vertical="top"/>
      <protection locked="0"/>
    </xf>
    <xf numFmtId="2" fontId="16" fillId="0" borderId="1" xfId="0" applyNumberFormat="1" applyFont="1" applyFill="1" applyBorder="1" applyAlignment="1" applyProtection="1">
      <alignment horizontal="center" vertical="top"/>
      <protection locked="0"/>
    </xf>
    <xf numFmtId="0" fontId="12" fillId="6" borderId="1" xfId="1" applyFont="1" applyFill="1" applyBorder="1" applyAlignment="1" applyProtection="1">
      <alignment horizontal="center" vertical="center" wrapText="1"/>
      <protection locked="0"/>
    </xf>
    <xf numFmtId="0" fontId="10" fillId="0" borderId="0" xfId="5"/>
    <xf numFmtId="0" fontId="60" fillId="33" borderId="1" xfId="5" applyFont="1" applyFill="1" applyBorder="1" applyAlignment="1">
      <alignment horizontal="center" vertical="center" wrapText="1"/>
    </xf>
    <xf numFmtId="0" fontId="60" fillId="33" borderId="1" xfId="5" applyFont="1" applyFill="1" applyBorder="1" applyAlignment="1">
      <alignment horizontal="left" vertical="center" wrapText="1" indent="4"/>
    </xf>
    <xf numFmtId="0" fontId="60" fillId="33" borderId="1" xfId="5" applyFont="1" applyFill="1" applyBorder="1" applyAlignment="1">
      <alignment horizontal="left" vertical="center" wrapText="1" indent="1"/>
    </xf>
    <xf numFmtId="0" fontId="53" fillId="33" borderId="1" xfId="5" applyFont="1" applyFill="1" applyBorder="1" applyAlignment="1">
      <alignment vertical="center" wrapText="1"/>
    </xf>
    <xf numFmtId="0" fontId="55" fillId="24" borderId="1" xfId="5" applyFont="1" applyFill="1" applyBorder="1" applyAlignment="1">
      <alignment horizontal="center" vertical="center" wrapText="1"/>
    </xf>
    <xf numFmtId="0" fontId="56" fillId="0" borderId="1" xfId="5" applyFont="1" applyBorder="1" applyAlignment="1">
      <alignment horizontal="center" vertical="center" wrapText="1"/>
    </xf>
    <xf numFmtId="0" fontId="55" fillId="0" borderId="1" xfId="5" applyFont="1" applyBorder="1" applyAlignment="1">
      <alignment horizontal="center" vertical="center" wrapText="1"/>
    </xf>
    <xf numFmtId="0" fontId="10" fillId="0" borderId="0" xfId="5" applyAlignment="1"/>
    <xf numFmtId="0" fontId="10" fillId="0" borderId="0" xfId="5" applyAlignment="1">
      <alignment horizontal="center"/>
    </xf>
    <xf numFmtId="0" fontId="16" fillId="23" borderId="49" xfId="5" applyFont="1" applyFill="1" applyBorder="1" applyAlignment="1">
      <alignment horizontal="center" vertical="top" wrapText="1"/>
    </xf>
    <xf numFmtId="0" fontId="29" fillId="7" borderId="24" xfId="0" applyFont="1" applyFill="1" applyBorder="1" applyAlignment="1" applyProtection="1">
      <alignment horizontal="center" vertical="center" wrapText="1"/>
    </xf>
    <xf numFmtId="0" fontId="29" fillId="7" borderId="9" xfId="0" applyFont="1" applyFill="1" applyBorder="1" applyAlignment="1" applyProtection="1">
      <alignment horizontal="center" vertical="center" wrapText="1"/>
    </xf>
    <xf numFmtId="0" fontId="24" fillId="0" borderId="1" xfId="0" applyFont="1" applyBorder="1" applyAlignment="1" applyProtection="1">
      <alignment horizontal="center" vertical="center" wrapText="1"/>
      <protection locked="0"/>
    </xf>
    <xf numFmtId="166" fontId="49" fillId="0" borderId="6" xfId="0" applyNumberFormat="1" applyFont="1" applyBorder="1" applyAlignment="1" applyProtection="1">
      <alignment horizontal="center" vertical="center" wrapText="1"/>
      <protection locked="0"/>
    </xf>
    <xf numFmtId="166" fontId="49" fillId="0" borderId="1" xfId="0" applyNumberFormat="1" applyFont="1" applyBorder="1" applyAlignment="1" applyProtection="1">
      <alignment horizontal="center" vertical="center" wrapText="1"/>
      <protection locked="0"/>
    </xf>
    <xf numFmtId="2" fontId="48" fillId="8" borderId="16" xfId="0" applyNumberFormat="1" applyFont="1" applyFill="1" applyBorder="1" applyAlignment="1" applyProtection="1">
      <alignment horizontal="center" vertical="center" wrapText="1"/>
    </xf>
    <xf numFmtId="166" fontId="48" fillId="8" borderId="33" xfId="0" applyNumberFormat="1" applyFont="1" applyFill="1" applyBorder="1" applyAlignment="1" applyProtection="1">
      <alignment horizontal="center" vertical="center" wrapText="1"/>
    </xf>
    <xf numFmtId="10" fontId="19" fillId="0" borderId="1" xfId="2" applyNumberFormat="1" applyFont="1" applyBorder="1" applyAlignment="1">
      <alignment horizontal="center" vertical="center" wrapText="1"/>
    </xf>
    <xf numFmtId="0" fontId="24" fillId="0" borderId="1" xfId="0" applyFont="1" applyBorder="1" applyAlignment="1" applyProtection="1">
      <alignment horizontal="left" vertical="top" wrapText="1"/>
      <protection locked="0"/>
    </xf>
    <xf numFmtId="0" fontId="40"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protection locked="0"/>
    </xf>
    <xf numFmtId="0" fontId="26" fillId="0" borderId="1" xfId="0" applyFont="1" applyFill="1" applyBorder="1" applyAlignment="1" applyProtection="1">
      <alignment horizontal="left" vertical="top" wrapText="1"/>
    </xf>
    <xf numFmtId="3" fontId="16" fillId="0" borderId="1" xfId="0" applyNumberFormat="1" applyFont="1" applyFill="1" applyBorder="1" applyAlignment="1" applyProtection="1">
      <alignment horizontal="center" vertical="top"/>
      <protection locked="0"/>
    </xf>
    <xf numFmtId="170" fontId="16" fillId="0" borderId="0" xfId="0" applyNumberFormat="1" applyFont="1" applyProtection="1"/>
    <xf numFmtId="166" fontId="16" fillId="0" borderId="1" xfId="0" applyNumberFormat="1" applyFont="1" applyFill="1" applyBorder="1" applyAlignment="1" applyProtection="1">
      <alignment horizontal="left" vertical="top"/>
    </xf>
    <xf numFmtId="0" fontId="10" fillId="0" borderId="0" xfId="5" applyFont="1"/>
    <xf numFmtId="0" fontId="55" fillId="24" borderId="1" xfId="5" applyFont="1" applyFill="1" applyBorder="1" applyAlignment="1">
      <alignment horizontal="left" vertical="center" wrapText="1"/>
    </xf>
    <xf numFmtId="0" fontId="10" fillId="24" borderId="1" xfId="5" applyFont="1" applyFill="1" applyBorder="1" applyAlignment="1">
      <alignment horizontal="left"/>
    </xf>
    <xf numFmtId="1" fontId="0" fillId="0" borderId="1" xfId="0" applyNumberFormat="1" applyBorder="1" applyProtection="1">
      <protection locked="0"/>
    </xf>
    <xf numFmtId="168" fontId="0" fillId="16" borderId="1" xfId="0" applyNumberFormat="1" applyFill="1" applyBorder="1" applyProtection="1">
      <protection locked="0"/>
    </xf>
    <xf numFmtId="2" fontId="1" fillId="0" borderId="1" xfId="0" applyNumberFormat="1" applyFont="1" applyBorder="1" applyProtection="1">
      <protection locked="0"/>
    </xf>
    <xf numFmtId="0" fontId="0" fillId="0" borderId="0" xfId="0" applyAlignment="1">
      <alignment horizontal="center"/>
    </xf>
    <xf numFmtId="0" fontId="0" fillId="0" borderId="1" xfId="0" applyBorder="1" applyAlignment="1">
      <alignment horizontal="center" vertical="top"/>
    </xf>
    <xf numFmtId="0" fontId="3" fillId="0" borderId="0" xfId="0" applyFont="1" applyBorder="1" applyAlignment="1" applyProtection="1">
      <alignment horizontal="left" wrapText="1"/>
    </xf>
    <xf numFmtId="0" fontId="30" fillId="7" borderId="1" xfId="1" applyFont="1" applyFill="1" applyBorder="1" applyAlignment="1" applyProtection="1">
      <alignment horizontal="center" vertical="center" wrapText="1"/>
    </xf>
    <xf numFmtId="0" fontId="11" fillId="2" borderId="4" xfId="1"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protection locked="0"/>
    </xf>
    <xf numFmtId="0" fontId="0" fillId="0" borderId="1" xfId="0" applyBorder="1" applyAlignment="1">
      <alignment horizontal="center"/>
    </xf>
    <xf numFmtId="166" fontId="13" fillId="0" borderId="1" xfId="1" applyNumberFormat="1" applyFont="1" applyFill="1" applyBorder="1" applyAlignment="1" applyProtection="1">
      <alignment horizontal="center" vertical="center" wrapText="1"/>
      <protection locked="0"/>
    </xf>
    <xf numFmtId="2" fontId="0" fillId="0" borderId="1" xfId="0" applyNumberFormat="1" applyBorder="1" applyAlignment="1">
      <alignment horizontal="center"/>
    </xf>
    <xf numFmtId="0" fontId="0" fillId="34" borderId="1" xfId="0" applyFill="1" applyBorder="1" applyAlignment="1">
      <alignment horizontal="center" vertical="top"/>
    </xf>
    <xf numFmtId="0" fontId="29" fillId="8" borderId="1" xfId="0" applyFont="1" applyFill="1" applyBorder="1" applyAlignment="1" applyProtection="1">
      <alignment horizontal="center"/>
    </xf>
    <xf numFmtId="0" fontId="29" fillId="8" borderId="1" xfId="0" applyFont="1" applyFill="1" applyBorder="1" applyAlignment="1" applyProtection="1">
      <alignment horizontal="center" vertical="center" wrapText="1"/>
    </xf>
    <xf numFmtId="0" fontId="31" fillId="0" borderId="28" xfId="0" applyFont="1" applyBorder="1" applyAlignment="1" applyProtection="1">
      <alignment horizontal="left" vertical="top"/>
    </xf>
    <xf numFmtId="167" fontId="16" fillId="4" borderId="1" xfId="0" applyNumberFormat="1" applyFont="1" applyFill="1" applyBorder="1" applyAlignment="1" applyProtection="1">
      <alignment horizontal="center" vertical="top"/>
      <protection locked="0"/>
    </xf>
    <xf numFmtId="188" fontId="16" fillId="4" borderId="1" xfId="0" applyNumberFormat="1" applyFont="1" applyFill="1" applyBorder="1" applyAlignment="1" applyProtection="1">
      <alignment horizontal="center" vertical="top"/>
      <protection locked="0"/>
    </xf>
    <xf numFmtId="188" fontId="16" fillId="4" borderId="1" xfId="0" applyNumberFormat="1" applyFont="1" applyFill="1" applyBorder="1" applyAlignment="1">
      <alignment horizontal="center" vertical="center"/>
    </xf>
    <xf numFmtId="188" fontId="16" fillId="0" borderId="1" xfId="0" applyNumberFormat="1" applyFont="1" applyFill="1" applyBorder="1" applyAlignment="1">
      <alignment horizontal="center" vertical="center"/>
    </xf>
    <xf numFmtId="188" fontId="16" fillId="0" borderId="0" xfId="0" applyNumberFormat="1" applyFont="1" applyAlignment="1">
      <alignment horizontal="center" vertical="center"/>
    </xf>
    <xf numFmtId="187" fontId="16" fillId="0" borderId="1" xfId="0" applyNumberFormat="1" applyFont="1" applyFill="1" applyBorder="1" applyAlignment="1" applyProtection="1">
      <alignment horizontal="center" vertical="center"/>
      <protection locked="0"/>
    </xf>
    <xf numFmtId="188" fontId="16" fillId="0" borderId="1" xfId="0" applyNumberFormat="1" applyFont="1" applyFill="1" applyBorder="1" applyAlignment="1" applyProtection="1">
      <alignment horizontal="center" vertical="center"/>
      <protection locked="0"/>
    </xf>
    <xf numFmtId="2" fontId="45" fillId="8" borderId="26" xfId="0" applyNumberFormat="1" applyFont="1" applyFill="1" applyBorder="1" applyAlignment="1" applyProtection="1">
      <alignment horizontal="center" vertical="center" wrapText="1"/>
    </xf>
    <xf numFmtId="2" fontId="45" fillId="8" borderId="26" xfId="0" applyNumberFormat="1" applyFont="1" applyFill="1" applyBorder="1" applyAlignment="1" applyProtection="1">
      <alignment horizontal="center" vertical="center" wrapText="1"/>
    </xf>
    <xf numFmtId="169" fontId="16" fillId="0" borderId="1" xfId="0" applyNumberFormat="1" applyFont="1" applyFill="1" applyBorder="1" applyAlignment="1" applyProtection="1">
      <alignment horizontal="center" vertical="center"/>
      <protection locked="0"/>
    </xf>
    <xf numFmtId="169" fontId="16" fillId="0" borderId="1" xfId="0" applyNumberFormat="1" applyFont="1" applyFill="1" applyBorder="1" applyAlignment="1">
      <alignment horizontal="center" vertical="center"/>
    </xf>
    <xf numFmtId="170" fontId="16" fillId="0" borderId="1" xfId="0" applyNumberFormat="1" applyFont="1" applyFill="1" applyBorder="1" applyAlignment="1" applyProtection="1">
      <alignment horizontal="center" vertical="center"/>
      <protection locked="0"/>
    </xf>
    <xf numFmtId="4" fontId="16" fillId="0" borderId="1" xfId="0" applyNumberFormat="1" applyFont="1" applyFill="1" applyBorder="1" applyAlignment="1">
      <alignment horizontal="center" vertical="center"/>
    </xf>
    <xf numFmtId="170" fontId="16" fillId="0" borderId="1" xfId="0" applyNumberFormat="1" applyFont="1" applyFill="1" applyBorder="1" applyAlignment="1">
      <alignment horizontal="center" vertical="center"/>
    </xf>
    <xf numFmtId="166" fontId="16" fillId="0" borderId="1" xfId="0" applyNumberFormat="1" applyFont="1" applyFill="1" applyBorder="1" applyAlignment="1" applyProtection="1">
      <alignment horizontal="center" vertical="center"/>
      <protection locked="0"/>
    </xf>
    <xf numFmtId="189" fontId="16" fillId="0" borderId="1" xfId="0" applyNumberFormat="1" applyFont="1" applyBorder="1" applyProtection="1">
      <protection locked="0"/>
    </xf>
    <xf numFmtId="170" fontId="25" fillId="0" borderId="1" xfId="0" applyNumberFormat="1" applyFont="1" applyFill="1" applyBorder="1" applyAlignment="1">
      <alignment horizontal="center" vertical="center"/>
    </xf>
    <xf numFmtId="0" fontId="10" fillId="0" borderId="0" xfId="5" applyAlignment="1">
      <alignment horizontal="center" vertical="center"/>
    </xf>
    <xf numFmtId="0" fontId="10" fillId="0" borderId="1" xfId="5" applyBorder="1" applyAlignment="1">
      <alignment horizontal="center" vertical="center"/>
    </xf>
    <xf numFmtId="2" fontId="45" fillId="21" borderId="33" xfId="0" applyNumberFormat="1" applyFont="1" applyFill="1" applyBorder="1" applyAlignment="1" applyProtection="1">
      <alignment horizontal="center" vertical="center" wrapText="1"/>
    </xf>
    <xf numFmtId="1" fontId="0" fillId="15" borderId="1" xfId="0" applyNumberFormat="1" applyFill="1" applyBorder="1" applyProtection="1">
      <protection locked="0"/>
    </xf>
    <xf numFmtId="0" fontId="56" fillId="24" borderId="1" xfId="5" applyFont="1" applyFill="1" applyBorder="1" applyAlignment="1">
      <alignment vertical="center" wrapText="1"/>
    </xf>
    <xf numFmtId="166" fontId="28" fillId="0" borderId="1" xfId="0" applyNumberFormat="1" applyFont="1" applyBorder="1" applyAlignment="1" applyProtection="1">
      <alignment horizontal="center" vertical="center" wrapText="1"/>
      <protection locked="0"/>
    </xf>
    <xf numFmtId="10" fontId="28" fillId="0" borderId="1" xfId="2" applyNumberFormat="1" applyFont="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protection locked="0"/>
    </xf>
    <xf numFmtId="4" fontId="25" fillId="0" borderId="1" xfId="0" applyNumberFormat="1" applyFont="1" applyFill="1" applyBorder="1" applyAlignment="1">
      <alignment horizontal="center" vertical="center"/>
    </xf>
    <xf numFmtId="1" fontId="28" fillId="14" borderId="1" xfId="0" applyNumberFormat="1" applyFont="1" applyFill="1" applyBorder="1" applyAlignment="1" applyProtection="1">
      <alignment horizontal="center"/>
      <protection locked="0"/>
    </xf>
    <xf numFmtId="2" fontId="28" fillId="14" borderId="1" xfId="0" applyNumberFormat="1" applyFont="1" applyFill="1" applyBorder="1" applyAlignment="1" applyProtection="1">
      <alignment horizontal="center"/>
      <protection locked="0"/>
    </xf>
    <xf numFmtId="0" fontId="56" fillId="0" borderId="1" xfId="8" applyFont="1" applyBorder="1" applyAlignment="1">
      <alignment horizontal="center" vertical="center" wrapText="1"/>
    </xf>
    <xf numFmtId="0" fontId="55" fillId="0" borderId="1" xfId="8" applyFont="1" applyBorder="1" applyAlignment="1">
      <alignment horizontal="center" vertical="center" wrapText="1"/>
    </xf>
    <xf numFmtId="0" fontId="10" fillId="0" borderId="1" xfId="5" applyFont="1" applyBorder="1" applyAlignment="1">
      <alignment horizontal="center"/>
    </xf>
    <xf numFmtId="0" fontId="10" fillId="0" borderId="1" xfId="8" applyBorder="1" applyAlignment="1">
      <alignment horizontal="center"/>
    </xf>
    <xf numFmtId="2" fontId="45" fillId="8" borderId="26" xfId="0" applyNumberFormat="1" applyFont="1" applyFill="1" applyBorder="1" applyAlignment="1" applyProtection="1">
      <alignment horizontal="center" vertical="center" wrapText="1"/>
    </xf>
    <xf numFmtId="0" fontId="45" fillId="8" borderId="13" xfId="0" applyFont="1" applyFill="1" applyBorder="1" applyAlignment="1" applyProtection="1">
      <alignment horizontal="center" vertical="center" wrapText="1"/>
    </xf>
    <xf numFmtId="0" fontId="45" fillId="8" borderId="25" xfId="0" applyFont="1" applyFill="1" applyBorder="1" applyAlignment="1" applyProtection="1">
      <alignment horizontal="center" vertical="center" wrapText="1"/>
    </xf>
    <xf numFmtId="0" fontId="45" fillId="24" borderId="36" xfId="0" applyFont="1" applyFill="1" applyBorder="1" applyAlignment="1" applyProtection="1">
      <alignment horizontal="center" vertical="center" wrapText="1"/>
    </xf>
    <xf numFmtId="0" fontId="45" fillId="24" borderId="63" xfId="0" applyFont="1" applyFill="1" applyBorder="1" applyAlignment="1" applyProtection="1">
      <alignment horizontal="center" vertical="center" wrapText="1"/>
    </xf>
    <xf numFmtId="0" fontId="45" fillId="24" borderId="1" xfId="0" applyFont="1" applyFill="1" applyBorder="1" applyAlignment="1" applyProtection="1">
      <alignment horizontal="center" vertical="center" wrapText="1"/>
    </xf>
    <xf numFmtId="0" fontId="44" fillId="24" borderId="0" xfId="0" applyFont="1" applyFill="1" applyAlignment="1" applyProtection="1">
      <alignment wrapText="1"/>
    </xf>
    <xf numFmtId="166" fontId="48" fillId="8" borderId="40" xfId="0" applyNumberFormat="1" applyFont="1" applyFill="1" applyBorder="1" applyAlignment="1" applyProtection="1">
      <alignment horizontal="center" vertical="center" wrapText="1"/>
    </xf>
    <xf numFmtId="0" fontId="48" fillId="8" borderId="40" xfId="0" applyFont="1" applyFill="1" applyBorder="1" applyAlignment="1" applyProtection="1">
      <alignment horizontal="center" vertical="center" wrapText="1"/>
    </xf>
    <xf numFmtId="166" fontId="48" fillId="24" borderId="1" xfId="0" applyNumberFormat="1" applyFont="1" applyFill="1" applyBorder="1" applyAlignment="1" applyProtection="1">
      <alignment horizontal="center" vertical="center" wrapText="1"/>
    </xf>
    <xf numFmtId="0" fontId="48" fillId="24" borderId="1" xfId="0" applyFont="1" applyFill="1" applyBorder="1" applyAlignment="1" applyProtection="1">
      <alignment horizontal="center" vertical="center" wrapText="1"/>
    </xf>
    <xf numFmtId="0" fontId="28" fillId="0" borderId="1" xfId="0" applyFont="1" applyBorder="1" applyAlignment="1" applyProtection="1">
      <alignment horizontal="center" vertical="center"/>
      <protection locked="0"/>
    </xf>
    <xf numFmtId="0" fontId="0" fillId="0" borderId="1" xfId="0" applyBorder="1" applyAlignment="1" applyProtection="1">
      <alignment horizontal="left"/>
      <protection locked="0"/>
    </xf>
    <xf numFmtId="0" fontId="28" fillId="0" borderId="1" xfId="0" applyFont="1" applyBorder="1" applyAlignment="1" applyProtection="1">
      <alignment horizontal="left" vertical="center"/>
      <protection locked="0"/>
    </xf>
    <xf numFmtId="0" fontId="28" fillId="2" borderId="1" xfId="0" applyFont="1" applyFill="1" applyBorder="1" applyAlignment="1" applyProtection="1">
      <alignment horizontal="left" vertical="center"/>
      <protection locked="0"/>
    </xf>
    <xf numFmtId="0" fontId="0" fillId="0" borderId="1" xfId="0" applyBorder="1" applyAlignment="1">
      <alignment horizontal="left"/>
    </xf>
    <xf numFmtId="0" fontId="28" fillId="9" borderId="1" xfId="0" applyFont="1" applyFill="1" applyBorder="1" applyAlignment="1" applyProtection="1">
      <alignment horizontal="left" vertical="center"/>
      <protection locked="0"/>
    </xf>
    <xf numFmtId="0" fontId="55" fillId="24" borderId="1" xfId="1235" applyFont="1" applyFill="1" applyBorder="1" applyAlignment="1">
      <alignment horizontal="center" vertical="center" wrapText="1"/>
    </xf>
    <xf numFmtId="0" fontId="56" fillId="24" borderId="1" xfId="1235" applyFont="1" applyFill="1" applyBorder="1" applyAlignment="1">
      <alignment vertical="center" wrapText="1"/>
    </xf>
    <xf numFmtId="0" fontId="56" fillId="26" borderId="1" xfId="1235" applyFont="1" applyFill="1" applyBorder="1" applyAlignment="1">
      <alignment vertical="center" wrapText="1"/>
    </xf>
    <xf numFmtId="0" fontId="58" fillId="26" borderId="1" xfId="1235" applyFont="1" applyFill="1" applyBorder="1" applyAlignment="1">
      <alignment vertical="center" wrapText="1"/>
    </xf>
    <xf numFmtId="0" fontId="58" fillId="24" borderId="1" xfId="1235" applyFont="1" applyFill="1" applyBorder="1" applyAlignment="1">
      <alignment vertical="center" wrapText="1"/>
    </xf>
    <xf numFmtId="0" fontId="56" fillId="27" borderId="1" xfId="1235" applyFont="1" applyFill="1" applyBorder="1" applyAlignment="1">
      <alignment vertical="center" wrapText="1"/>
    </xf>
    <xf numFmtId="0" fontId="56" fillId="28" borderId="1" xfId="1235" applyFont="1" applyFill="1" applyBorder="1" applyAlignment="1">
      <alignment vertical="center" wrapText="1"/>
    </xf>
    <xf numFmtId="0" fontId="56" fillId="29" borderId="1" xfId="1235" applyFont="1" applyFill="1" applyBorder="1" applyAlignment="1">
      <alignment vertical="center" wrapText="1"/>
    </xf>
    <xf numFmtId="0" fontId="58" fillId="29" borderId="1" xfId="1235" applyFont="1" applyFill="1" applyBorder="1" applyAlignment="1">
      <alignment vertical="center" wrapText="1"/>
    </xf>
    <xf numFmtId="0" fontId="56" fillId="29" borderId="1" xfId="1235" applyFont="1" applyFill="1" applyBorder="1" applyAlignment="1">
      <alignment vertical="center"/>
    </xf>
    <xf numFmtId="0" fontId="58" fillId="29" borderId="1" xfId="1235" applyFont="1" applyFill="1" applyBorder="1" applyAlignment="1">
      <alignment vertical="center"/>
    </xf>
    <xf numFmtId="0" fontId="58" fillId="28" borderId="1" xfId="1235" applyFont="1" applyFill="1" applyBorder="1" applyAlignment="1">
      <alignment vertical="center" wrapText="1"/>
    </xf>
    <xf numFmtId="0" fontId="63" fillId="26" borderId="1" xfId="1235" applyFont="1" applyFill="1" applyBorder="1" applyAlignment="1">
      <alignment vertical="center" wrapText="1"/>
    </xf>
    <xf numFmtId="0" fontId="59" fillId="26" borderId="1" xfId="1235" applyFont="1" applyFill="1" applyBorder="1" applyAlignment="1">
      <alignment vertical="center" wrapText="1"/>
    </xf>
    <xf numFmtId="0" fontId="56" fillId="30" borderId="1" xfId="1235" applyFont="1" applyFill="1" applyBorder="1" applyAlignment="1">
      <alignment vertical="center" wrapText="1"/>
    </xf>
    <xf numFmtId="0" fontId="56" fillId="31" borderId="1" xfId="1235" applyFont="1" applyFill="1" applyBorder="1" applyAlignment="1">
      <alignment vertical="center" wrapText="1"/>
    </xf>
    <xf numFmtId="0" fontId="56" fillId="32" borderId="1" xfId="1235" applyFont="1" applyFill="1" applyBorder="1" applyAlignment="1">
      <alignment vertical="center" wrapText="1"/>
    </xf>
    <xf numFmtId="0" fontId="55" fillId="0" borderId="1" xfId="1235" applyFont="1" applyBorder="1" applyAlignment="1">
      <alignment horizontal="center" vertical="center" wrapText="1"/>
    </xf>
    <xf numFmtId="0" fontId="56" fillId="0" borderId="1" xfId="1236" applyFont="1" applyBorder="1" applyAlignment="1">
      <alignment horizontal="left" wrapText="1"/>
    </xf>
    <xf numFmtId="0" fontId="56" fillId="25" borderId="1" xfId="1236" applyFont="1" applyFill="1" applyBorder="1" applyAlignment="1">
      <alignment horizontal="left" wrapText="1"/>
    </xf>
    <xf numFmtId="0" fontId="55" fillId="0" borderId="1" xfId="1236" applyFont="1" applyBorder="1" applyAlignment="1">
      <alignment horizontal="center" vertical="center" wrapText="1"/>
    </xf>
    <xf numFmtId="0" fontId="58" fillId="25" borderId="1" xfId="1236" applyFont="1" applyFill="1" applyBorder="1" applyAlignment="1">
      <alignment horizontal="left" wrapText="1"/>
    </xf>
    <xf numFmtId="0" fontId="58" fillId="24" borderId="1" xfId="1236" applyFont="1" applyFill="1" applyBorder="1" applyAlignment="1">
      <alignment horizontal="left" vertical="top" wrapText="1"/>
    </xf>
    <xf numFmtId="0" fontId="56" fillId="24" borderId="1" xfId="1236" applyFont="1" applyFill="1" applyBorder="1" applyAlignment="1">
      <alignment horizontal="left" wrapText="1"/>
    </xf>
    <xf numFmtId="0" fontId="56" fillId="24" borderId="1" xfId="1236" applyFont="1" applyFill="1" applyBorder="1" applyAlignment="1">
      <alignment horizontal="left" vertical="top" wrapText="1"/>
    </xf>
    <xf numFmtId="0" fontId="56" fillId="27" borderId="1" xfId="1236" applyFont="1" applyFill="1" applyBorder="1" applyAlignment="1">
      <alignment horizontal="left" wrapText="1"/>
    </xf>
    <xf numFmtId="0" fontId="56" fillId="28" borderId="1" xfId="1236" applyFont="1" applyFill="1" applyBorder="1" applyAlignment="1">
      <alignment horizontal="left" wrapText="1"/>
    </xf>
    <xf numFmtId="0" fontId="56" fillId="27" borderId="1" xfId="1236" applyFont="1" applyFill="1" applyBorder="1" applyAlignment="1">
      <alignment horizontal="left" vertical="center" wrapText="1"/>
    </xf>
    <xf numFmtId="0" fontId="56" fillId="28" borderId="1" xfId="1236" applyFont="1" applyFill="1" applyBorder="1" applyAlignment="1">
      <alignment horizontal="left" vertical="center" wrapText="1"/>
    </xf>
    <xf numFmtId="0" fontId="56" fillId="29" borderId="1" xfId="1236" applyFont="1" applyFill="1" applyBorder="1" applyAlignment="1">
      <alignment horizontal="left" vertical="center" wrapText="1"/>
    </xf>
    <xf numFmtId="0" fontId="56" fillId="29" borderId="1" xfId="1236" applyFont="1" applyFill="1" applyBorder="1" applyAlignment="1">
      <alignment horizontal="left" wrapText="1"/>
    </xf>
    <xf numFmtId="0" fontId="56" fillId="29" borderId="1" xfId="1236" applyFont="1" applyFill="1" applyBorder="1" applyAlignment="1">
      <alignment horizontal="left" vertical="top" wrapText="1"/>
    </xf>
    <xf numFmtId="0" fontId="58" fillId="29" borderId="1" xfId="1236" applyFont="1" applyFill="1" applyBorder="1" applyAlignment="1">
      <alignment horizontal="left" vertical="top" wrapText="1"/>
    </xf>
    <xf numFmtId="0" fontId="56" fillId="29" borderId="1" xfId="1236" applyFont="1" applyFill="1" applyBorder="1" applyAlignment="1">
      <alignment horizontal="left"/>
    </xf>
    <xf numFmtId="0" fontId="57" fillId="29" borderId="1" xfId="1236" applyFont="1" applyFill="1" applyBorder="1" applyAlignment="1">
      <alignment horizontal="left" wrapText="1"/>
    </xf>
    <xf numFmtId="0" fontId="58" fillId="29" borderId="1" xfId="1236" applyFont="1" applyFill="1" applyBorder="1" applyAlignment="1">
      <alignment horizontal="left" vertical="center" wrapText="1"/>
    </xf>
    <xf numFmtId="0" fontId="58" fillId="29" borderId="1" xfId="1236" applyFont="1" applyFill="1" applyBorder="1" applyAlignment="1">
      <alignment horizontal="left"/>
    </xf>
    <xf numFmtId="0" fontId="58" fillId="24" borderId="1" xfId="1236" applyFont="1" applyFill="1" applyBorder="1" applyAlignment="1">
      <alignment horizontal="left" vertical="center" wrapText="1"/>
    </xf>
    <xf numFmtId="0" fontId="58" fillId="24" borderId="1" xfId="1236" applyFont="1" applyFill="1" applyBorder="1" applyAlignment="1">
      <alignment horizontal="left" wrapText="1"/>
    </xf>
    <xf numFmtId="0" fontId="58" fillId="28" borderId="1" xfId="1236" applyFont="1" applyFill="1" applyBorder="1" applyAlignment="1">
      <alignment horizontal="left" wrapText="1"/>
    </xf>
    <xf numFmtId="0" fontId="55" fillId="24" borderId="1" xfId="1236" applyFont="1" applyFill="1" applyBorder="1" applyAlignment="1">
      <alignment horizontal="center" vertical="center" wrapText="1"/>
    </xf>
    <xf numFmtId="0" fontId="10" fillId="24" borderId="1" xfId="5" applyFont="1" applyFill="1" applyBorder="1" applyAlignment="1">
      <alignment horizontal="center"/>
    </xf>
    <xf numFmtId="167" fontId="63" fillId="24" borderId="1" xfId="1236" applyNumberFormat="1" applyFont="1" applyFill="1" applyBorder="1" applyAlignment="1">
      <alignment horizontal="center"/>
    </xf>
    <xf numFmtId="167" fontId="10" fillId="0" borderId="1" xfId="5" applyNumberFormat="1" applyFont="1" applyBorder="1" applyAlignment="1">
      <alignment horizontal="center"/>
    </xf>
    <xf numFmtId="1" fontId="10" fillId="24" borderId="1" xfId="5" applyNumberFormat="1" applyFont="1" applyFill="1" applyBorder="1" applyAlignment="1">
      <alignment horizontal="center"/>
    </xf>
    <xf numFmtId="0" fontId="8" fillId="0" borderId="1" xfId="0" applyFont="1" applyBorder="1" applyAlignment="1" applyProtection="1">
      <alignment horizontal="center" vertical="center" wrapText="1"/>
      <protection locked="0"/>
    </xf>
    <xf numFmtId="0" fontId="27" fillId="4" borderId="1" xfId="0" applyFont="1" applyFill="1" applyBorder="1" applyAlignment="1" applyProtection="1">
      <alignment horizontal="left" vertical="center" wrapText="1"/>
    </xf>
    <xf numFmtId="0" fontId="4" fillId="0" borderId="0" xfId="0" applyFont="1" applyAlignment="1" applyProtection="1">
      <alignment horizontal="left" vertical="center"/>
      <protection locked="0"/>
    </xf>
    <xf numFmtId="0" fontId="9" fillId="4" borderId="1" xfId="0" applyFont="1" applyFill="1" applyBorder="1" applyAlignment="1" applyProtection="1">
      <alignment horizontal="left" vertical="center" wrapText="1"/>
    </xf>
    <xf numFmtId="49" fontId="14" fillId="0" borderId="1" xfId="3"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7" fillId="3" borderId="1" xfId="0" applyFont="1" applyFill="1" applyBorder="1" applyAlignment="1">
      <alignment horizontal="center" vertical="center" wrapText="1"/>
    </xf>
    <xf numFmtId="0" fontId="61" fillId="0" borderId="1" xfId="0" applyFont="1" applyBorder="1" applyAlignment="1" applyProtection="1">
      <alignment horizontal="center" vertical="center" wrapText="1"/>
      <protection locked="0"/>
    </xf>
    <xf numFmtId="0" fontId="62" fillId="0" borderId="1" xfId="0" applyFont="1" applyFill="1" applyBorder="1" applyAlignment="1">
      <alignment horizontal="center" vertical="center" wrapText="1"/>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8" fillId="13" borderId="1" xfId="0" applyFont="1" applyFill="1" applyBorder="1" applyAlignment="1">
      <alignment horizontal="left" vertical="center" wrapText="1"/>
    </xf>
    <xf numFmtId="0" fontId="3" fillId="0" borderId="0" xfId="0" applyFont="1" applyBorder="1" applyAlignment="1" applyProtection="1">
      <alignment horizontal="left" wrapText="1"/>
    </xf>
    <xf numFmtId="0" fontId="3" fillId="0" borderId="7" xfId="0" applyFont="1" applyBorder="1" applyAlignment="1" applyProtection="1">
      <alignment horizontal="left" wrapText="1"/>
    </xf>
    <xf numFmtId="0" fontId="3" fillId="0" borderId="0" xfId="0" applyFont="1" applyAlignment="1" applyProtection="1">
      <alignment horizontal="left" wrapText="1"/>
    </xf>
    <xf numFmtId="0" fontId="19" fillId="0" borderId="1" xfId="0" applyFont="1" applyBorder="1" applyAlignment="1">
      <alignment horizontal="center" vertical="center" wrapText="1"/>
    </xf>
    <xf numFmtId="0" fontId="25" fillId="0" borderId="2" xfId="0" applyFont="1" applyFill="1" applyBorder="1" applyAlignment="1" applyProtection="1">
      <alignment horizontal="right" vertical="top"/>
    </xf>
    <xf numFmtId="0" fontId="25" fillId="0" borderId="3" xfId="0" applyFont="1" applyFill="1" applyBorder="1" applyAlignment="1" applyProtection="1">
      <alignment horizontal="right" vertical="top"/>
    </xf>
    <xf numFmtId="0" fontId="25" fillId="0" borderId="4" xfId="0" applyFont="1" applyFill="1" applyBorder="1" applyAlignment="1" applyProtection="1">
      <alignment horizontal="right" vertical="top"/>
    </xf>
    <xf numFmtId="0" fontId="24" fillId="0" borderId="2" xfId="0" applyFont="1" applyBorder="1" applyAlignment="1" applyProtection="1">
      <alignment horizontal="center" vertical="top" wrapText="1"/>
      <protection locked="0"/>
    </xf>
    <xf numFmtId="0" fontId="24" fillId="0" borderId="3" xfId="0" applyFont="1" applyBorder="1" applyAlignment="1" applyProtection="1">
      <alignment horizontal="center" vertical="top" wrapText="1"/>
      <protection locked="0"/>
    </xf>
    <xf numFmtId="0" fontId="24" fillId="0" borderId="4" xfId="0" applyFont="1" applyBorder="1" applyAlignment="1" applyProtection="1">
      <alignment horizontal="center" vertical="top" wrapText="1"/>
      <protection locked="0"/>
    </xf>
    <xf numFmtId="0" fontId="26" fillId="0" borderId="5" xfId="0" applyFont="1" applyFill="1" applyBorder="1" applyAlignment="1" applyProtection="1">
      <alignment horizontal="left" vertical="center"/>
    </xf>
    <xf numFmtId="0" fontId="26" fillId="0" borderId="26" xfId="0" applyFont="1" applyFill="1" applyBorder="1" applyAlignment="1" applyProtection="1">
      <alignment horizontal="left" vertical="center"/>
    </xf>
    <xf numFmtId="0" fontId="26" fillId="0" borderId="6" xfId="0" applyFont="1" applyFill="1" applyBorder="1" applyAlignment="1" applyProtection="1">
      <alignment horizontal="left" vertical="center"/>
    </xf>
    <xf numFmtId="0" fontId="26" fillId="0" borderId="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38" fillId="7" borderId="1" xfId="0" applyFont="1" applyFill="1" applyBorder="1" applyAlignment="1" applyProtection="1">
      <alignment horizontal="center"/>
    </xf>
    <xf numFmtId="0" fontId="21" fillId="7" borderId="1" xfId="0"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pplyProtection="1">
      <alignment horizontal="left" vertical="center"/>
    </xf>
    <xf numFmtId="0" fontId="16" fillId="0" borderId="1" xfId="0" applyFont="1" applyFill="1" applyBorder="1" applyAlignment="1" applyProtection="1">
      <alignment horizontal="center" vertical="center"/>
    </xf>
    <xf numFmtId="0" fontId="16" fillId="0" borderId="1" xfId="0" applyFont="1" applyFill="1" applyBorder="1" applyAlignment="1">
      <alignment horizontal="left" vertic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10" fontId="44" fillId="21" borderId="12" xfId="2" applyNumberFormat="1" applyFont="1" applyFill="1" applyBorder="1" applyAlignment="1" applyProtection="1">
      <alignment horizontal="center" vertical="center" wrapText="1"/>
    </xf>
    <xf numFmtId="2" fontId="0" fillId="21" borderId="33" xfId="0" applyNumberFormat="1" applyFill="1" applyBorder="1" applyAlignment="1">
      <alignment horizontal="center" vertical="center"/>
    </xf>
    <xf numFmtId="0" fontId="0" fillId="21" borderId="26" xfId="0" applyFill="1" applyBorder="1" applyAlignment="1">
      <alignment horizontal="center" vertical="center"/>
    </xf>
    <xf numFmtId="0" fontId="0" fillId="21" borderId="6" xfId="0" applyFill="1" applyBorder="1" applyAlignment="1">
      <alignment horizontal="center" vertical="center"/>
    </xf>
    <xf numFmtId="2" fontId="44" fillId="21" borderId="5" xfId="0" applyNumberFormat="1" applyFont="1" applyFill="1" applyBorder="1" applyAlignment="1" applyProtection="1">
      <alignment horizontal="center" vertical="center" wrapText="1"/>
    </xf>
    <xf numFmtId="2" fontId="44" fillId="21" borderId="26" xfId="0" applyNumberFormat="1" applyFont="1" applyFill="1" applyBorder="1" applyAlignment="1" applyProtection="1">
      <alignment horizontal="center" vertical="center" wrapText="1"/>
    </xf>
    <xf numFmtId="2" fontId="44" fillId="21" borderId="40" xfId="0" applyNumberFormat="1" applyFont="1" applyFill="1" applyBorder="1" applyAlignment="1" applyProtection="1">
      <alignment horizontal="center" vertical="center" wrapText="1"/>
    </xf>
    <xf numFmtId="0" fontId="45" fillId="21" borderId="13" xfId="0" applyFont="1" applyFill="1" applyBorder="1" applyAlignment="1" applyProtection="1">
      <alignment horizontal="center" vertical="center" wrapText="1"/>
    </xf>
    <xf numFmtId="0" fontId="45" fillId="21" borderId="14" xfId="0" applyFont="1" applyFill="1" applyBorder="1" applyAlignment="1" applyProtection="1">
      <alignment horizontal="center" vertical="center" wrapText="1"/>
    </xf>
    <xf numFmtId="0" fontId="45" fillId="21" borderId="1" xfId="0" applyFont="1" applyFill="1" applyBorder="1" applyAlignment="1" applyProtection="1">
      <alignment horizontal="center" vertical="center" wrapText="1"/>
    </xf>
    <xf numFmtId="0" fontId="44" fillId="21" borderId="11" xfId="0" applyFont="1" applyFill="1" applyBorder="1" applyAlignment="1" applyProtection="1">
      <alignment horizontal="center" vertical="center" wrapText="1"/>
    </xf>
    <xf numFmtId="0" fontId="44" fillId="21" borderId="1" xfId="0" applyFont="1" applyFill="1" applyBorder="1" applyAlignment="1" applyProtection="1">
      <alignment horizontal="left" vertical="center" wrapText="1"/>
      <protection locked="0"/>
    </xf>
    <xf numFmtId="0" fontId="44" fillId="21" borderId="2" xfId="0" quotePrefix="1" applyFont="1" applyFill="1" applyBorder="1" applyAlignment="1" applyProtection="1">
      <alignment horizontal="center" vertical="center" wrapText="1"/>
      <protection locked="0"/>
    </xf>
    <xf numFmtId="0" fontId="44" fillId="21" borderId="2" xfId="0" applyFont="1" applyFill="1" applyBorder="1" applyAlignment="1" applyProtection="1">
      <alignment horizontal="center" vertical="center" wrapText="1"/>
      <protection locked="0"/>
    </xf>
    <xf numFmtId="0" fontId="44" fillId="21" borderId="1" xfId="0" applyFont="1" applyFill="1" applyBorder="1" applyAlignment="1" applyProtection="1">
      <alignment horizontal="center" vertical="center" wrapText="1"/>
      <protection locked="0"/>
    </xf>
    <xf numFmtId="0" fontId="42" fillId="18" borderId="0" xfId="0" applyFont="1" applyFill="1" applyAlignment="1" applyProtection="1">
      <alignment horizontal="center" wrapText="1"/>
    </xf>
    <xf numFmtId="0" fontId="44" fillId="0" borderId="20" xfId="0" applyFont="1" applyBorder="1" applyAlignment="1" applyProtection="1">
      <alignment horizontal="center" wrapText="1"/>
    </xf>
    <xf numFmtId="0" fontId="45" fillId="12" borderId="5" xfId="0" applyFont="1" applyFill="1" applyBorder="1" applyAlignment="1" applyProtection="1">
      <alignment horizontal="center" wrapText="1"/>
    </xf>
    <xf numFmtId="0" fontId="46" fillId="19" borderId="2" xfId="0" applyFont="1" applyFill="1" applyBorder="1" applyAlignment="1">
      <alignment horizontal="center" vertical="center" wrapText="1"/>
    </xf>
    <xf numFmtId="0" fontId="46" fillId="19" borderId="3" xfId="0" applyFont="1" applyFill="1" applyBorder="1" applyAlignment="1">
      <alignment horizontal="center" vertical="center" wrapText="1"/>
    </xf>
    <xf numFmtId="0" fontId="46" fillId="19" borderId="4" xfId="0" applyFont="1" applyFill="1" applyBorder="1" applyAlignment="1">
      <alignment horizontal="center" vertical="center" wrapText="1"/>
    </xf>
    <xf numFmtId="0" fontId="45" fillId="5" borderId="8" xfId="0" applyFont="1" applyFill="1" applyBorder="1" applyAlignment="1" applyProtection="1">
      <alignment horizontal="center" vertical="center" wrapText="1"/>
    </xf>
    <xf numFmtId="0" fontId="45" fillId="5" borderId="11" xfId="0" applyFont="1" applyFill="1" applyBorder="1" applyAlignment="1" applyProtection="1">
      <alignment horizontal="center" vertical="center" wrapText="1"/>
    </xf>
    <xf numFmtId="0" fontId="45" fillId="5" borderId="9" xfId="0" applyFont="1" applyFill="1" applyBorder="1" applyAlignment="1" applyProtection="1">
      <alignment horizontal="center" vertical="center" wrapText="1"/>
    </xf>
    <xf numFmtId="0" fontId="45" fillId="5" borderId="1" xfId="0" applyFont="1" applyFill="1" applyBorder="1" applyAlignment="1" applyProtection="1">
      <alignment horizontal="center" vertical="center" wrapText="1"/>
    </xf>
    <xf numFmtId="0" fontId="45" fillId="5" borderId="18" xfId="0" applyFont="1" applyFill="1" applyBorder="1" applyAlignment="1" applyProtection="1">
      <alignment horizontal="center" vertical="center" wrapText="1"/>
    </xf>
    <xf numFmtId="0" fontId="45" fillId="5" borderId="2" xfId="0" applyFont="1" applyFill="1" applyBorder="1" applyAlignment="1" applyProtection="1">
      <alignment horizontal="center" vertical="center" wrapText="1"/>
    </xf>
    <xf numFmtId="0" fontId="45" fillId="5" borderId="1" xfId="0" applyFont="1" applyFill="1" applyBorder="1" applyAlignment="1" applyProtection="1">
      <alignment horizontal="center" vertical="center" wrapText="1"/>
      <protection locked="0"/>
    </xf>
    <xf numFmtId="0" fontId="47" fillId="19" borderId="23" xfId="0" applyFont="1" applyFill="1" applyBorder="1" applyAlignment="1">
      <alignment horizontal="center" vertical="center" textRotation="90" wrapText="1"/>
    </xf>
    <xf numFmtId="0" fontId="47" fillId="19" borderId="32" xfId="0" applyFont="1" applyFill="1" applyBorder="1" applyAlignment="1">
      <alignment horizontal="center" vertical="center" textRotation="90" wrapText="1"/>
    </xf>
    <xf numFmtId="0" fontId="47" fillId="19" borderId="21" xfId="0" applyFont="1" applyFill="1" applyBorder="1" applyAlignment="1">
      <alignment horizontal="center" vertical="center" textRotation="90" wrapText="1"/>
    </xf>
    <xf numFmtId="0" fontId="46" fillId="19" borderId="5" xfId="0" applyFont="1" applyFill="1" applyBorder="1" applyAlignment="1">
      <alignment horizontal="center" vertical="center" wrapText="1"/>
    </xf>
    <xf numFmtId="0" fontId="46" fillId="19" borderId="26" xfId="0" applyFont="1" applyFill="1" applyBorder="1" applyAlignment="1">
      <alignment horizontal="center" vertical="center" wrapText="1"/>
    </xf>
    <xf numFmtId="0" fontId="46" fillId="19" borderId="35" xfId="0" applyFont="1" applyFill="1" applyBorder="1" applyAlignment="1">
      <alignment horizontal="center" vertical="center" wrapText="1"/>
    </xf>
    <xf numFmtId="0" fontId="46" fillId="19" borderId="6" xfId="0" applyFont="1" applyFill="1" applyBorder="1" applyAlignment="1">
      <alignment horizontal="center" vertical="center" wrapText="1"/>
    </xf>
    <xf numFmtId="0" fontId="45" fillId="20" borderId="1" xfId="0" applyFont="1" applyFill="1" applyBorder="1" applyAlignment="1" applyProtection="1">
      <alignment horizontal="center" vertical="center" wrapText="1"/>
    </xf>
    <xf numFmtId="10" fontId="44" fillId="8" borderId="37" xfId="2" applyNumberFormat="1" applyFont="1" applyFill="1" applyBorder="1" applyAlignment="1" applyProtection="1">
      <alignment horizontal="center" vertical="center" wrapText="1"/>
    </xf>
    <xf numFmtId="10" fontId="44" fillId="8" borderId="12" xfId="2" applyNumberFormat="1" applyFont="1" applyFill="1" applyBorder="1" applyAlignment="1" applyProtection="1">
      <alignment horizontal="center" vertical="center" wrapText="1"/>
    </xf>
    <xf numFmtId="2" fontId="44" fillId="8" borderId="61" xfId="0" applyNumberFormat="1" applyFont="1" applyFill="1" applyBorder="1" applyAlignment="1" applyProtection="1">
      <alignment horizontal="center" vertical="center" wrapText="1"/>
    </xf>
    <xf numFmtId="2" fontId="44" fillId="8" borderId="32" xfId="0" applyNumberFormat="1" applyFont="1" applyFill="1" applyBorder="1" applyAlignment="1" applyProtection="1">
      <alignment horizontal="center" vertical="center" wrapText="1"/>
    </xf>
    <xf numFmtId="2" fontId="44" fillId="8" borderId="62" xfId="0" applyNumberFormat="1" applyFont="1" applyFill="1" applyBorder="1" applyAlignment="1" applyProtection="1">
      <alignment horizontal="center" vertical="center" wrapText="1"/>
    </xf>
    <xf numFmtId="2" fontId="44" fillId="8" borderId="5" xfId="0" applyNumberFormat="1" applyFont="1" applyFill="1" applyBorder="1" applyAlignment="1" applyProtection="1">
      <alignment horizontal="center" vertical="center" wrapText="1"/>
    </xf>
    <xf numFmtId="2" fontId="44" fillId="8" borderId="26" xfId="0" applyNumberFormat="1" applyFont="1" applyFill="1" applyBorder="1" applyAlignment="1" applyProtection="1">
      <alignment horizontal="center" vertical="center" wrapText="1"/>
    </xf>
    <xf numFmtId="2" fontId="44" fillId="8" borderId="40" xfId="0" applyNumberFormat="1" applyFont="1" applyFill="1" applyBorder="1" applyAlignment="1" applyProtection="1">
      <alignment horizontal="center" vertical="center" wrapText="1"/>
    </xf>
    <xf numFmtId="0" fontId="45" fillId="8" borderId="13" xfId="0" applyFont="1" applyFill="1" applyBorder="1" applyAlignment="1" applyProtection="1">
      <alignment horizontal="center" vertical="center" wrapText="1"/>
    </xf>
    <xf numFmtId="0" fontId="45" fillId="8" borderId="14" xfId="0" applyFont="1" applyFill="1" applyBorder="1" applyAlignment="1" applyProtection="1">
      <alignment horizontal="center" vertical="center" wrapText="1"/>
    </xf>
    <xf numFmtId="0" fontId="45" fillId="8" borderId="25" xfId="0" applyFont="1" applyFill="1" applyBorder="1" applyAlignment="1" applyProtection="1">
      <alignment horizontal="center" vertical="center" wrapText="1"/>
    </xf>
    <xf numFmtId="0" fontId="45" fillId="8" borderId="15" xfId="0" applyFont="1" applyFill="1" applyBorder="1" applyAlignment="1" applyProtection="1">
      <alignment horizontal="center" vertical="center" wrapText="1"/>
    </xf>
    <xf numFmtId="0" fontId="44" fillId="0" borderId="11" xfId="0" applyFont="1" applyBorder="1" applyAlignment="1" applyProtection="1">
      <alignment horizontal="center" vertical="center" wrapText="1"/>
    </xf>
    <xf numFmtId="0" fontId="44" fillId="2" borderId="1" xfId="0" applyFont="1" applyFill="1" applyBorder="1" applyAlignment="1" applyProtection="1">
      <alignment horizontal="left" vertical="center" wrapText="1"/>
      <protection locked="0"/>
    </xf>
    <xf numFmtId="0" fontId="44" fillId="9" borderId="12" xfId="0" quotePrefix="1" applyFont="1" applyFill="1" applyBorder="1" applyAlignment="1" applyProtection="1">
      <alignment horizontal="center" vertical="center" wrapText="1"/>
      <protection locked="0"/>
    </xf>
    <xf numFmtId="0" fontId="44" fillId="9" borderId="12" xfId="0" applyFont="1" applyFill="1" applyBorder="1" applyAlignment="1" applyProtection="1">
      <alignment horizontal="center" vertical="center" wrapText="1"/>
      <protection locked="0"/>
    </xf>
    <xf numFmtId="0" fontId="44" fillId="9" borderId="36" xfId="0" applyFont="1" applyFill="1" applyBorder="1" applyAlignment="1" applyProtection="1">
      <alignment horizontal="center" vertical="center" wrapText="1"/>
      <protection locked="0"/>
    </xf>
    <xf numFmtId="0" fontId="44" fillId="9" borderId="29" xfId="0" applyFont="1" applyFill="1" applyBorder="1" applyAlignment="1" applyProtection="1">
      <alignment horizontal="center" vertical="center" wrapText="1"/>
      <protection locked="0"/>
    </xf>
    <xf numFmtId="2" fontId="44" fillId="0" borderId="5" xfId="0" applyNumberFormat="1" applyFont="1" applyBorder="1" applyAlignment="1" applyProtection="1">
      <alignment horizontal="center" vertical="center" wrapText="1"/>
      <protection locked="0"/>
    </xf>
    <xf numFmtId="2" fontId="44" fillId="0" borderId="26" xfId="0" applyNumberFormat="1" applyFont="1" applyBorder="1" applyAlignment="1" applyProtection="1">
      <alignment horizontal="center" vertical="center" wrapText="1"/>
      <protection locked="0"/>
    </xf>
    <xf numFmtId="2" fontId="44" fillId="0" borderId="40" xfId="0" applyNumberFormat="1" applyFont="1" applyBorder="1" applyAlignment="1" applyProtection="1">
      <alignment horizontal="center" vertical="center" wrapText="1"/>
      <protection locked="0"/>
    </xf>
    <xf numFmtId="2" fontId="44" fillId="8" borderId="6" xfId="0" applyNumberFormat="1" applyFont="1" applyFill="1" applyBorder="1" applyAlignment="1" applyProtection="1">
      <alignment horizontal="center" vertical="center" wrapText="1"/>
    </xf>
    <xf numFmtId="2" fontId="44" fillId="8" borderId="1" xfId="0" applyNumberFormat="1" applyFont="1" applyFill="1" applyBorder="1" applyAlignment="1" applyProtection="1">
      <alignment horizontal="center" vertical="center" wrapText="1"/>
    </xf>
    <xf numFmtId="2" fontId="44" fillId="8" borderId="5" xfId="2" applyNumberFormat="1" applyFont="1" applyFill="1" applyBorder="1" applyAlignment="1" applyProtection="1">
      <alignment horizontal="center" vertical="center" wrapText="1"/>
    </xf>
    <xf numFmtId="2" fontId="44" fillId="8" borderId="26" xfId="2" applyNumberFormat="1" applyFont="1" applyFill="1" applyBorder="1" applyAlignment="1" applyProtection="1">
      <alignment horizontal="center" vertical="center" wrapText="1"/>
    </xf>
    <xf numFmtId="2" fontId="44" fillId="8" borderId="6" xfId="2" applyNumberFormat="1" applyFont="1" applyFill="1" applyBorder="1" applyAlignment="1" applyProtection="1">
      <alignment horizontal="center" vertical="center" wrapText="1"/>
    </xf>
    <xf numFmtId="0" fontId="44" fillId="9" borderId="42" xfId="0" applyFont="1" applyFill="1" applyBorder="1" applyAlignment="1" applyProtection="1">
      <alignment horizontal="center" vertical="center" wrapText="1"/>
      <protection locked="0"/>
    </xf>
    <xf numFmtId="2" fontId="44" fillId="0" borderId="33" xfId="0" applyNumberFormat="1" applyFont="1" applyBorder="1" applyAlignment="1" applyProtection="1">
      <alignment horizontal="center" vertical="center"/>
      <protection locked="0"/>
    </xf>
    <xf numFmtId="2" fontId="44" fillId="0" borderId="26" xfId="0" applyNumberFormat="1" applyFont="1" applyBorder="1" applyAlignment="1" applyProtection="1">
      <alignment horizontal="center" vertical="center"/>
      <protection locked="0"/>
    </xf>
    <xf numFmtId="2" fontId="44" fillId="0" borderId="40" xfId="0" applyNumberFormat="1" applyFont="1" applyBorder="1" applyAlignment="1" applyProtection="1">
      <alignment horizontal="center" vertical="center"/>
      <protection locked="0"/>
    </xf>
    <xf numFmtId="10" fontId="44" fillId="8" borderId="43" xfId="2" applyNumberFormat="1" applyFont="1" applyFill="1" applyBorder="1" applyAlignment="1" applyProtection="1">
      <alignment horizontal="center" vertical="center" wrapText="1"/>
    </xf>
    <xf numFmtId="10" fontId="44" fillId="8" borderId="39" xfId="2" applyNumberFormat="1" applyFont="1" applyFill="1" applyBorder="1" applyAlignment="1" applyProtection="1">
      <alignment horizontal="center" vertical="center" wrapText="1"/>
    </xf>
    <xf numFmtId="10" fontId="44" fillId="8" borderId="41" xfId="2" applyNumberFormat="1" applyFont="1" applyFill="1" applyBorder="1" applyAlignment="1" applyProtection="1">
      <alignment horizontal="center" vertical="center" wrapText="1"/>
    </xf>
    <xf numFmtId="2" fontId="44" fillId="0" borderId="33" xfId="0" applyNumberFormat="1" applyFont="1" applyBorder="1" applyAlignment="1" applyProtection="1">
      <alignment horizontal="center" vertical="center" wrapText="1"/>
      <protection locked="0"/>
    </xf>
    <xf numFmtId="2" fontId="44" fillId="8" borderId="33" xfId="0" applyNumberFormat="1" applyFont="1" applyFill="1" applyBorder="1" applyAlignment="1" applyProtection="1">
      <alignment horizontal="center" vertical="center" wrapText="1"/>
    </xf>
    <xf numFmtId="0" fontId="45" fillId="8" borderId="42" xfId="0" applyFont="1" applyFill="1" applyBorder="1" applyAlignment="1" applyProtection="1">
      <alignment horizontal="center" vertical="center" wrapText="1"/>
    </xf>
    <xf numFmtId="0" fontId="45" fillId="8" borderId="30" xfId="0" applyFont="1" applyFill="1" applyBorder="1" applyAlignment="1" applyProtection="1">
      <alignment horizontal="center" vertical="center" wrapText="1"/>
    </xf>
    <xf numFmtId="2" fontId="44" fillId="21" borderId="38" xfId="0" applyNumberFormat="1" applyFont="1" applyFill="1" applyBorder="1" applyAlignment="1" applyProtection="1">
      <alignment horizontal="center" vertical="center" wrapText="1"/>
    </xf>
    <xf numFmtId="2" fontId="44" fillId="21" borderId="1" xfId="0" applyNumberFormat="1" applyFont="1" applyFill="1" applyBorder="1" applyAlignment="1" applyProtection="1">
      <alignment horizontal="center" vertical="center" wrapText="1"/>
      <protection locked="0"/>
    </xf>
    <xf numFmtId="2" fontId="44" fillId="21" borderId="1" xfId="0" applyNumberFormat="1" applyFont="1" applyFill="1" applyBorder="1" applyAlignment="1" applyProtection="1">
      <alignment horizontal="center" vertical="center" wrapText="1"/>
    </xf>
    <xf numFmtId="0" fontId="44" fillId="0" borderId="5" xfId="0" applyFont="1" applyBorder="1" applyAlignment="1" applyProtection="1">
      <alignment horizontal="center" vertical="center" wrapText="1"/>
      <protection locked="0"/>
    </xf>
    <xf numFmtId="0" fontId="44" fillId="0" borderId="26" xfId="0" applyFont="1" applyBorder="1" applyAlignment="1" applyProtection="1">
      <alignment horizontal="center" vertical="center" wrapText="1"/>
      <protection locked="0"/>
    </xf>
    <xf numFmtId="0" fontId="44" fillId="0" borderId="40" xfId="0" applyFont="1" applyBorder="1" applyAlignment="1" applyProtection="1">
      <alignment horizontal="center" vertical="center" wrapText="1"/>
      <protection locked="0"/>
    </xf>
    <xf numFmtId="0" fontId="44" fillId="0" borderId="33" xfId="0" applyFont="1" applyBorder="1" applyAlignment="1" applyProtection="1">
      <alignment horizontal="center" vertical="center" wrapText="1"/>
      <protection locked="0"/>
    </xf>
    <xf numFmtId="0" fontId="0" fillId="0" borderId="33" xfId="0" applyBorder="1" applyAlignment="1" applyProtection="1">
      <alignment horizontal="center" vertical="center"/>
    </xf>
    <xf numFmtId="0" fontId="0" fillId="0" borderId="26" xfId="0" applyBorder="1" applyAlignment="1" applyProtection="1">
      <alignment horizontal="center" vertical="center"/>
    </xf>
    <xf numFmtId="0" fontId="0" fillId="0" borderId="40" xfId="0" applyBorder="1" applyAlignment="1" applyProtection="1">
      <alignment horizontal="center" vertical="center"/>
    </xf>
    <xf numFmtId="0" fontId="0" fillId="21" borderId="33" xfId="0" applyFill="1" applyBorder="1" applyAlignment="1">
      <alignment horizontal="center" vertical="center"/>
    </xf>
    <xf numFmtId="2" fontId="0" fillId="21" borderId="26" xfId="0" applyNumberFormat="1" applyFill="1" applyBorder="1" applyAlignment="1">
      <alignment horizontal="center" vertical="center"/>
    </xf>
    <xf numFmtId="2" fontId="0" fillId="21" borderId="6" xfId="0" applyNumberFormat="1" applyFill="1" applyBorder="1" applyAlignment="1">
      <alignment horizontal="center" vertical="center"/>
    </xf>
    <xf numFmtId="0" fontId="1" fillId="7" borderId="1"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protection locked="0"/>
    </xf>
    <xf numFmtId="0" fontId="21" fillId="15" borderId="2" xfId="0" applyFont="1" applyFill="1" applyBorder="1" applyAlignment="1" applyProtection="1">
      <alignment horizontal="right"/>
    </xf>
    <xf numFmtId="0" fontId="21" fillId="15" borderId="3" xfId="0" applyFont="1" applyFill="1" applyBorder="1" applyAlignment="1" applyProtection="1">
      <alignment horizontal="right"/>
    </xf>
    <xf numFmtId="0" fontId="21" fillId="15" borderId="4" xfId="0" applyFont="1" applyFill="1" applyBorder="1" applyAlignment="1" applyProtection="1">
      <alignment horizontal="right"/>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8" fillId="0" borderId="4" xfId="0" applyFont="1" applyBorder="1" applyAlignment="1" applyProtection="1">
      <alignment horizontal="left" vertical="top" wrapText="1"/>
    </xf>
    <xf numFmtId="0" fontId="28" fillId="0" borderId="1" xfId="0" applyFont="1" applyBorder="1" applyAlignment="1" applyProtection="1">
      <alignment horizontal="center" vertical="center" wrapText="1"/>
      <protection locked="0"/>
    </xf>
    <xf numFmtId="0" fontId="28" fillId="0" borderId="2"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xf numFmtId="0" fontId="28" fillId="0" borderId="2" xfId="0" applyFont="1" applyFill="1" applyBorder="1" applyAlignment="1" applyProtection="1">
      <alignment horizontal="left" vertical="top" wrapText="1"/>
    </xf>
    <xf numFmtId="0" fontId="28" fillId="0" borderId="3" xfId="0" applyFont="1" applyFill="1" applyBorder="1" applyAlignment="1" applyProtection="1">
      <alignment horizontal="left" vertical="top" wrapText="1"/>
    </xf>
    <xf numFmtId="0" fontId="28" fillId="0" borderId="4" xfId="0" applyFont="1" applyFill="1" applyBorder="1" applyAlignment="1" applyProtection="1">
      <alignment horizontal="left" vertical="top" wrapText="1"/>
    </xf>
    <xf numFmtId="0" fontId="36" fillId="7" borderId="8" xfId="0" applyFont="1" applyFill="1" applyBorder="1" applyAlignment="1" applyProtection="1">
      <alignment horizontal="center"/>
    </xf>
    <xf numFmtId="0" fontId="36" fillId="7" borderId="24" xfId="0" applyFont="1" applyFill="1" applyBorder="1" applyAlignment="1" applyProtection="1">
      <alignment horizontal="center"/>
    </xf>
    <xf numFmtId="0" fontId="40" fillId="7" borderId="9" xfId="0" applyFont="1" applyFill="1" applyBorder="1" applyAlignment="1" applyProtection="1">
      <alignment horizontal="center"/>
    </xf>
    <xf numFmtId="0" fontId="29" fillId="7" borderId="8" xfId="0" applyFont="1" applyFill="1" applyBorder="1" applyAlignment="1" applyProtection="1">
      <alignment horizontal="center" vertical="center" wrapText="1"/>
    </xf>
    <xf numFmtId="0" fontId="29" fillId="7" borderId="24" xfId="0" applyFont="1" applyFill="1" applyBorder="1" applyAlignment="1" applyProtection="1">
      <alignment horizontal="center" vertical="center" wrapText="1"/>
    </xf>
    <xf numFmtId="0" fontId="29" fillId="7" borderId="9" xfId="0" applyFont="1" applyFill="1" applyBorder="1" applyAlignment="1" applyProtection="1">
      <alignment horizontal="center" vertical="center" wrapText="1"/>
    </xf>
    <xf numFmtId="0" fontId="29" fillId="7" borderId="2" xfId="0" applyFont="1" applyFill="1" applyBorder="1" applyAlignment="1" applyProtection="1">
      <alignment horizontal="center" vertical="center" wrapText="1"/>
    </xf>
    <xf numFmtId="0" fontId="29" fillId="7" borderId="3" xfId="0" applyFont="1" applyFill="1" applyBorder="1" applyAlignment="1" applyProtection="1">
      <alignment horizontal="center" vertical="center" wrapText="1"/>
    </xf>
    <xf numFmtId="0" fontId="29" fillId="7" borderId="4" xfId="0" applyFont="1" applyFill="1" applyBorder="1" applyAlignment="1" applyProtection="1">
      <alignment horizontal="center" vertical="center" wrapText="1"/>
    </xf>
    <xf numFmtId="0" fontId="30" fillId="3" borderId="1" xfId="1" applyFont="1" applyFill="1" applyBorder="1" applyAlignment="1" applyProtection="1">
      <alignment horizontal="center" vertical="center" wrapText="1"/>
    </xf>
    <xf numFmtId="166" fontId="13" fillId="0" borderId="1" xfId="1" applyNumberFormat="1" applyFont="1" applyFill="1" applyBorder="1" applyAlignment="1" applyProtection="1">
      <alignment horizontal="center" vertical="center" wrapText="1"/>
      <protection locked="0"/>
    </xf>
    <xf numFmtId="0" fontId="22" fillId="17" borderId="1" xfId="0" applyFont="1" applyFill="1" applyBorder="1" applyAlignment="1" applyProtection="1">
      <alignment horizontal="center" vertical="top" wrapText="1"/>
    </xf>
    <xf numFmtId="0" fontId="29" fillId="7" borderId="1" xfId="0" applyFont="1" applyFill="1" applyBorder="1" applyAlignment="1" applyProtection="1">
      <alignment horizontal="center" wrapText="1"/>
    </xf>
    <xf numFmtId="0" fontId="28" fillId="0" borderId="36" xfId="0" applyFont="1" applyBorder="1" applyAlignment="1" applyProtection="1">
      <alignment horizontal="center"/>
    </xf>
    <xf numFmtId="0" fontId="28" fillId="0" borderId="0" xfId="0" applyFont="1" applyBorder="1" applyAlignment="1" applyProtection="1">
      <alignment horizontal="center"/>
    </xf>
    <xf numFmtId="0" fontId="29" fillId="7" borderId="1" xfId="0" applyFont="1" applyFill="1" applyBorder="1" applyAlignment="1" applyProtection="1">
      <alignment horizontal="center" vertical="center"/>
    </xf>
    <xf numFmtId="1" fontId="30" fillId="7" borderId="1" xfId="1" applyNumberFormat="1" applyFont="1" applyFill="1" applyBorder="1" applyAlignment="1" applyProtection="1">
      <alignment horizontal="center" vertical="center" wrapText="1"/>
    </xf>
    <xf numFmtId="0" fontId="30" fillId="7" borderId="1" xfId="1" applyFont="1" applyFill="1" applyBorder="1" applyAlignment="1" applyProtection="1">
      <alignment horizontal="center" vertical="center" wrapText="1"/>
    </xf>
    <xf numFmtId="0" fontId="28" fillId="0" borderId="1" xfId="0" applyFont="1" applyBorder="1" applyAlignment="1" applyProtection="1">
      <alignment horizontal="center" vertical="center"/>
      <protection locked="0"/>
    </xf>
    <xf numFmtId="2" fontId="29" fillId="8" borderId="1" xfId="0" applyNumberFormat="1" applyFont="1" applyFill="1" applyBorder="1" applyAlignment="1" applyProtection="1">
      <alignment horizontal="center" vertical="center"/>
    </xf>
    <xf numFmtId="0" fontId="54" fillId="23" borderId="47" xfId="5" applyFont="1" applyFill="1" applyBorder="1" applyAlignment="1">
      <alignment horizontal="center" vertical="center" wrapText="1"/>
    </xf>
    <xf numFmtId="0" fontId="54" fillId="23" borderId="48" xfId="5" applyFont="1" applyFill="1" applyBorder="1" applyAlignment="1">
      <alignment horizontal="center" vertical="center" wrapText="1"/>
    </xf>
    <xf numFmtId="0" fontId="37" fillId="0" borderId="0" xfId="5" applyFont="1" applyAlignment="1">
      <alignment horizontal="center"/>
    </xf>
    <xf numFmtId="0" fontId="51" fillId="22" borderId="44" xfId="5" applyFont="1" applyFill="1" applyBorder="1" applyAlignment="1">
      <alignment horizontal="center" vertical="center" wrapText="1"/>
    </xf>
    <xf numFmtId="0" fontId="51" fillId="22" borderId="45" xfId="5" applyFont="1" applyFill="1" applyBorder="1" applyAlignment="1">
      <alignment horizontal="center" vertical="center" wrapText="1"/>
    </xf>
    <xf numFmtId="0" fontId="51" fillId="22" borderId="46" xfId="5" applyFont="1" applyFill="1" applyBorder="1" applyAlignment="1">
      <alignment horizontal="center" vertical="center" wrapText="1"/>
    </xf>
    <xf numFmtId="0" fontId="52" fillId="0" borderId="44" xfId="5" applyFont="1" applyBorder="1" applyAlignment="1">
      <alignment horizontal="center" vertical="center" wrapText="1"/>
    </xf>
    <xf numFmtId="0" fontId="52" fillId="0" borderId="45" xfId="5" applyFont="1" applyBorder="1" applyAlignment="1">
      <alignment horizontal="center" vertical="center" wrapText="1"/>
    </xf>
    <xf numFmtId="0" fontId="52" fillId="0" borderId="46" xfId="5" applyFont="1" applyBorder="1" applyAlignment="1">
      <alignment horizontal="center" vertical="center" wrapText="1"/>
    </xf>
    <xf numFmtId="0" fontId="53" fillId="0" borderId="44" xfId="5" applyFont="1" applyBorder="1" applyAlignment="1">
      <alignment horizontal="center" vertical="center" wrapText="1"/>
    </xf>
    <xf numFmtId="0" fontId="53" fillId="0" borderId="45" xfId="5" applyFont="1" applyBorder="1" applyAlignment="1">
      <alignment horizontal="center" vertical="center" wrapText="1"/>
    </xf>
    <xf numFmtId="0" fontId="53" fillId="0" borderId="46" xfId="5" applyFont="1" applyBorder="1" applyAlignment="1">
      <alignment horizontal="center" vertical="center" wrapText="1"/>
    </xf>
    <xf numFmtId="0" fontId="54" fillId="23" borderId="47" xfId="5" applyFont="1" applyFill="1" applyBorder="1" applyAlignment="1">
      <alignment vertical="center" wrapText="1"/>
    </xf>
    <xf numFmtId="0" fontId="54" fillId="23" borderId="48" xfId="5" applyFont="1" applyFill="1" applyBorder="1" applyAlignment="1">
      <alignment vertical="center" wrapText="1"/>
    </xf>
    <xf numFmtId="0" fontId="37" fillId="0" borderId="0" xfId="5" applyFont="1" applyBorder="1" applyAlignment="1">
      <alignment horizontal="center"/>
    </xf>
    <xf numFmtId="0" fontId="53" fillId="0" borderId="50" xfId="5" applyFont="1" applyBorder="1" applyAlignment="1">
      <alignment horizontal="center" vertical="center" wrapText="1"/>
    </xf>
    <xf numFmtId="0" fontId="53" fillId="0" borderId="0" xfId="5" applyFont="1" applyBorder="1" applyAlignment="1">
      <alignment horizontal="center" vertical="center" wrapText="1"/>
    </xf>
    <xf numFmtId="0" fontId="39" fillId="7" borderId="28" xfId="0" applyFont="1" applyFill="1" applyBorder="1" applyAlignment="1" applyProtection="1">
      <alignment horizontal="center" vertical="center"/>
    </xf>
    <xf numFmtId="0" fontId="39" fillId="7" borderId="0" xfId="0" applyFont="1" applyFill="1" applyBorder="1" applyAlignment="1" applyProtection="1">
      <alignment horizontal="center" vertical="center"/>
    </xf>
    <xf numFmtId="0" fontId="29" fillId="0" borderId="28"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cellXfs>
  <cellStyles count="1237">
    <cellStyle name="20% - Accent1 2" xfId="9"/>
    <cellStyle name="20% - Accent1 2 2" xfId="10"/>
    <cellStyle name="20% - Accent1 2 3" xfId="11"/>
    <cellStyle name="20% - Accent1 2 4" xfId="12"/>
    <cellStyle name="20% - Accent1 3" xfId="13"/>
    <cellStyle name="20% - Accent1 4" xfId="14"/>
    <cellStyle name="20% - Accent2 2" xfId="15"/>
    <cellStyle name="20% - Accent2 2 2" xfId="16"/>
    <cellStyle name="20% - Accent2 2 3" xfId="17"/>
    <cellStyle name="20% - Accent2 2 4" xfId="18"/>
    <cellStyle name="20% - Accent2 3" xfId="19"/>
    <cellStyle name="20% - Accent2 4" xfId="20"/>
    <cellStyle name="20% - Accent3 2" xfId="21"/>
    <cellStyle name="20% - Accent3 2 2" xfId="22"/>
    <cellStyle name="20% - Accent3 2 3" xfId="23"/>
    <cellStyle name="20% - Accent3 2 4" xfId="24"/>
    <cellStyle name="20% - Accent3 3" xfId="25"/>
    <cellStyle name="20% - Accent3 4" xfId="26"/>
    <cellStyle name="20% - Accent4 2" xfId="27"/>
    <cellStyle name="20% - Accent4 2 2" xfId="28"/>
    <cellStyle name="20% - Accent4 2 3" xfId="29"/>
    <cellStyle name="20% - Accent4 2 4" xfId="30"/>
    <cellStyle name="20% - Accent4 3" xfId="31"/>
    <cellStyle name="20% - Accent4 4" xfId="32"/>
    <cellStyle name="20% - Accent5 2" xfId="33"/>
    <cellStyle name="20% - Accent5 2 2" xfId="34"/>
    <cellStyle name="20% - Accent5 2 3" xfId="35"/>
    <cellStyle name="20% - Accent5 2 4" xfId="36"/>
    <cellStyle name="20% - Accent5 3" xfId="37"/>
    <cellStyle name="20% - Accent5 4" xfId="38"/>
    <cellStyle name="20% - Accent6 2" xfId="39"/>
    <cellStyle name="20% - Accent6 2 2" xfId="40"/>
    <cellStyle name="20% - Accent6 2 3" xfId="41"/>
    <cellStyle name="20% - Accent6 2 4" xfId="42"/>
    <cellStyle name="20% - Accent6 3" xfId="43"/>
    <cellStyle name="20% - Accent6 4" xfId="44"/>
    <cellStyle name="40% - Accent1 2" xfId="45"/>
    <cellStyle name="40% - Accent1 2 2" xfId="46"/>
    <cellStyle name="40% - Accent1 2 3" xfId="47"/>
    <cellStyle name="40% - Accent1 2 4" xfId="48"/>
    <cellStyle name="40% - Accent1 3" xfId="49"/>
    <cellStyle name="40% - Accent1 4" xfId="50"/>
    <cellStyle name="40% - Accent2 2" xfId="51"/>
    <cellStyle name="40% - Accent2 2 2" xfId="52"/>
    <cellStyle name="40% - Accent2 2 3" xfId="53"/>
    <cellStyle name="40% - Accent2 2 4" xfId="54"/>
    <cellStyle name="40% - Accent2 3" xfId="55"/>
    <cellStyle name="40% - Accent2 4" xfId="56"/>
    <cellStyle name="40% - Accent3 2" xfId="57"/>
    <cellStyle name="40% - Accent3 2 2" xfId="58"/>
    <cellStyle name="40% - Accent3 2 3" xfId="59"/>
    <cellStyle name="40% - Accent3 2 4" xfId="60"/>
    <cellStyle name="40% - Accent3 3" xfId="61"/>
    <cellStyle name="40% - Accent3 4" xfId="62"/>
    <cellStyle name="40% - Accent4 2" xfId="63"/>
    <cellStyle name="40% - Accent4 2 2" xfId="64"/>
    <cellStyle name="40% - Accent4 2 3" xfId="65"/>
    <cellStyle name="40% - Accent4 2 4" xfId="66"/>
    <cellStyle name="40% - Accent4 3" xfId="67"/>
    <cellStyle name="40% - Accent4 4" xfId="68"/>
    <cellStyle name="40% - Accent5 2" xfId="69"/>
    <cellStyle name="40% - Accent5 2 2" xfId="70"/>
    <cellStyle name="40% - Accent5 2 3" xfId="71"/>
    <cellStyle name="40% - Accent5 2 4" xfId="72"/>
    <cellStyle name="40% - Accent5 3" xfId="73"/>
    <cellStyle name="40% - Accent5 4" xfId="74"/>
    <cellStyle name="40% - Accent6 2" xfId="75"/>
    <cellStyle name="40% - Accent6 2 2" xfId="76"/>
    <cellStyle name="40% - Accent6 2 3" xfId="77"/>
    <cellStyle name="40% - Accent6 2 4" xfId="78"/>
    <cellStyle name="40% - Accent6 3" xfId="79"/>
    <cellStyle name="40% - Accent6 4" xfId="80"/>
    <cellStyle name="60% - Accent1 2" xfId="81"/>
    <cellStyle name="60% - Accent1 2 2" xfId="82"/>
    <cellStyle name="60% - Accent1 2 3" xfId="83"/>
    <cellStyle name="60% - Accent1 2 4" xfId="84"/>
    <cellStyle name="60% - Accent1 3" xfId="85"/>
    <cellStyle name="60% - Accent1 4" xfId="86"/>
    <cellStyle name="60% - Accent2 2" xfId="87"/>
    <cellStyle name="60% - Accent2 2 2" xfId="88"/>
    <cellStyle name="60% - Accent2 2 3" xfId="89"/>
    <cellStyle name="60% - Accent2 2 4" xfId="90"/>
    <cellStyle name="60% - Accent2 3" xfId="91"/>
    <cellStyle name="60% - Accent2 4" xfId="92"/>
    <cellStyle name="60% - Accent3 2" xfId="93"/>
    <cellStyle name="60% - Accent3 2 2" xfId="94"/>
    <cellStyle name="60% - Accent3 2 3" xfId="95"/>
    <cellStyle name="60% - Accent3 2 4" xfId="96"/>
    <cellStyle name="60% - Accent3 3" xfId="97"/>
    <cellStyle name="60% - Accent3 4" xfId="98"/>
    <cellStyle name="60% - Accent4 2" xfId="99"/>
    <cellStyle name="60% - Accent4 2 2" xfId="100"/>
    <cellStyle name="60% - Accent4 2 3" xfId="101"/>
    <cellStyle name="60% - Accent4 2 4" xfId="102"/>
    <cellStyle name="60% - Accent4 3" xfId="103"/>
    <cellStyle name="60% - Accent4 4" xfId="104"/>
    <cellStyle name="60% - Accent5 2" xfId="105"/>
    <cellStyle name="60% - Accent5 2 2" xfId="106"/>
    <cellStyle name="60% - Accent5 2 3" xfId="107"/>
    <cellStyle name="60% - Accent5 2 4" xfId="108"/>
    <cellStyle name="60% - Accent5 3" xfId="109"/>
    <cellStyle name="60% - Accent5 4" xfId="110"/>
    <cellStyle name="60% - Accent6 2" xfId="111"/>
    <cellStyle name="60% - Accent6 2 2" xfId="112"/>
    <cellStyle name="60% - Accent6 2 3" xfId="113"/>
    <cellStyle name="60% - Accent6 2 4" xfId="114"/>
    <cellStyle name="60% - Accent6 3" xfId="115"/>
    <cellStyle name="60% - Accent6 4" xfId="116"/>
    <cellStyle name="75" xfId="117"/>
    <cellStyle name="Accent1 2" xfId="118"/>
    <cellStyle name="Accent1 2 2" xfId="119"/>
    <cellStyle name="Accent1 2 3" xfId="120"/>
    <cellStyle name="Accent1 2 4" xfId="121"/>
    <cellStyle name="Accent1 3" xfId="122"/>
    <cellStyle name="Accent1 4" xfId="123"/>
    <cellStyle name="Accent2 2" xfId="124"/>
    <cellStyle name="Accent2 2 2" xfId="125"/>
    <cellStyle name="Accent2 2 3" xfId="126"/>
    <cellStyle name="Accent2 2 4" xfId="127"/>
    <cellStyle name="Accent2 3" xfId="128"/>
    <cellStyle name="Accent2 4" xfId="129"/>
    <cellStyle name="Accent3 2" xfId="130"/>
    <cellStyle name="Accent3 2 2" xfId="131"/>
    <cellStyle name="Accent3 2 3" xfId="132"/>
    <cellStyle name="Accent3 2 4" xfId="133"/>
    <cellStyle name="Accent3 3" xfId="134"/>
    <cellStyle name="Accent3 4" xfId="135"/>
    <cellStyle name="Accent4 2" xfId="136"/>
    <cellStyle name="Accent4 2 2" xfId="137"/>
    <cellStyle name="Accent4 2 3" xfId="138"/>
    <cellStyle name="Accent4 2 4" xfId="139"/>
    <cellStyle name="Accent4 3" xfId="140"/>
    <cellStyle name="Accent4 4" xfId="141"/>
    <cellStyle name="Accent5 2" xfId="142"/>
    <cellStyle name="Accent5 2 2" xfId="143"/>
    <cellStyle name="Accent5 2 3" xfId="144"/>
    <cellStyle name="Accent5 2 4" xfId="145"/>
    <cellStyle name="Accent5 3" xfId="146"/>
    <cellStyle name="Accent5 4" xfId="147"/>
    <cellStyle name="Accent6 2" xfId="148"/>
    <cellStyle name="Accent6 2 2" xfId="149"/>
    <cellStyle name="Accent6 2 3" xfId="150"/>
    <cellStyle name="Accent6 2 4" xfId="151"/>
    <cellStyle name="Accent6 3" xfId="152"/>
    <cellStyle name="Accent6 4" xfId="153"/>
    <cellStyle name="ÅëÈ­ [0]_±âÅ¸" xfId="154"/>
    <cellStyle name="ÅëÈ­_±âÅ¸" xfId="155"/>
    <cellStyle name="args.style" xfId="156"/>
    <cellStyle name="ÄÞ¸¶ [0]_±âÅ¸" xfId="157"/>
    <cellStyle name="ÄÞ¸¶_±âÅ¸" xfId="158"/>
    <cellStyle name="Bad 2" xfId="159"/>
    <cellStyle name="Bad 2 2" xfId="160"/>
    <cellStyle name="Bad 2 3" xfId="161"/>
    <cellStyle name="Bad 2 4" xfId="162"/>
    <cellStyle name="Bad 3" xfId="163"/>
    <cellStyle name="Bad 4" xfId="164"/>
    <cellStyle name="Ç¥ÁØ_¿¬°£´©°è¿¹»ó" xfId="165"/>
    <cellStyle name="Calc Currency (0)" xfId="166"/>
    <cellStyle name="Calc Currency (0) 2" xfId="167"/>
    <cellStyle name="Calc Currency (0) 3" xfId="168"/>
    <cellStyle name="Calc Currency (0) 4" xfId="169"/>
    <cellStyle name="Calc Currency (0) 5" xfId="170"/>
    <cellStyle name="Calc Currency (0) 6" xfId="171"/>
    <cellStyle name="Calculation 2" xfId="172"/>
    <cellStyle name="Calculation 2 2" xfId="173"/>
    <cellStyle name="Calculation 2 3" xfId="174"/>
    <cellStyle name="Calculation 2 4" xfId="175"/>
    <cellStyle name="Calculation 3" xfId="176"/>
    <cellStyle name="Calculation 4" xfId="177"/>
    <cellStyle name="Check Cell 2" xfId="178"/>
    <cellStyle name="Check Cell 2 2" xfId="179"/>
    <cellStyle name="Check Cell 2 3" xfId="180"/>
    <cellStyle name="Check Cell 2 4" xfId="181"/>
    <cellStyle name="Check Cell 3" xfId="182"/>
    <cellStyle name="Check Cell 4" xfId="183"/>
    <cellStyle name="Comma  - Style1" xfId="184"/>
    <cellStyle name="Comma  - Style1 2" xfId="185"/>
    <cellStyle name="Comma  - Style1 3" xfId="186"/>
    <cellStyle name="Comma  - Style1 4" xfId="187"/>
    <cellStyle name="Comma  - Style1 5" xfId="188"/>
    <cellStyle name="Comma  - Style1 6" xfId="189"/>
    <cellStyle name="Comma  - Style2" xfId="190"/>
    <cellStyle name="Comma  - Style2 2" xfId="191"/>
    <cellStyle name="Comma  - Style2 3" xfId="192"/>
    <cellStyle name="Comma  - Style2 4" xfId="193"/>
    <cellStyle name="Comma  - Style2 5" xfId="194"/>
    <cellStyle name="Comma  - Style2 6" xfId="195"/>
    <cellStyle name="Comma  - Style3" xfId="196"/>
    <cellStyle name="Comma  - Style3 2" xfId="197"/>
    <cellStyle name="Comma  - Style3 3" xfId="198"/>
    <cellStyle name="Comma  - Style3 4" xfId="199"/>
    <cellStyle name="Comma  - Style3 5" xfId="200"/>
    <cellStyle name="Comma  - Style3 6" xfId="201"/>
    <cellStyle name="Comma  - Style4" xfId="202"/>
    <cellStyle name="Comma  - Style4 2" xfId="203"/>
    <cellStyle name="Comma  - Style4 3" xfId="204"/>
    <cellStyle name="Comma  - Style4 4" xfId="205"/>
    <cellStyle name="Comma  - Style4 5" xfId="206"/>
    <cellStyle name="Comma  - Style4 6" xfId="207"/>
    <cellStyle name="Comma  - Style5" xfId="208"/>
    <cellStyle name="Comma  - Style5 2" xfId="209"/>
    <cellStyle name="Comma  - Style5 3" xfId="210"/>
    <cellStyle name="Comma  - Style5 4" xfId="211"/>
    <cellStyle name="Comma  - Style5 5" xfId="212"/>
    <cellStyle name="Comma  - Style5 6" xfId="213"/>
    <cellStyle name="Comma  - Style6" xfId="214"/>
    <cellStyle name="Comma  - Style6 2" xfId="215"/>
    <cellStyle name="Comma  - Style6 3" xfId="216"/>
    <cellStyle name="Comma  - Style6 4" xfId="217"/>
    <cellStyle name="Comma  - Style6 5" xfId="218"/>
    <cellStyle name="Comma  - Style6 6" xfId="219"/>
    <cellStyle name="Comma  - Style7" xfId="220"/>
    <cellStyle name="Comma  - Style7 2" xfId="221"/>
    <cellStyle name="Comma  - Style7 3" xfId="222"/>
    <cellStyle name="Comma  - Style7 4" xfId="223"/>
    <cellStyle name="Comma  - Style7 5" xfId="224"/>
    <cellStyle name="Comma  - Style7 6" xfId="225"/>
    <cellStyle name="Comma  - Style8" xfId="226"/>
    <cellStyle name="Comma  - Style8 2" xfId="227"/>
    <cellStyle name="Comma  - Style8 3" xfId="228"/>
    <cellStyle name="Comma  - Style8 4" xfId="229"/>
    <cellStyle name="Comma  - Style8 5" xfId="230"/>
    <cellStyle name="Comma  - Style8 6" xfId="231"/>
    <cellStyle name="Comma [0] 2" xfId="232"/>
    <cellStyle name="Comma [0] 2 2" xfId="233"/>
    <cellStyle name="Comma [0] 2 2 2" xfId="234"/>
    <cellStyle name="Comma [0] 2 2 3" xfId="235"/>
    <cellStyle name="Comma [0] 2 2 4" xfId="236"/>
    <cellStyle name="Comma [0] 2 2 5" xfId="237"/>
    <cellStyle name="Comma [0] 2 2 6" xfId="238"/>
    <cellStyle name="Comma [0] 2 3" xfId="239"/>
    <cellStyle name="Comma [0] 2 3 2" xfId="240"/>
    <cellStyle name="Comma [0] 2 3 3" xfId="241"/>
    <cellStyle name="Comma [0] 2 3 4" xfId="242"/>
    <cellStyle name="Comma [0] 2 3 5" xfId="243"/>
    <cellStyle name="Comma [0] 2 3 6" xfId="244"/>
    <cellStyle name="Comma [0] 2 4" xfId="245"/>
    <cellStyle name="Comma [0] 2 4 2" xfId="246"/>
    <cellStyle name="Comma [0] 2 4 3" xfId="247"/>
    <cellStyle name="Comma [0] 2 4 4" xfId="248"/>
    <cellStyle name="Comma [0] 2 4 5" xfId="249"/>
    <cellStyle name="Comma [0] 2 4 6" xfId="250"/>
    <cellStyle name="Comma [0] 2 5" xfId="251"/>
    <cellStyle name="Comma [0] 2 5 2" xfId="252"/>
    <cellStyle name="Comma [0] 2 5 3" xfId="253"/>
    <cellStyle name="Comma [0] 2 5 4" xfId="254"/>
    <cellStyle name="Comma [0] 2 5 5" xfId="255"/>
    <cellStyle name="Comma [0] 2 5 6" xfId="256"/>
    <cellStyle name="Comma [0] 2 6" xfId="257"/>
    <cellStyle name="Comma [0] 2 6 2" xfId="258"/>
    <cellStyle name="Comma [0] 2 6 3" xfId="259"/>
    <cellStyle name="Comma [0] 2 6 4" xfId="260"/>
    <cellStyle name="Comma [0] 2 6 5" xfId="261"/>
    <cellStyle name="Comma [0] 2 6 6" xfId="262"/>
    <cellStyle name="Comma 10 10" xfId="263"/>
    <cellStyle name="Comma 10 10 2" xfId="264"/>
    <cellStyle name="Comma 10 10 3" xfId="265"/>
    <cellStyle name="Comma 10 10 4" xfId="266"/>
    <cellStyle name="Comma 10 10 5" xfId="267"/>
    <cellStyle name="Comma 10 10 6" xfId="268"/>
    <cellStyle name="Comma 11 2 2 11" xfId="269"/>
    <cellStyle name="Comma 11 2 2 3" xfId="270"/>
    <cellStyle name="Comma 11 2 2 4" xfId="271"/>
    <cellStyle name="Comma 11 2 2 9 2 2 2 2" xfId="272"/>
    <cellStyle name="Comma 11 2 2 9 2 3 2" xfId="273"/>
    <cellStyle name="Comma 11 4 3" xfId="274"/>
    <cellStyle name="Comma 114" xfId="275"/>
    <cellStyle name="Comma 2" xfId="276"/>
    <cellStyle name="Comma 2 10" xfId="277"/>
    <cellStyle name="Comma 2 10 2" xfId="278"/>
    <cellStyle name="Comma 2 10 3" xfId="279"/>
    <cellStyle name="Comma 2 10 4" xfId="280"/>
    <cellStyle name="Comma 2 10 5" xfId="281"/>
    <cellStyle name="Comma 2 10 6" xfId="282"/>
    <cellStyle name="Comma 2 10 7" xfId="283"/>
    <cellStyle name="Comma 2 11" xfId="284"/>
    <cellStyle name="Comma 2 12" xfId="285"/>
    <cellStyle name="Comma 2 13" xfId="286"/>
    <cellStyle name="Comma 2 14" xfId="287"/>
    <cellStyle name="Comma 2 15" xfId="288"/>
    <cellStyle name="Comma 2 2" xfId="289"/>
    <cellStyle name="Comma 2 2 2" xfId="290"/>
    <cellStyle name="Comma 2 2 2 10" xfId="291"/>
    <cellStyle name="Comma 2 2 2 2" xfId="292"/>
    <cellStyle name="Comma 2 2 2 2 2" xfId="293"/>
    <cellStyle name="Comma 2 2 2 2 3" xfId="294"/>
    <cellStyle name="Comma 2 2 2 2 4" xfId="295"/>
    <cellStyle name="Comma 2 2 2 2 5" xfId="296"/>
    <cellStyle name="Comma 2 2 2 2 6" xfId="297"/>
    <cellStyle name="Comma 2 2 2 3" xfId="298"/>
    <cellStyle name="Comma 2 2 2 4" xfId="299"/>
    <cellStyle name="Comma 2 2 2 5" xfId="300"/>
    <cellStyle name="Comma 2 2 2 6" xfId="301"/>
    <cellStyle name="Comma 2 2 2 7" xfId="302"/>
    <cellStyle name="Comma 2 2 2_september16 final mis" xfId="303"/>
    <cellStyle name="Comma 2 2 3" xfId="304"/>
    <cellStyle name="Comma 2 2 4" xfId="305"/>
    <cellStyle name="Comma 2 2 5" xfId="306"/>
    <cellStyle name="Comma 2 2 6" xfId="307"/>
    <cellStyle name="Comma 2 2 7" xfId="308"/>
    <cellStyle name="Comma 2 2_All Discoms PP Cost for April-2017 (Revised)" xfId="309"/>
    <cellStyle name="Comma 2 3" xfId="310"/>
    <cellStyle name="Comma 2 3 2" xfId="311"/>
    <cellStyle name="Comma 2 3 3" xfId="312"/>
    <cellStyle name="Comma 2 3 4" xfId="313"/>
    <cellStyle name="Comma 2 3 5" xfId="314"/>
    <cellStyle name="Comma 2 3 6" xfId="315"/>
    <cellStyle name="Comma 2 4" xfId="316"/>
    <cellStyle name="Comma 2 4 2" xfId="317"/>
    <cellStyle name="Comma 2 4 3" xfId="318"/>
    <cellStyle name="Comma 2 4 4" xfId="319"/>
    <cellStyle name="Comma 2 4 5" xfId="320"/>
    <cellStyle name="Comma 2 4 6" xfId="321"/>
    <cellStyle name="Comma 2 5" xfId="322"/>
    <cellStyle name="Comma 2 6" xfId="323"/>
    <cellStyle name="Comma 2 7" xfId="324"/>
    <cellStyle name="Comma 2 8" xfId="325"/>
    <cellStyle name="Comma 2 9" xfId="326"/>
    <cellStyle name="Comma 2_actual_pp_cost_from__2005-06_to_2015-16" xfId="327"/>
    <cellStyle name="Comma 3" xfId="328"/>
    <cellStyle name="Comma 3 2" xfId="329"/>
    <cellStyle name="Comma 3 2 2" xfId="330"/>
    <cellStyle name="Comma 3 2 3" xfId="331"/>
    <cellStyle name="Comma 3 2 4" xfId="332"/>
    <cellStyle name="Comma 3 2 5" xfId="333"/>
    <cellStyle name="Comma 3 2 6" xfId="334"/>
    <cellStyle name="Comma 3 3" xfId="335"/>
    <cellStyle name="Comma 3 4" xfId="336"/>
    <cellStyle name="Comma 3 5" xfId="337"/>
    <cellStyle name="Comma 3 6" xfId="338"/>
    <cellStyle name="Comma 3 7" xfId="339"/>
    <cellStyle name="Comma 4" xfId="340"/>
    <cellStyle name="Comma 4 2" xfId="341"/>
    <cellStyle name="Comma 4 2 2" xfId="342"/>
    <cellStyle name="Comma 4 2 3" xfId="343"/>
    <cellStyle name="Comma 4 2 4" xfId="344"/>
    <cellStyle name="Comma 4 2 5" xfId="345"/>
    <cellStyle name="Comma 4 2 6" xfId="346"/>
    <cellStyle name="Comma 4 22" xfId="347"/>
    <cellStyle name="Comma 4 3" xfId="348"/>
    <cellStyle name="Comma 4 4" xfId="349"/>
    <cellStyle name="Comma 4 5" xfId="350"/>
    <cellStyle name="Comma 4 6" xfId="351"/>
    <cellStyle name="Comma 4 7" xfId="352"/>
    <cellStyle name="Comma 4_pl to kpmg as on 31.03.2017" xfId="353"/>
    <cellStyle name="Comma 42" xfId="354"/>
    <cellStyle name="Comma 42 2" xfId="355"/>
    <cellStyle name="Comma 43" xfId="356"/>
    <cellStyle name="Comma 5" xfId="357"/>
    <cellStyle name="Comma 5 19" xfId="358"/>
    <cellStyle name="Comma 5 2" xfId="359"/>
    <cellStyle name="Comma 5 3" xfId="360"/>
    <cellStyle name="Comma 5 4" xfId="361"/>
    <cellStyle name="Comma 5 5" xfId="362"/>
    <cellStyle name="Comma 5 6" xfId="363"/>
    <cellStyle name="Comma 5 7" xfId="364"/>
    <cellStyle name="Comma 5_Schedue K for Dec..1" xfId="365"/>
    <cellStyle name="Comma 50 2 4" xfId="366"/>
    <cellStyle name="Comma 57 2 2 2" xfId="367"/>
    <cellStyle name="Comma 58 3" xfId="368"/>
    <cellStyle name="Comma 58 3 2" xfId="369"/>
    <cellStyle name="Comma 58 3 3" xfId="370"/>
    <cellStyle name="Comma 58 3 4" xfId="371"/>
    <cellStyle name="Comma 58 3 5" xfId="372"/>
    <cellStyle name="Comma 58 3 6" xfId="373"/>
    <cellStyle name="Comma 6" xfId="374"/>
    <cellStyle name="Comma 6 2" xfId="375"/>
    <cellStyle name="Comma 6 2 2" xfId="376"/>
    <cellStyle name="Comma 6 2 3" xfId="377"/>
    <cellStyle name="Comma 6 2 4" xfId="378"/>
    <cellStyle name="Comma 6 2 5" xfId="379"/>
    <cellStyle name="Comma 6 2 6" xfId="380"/>
    <cellStyle name="Comma 6 3" xfId="381"/>
    <cellStyle name="Comma 6 4" xfId="382"/>
    <cellStyle name="Comma 6 5" xfId="383"/>
    <cellStyle name="Comma 6 6" xfId="384"/>
    <cellStyle name="Comma 6 7" xfId="385"/>
    <cellStyle name="Comma 6_september16 final mis" xfId="386"/>
    <cellStyle name="Comma 7" xfId="387"/>
    <cellStyle name="Comma 7 2" xfId="388"/>
    <cellStyle name="Comma 7 3" xfId="389"/>
    <cellStyle name="Comma 7 4" xfId="390"/>
    <cellStyle name="Comma 7 5" xfId="391"/>
    <cellStyle name="Comma 7 6" xfId="392"/>
    <cellStyle name="Comma 8" xfId="393"/>
    <cellStyle name="Comma 8 2" xfId="394"/>
    <cellStyle name="Comma 8 3" xfId="395"/>
    <cellStyle name="Comma 8 4" xfId="396"/>
    <cellStyle name="Comma 8 5" xfId="397"/>
    <cellStyle name="Comma 8 6" xfId="398"/>
    <cellStyle name="Comma 9" xfId="399"/>
    <cellStyle name="Comma 9 2" xfId="400"/>
    <cellStyle name="Comma 9 3" xfId="401"/>
    <cellStyle name="Comma 9 4" xfId="402"/>
    <cellStyle name="Comma 9 5" xfId="403"/>
    <cellStyle name="Comma 9 6" xfId="404"/>
    <cellStyle name="Comma 9 7" xfId="405"/>
    <cellStyle name="Copied" xfId="406"/>
    <cellStyle name="COST1" xfId="407"/>
    <cellStyle name="Currency 2" xfId="408"/>
    <cellStyle name="Currency 2 10" xfId="409"/>
    <cellStyle name="Currency 2 11" xfId="410"/>
    <cellStyle name="Currency 2 2" xfId="411"/>
    <cellStyle name="Currency 2 3" xfId="412"/>
    <cellStyle name="Currency 2 4" xfId="413"/>
    <cellStyle name="Currency 2 5" xfId="414"/>
    <cellStyle name="Currency 2 6" xfId="415"/>
    <cellStyle name="Currency 2 7" xfId="416"/>
    <cellStyle name="Currency 2 8" xfId="417"/>
    <cellStyle name="Currency 2 9" xfId="418"/>
    <cellStyle name="date" xfId="419"/>
    <cellStyle name="Entered" xfId="420"/>
    <cellStyle name="Euro" xfId="421"/>
    <cellStyle name="Euro 2" xfId="422"/>
    <cellStyle name="Euro 2 2" xfId="423"/>
    <cellStyle name="Euro 2 3" xfId="424"/>
    <cellStyle name="Euro 2 4" xfId="425"/>
    <cellStyle name="Euro 2 5" xfId="426"/>
    <cellStyle name="Euro 2 6" xfId="427"/>
    <cellStyle name="Euro 3" xfId="428"/>
    <cellStyle name="Euro 3 2" xfId="429"/>
    <cellStyle name="Euro 3 3" xfId="430"/>
    <cellStyle name="Euro 3 4" xfId="431"/>
    <cellStyle name="Euro 3 5" xfId="432"/>
    <cellStyle name="Euro 3 6" xfId="433"/>
    <cellStyle name="Euro 4" xfId="434"/>
    <cellStyle name="Euro 4 2" xfId="435"/>
    <cellStyle name="Euro 4 3" xfId="436"/>
    <cellStyle name="Euro 4 4" xfId="437"/>
    <cellStyle name="Euro 4 5" xfId="438"/>
    <cellStyle name="Euro 4 6" xfId="439"/>
    <cellStyle name="Euro 5" xfId="440"/>
    <cellStyle name="Euro 5 2" xfId="441"/>
    <cellStyle name="Euro 5 3" xfId="442"/>
    <cellStyle name="Euro 5 4" xfId="443"/>
    <cellStyle name="Euro 5 5" xfId="444"/>
    <cellStyle name="Euro 5 6" xfId="445"/>
    <cellStyle name="Euro 6" xfId="446"/>
    <cellStyle name="Euro 6 2" xfId="447"/>
    <cellStyle name="Euro 6 3" xfId="448"/>
    <cellStyle name="Euro 6 4" xfId="449"/>
    <cellStyle name="Euro 6 5" xfId="450"/>
    <cellStyle name="Euro 6 6" xfId="451"/>
    <cellStyle name="Excel Built-in Normal" xfId="452"/>
    <cellStyle name="Excel Built-in Normal 2" xfId="453"/>
    <cellStyle name="Excel Built-in Normal 3" xfId="454"/>
    <cellStyle name="Excel Built-in Normal 4" xfId="455"/>
    <cellStyle name="Excel Built-in Normal 5" xfId="456"/>
    <cellStyle name="Excel Built-in Normal 6" xfId="457"/>
    <cellStyle name="Excel Built-in Normal_MIS For FY 2016-17" xfId="458"/>
    <cellStyle name="Explanatory Text 2" xfId="459"/>
    <cellStyle name="Explanatory Text 2 2" xfId="460"/>
    <cellStyle name="Explanatory Text 2 3" xfId="461"/>
    <cellStyle name="Explanatory Text 2 4" xfId="462"/>
    <cellStyle name="Explanatory Text 3" xfId="463"/>
    <cellStyle name="Explanatory Text 4" xfId="464"/>
    <cellStyle name="Formula" xfId="465"/>
    <cellStyle name="Good 2" xfId="466"/>
    <cellStyle name="Good 2 2" xfId="467"/>
    <cellStyle name="Good 2 3" xfId="468"/>
    <cellStyle name="Good 2 4" xfId="469"/>
    <cellStyle name="Good 3" xfId="470"/>
    <cellStyle name="Good 4" xfId="471"/>
    <cellStyle name="Grey" xfId="472"/>
    <cellStyle name="Header1" xfId="473"/>
    <cellStyle name="Header2" xfId="474"/>
    <cellStyle name="Heading 1 2" xfId="475"/>
    <cellStyle name="Heading 1 2 2" xfId="476"/>
    <cellStyle name="Heading 1 2 3" xfId="477"/>
    <cellStyle name="Heading 1 2 4" xfId="478"/>
    <cellStyle name="Heading 1 3" xfId="479"/>
    <cellStyle name="Heading 1 4" xfId="480"/>
    <cellStyle name="Heading 2 2" xfId="481"/>
    <cellStyle name="Heading 2 2 2" xfId="482"/>
    <cellStyle name="Heading 2 2 3" xfId="483"/>
    <cellStyle name="Heading 2 2 4" xfId="484"/>
    <cellStyle name="Heading 2 3" xfId="485"/>
    <cellStyle name="Heading 2 4" xfId="486"/>
    <cellStyle name="Heading 3 2" xfId="487"/>
    <cellStyle name="Heading 3 2 2" xfId="488"/>
    <cellStyle name="Heading 3 2 3" xfId="489"/>
    <cellStyle name="Heading 3 2 4" xfId="490"/>
    <cellStyle name="Heading 3 3" xfId="491"/>
    <cellStyle name="Heading 3 4" xfId="492"/>
    <cellStyle name="Heading 4 2" xfId="493"/>
    <cellStyle name="Heading 4 2 2" xfId="494"/>
    <cellStyle name="Heading 4 2 3" xfId="495"/>
    <cellStyle name="Heading 4 2 4" xfId="496"/>
    <cellStyle name="Heading 4 3" xfId="497"/>
    <cellStyle name="Heading 4 4" xfId="498"/>
    <cellStyle name="Hyperlink" xfId="3" builtinId="8"/>
    <cellStyle name="Hyperlink 2" xfId="499"/>
    <cellStyle name="Hypertextový odkaz" xfId="500"/>
    <cellStyle name="Input [yellow]" xfId="501"/>
    <cellStyle name="Input 2" xfId="502"/>
    <cellStyle name="Input 2 2" xfId="503"/>
    <cellStyle name="Input 2 3" xfId="504"/>
    <cellStyle name="Input 2 4" xfId="505"/>
    <cellStyle name="Input 3" xfId="506"/>
    <cellStyle name="Input 4" xfId="507"/>
    <cellStyle name="Input 5" xfId="508"/>
    <cellStyle name="Input 6" xfId="509"/>
    <cellStyle name="Input 7" xfId="510"/>
    <cellStyle name="Input Cells" xfId="511"/>
    <cellStyle name="Linked Cell 2" xfId="512"/>
    <cellStyle name="Linked Cell 2 2" xfId="513"/>
    <cellStyle name="Linked Cell 2 3" xfId="514"/>
    <cellStyle name="Linked Cell 2 4" xfId="515"/>
    <cellStyle name="Linked Cell 3" xfId="516"/>
    <cellStyle name="Linked Cell 4" xfId="517"/>
    <cellStyle name="Linked Cells" xfId="518"/>
    <cellStyle name="Milliers [0]_!!!GO" xfId="519"/>
    <cellStyle name="Milliers_!!!GO" xfId="520"/>
    <cellStyle name="Monétaire [0]_!!!GO" xfId="521"/>
    <cellStyle name="Monétaire_!!!GO" xfId="522"/>
    <cellStyle name="Neutral 2" xfId="523"/>
    <cellStyle name="Neutral 2 2" xfId="524"/>
    <cellStyle name="Neutral 2 3" xfId="525"/>
    <cellStyle name="Neutral 2 4" xfId="526"/>
    <cellStyle name="Neutral 3" xfId="527"/>
    <cellStyle name="Neutral 4" xfId="528"/>
    <cellStyle name="no dec" xfId="529"/>
    <cellStyle name="Normal" xfId="0" builtinId="0"/>
    <cellStyle name="Normal - Style1" xfId="530"/>
    <cellStyle name="Normal - Style1 2" xfId="531"/>
    <cellStyle name="Normal - Style1 3" xfId="532"/>
    <cellStyle name="Normal - Style1 4" xfId="533"/>
    <cellStyle name="Normal - Style1 5" xfId="534"/>
    <cellStyle name="Normal - Style1 6" xfId="535"/>
    <cellStyle name="Normal 10" xfId="536"/>
    <cellStyle name="Normal 10 10" xfId="537"/>
    <cellStyle name="Normal 10 10 2 2" xfId="538"/>
    <cellStyle name="Normal 10 10_Schedue K for Dec..1" xfId="539"/>
    <cellStyle name="Normal 10 11" xfId="540"/>
    <cellStyle name="Normal 10 11 2" xfId="541"/>
    <cellStyle name="Normal 10 11 3" xfId="542"/>
    <cellStyle name="Normal 10 11 4" xfId="543"/>
    <cellStyle name="Normal 10 11 5" xfId="544"/>
    <cellStyle name="Normal 10 11 6" xfId="545"/>
    <cellStyle name="Normal 10 11 7" xfId="546"/>
    <cellStyle name="Normal 10 14" xfId="547"/>
    <cellStyle name="Normal 10 17 2 2 2 2 2" xfId="548"/>
    <cellStyle name="Normal 10 17 2 2 3 2" xfId="549"/>
    <cellStyle name="Normal 10 17 3 3" xfId="550"/>
    <cellStyle name="Normal 10 17 3 3 2" xfId="551"/>
    <cellStyle name="Normal 10 17 3 3 2 2" xfId="552"/>
    <cellStyle name="Normal 10 17 3 3 2_Schedue K for Dec..1" xfId="553"/>
    <cellStyle name="Normal 10 17 3 3_Schedue K for Dec..1" xfId="554"/>
    <cellStyle name="Normal 10 2" xfId="555"/>
    <cellStyle name="Normal 10 2 2" xfId="556"/>
    <cellStyle name="Normal 10 2 3" xfId="557"/>
    <cellStyle name="Normal 10 2 4" xfId="558"/>
    <cellStyle name="Normal 10 2 5" xfId="559"/>
    <cellStyle name="Normal 10 2 6" xfId="560"/>
    <cellStyle name="Normal 10 21" xfId="561"/>
    <cellStyle name="Normal 10 3" xfId="562"/>
    <cellStyle name="Normal 10 3 2" xfId="563"/>
    <cellStyle name="Normal 10 3 3" xfId="564"/>
    <cellStyle name="Normal 10 3 4" xfId="565"/>
    <cellStyle name="Normal 10 3 5" xfId="566"/>
    <cellStyle name="Normal 10 3 6" xfId="567"/>
    <cellStyle name="Normal 10 4" xfId="568"/>
    <cellStyle name="Normal 10 4 2" xfId="569"/>
    <cellStyle name="Normal 10 4 3" xfId="570"/>
    <cellStyle name="Normal 10 4 4" xfId="571"/>
    <cellStyle name="Normal 10 4 5" xfId="572"/>
    <cellStyle name="Normal 10 4 6" xfId="573"/>
    <cellStyle name="Normal 10 5" xfId="574"/>
    <cellStyle name="Normal 10 5 2" xfId="575"/>
    <cellStyle name="Normal 10 5 3" xfId="576"/>
    <cellStyle name="Normal 10 5 4" xfId="577"/>
    <cellStyle name="Normal 10 5 5" xfId="578"/>
    <cellStyle name="Normal 10 5 6" xfId="579"/>
    <cellStyle name="Normal 10 6" xfId="580"/>
    <cellStyle name="Normal 10 6 2" xfId="581"/>
    <cellStyle name="Normal 10 6 3" xfId="582"/>
    <cellStyle name="Normal 10 6 4" xfId="583"/>
    <cellStyle name="Normal 10 6 5" xfId="584"/>
    <cellStyle name="Normal 10 6 6" xfId="585"/>
    <cellStyle name="Normal 11" xfId="586"/>
    <cellStyle name="Normal 12" xfId="587"/>
    <cellStyle name="Normal 13" xfId="588"/>
    <cellStyle name="Normal 13 2" xfId="589"/>
    <cellStyle name="Normal 13 2 2" xfId="590"/>
    <cellStyle name="Normal 13 2 3" xfId="591"/>
    <cellStyle name="Normal 13 2 4" xfId="592"/>
    <cellStyle name="Normal 13 2 5" xfId="593"/>
    <cellStyle name="Normal 13 2 6" xfId="594"/>
    <cellStyle name="Normal 131" xfId="595"/>
    <cellStyle name="Normal 14" xfId="596"/>
    <cellStyle name="Normal 14 2" xfId="597"/>
    <cellStyle name="Normal 14 2 2" xfId="598"/>
    <cellStyle name="Normal 14 2 3" xfId="599"/>
    <cellStyle name="Normal 14 2 4" xfId="600"/>
    <cellStyle name="Normal 14 2 5" xfId="601"/>
    <cellStyle name="Normal 14 2 6" xfId="602"/>
    <cellStyle name="Normal 14 3" xfId="603"/>
    <cellStyle name="Normal 14 4" xfId="604"/>
    <cellStyle name="Normal 14 5" xfId="605"/>
    <cellStyle name="Normal 14 6" xfId="606"/>
    <cellStyle name="Normal 14 7" xfId="607"/>
    <cellStyle name="Normal 14 8" xfId="608"/>
    <cellStyle name="Normal 15" xfId="609"/>
    <cellStyle name="Normal 16" xfId="610"/>
    <cellStyle name="Normal 16 2" xfId="5"/>
    <cellStyle name="Normal 16 2 10" xfId="8"/>
    <cellStyle name="Normal 16 2 11" xfId="611"/>
    <cellStyle name="Normal 16 2 12" xfId="612"/>
    <cellStyle name="Normal 16 2 2" xfId="613"/>
    <cellStyle name="Normal 16 2 2 2" xfId="614"/>
    <cellStyle name="Normal 16 2 2 3" xfId="615"/>
    <cellStyle name="Normal 16 2 2 4" xfId="616"/>
    <cellStyle name="Normal 16 2 2 5" xfId="617"/>
    <cellStyle name="Normal 16 2 2 6" xfId="618"/>
    <cellStyle name="Normal 16 2 3" xfId="619"/>
    <cellStyle name="Normal 16 2 3 2" xfId="620"/>
    <cellStyle name="Normal 16 2 3 3" xfId="621"/>
    <cellStyle name="Normal 16 2 3 4" xfId="622"/>
    <cellStyle name="Normal 16 2 3 5" xfId="623"/>
    <cellStyle name="Normal 16 2 3 6" xfId="624"/>
    <cellStyle name="Normal 16 2 4" xfId="625"/>
    <cellStyle name="Normal 16 2 4 2" xfId="626"/>
    <cellStyle name="Normal 16 2 4 3" xfId="627"/>
    <cellStyle name="Normal 16 2 4 4" xfId="628"/>
    <cellStyle name="Normal 16 2 4 5" xfId="629"/>
    <cellStyle name="Normal 16 2 4 6" xfId="630"/>
    <cellStyle name="Normal 16 2 5" xfId="631"/>
    <cellStyle name="Normal 16 2 5 2" xfId="632"/>
    <cellStyle name="Normal 16 2 5 3" xfId="633"/>
    <cellStyle name="Normal 16 2 5 4" xfId="634"/>
    <cellStyle name="Normal 16 2 5 5" xfId="635"/>
    <cellStyle name="Normal 16 2 5 6" xfId="636"/>
    <cellStyle name="Normal 16 2 6" xfId="637"/>
    <cellStyle name="Normal 16 2 6 2" xfId="638"/>
    <cellStyle name="Normal 16 2 6 3" xfId="639"/>
    <cellStyle name="Normal 16 2 6 4" xfId="640"/>
    <cellStyle name="Normal 16 2 6 5" xfId="641"/>
    <cellStyle name="Normal 16 2 6 6" xfId="642"/>
    <cellStyle name="Normal 16 2 7" xfId="643"/>
    <cellStyle name="Normal 16 2 7 10" xfId="644"/>
    <cellStyle name="Normal 16 2 7 11" xfId="645"/>
    <cellStyle name="Normal 16 2 7 2" xfId="646"/>
    <cellStyle name="Normal 16 2 7 2 2" xfId="647"/>
    <cellStyle name="Normal 16 2 7 2 3" xfId="648"/>
    <cellStyle name="Normal 16 2 7 2 4" xfId="649"/>
    <cellStyle name="Normal 16 2 7 2 5" xfId="650"/>
    <cellStyle name="Normal 16 2 7 2 6" xfId="651"/>
    <cellStyle name="Normal 16 2 7 3" xfId="652"/>
    <cellStyle name="Normal 16 2 7 3 2" xfId="653"/>
    <cellStyle name="Normal 16 2 7 3 3" xfId="654"/>
    <cellStyle name="Normal 16 2 7 3 4" xfId="655"/>
    <cellStyle name="Normal 16 2 7 3 5" xfId="656"/>
    <cellStyle name="Normal 16 2 7 3 6" xfId="657"/>
    <cellStyle name="Normal 16 2 7 4" xfId="658"/>
    <cellStyle name="Normal 16 2 7 4 2" xfId="659"/>
    <cellStyle name="Normal 16 2 7 4 2 2" xfId="660"/>
    <cellStyle name="Normal 16 2 7 4 2 2 2" xfId="661"/>
    <cellStyle name="Normal 16 2 7 4 2 2 3" xfId="662"/>
    <cellStyle name="Normal 16 2 7 4 2 3" xfId="663"/>
    <cellStyle name="Normal 16 2 7 4 2 4" xfId="664"/>
    <cellStyle name="Normal 16 2 7 4 2 5" xfId="665"/>
    <cellStyle name="Normal 16 2 7 4 2 6" xfId="666"/>
    <cellStyle name="Normal 16 2 7 4 3" xfId="667"/>
    <cellStyle name="Normal 16 2 7 4 4" xfId="668"/>
    <cellStyle name="Normal 16 2 7 4 5" xfId="669"/>
    <cellStyle name="Normal 16 2 7 4 6" xfId="670"/>
    <cellStyle name="Normal 16 2 7 4 7" xfId="671"/>
    <cellStyle name="Normal 16 2 7 5" xfId="672"/>
    <cellStyle name="Normal 16 2 7 5 2" xfId="673"/>
    <cellStyle name="Normal 16 2 7 5 3" xfId="674"/>
    <cellStyle name="Normal 16 2 7 5 4" xfId="675"/>
    <cellStyle name="Normal 16 2 7 5 5" xfId="676"/>
    <cellStyle name="Normal 16 2 7 5 6" xfId="677"/>
    <cellStyle name="Normal 16 2 7 6" xfId="678"/>
    <cellStyle name="Normal 16 2 7 6 2" xfId="679"/>
    <cellStyle name="Normal 16 2 7 6 3" xfId="680"/>
    <cellStyle name="Normal 16 2 7 6 4" xfId="681"/>
    <cellStyle name="Normal 16 2 7 6 5" xfId="682"/>
    <cellStyle name="Normal 16 2 7 6 6" xfId="683"/>
    <cellStyle name="Normal 16 2 7 7" xfId="684"/>
    <cellStyle name="Normal 16 2 7 8" xfId="685"/>
    <cellStyle name="Normal 16 2 7 9" xfId="686"/>
    <cellStyle name="Normal 16 2 8" xfId="687"/>
    <cellStyle name="Normal 16 2 9" xfId="688"/>
    <cellStyle name="Normal 17" xfId="689"/>
    <cellStyle name="Normal 17 2" xfId="690"/>
    <cellStyle name="Normal 17 2 2" xfId="691"/>
    <cellStyle name="Normal 17 2 3" xfId="692"/>
    <cellStyle name="Normal 17 2 4" xfId="693"/>
    <cellStyle name="Normal 17 2 5" xfId="694"/>
    <cellStyle name="Normal 17 2 6" xfId="695"/>
    <cellStyle name="Normal 17 3" xfId="696"/>
    <cellStyle name="Normal 17 3 2" xfId="697"/>
    <cellStyle name="Normal 17 3 3" xfId="698"/>
    <cellStyle name="Normal 17 3 4" xfId="699"/>
    <cellStyle name="Normal 17 3 5" xfId="700"/>
    <cellStyle name="Normal 17 3 6" xfId="701"/>
    <cellStyle name="Normal 17 4" xfId="702"/>
    <cellStyle name="Normal 17 5" xfId="703"/>
    <cellStyle name="Normal 17 6" xfId="704"/>
    <cellStyle name="Normal 17 7" xfId="705"/>
    <cellStyle name="Normal 17 8" xfId="706"/>
    <cellStyle name="Normal 18" xfId="707"/>
    <cellStyle name="Normal 18 2" xfId="708"/>
    <cellStyle name="Normal 18 2 2" xfId="709"/>
    <cellStyle name="Normal 18 2 3" xfId="710"/>
    <cellStyle name="Normal 18 2 4" xfId="711"/>
    <cellStyle name="Normal 18 2 5" xfId="712"/>
    <cellStyle name="Normal 18 2 6" xfId="713"/>
    <cellStyle name="Normal 18 3" xfId="714"/>
    <cellStyle name="Normal 18 4" xfId="715"/>
    <cellStyle name="Normal 18 5" xfId="716"/>
    <cellStyle name="Normal 18 6" xfId="717"/>
    <cellStyle name="Normal 18 7" xfId="718"/>
    <cellStyle name="Normal 19" xfId="1234"/>
    <cellStyle name="Normal 19 2" xfId="1236"/>
    <cellStyle name="Normal 2" xfId="6"/>
    <cellStyle name="Normal 2 10" xfId="719"/>
    <cellStyle name="Normal 2 10 2" xfId="720"/>
    <cellStyle name="Normal 2 10 3" xfId="721"/>
    <cellStyle name="Normal 2 10 4" xfId="722"/>
    <cellStyle name="Normal 2 10 5" xfId="723"/>
    <cellStyle name="Normal 2 10 6" xfId="724"/>
    <cellStyle name="Normal 2 11" xfId="725"/>
    <cellStyle name="Normal 2 12" xfId="726"/>
    <cellStyle name="Normal 2 13" xfId="727"/>
    <cellStyle name="Normal 2 13 21 2 3 2" xfId="728"/>
    <cellStyle name="Normal 2 13 22 2" xfId="729"/>
    <cellStyle name="Normal 2 14" xfId="730"/>
    <cellStyle name="Normal 2 15" xfId="731"/>
    <cellStyle name="Normal 2 16" xfId="732"/>
    <cellStyle name="Normal 2 17" xfId="733"/>
    <cellStyle name="Normal 2 2" xfId="734"/>
    <cellStyle name="Normal 2 2 10" xfId="735"/>
    <cellStyle name="Normal 2 2 11" xfId="736"/>
    <cellStyle name="Normal 2 2 12" xfId="737"/>
    <cellStyle name="Normal 2 2 13" xfId="738"/>
    <cellStyle name="Normal 2 2 14" xfId="739"/>
    <cellStyle name="Normal 2 2 15" xfId="740"/>
    <cellStyle name="Normal 2 2 16" xfId="741"/>
    <cellStyle name="Normal 2 2 2" xfId="742"/>
    <cellStyle name="Normal 2 2 2 2" xfId="743"/>
    <cellStyle name="Normal 2 2 2 3" xfId="744"/>
    <cellStyle name="Normal 2 2 2 4" xfId="745"/>
    <cellStyle name="Normal 2 2 2 5" xfId="746"/>
    <cellStyle name="Normal 2 2 2 6" xfId="747"/>
    <cellStyle name="Normal 2 2 3" xfId="748"/>
    <cellStyle name="Normal 2 2 4" xfId="749"/>
    <cellStyle name="Normal 2 2 5" xfId="750"/>
    <cellStyle name="Normal 2 2 6" xfId="751"/>
    <cellStyle name="Normal 2 2 7" xfId="752"/>
    <cellStyle name="Normal 2 2 8" xfId="753"/>
    <cellStyle name="Normal 2 2 9" xfId="754"/>
    <cellStyle name="Normal 2 2_All Discoms PP Cost for April-2017 (Revised)" xfId="755"/>
    <cellStyle name="Normal 2 3" xfId="756"/>
    <cellStyle name="Normal 2 3 10" xfId="757"/>
    <cellStyle name="Normal 2 3 10 2" xfId="758"/>
    <cellStyle name="Normal 2 3 10 3" xfId="759"/>
    <cellStyle name="Normal 2 3 10 4" xfId="760"/>
    <cellStyle name="Normal 2 3 10 5" xfId="761"/>
    <cellStyle name="Normal 2 3 10 6" xfId="762"/>
    <cellStyle name="Normal 2 3 11" xfId="763"/>
    <cellStyle name="Normal 2 3 12" xfId="764"/>
    <cellStyle name="Normal 2 3 2" xfId="765"/>
    <cellStyle name="Normal 2 3 3" xfId="766"/>
    <cellStyle name="Normal 2 3 4" xfId="767"/>
    <cellStyle name="Normal 2 3 5" xfId="768"/>
    <cellStyle name="Normal 2 3 6" xfId="769"/>
    <cellStyle name="Normal 2 3 7" xfId="770"/>
    <cellStyle name="Normal 2 3 8" xfId="771"/>
    <cellStyle name="Normal 2 3 9" xfId="772"/>
    <cellStyle name="Normal 2 3_Hinduja (HNPCL) MIS 2015-16" xfId="773"/>
    <cellStyle name="Normal 2 4" xfId="774"/>
    <cellStyle name="Normal 2 4 10" xfId="775"/>
    <cellStyle name="Normal 2 4 11" xfId="776"/>
    <cellStyle name="Normal 2 4 2" xfId="777"/>
    <cellStyle name="Normal 2 4 3" xfId="778"/>
    <cellStyle name="Normal 2 4 4" xfId="779"/>
    <cellStyle name="Normal 2 4 5" xfId="780"/>
    <cellStyle name="Normal 2 4 6" xfId="781"/>
    <cellStyle name="Normal 2 4 7" xfId="782"/>
    <cellStyle name="Normal 2 4 8" xfId="783"/>
    <cellStyle name="Normal 2 4 9" xfId="784"/>
    <cellStyle name="Normal 2 5" xfId="785"/>
    <cellStyle name="Normal 2 5 10" xfId="786"/>
    <cellStyle name="Normal 2 5 11" xfId="787"/>
    <cellStyle name="Normal 2 5 2" xfId="788"/>
    <cellStyle name="Normal 2 5 2 2" xfId="789"/>
    <cellStyle name="Normal 2 5 2 3" xfId="790"/>
    <cellStyle name="Normal 2 5 2 4" xfId="791"/>
    <cellStyle name="Normal 2 5 2 5" xfId="792"/>
    <cellStyle name="Normal 2 5 2 6" xfId="793"/>
    <cellStyle name="Normal 2 5 3" xfId="794"/>
    <cellStyle name="Normal 2 5 4" xfId="795"/>
    <cellStyle name="Normal 2 5 5" xfId="796"/>
    <cellStyle name="Normal 2 5 6" xfId="797"/>
    <cellStyle name="Normal 2 5 7" xfId="798"/>
    <cellStyle name="Normal 2 5 8" xfId="799"/>
    <cellStyle name="Normal 2 5 9" xfId="800"/>
    <cellStyle name="Normal 2 6" xfId="801"/>
    <cellStyle name="Normal 2 6 2" xfId="802"/>
    <cellStyle name="Normal 2 6 3" xfId="803"/>
    <cellStyle name="Normal 2 6 4" xfId="804"/>
    <cellStyle name="Normal 2 6 5" xfId="805"/>
    <cellStyle name="Normal 2 6 6" xfId="806"/>
    <cellStyle name="Normal 2 7" xfId="807"/>
    <cellStyle name="Normal 2 8" xfId="808"/>
    <cellStyle name="Normal 2 9" xfId="809"/>
    <cellStyle name="Normal 2_01-2010 EX" xfId="810"/>
    <cellStyle name="Normal 24" xfId="811"/>
    <cellStyle name="Normal 3" xfId="7"/>
    <cellStyle name="Normal 3 10" xfId="812"/>
    <cellStyle name="Normal 3 11" xfId="813"/>
    <cellStyle name="Normal 3 12" xfId="814"/>
    <cellStyle name="Normal 3 13" xfId="815"/>
    <cellStyle name="Normal 3 14" xfId="816"/>
    <cellStyle name="Normal 3 15" xfId="1235"/>
    <cellStyle name="Normal 3 2" xfId="817"/>
    <cellStyle name="Normal 3 2 10" xfId="818"/>
    <cellStyle name="Normal 3 2 11" xfId="819"/>
    <cellStyle name="Normal 3 2 2" xfId="820"/>
    <cellStyle name="Normal 3 2 3" xfId="821"/>
    <cellStyle name="Normal 3 2 4" xfId="822"/>
    <cellStyle name="Normal 3 2 5" xfId="823"/>
    <cellStyle name="Normal 3 2 6" xfId="824"/>
    <cellStyle name="Normal 3 2 7" xfId="825"/>
    <cellStyle name="Normal 3 2 8" xfId="826"/>
    <cellStyle name="Normal 3 2 9" xfId="827"/>
    <cellStyle name="Normal 3 23" xfId="828"/>
    <cellStyle name="Normal 3 3" xfId="829"/>
    <cellStyle name="Normal 3 4" xfId="830"/>
    <cellStyle name="Normal 3 5" xfId="831"/>
    <cellStyle name="Normal 3 6" xfId="832"/>
    <cellStyle name="Normal 3 7" xfId="833"/>
    <cellStyle name="Normal 3 8" xfId="834"/>
    <cellStyle name="Normal 3 9" xfId="835"/>
    <cellStyle name="Normal 3_05. CMD with all SE-DEs meeting 09.11.2010" xfId="836"/>
    <cellStyle name="Normal 4" xfId="837"/>
    <cellStyle name="Normal 4 2" xfId="838"/>
    <cellStyle name="Normal 4 2 2" xfId="839"/>
    <cellStyle name="Normal 4 2 3" xfId="840"/>
    <cellStyle name="Normal 4 2 4" xfId="841"/>
    <cellStyle name="Normal 4 2 5" xfId="842"/>
    <cellStyle name="Normal 4 2 6" xfId="843"/>
    <cellStyle name="Normal 4 3" xfId="844"/>
    <cellStyle name="Normal 4 3 10" xfId="845"/>
    <cellStyle name="Normal 4 3 11" xfId="846"/>
    <cellStyle name="Normal 4 3 12" xfId="847"/>
    <cellStyle name="Normal 4 3 2" xfId="848"/>
    <cellStyle name="Normal 4 3 2 2" xfId="849"/>
    <cellStyle name="Normal 4 3 2 3" xfId="850"/>
    <cellStyle name="Normal 4 3 2 4" xfId="851"/>
    <cellStyle name="Normal 4 3 2 5" xfId="852"/>
    <cellStyle name="Normal 4 3 2 6" xfId="853"/>
    <cellStyle name="Normal 4 3 3" xfId="854"/>
    <cellStyle name="Normal 4 3 3 2" xfId="855"/>
    <cellStyle name="Normal 4 3 3 3" xfId="856"/>
    <cellStyle name="Normal 4 3 3 4" xfId="857"/>
    <cellStyle name="Normal 4 3 3 5" xfId="858"/>
    <cellStyle name="Normal 4 3 3 6" xfId="859"/>
    <cellStyle name="Normal 4 3 4" xfId="860"/>
    <cellStyle name="Normal 4 3 4 2" xfId="861"/>
    <cellStyle name="Normal 4 3 4 3" xfId="862"/>
    <cellStyle name="Normal 4 3 4 4" xfId="863"/>
    <cellStyle name="Normal 4 3 4 5" xfId="864"/>
    <cellStyle name="Normal 4 3 4 6" xfId="865"/>
    <cellStyle name="Normal 4 3 5" xfId="866"/>
    <cellStyle name="Normal 4 3 5 2" xfId="867"/>
    <cellStyle name="Normal 4 3 5 3" xfId="868"/>
    <cellStyle name="Normal 4 3 5 4" xfId="869"/>
    <cellStyle name="Normal 4 3 5 5" xfId="870"/>
    <cellStyle name="Normal 4 3 5 6" xfId="871"/>
    <cellStyle name="Normal 4 3 6" xfId="872"/>
    <cellStyle name="Normal 4 3 6 2" xfId="873"/>
    <cellStyle name="Normal 4 3 6 3" xfId="874"/>
    <cellStyle name="Normal 4 3 6 4" xfId="875"/>
    <cellStyle name="Normal 4 3 6 5" xfId="876"/>
    <cellStyle name="Normal 4 3 6 6" xfId="877"/>
    <cellStyle name="Normal 4 3 7" xfId="878"/>
    <cellStyle name="Normal 4 3 7 10" xfId="879"/>
    <cellStyle name="Normal 4 3 7 11" xfId="880"/>
    <cellStyle name="Normal 4 3 7 2" xfId="881"/>
    <cellStyle name="Normal 4 3 7 2 2" xfId="882"/>
    <cellStyle name="Normal 4 3 7 2 3" xfId="883"/>
    <cellStyle name="Normal 4 3 7 2 4" xfId="884"/>
    <cellStyle name="Normal 4 3 7 2 5" xfId="885"/>
    <cellStyle name="Normal 4 3 7 2 6" xfId="886"/>
    <cellStyle name="Normal 4 3 7 3" xfId="887"/>
    <cellStyle name="Normal 4 3 7 3 2" xfId="888"/>
    <cellStyle name="Normal 4 3 7 3 3" xfId="889"/>
    <cellStyle name="Normal 4 3 7 3 4" xfId="890"/>
    <cellStyle name="Normal 4 3 7 3 5" xfId="891"/>
    <cellStyle name="Normal 4 3 7 3 6" xfId="892"/>
    <cellStyle name="Normal 4 3 7 4" xfId="893"/>
    <cellStyle name="Normal 4 3 7 4 2" xfId="894"/>
    <cellStyle name="Normal 4 3 7 4 2 2" xfId="895"/>
    <cellStyle name="Normal 4 3 7 4 2 2 2" xfId="896"/>
    <cellStyle name="Normal 4 3 7 4 2 2 3" xfId="897"/>
    <cellStyle name="Normal 4 3 7 4 2 3" xfId="898"/>
    <cellStyle name="Normal 4 3 7 4 2 4" xfId="899"/>
    <cellStyle name="Normal 4 3 7 4 2 5" xfId="900"/>
    <cellStyle name="Normal 4 3 7 4 2 6" xfId="901"/>
    <cellStyle name="Normal 4 3 7 4 3" xfId="902"/>
    <cellStyle name="Normal 4 3 7 4 4" xfId="903"/>
    <cellStyle name="Normal 4 3 7 4 5" xfId="904"/>
    <cellStyle name="Normal 4 3 7 4 6" xfId="905"/>
    <cellStyle name="Normal 4 3 7 4 7" xfId="906"/>
    <cellStyle name="Normal 4 3 7 5" xfId="907"/>
    <cellStyle name="Normal 4 3 7 5 2" xfId="908"/>
    <cellStyle name="Normal 4 3 7 5 3" xfId="909"/>
    <cellStyle name="Normal 4 3 7 5 4" xfId="910"/>
    <cellStyle name="Normal 4 3 7 5 5" xfId="911"/>
    <cellStyle name="Normal 4 3 7 5 6" xfId="912"/>
    <cellStyle name="Normal 4 3 7 6" xfId="913"/>
    <cellStyle name="Normal 4 3 7 6 2" xfId="914"/>
    <cellStyle name="Normal 4 3 7 6 3" xfId="915"/>
    <cellStyle name="Normal 4 3 7 6 4" xfId="916"/>
    <cellStyle name="Normal 4 3 7 6 5" xfId="917"/>
    <cellStyle name="Normal 4 3 7 6 6" xfId="918"/>
    <cellStyle name="Normal 4 3 7 7" xfId="919"/>
    <cellStyle name="Normal 4 3 7 8" xfId="920"/>
    <cellStyle name="Normal 4 3 7 9" xfId="921"/>
    <cellStyle name="Normal 4 3 8" xfId="922"/>
    <cellStyle name="Normal 4 3 9" xfId="923"/>
    <cellStyle name="Normal 4 4" xfId="924"/>
    <cellStyle name="Normal 4 5" xfId="925"/>
    <cellStyle name="Normal 4 6" xfId="926"/>
    <cellStyle name="Normal 4 7" xfId="927"/>
    <cellStyle name="Normal 4 8" xfId="928"/>
    <cellStyle name="Normal 4_05. CMD with all SE-DEs meeting 09.11.2010" xfId="929"/>
    <cellStyle name="Normal 5" xfId="4"/>
    <cellStyle name="Normal 5 2" xfId="930"/>
    <cellStyle name="Normal 5 3" xfId="931"/>
    <cellStyle name="Normal 5 3 2" xfId="932"/>
    <cellStyle name="Normal 5 3 3" xfId="933"/>
    <cellStyle name="Normal 5 3 4" xfId="934"/>
    <cellStyle name="Normal 5 3 5" xfId="935"/>
    <cellStyle name="Normal 5 3 6" xfId="936"/>
    <cellStyle name="Normal 5 4" xfId="937"/>
    <cellStyle name="Normal 5 5" xfId="938"/>
    <cellStyle name="Normal 5 6" xfId="939"/>
    <cellStyle name="Normal 5 7" xfId="940"/>
    <cellStyle name="Normal 5 8" xfId="941"/>
    <cellStyle name="Normal 5_All Discoms PP Cost for April-2017 (Revised)" xfId="942"/>
    <cellStyle name="Normal 6" xfId="943"/>
    <cellStyle name="Normal 6 10" xfId="944"/>
    <cellStyle name="Normal 6 11" xfId="945"/>
    <cellStyle name="Normal 6 12" xfId="946"/>
    <cellStyle name="Normal 6 2" xfId="947"/>
    <cellStyle name="Normal 6 2 2" xfId="948"/>
    <cellStyle name="Normal 6 2 3" xfId="949"/>
    <cellStyle name="Normal 6 2 4" xfId="950"/>
    <cellStyle name="Normal 6 2 5" xfId="951"/>
    <cellStyle name="Normal 6 2 6" xfId="952"/>
    <cellStyle name="Normal 6 3" xfId="953"/>
    <cellStyle name="Normal 6 4" xfId="954"/>
    <cellStyle name="Normal 6 5" xfId="955"/>
    <cellStyle name="Normal 6 6" xfId="956"/>
    <cellStyle name="Normal 6 7" xfId="957"/>
    <cellStyle name="Normal 6 8" xfId="958"/>
    <cellStyle name="Normal 6 9" xfId="959"/>
    <cellStyle name="Normal 6_10. Category-wise Arrears 09-11" xfId="960"/>
    <cellStyle name="Normal 68 2 4" xfId="961"/>
    <cellStyle name="Normal 7" xfId="962"/>
    <cellStyle name="Normal 7 10" xfId="963"/>
    <cellStyle name="Normal 7 11" xfId="964"/>
    <cellStyle name="Normal 7 12" xfId="965"/>
    <cellStyle name="Normal 7 2" xfId="966"/>
    <cellStyle name="Normal 7 2 2" xfId="967"/>
    <cellStyle name="Normal 7 2 3" xfId="968"/>
    <cellStyle name="Normal 7 2 4" xfId="969"/>
    <cellStyle name="Normal 7 2 5" xfId="970"/>
    <cellStyle name="Normal 7 2 6" xfId="971"/>
    <cellStyle name="Normal 7 3" xfId="972"/>
    <cellStyle name="Normal 7 4" xfId="973"/>
    <cellStyle name="Normal 7 5" xfId="974"/>
    <cellStyle name="Normal 7 6" xfId="975"/>
    <cellStyle name="Normal 7 7" xfId="976"/>
    <cellStyle name="Normal 7 8" xfId="977"/>
    <cellStyle name="Normal 7 9" xfId="978"/>
    <cellStyle name="Normal 7_september16 final mis" xfId="979"/>
    <cellStyle name="Normal 73 2 2 2" xfId="980"/>
    <cellStyle name="Normal 74 4" xfId="981"/>
    <cellStyle name="Normal 76" xfId="982"/>
    <cellStyle name="Normal 76 3" xfId="983"/>
    <cellStyle name="Normal 76 3 2" xfId="984"/>
    <cellStyle name="Normal 76 3 3" xfId="985"/>
    <cellStyle name="Normal 76 3 4" xfId="986"/>
    <cellStyle name="Normal 76 3 5" xfId="987"/>
    <cellStyle name="Normal 76 3 6" xfId="988"/>
    <cellStyle name="Normal 8" xfId="989"/>
    <cellStyle name="Normal 8 2" xfId="990"/>
    <cellStyle name="Normal 8 2 2" xfId="991"/>
    <cellStyle name="Normal 8 2 2 2" xfId="992"/>
    <cellStyle name="Normal 8 2 2 3" xfId="993"/>
    <cellStyle name="Normal 8 2 2 4" xfId="994"/>
    <cellStyle name="Normal 8 2 2 5" xfId="995"/>
    <cellStyle name="Normal 8 2 2 6" xfId="996"/>
    <cellStyle name="Normal 8 2 3" xfId="997"/>
    <cellStyle name="Normal 8 2 3 2" xfId="998"/>
    <cellStyle name="Normal 8 2 3 3" xfId="999"/>
    <cellStyle name="Normal 8 2 3 4" xfId="1000"/>
    <cellStyle name="Normal 8 2 3 5" xfId="1001"/>
    <cellStyle name="Normal 8 2 3 6" xfId="1002"/>
    <cellStyle name="Normal 8 2 4" xfId="1003"/>
    <cellStyle name="Normal 8 2 4 2" xfId="1004"/>
    <cellStyle name="Normal 8 2 4 3" xfId="1005"/>
    <cellStyle name="Normal 8 2 4 4" xfId="1006"/>
    <cellStyle name="Normal 8 2 4 5" xfId="1007"/>
    <cellStyle name="Normal 8 2 4 6" xfId="1008"/>
    <cellStyle name="Normal 8 2 5" xfId="1009"/>
    <cellStyle name="Normal 8 2 5 2" xfId="1010"/>
    <cellStyle name="Normal 8 2 5 3" xfId="1011"/>
    <cellStyle name="Normal 8 2 5 4" xfId="1012"/>
    <cellStyle name="Normal 8 2 5 5" xfId="1013"/>
    <cellStyle name="Normal 8 2 5 6" xfId="1014"/>
    <cellStyle name="Normal 8 2 6" xfId="1015"/>
    <cellStyle name="Normal 8 2 6 2" xfId="1016"/>
    <cellStyle name="Normal 8 2 6 3" xfId="1017"/>
    <cellStyle name="Normal 8 2 6 4" xfId="1018"/>
    <cellStyle name="Normal 8 2 6 5" xfId="1019"/>
    <cellStyle name="Normal 8 2 6 6" xfId="1020"/>
    <cellStyle name="Normal 8 3" xfId="1021"/>
    <cellStyle name="Normal 8 4" xfId="1022"/>
    <cellStyle name="Normal 8 4 3 2" xfId="1023"/>
    <cellStyle name="Normal 8 5" xfId="1024"/>
    <cellStyle name="Normal 8 6" xfId="1025"/>
    <cellStyle name="Normal 8_Hinduja (HNPCL) MIS 2015-16" xfId="1026"/>
    <cellStyle name="Normal 82 2" xfId="1027"/>
    <cellStyle name="Normal 82 2 2" xfId="1028"/>
    <cellStyle name="Normal 82 2_Schedue K for Dec..1" xfId="1029"/>
    <cellStyle name="Normal 9" xfId="1030"/>
    <cellStyle name="Normal 9 2" xfId="1031"/>
    <cellStyle name="Normal 9 2 2" xfId="1032"/>
    <cellStyle name="Normal 9 2 3" xfId="1033"/>
    <cellStyle name="Normal 9 2 4" xfId="1034"/>
    <cellStyle name="Normal 9 2 5" xfId="1035"/>
    <cellStyle name="Normal 9 2 6" xfId="1036"/>
    <cellStyle name="Normal 9 3" xfId="1037"/>
    <cellStyle name="Normal 9 3 2" xfId="1038"/>
    <cellStyle name="Normal 9 3 3" xfId="1039"/>
    <cellStyle name="Normal 9 3 4" xfId="1040"/>
    <cellStyle name="Normal 9 3 5" xfId="1041"/>
    <cellStyle name="Normal 9 3 6" xfId="1042"/>
    <cellStyle name="Normal 9 4" xfId="1043"/>
    <cellStyle name="Normal 9 4 2" xfId="1044"/>
    <cellStyle name="Normal 9 4 3" xfId="1045"/>
    <cellStyle name="Normal 9 4 4" xfId="1046"/>
    <cellStyle name="Normal 9 4 5" xfId="1047"/>
    <cellStyle name="Normal 9 4 6" xfId="1048"/>
    <cellStyle name="Normal 9 5" xfId="1049"/>
    <cellStyle name="Normal 9 5 2" xfId="1050"/>
    <cellStyle name="Normal 9 5 3" xfId="1051"/>
    <cellStyle name="Normal 9 5 4" xfId="1052"/>
    <cellStyle name="Normal 9 5 5" xfId="1053"/>
    <cellStyle name="Normal 9 5 6" xfId="1054"/>
    <cellStyle name="Normal 9 6" xfId="1055"/>
    <cellStyle name="Normal 9 6 2" xfId="1056"/>
    <cellStyle name="Normal 9 6 3" xfId="1057"/>
    <cellStyle name="Normal 9 6 4" xfId="1058"/>
    <cellStyle name="Normal 9 6 5" xfId="1059"/>
    <cellStyle name="Normal 9 6 6" xfId="1060"/>
    <cellStyle name="Normal 9_Schedue K for Dec..1" xfId="1061"/>
    <cellStyle name="Normal_AMR Master Sep2016" xfId="1"/>
    <cellStyle name="Note 2" xfId="1062"/>
    <cellStyle name="Note 2 2" xfId="1063"/>
    <cellStyle name="Note 2 3" xfId="1064"/>
    <cellStyle name="Note 2 4" xfId="1065"/>
    <cellStyle name="Note 2 4 2" xfId="1066"/>
    <cellStyle name="Note 2 4 3" xfId="1067"/>
    <cellStyle name="Note 2 4 4" xfId="1068"/>
    <cellStyle name="Note 2 4 5" xfId="1069"/>
    <cellStyle name="Note 2 4 6" xfId="1070"/>
    <cellStyle name="Note 2 5" xfId="1071"/>
    <cellStyle name="Note 2 6" xfId="1072"/>
    <cellStyle name="Note 2 7" xfId="1073"/>
    <cellStyle name="Note 2 8" xfId="1074"/>
    <cellStyle name="Note 2 9" xfId="1075"/>
    <cellStyle name="Note 3" xfId="1076"/>
    <cellStyle name="Note 4" xfId="1077"/>
    <cellStyle name="Note 5" xfId="1078"/>
    <cellStyle name="Œ…‹æØ‚è [0.00]_Region Orders (2)" xfId="1079"/>
    <cellStyle name="Œ…‹æØ‚è_Region Orders (2)" xfId="1080"/>
    <cellStyle name="Output 2" xfId="1081"/>
    <cellStyle name="Output 2 2" xfId="1082"/>
    <cellStyle name="Output 2 3" xfId="1083"/>
    <cellStyle name="Output 2 4" xfId="1084"/>
    <cellStyle name="Output 3" xfId="1085"/>
    <cellStyle name="Output 4" xfId="1086"/>
    <cellStyle name="per.style" xfId="1087"/>
    <cellStyle name="Percent" xfId="2" builtinId="5"/>
    <cellStyle name="Percent [2]" xfId="1088"/>
    <cellStyle name="Percent [2] 2" xfId="1089"/>
    <cellStyle name="Percent [2] 3" xfId="1090"/>
    <cellStyle name="Percent [2] 4" xfId="1091"/>
    <cellStyle name="Percent [2] 5" xfId="1092"/>
    <cellStyle name="Percent [2] 6" xfId="1093"/>
    <cellStyle name="Percent 19" xfId="1094"/>
    <cellStyle name="Percent 2" xfId="1095"/>
    <cellStyle name="Percent 2 10 4" xfId="1096"/>
    <cellStyle name="Percent 2 10 7" xfId="1097"/>
    <cellStyle name="Percent 2 2" xfId="1098"/>
    <cellStyle name="Percent 2 2 2" xfId="1099"/>
    <cellStyle name="Percent 2 2 2 2" xfId="1100"/>
    <cellStyle name="Percent 2 2 2 3" xfId="1101"/>
    <cellStyle name="Percent 2 2 2 4" xfId="1102"/>
    <cellStyle name="Percent 2 2 2 5" xfId="1103"/>
    <cellStyle name="Percent 2 2 2 6" xfId="1104"/>
    <cellStyle name="Percent 2 2 3" xfId="1105"/>
    <cellStyle name="Percent 2 2 4" xfId="1106"/>
    <cellStyle name="Percent 2 2 5" xfId="1107"/>
    <cellStyle name="Percent 2 2 6" xfId="1108"/>
    <cellStyle name="Percent 2 2 7" xfId="1109"/>
    <cellStyle name="Percent 2 3" xfId="1110"/>
    <cellStyle name="Percent 2 3 2" xfId="1111"/>
    <cellStyle name="Percent 2 3 3" xfId="1112"/>
    <cellStyle name="Percent 2 3 4" xfId="1113"/>
    <cellStyle name="Percent 2 3 5" xfId="1114"/>
    <cellStyle name="Percent 2 3 6" xfId="1115"/>
    <cellStyle name="Percent 2 4" xfId="1116"/>
    <cellStyle name="Percent 2 5" xfId="1117"/>
    <cellStyle name="Percent 2 6" xfId="1118"/>
    <cellStyle name="Percent 2 7" xfId="1119"/>
    <cellStyle name="Percent 2 8" xfId="1120"/>
    <cellStyle name="Percent 2_pl to kpmg as on 31.03.2017" xfId="1121"/>
    <cellStyle name="Percent 20 2 4" xfId="1122"/>
    <cellStyle name="Percent 3" xfId="1123"/>
    <cellStyle name="Percent 3 2" xfId="1124"/>
    <cellStyle name="Percent 3 3" xfId="1125"/>
    <cellStyle name="Percent 3 4" xfId="1126"/>
    <cellStyle name="Percent 3 5" xfId="1127"/>
    <cellStyle name="Percent 3 6" xfId="1128"/>
    <cellStyle name="Percent 3 7" xfId="1129"/>
    <cellStyle name="Percent 4" xfId="1130"/>
    <cellStyle name="Percent 4 2" xfId="1131"/>
    <cellStyle name="Percent 4 3" xfId="1132"/>
    <cellStyle name="Percent 4 4" xfId="1133"/>
    <cellStyle name="Percent 4 5" xfId="1134"/>
    <cellStyle name="Percent 4 6" xfId="1135"/>
    <cellStyle name="Percent 5" xfId="1136"/>
    <cellStyle name="Percent 5 2" xfId="1137"/>
    <cellStyle name="Percent 5 2 2" xfId="1138"/>
    <cellStyle name="Percent 5 2 3" xfId="1139"/>
    <cellStyle name="Percent 5 2 4" xfId="1140"/>
    <cellStyle name="Percent 5 2 5" xfId="1141"/>
    <cellStyle name="Percent 5 2 6" xfId="1142"/>
    <cellStyle name="Percent 5 3" xfId="1143"/>
    <cellStyle name="Percent 5 4" xfId="1144"/>
    <cellStyle name="Percent 5 5" xfId="1145"/>
    <cellStyle name="Percent 5 6" xfId="1146"/>
    <cellStyle name="Percent 5 7" xfId="1147"/>
    <cellStyle name="Percent 5_september16 final mis" xfId="1148"/>
    <cellStyle name="Percent 6" xfId="1149"/>
    <cellStyle name="Percent 6 2" xfId="1150"/>
    <cellStyle name="Percent 6 3" xfId="1151"/>
    <cellStyle name="Percent 6 4" xfId="1152"/>
    <cellStyle name="Percent 6 5" xfId="1153"/>
    <cellStyle name="Percent 6 6" xfId="1154"/>
    <cellStyle name="Percent 7" xfId="1155"/>
    <cellStyle name="Percent 7 2" xfId="1156"/>
    <cellStyle name="Percent 7 3" xfId="1157"/>
    <cellStyle name="Percent 7 4" xfId="1158"/>
    <cellStyle name="Percent 7 5" xfId="1159"/>
    <cellStyle name="Percent 7 6" xfId="1160"/>
    <cellStyle name="Percent 8" xfId="1161"/>
    <cellStyle name="Percent 8 2" xfId="1162"/>
    <cellStyle name="Percent 8 3" xfId="1163"/>
    <cellStyle name="Percent 8 4" xfId="1164"/>
    <cellStyle name="Percent 8 5" xfId="1165"/>
    <cellStyle name="Percent 8 6" xfId="1166"/>
    <cellStyle name="Pivot Table Category" xfId="1167"/>
    <cellStyle name="Pivot Table Category 2" xfId="1168"/>
    <cellStyle name="Pivot Table Category 3" xfId="1169"/>
    <cellStyle name="Pivot Table Category 4" xfId="1170"/>
    <cellStyle name="Pivot Table Category 5" xfId="1171"/>
    <cellStyle name="Pivot Table Category 6" xfId="1172"/>
    <cellStyle name="Pivot Table Corner" xfId="1173"/>
    <cellStyle name="Pivot Table Corner 2" xfId="1174"/>
    <cellStyle name="Pivot Table Corner 3" xfId="1175"/>
    <cellStyle name="Pivot Table Corner 4" xfId="1176"/>
    <cellStyle name="Pivot Table Corner 5" xfId="1177"/>
    <cellStyle name="Pivot Table Corner 6" xfId="1178"/>
    <cellStyle name="Pivot Table Field" xfId="1179"/>
    <cellStyle name="Pivot Table Field 2" xfId="1180"/>
    <cellStyle name="Pivot Table Field 3" xfId="1181"/>
    <cellStyle name="Pivot Table Field 4" xfId="1182"/>
    <cellStyle name="Pivot Table Field 5" xfId="1183"/>
    <cellStyle name="Pivot Table Field 6" xfId="1184"/>
    <cellStyle name="Pivot Table Result" xfId="1185"/>
    <cellStyle name="Pivot Table Result 2" xfId="1186"/>
    <cellStyle name="Pivot Table Result 3" xfId="1187"/>
    <cellStyle name="Pivot Table Result 4" xfId="1188"/>
    <cellStyle name="Pivot Table Result 5" xfId="1189"/>
    <cellStyle name="Pivot Table Result 6" xfId="1190"/>
    <cellStyle name="Pivot Table Title" xfId="1191"/>
    <cellStyle name="Pivot Table Title 2" xfId="1192"/>
    <cellStyle name="Pivot Table Title 3" xfId="1193"/>
    <cellStyle name="Pivot Table Title 4" xfId="1194"/>
    <cellStyle name="Pivot Table Title 5" xfId="1195"/>
    <cellStyle name="Pivot Table Title 6" xfId="1196"/>
    <cellStyle name="Pivot Table Value" xfId="1197"/>
    <cellStyle name="Pivot Table Value 2" xfId="1198"/>
    <cellStyle name="Pivot Table Value 3" xfId="1199"/>
    <cellStyle name="Pivot Table Value 4" xfId="1200"/>
    <cellStyle name="Pivot Table Value 5" xfId="1201"/>
    <cellStyle name="Pivot Table Value 6" xfId="1202"/>
    <cellStyle name="Popis" xfId="1203"/>
    <cellStyle name="pricing" xfId="1204"/>
    <cellStyle name="PSChar" xfId="1205"/>
    <cellStyle name="RevList" xfId="1206"/>
    <cellStyle name="RevList 2" xfId="1207"/>
    <cellStyle name="RevList 3" xfId="1208"/>
    <cellStyle name="RevList 4" xfId="1209"/>
    <cellStyle name="RevList 5" xfId="1210"/>
    <cellStyle name="RevList 6" xfId="1211"/>
    <cellStyle name="Sledovaný hypertextový odkaz" xfId="1212"/>
    <cellStyle name="Standard_BS14" xfId="1213"/>
    <cellStyle name="Style 1" xfId="1214"/>
    <cellStyle name="Subtotal" xfId="1215"/>
    <cellStyle name="Title 2" xfId="1216"/>
    <cellStyle name="Title 2 2" xfId="1217"/>
    <cellStyle name="Title 2 3" xfId="1218"/>
    <cellStyle name="Title 2 4" xfId="1219"/>
    <cellStyle name="Title 3" xfId="1220"/>
    <cellStyle name="Title 4" xfId="1221"/>
    <cellStyle name="Total 2" xfId="1222"/>
    <cellStyle name="Total 2 2" xfId="1223"/>
    <cellStyle name="Total 2 3" xfId="1224"/>
    <cellStyle name="Total 2 4" xfId="1225"/>
    <cellStyle name="Total 3" xfId="1226"/>
    <cellStyle name="Total 4" xfId="1227"/>
    <cellStyle name="Warning Text 2" xfId="1228"/>
    <cellStyle name="Warning Text 2 2" xfId="1229"/>
    <cellStyle name="Warning Text 2 3" xfId="1230"/>
    <cellStyle name="Warning Text 2 4" xfId="1231"/>
    <cellStyle name="Warning Text 3" xfId="1232"/>
    <cellStyle name="Warning Text 4" xfId="12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63" Type="http://schemas.openxmlformats.org/officeDocument/2006/relationships/externalLink" Target="externalLinks/externalLink54.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66" Type="http://schemas.openxmlformats.org/officeDocument/2006/relationships/externalLink" Target="externalLinks/externalLink57.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61" Type="http://schemas.openxmlformats.org/officeDocument/2006/relationships/externalLink" Target="externalLinks/externalLink52.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42.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externalLink" Target="externalLinks/externalLink58.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10.50.0.253\Commom\kumar\17se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C\RK\BUDGETS-BOARD\budgets%20july%2020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C\Documents%20and%20Settings\Administrator\Desktop\RK\BUDGETS-BOARD\budgets%20july%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H\Documents%20and%20Settings\Admin\Local%20Settings\Temporary%20Internet%20Files\OLK3F\Bee%20Huay\Consolidated%20Account\Year%202004\GPS%20Conso%20-%20Mar%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10.50.0.253\Commom\kumar\agend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0.10.202\corporateoffice\SAO's%20MEETING\work%20order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H\RK\BUDGETS-BOARD\budgets%20july%2020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C\WINDOWS\TEMP\Balance%20Sheet%202001-02(Final)-PMV.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Regine\f_assets%20200\GSIP%20FA\GSIPFA1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C\DOCUME~1\ADMINI~1\LOCALS~1\Temp\DOCUME~1\accounts\LOCALS~1\Temp\notes6030C8\WINDOWS\TEMP\ASS_PP9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C\Documents%20and%20Settings\gel309\Desktop\DOCUME~1\RAMESH~1\LOCALS~1\Temp\notesE1EF34\IDF%20Business%20Models\GEL%20-%20Business%20Model\Budget\O&amp;M%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Bee%20Huay\Consolidated%20Account\Year%202004\GPS%20Conso%20-%20Ma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Server\users%20data\BACKUP\C%20drive%20auidit01%20HECL\DHS2003\Financials\BS%20vijay%202003%20final%20120703%20old.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Graph2"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Regine\doc\Mthly%20Clg\F_Assets\F_Assets%202002\PHSB%20FA\PHSBFA03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_distr\SHARE\Licensee%20Formats%20Revenu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10.50.0.253\Commom\datta\Budgets\DOCUME~1\ghosh.tk\LOCALS~1\Temp\Rar$DI01.250\Cost%20Estimate%20OL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C\Documents%20and%20Settings\Arun\Local%20Settings\Temporary%20Internet%20Files\Content.IE5\SNK58JAF\FUNNEL_FEB'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C\Documents%20and%20Settings\Amit%20Mohan\Local%20Settings\Temporary%20Internet%20Files\OLK1D4\Copy%20of%20GL_SL-ACCOUNT%20CODE%20MATRIX%20(9-JAN-2008)%20-%20TE%20BE%20SEN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H:\C\Documents%20and%20Settings\gel309\Desktop\DOCUME~1\RAMESH~1\LOCALS~1\Temp\notesE1EF34\IDF%20Business%20Models\GEL%20-%20Business%20Model\prasanth\Laxmi\AOP\2002%20-%202003\GEC\GPOLbudgetf2002wrk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0.10.202\corporateoffice\SAO%20REVENUE\SAOs%20Meeting%2027.06.2009\WO%2026.11.0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Rahul\audits\AUDITS\Tax%20audit\anx3cd01-02%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Adserver\litlfinance\RK\BUDGETS-BOARD\budgets%20july%2020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Uma\e$\Documents%20and%20Settings\poornakala\Local%20Settings\Temporary%20Internet%20Files\Content.IE5\Q9ABCDEX\Mid%20term%20review%20PACR%20MALLADI.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Tcw\budget\Plan2004\Package%20to%20Genting%20DB\WINDOWS\TEMP\Balance%20Sheet%20-%2030.6.200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C\DOCUME~1\vineet.PWC\LOCALS~1\Temp\d.Notes.Data\Balance%20Sheet%202001-02(Final)-PMV.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8.116.206\Scan\Back%20Up%20Reports\Back%20Up%202007-08\Generation%20Report%202007-08\DGR%20MAR%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X\Documents%20and%20Settings\anu.gaur\Desktop\Arrear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Regine\f_assets%20200\GSIP%20FA\GSIPFA030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50.52.179\Monthly%20Report\Monthly%20Report%20Databank\Copy%20of%20MOnthly%20Report%20Rev%20Nov%2007(For%2007-0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0.50.52.179\Users\apspdcl\Downloads\FORM%20VII.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Monthly%20Report\Monthly%20Report%20Databank\Copy%20of%20MOnthly%20Report%20Rev%20Nov%2007(For%2007-0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Tcw\budget\Plan2004\Package%20to%20Genting%20DB\WINDOWS\Temporary%20Internet%20Files\OLK1232\PAT%202004-2006%20CALENDAR%20YEA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Omserver2\F&amp;A\Bee%20Huay\Consolidated%20Account\Year%202004\GPS%20Conso%20-%20Mar%20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H:\Applications\Microsoft%20Office%202011\Office\Startup\Excel\TENDER%20TEMPLATE\STDS\GN-ST-06(2)(Design%20Sheet-Rule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Applications\Microsoft%20Office%202011\Office\Startup\Excel\DLF\DLF%20Infocity%20Chandigarh\Balance%20sheet-%20info%20city%20CHD%2031.12.200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H:\Z\Users\umasankaralluri\Desktop\LITL%20Financilas-Q3(Dec'09)%202009-10%20ver1.B.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Mdplrpt\Alldata\M1\ADMIN\RAMESHADMIN\SALARY%20M1,M3&amp;M4\F2W-Rs-v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Tcw\budget\Plan2004\Package%20to%20Genting%20DB\capitalisation-OCT-MAR-bo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C\Assignments\Active\EPL%201500%20MW\Model%20&amp;%20IM\Model\EPL%201500%201%20Mar%2006.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B\Amit_Data\sANKA%20DATA\Proposed%20Sep-07\POCM-chennai-hyd-Final-30.07.200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H:\C\RK\Operating%20Budget\budget-2000_rev_new.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H\2011-12\Lanco\1st%20Quarter\Lanco%20Power%20Limited-Q1\EDC\LPL-SS\Financials%2031.03.2010\Final%20BS,%20Notes%20to%20accounts\RK\BUDGETS-BOARD\budgets%20july%20200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H:\C\Documents%20and%20Settings\gel309\Desktop\DOCUME~1\RAMESH~1\LOCALS~1\Temp\notesE1EF34\IDF%20Business%20Models\GEL%20-%20Business%20Model\GEL%20-%20281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0.10.202\corporateoffice\SAO%20REVENUE\SAOs%20Meeting%2027.06.2009\Workings\July-08\kok5%2031.07.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Adserver\litlfinance\WINDOWS\TEMP\bud-act-FEB-2002-.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H:\C\Documents%20and%20Settings\sandeep.gupta\Local%20Settings\Temporary%20Internet%20Files\OLK180\MIS_VIPL\MARCH_MIS_VIPL_Fina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C\Documents%20and%20Settings\gel309\Desktop\Projects\equity%20investors\sski\models\June%2024\consolidated%20models\TBP%20-%20June%202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H\Users\Brahmayya%20038\AppData\Roaming\Microsoft\Excel\Audit\LAPL\Q4\PF\LVTPL\LVTPL-Q2-Final\LVTPL-Q2-Final\Lanco%20Vidarbha-Venkatesh\Wokings_LVTP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Hydfs3001\VOL1\Regulatory\ARR_2003\Apspdcl191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H:\C\RK\accounts\capitalisation-OCT-MAR-board.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H:\C\DOCUME~1\Dlf\LOCALS~1\Temp\Business%20plan%20Retail%20Lease\cash%20flows-1.11.2007-73.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H:\Commercial%20Biling\May%202016\pratik\Final%206%20June%20as%20sent%20by%20ratik\Omserver2\F&amp;A\USERS\FA\WAISUM\SAF-GB.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0.50.52.179\Users\apspdcl\Downloads\FORM%20V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mc\c\My%20Documents\SpecialREPORT-MAY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50.12\d$\2005-06\mar%2006\re\2003-04\nov03\4year%20comparision-TO-hari121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C\Documents%20and%20Settings\Admin\Local%20Settings\Temporary%20Internet%20Files\OLK3F\Bee%20Huay\Consolidated%20Account\Year%202004\GPS%20Conso%20-%20Mar%20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H\Documents%20and%20Settings\Rajeev.Maggo\Desktop\MIS_2010-11\May%202010\Budget%202010-11\Divisions\TEESTA_EPC\MIS\New%20formats\Bee%20Huay\Consolidated%20Account\Year%202004\GPS%20Conso%20-%20Mar%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F"/>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bud-act (4)"/>
      <sheetName val="bud-act (3)"/>
      <sheetName val="bud-act (2)"/>
      <sheetName val="F &amp; F"/>
      <sheetName val="Vehicles"/>
      <sheetName val="Computers"/>
      <sheetName val="OE"/>
      <sheetName val="oe-1"/>
      <sheetName val="Leasehold Premises"/>
      <sheetName val="dep on exch -fluct "/>
      <sheetName val="cap-gas "/>
      <sheetName val="ONSHORE-EQUIP "/>
      <sheetName val="Offshore Equipment"/>
      <sheetName val="Buildings-III"/>
      <sheetName val="buildings - II"/>
      <sheetName val="buidlings - I"/>
      <sheetName val="depreciation"/>
      <sheetName val="capital payments (2)"/>
      <sheetName val="PAT"/>
      <sheetName val="Variance-July"/>
      <sheetName val="bud-act"/>
      <sheetName val="Act02-03(Workings)"/>
      <sheetName val="Actuals"/>
      <sheetName val="LTMA"/>
      <sheetName val="LTAPSA"/>
      <sheetName val="generation(bud -Act)"/>
      <sheetName val="intincome -act"/>
      <sheetName val="Act-Interest"/>
      <sheetName val="Status-27-31.5"/>
      <sheetName val="Ratios"/>
      <sheetName val="balance sheet"/>
      <sheetName val="Status-2002-03"/>
      <sheetName val="cashflows"/>
      <sheetName val="cashflows (breaf)"/>
      <sheetName val="workings"/>
      <sheetName val="capital payments"/>
      <sheetName val="O&amp;M Consumtions-Ser"/>
      <sheetName val="o&amp;M forecast -march"/>
      <sheetName val="RTL"/>
      <sheetName val="FCL"/>
      <sheetName val="PAT (USD)"/>
      <sheetName val="forecast-mar"/>
      <sheetName val="Assumptions"/>
      <sheetName val="ASSU-NOTES"/>
      <sheetName val="GC"/>
      <sheetName val="tra"/>
      <sheetName val="cash budget"/>
      <sheetName val="S3_GRP_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bud-act (4)"/>
      <sheetName val="bud-act (3)"/>
      <sheetName val="bud-act (2)"/>
      <sheetName val="F &amp; F"/>
      <sheetName val="Vehicles"/>
      <sheetName val="Computers"/>
      <sheetName val="OE"/>
      <sheetName val="oe-1"/>
      <sheetName val="Leasehold Premises"/>
      <sheetName val="dep on exch -fluct "/>
      <sheetName val="cap-gas "/>
      <sheetName val="ONSHORE-EQUIP "/>
      <sheetName val="Offshore Equipment"/>
      <sheetName val="Buildings-III"/>
      <sheetName val="buildings - II"/>
      <sheetName val="buidlings - I"/>
      <sheetName val="depreciation"/>
      <sheetName val="capital payments (2)"/>
      <sheetName val="PAT"/>
      <sheetName val="Variance-July"/>
      <sheetName val="bud-act"/>
      <sheetName val="Act02-03(Workings)"/>
      <sheetName val="Actuals"/>
      <sheetName val="LTMA"/>
      <sheetName val="LTAPSA"/>
      <sheetName val="generation(bud -Act)"/>
      <sheetName val="intincome -act"/>
      <sheetName val="Act-Interest"/>
      <sheetName val="Status-27-31.5"/>
      <sheetName val="Ratios"/>
      <sheetName val="balance sheet"/>
      <sheetName val="Status-2002-03"/>
      <sheetName val="cashflows"/>
      <sheetName val="cashflows (breaf)"/>
      <sheetName val="workings"/>
      <sheetName val="capital payments"/>
      <sheetName val="O&amp;M Consumtions-Ser"/>
      <sheetName val="o&amp;M forecast -march"/>
      <sheetName val="RTL"/>
      <sheetName val="FCL"/>
      <sheetName val="PAT (USD)"/>
      <sheetName val="forecast-mar"/>
      <sheetName val="Assumptions"/>
      <sheetName val="ASSU-NOTES"/>
      <sheetName val="GC"/>
      <sheetName val="tra"/>
      <sheetName val="cash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GRP"/>
      <sheetName val="S2.GRP-MA"/>
      <sheetName val="S3.GRP-CA"/>
      <sheetName val="S4.COMPANY"/>
      <sheetName val="His CA1"/>
      <sheetName val="CA 2"/>
      <sheetName val="CA 3"/>
      <sheetName val="CA 4"/>
      <sheetName val="CA 5"/>
      <sheetName val="CA 6"/>
      <sheetName val="CA 7"/>
      <sheetName val="CA 8"/>
      <sheetName val="CA 9"/>
      <sheetName val="S11-Assoc"/>
      <sheetName val="SAF Corp Tax"/>
      <sheetName val="SAF Deferred Tax"/>
      <sheetName val="S5.CO-MA"/>
      <sheetName val="S3_GRP_CA"/>
      <sheetName val="cash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3_GRP_CA"/>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heetName val="O&amp;M"/>
      <sheetName val="DCW"/>
      <sheetName val="Burnt Meters"/>
      <sheetName val="Other"/>
      <sheetName val="Sheet1"/>
      <sheetName val="Salient1"/>
      <sheetName val="04REL"/>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bud-act (4)"/>
      <sheetName val="bud-act (3)"/>
      <sheetName val="bud-act (2)"/>
      <sheetName val="F &amp; F"/>
      <sheetName val="Vehicles"/>
      <sheetName val="Computers"/>
      <sheetName val="OE"/>
      <sheetName val="oe-1"/>
      <sheetName val="Leasehold Premises"/>
      <sheetName val="dep on exch -fluct "/>
      <sheetName val="cap-gas "/>
      <sheetName val="ONSHORE-EQUIP "/>
      <sheetName val="Offshore Equipment"/>
      <sheetName val="Buildings-III"/>
      <sheetName val="buildings - II"/>
      <sheetName val="buidlings - I"/>
      <sheetName val="depreciation"/>
      <sheetName val="capital payments (2)"/>
      <sheetName val="PAT"/>
      <sheetName val="Variance-July"/>
      <sheetName val="bud-act"/>
      <sheetName val="Act02-03(Workings)"/>
      <sheetName val="Actuals"/>
      <sheetName val="LTMA"/>
      <sheetName val="LTAPSA"/>
      <sheetName val="generation(bud -Act)"/>
      <sheetName val="intincome -act"/>
      <sheetName val="Act-Interest"/>
      <sheetName val="Status-27-31.5"/>
      <sheetName val="Ratios"/>
      <sheetName val="balance sheet"/>
      <sheetName val="Status-2002-03"/>
      <sheetName val="cashflows"/>
      <sheetName val="cashflows (breaf)"/>
      <sheetName val="workings"/>
      <sheetName val="capital payments"/>
      <sheetName val="O&amp;M Consumtions-Ser"/>
      <sheetName val="o&amp;M forecast -march"/>
      <sheetName val="RTL"/>
      <sheetName val="FCL"/>
      <sheetName val="PAT (USD)"/>
      <sheetName val="forecast-mar"/>
      <sheetName val="Assumptions"/>
      <sheetName val="ASSU-NOTES"/>
      <sheetName val="GC"/>
      <sheetName val="tra"/>
      <sheetName val="cash budget"/>
      <sheetName val="Salien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Buildings-III (2)"/>
      <sheetName val="cap-gas (31-3-02) (2)"/>
      <sheetName val="sch 4 (2)"/>
      <sheetName val="dep on exch -fluct (2)"/>
      <sheetName val="IFCI"/>
      <sheetName val="offshore spares"/>
      <sheetName val="FC (2)"/>
      <sheetName val="CIF VALUE "/>
      <sheetName val="Prro.for Tax (R) (2)"/>
      <sheetName val="MISC"/>
      <sheetName val="Abstract"/>
      <sheetName val="cashflow"/>
      <sheetName val="BS"/>
      <sheetName val="P &amp; L"/>
      <sheetName val="sch 1,2"/>
      <sheetName val="sch 3"/>
      <sheetName val="sch 4"/>
      <sheetName val="sch 5 "/>
      <sheetName val="sch 6,7,8,9,10,11"/>
      <sheetName val="sch 12,13,14,15"/>
      <sheetName val="Groupings"/>
      <sheetName val="TB - 31.03.02"/>
      <sheetName val="Computation of Tax "/>
      <sheetName val="MAT CAL"/>
      <sheetName val="Restate-Crs"/>
      <sheetName val="Reinst - FCL"/>
      <sheetName val="F &amp; F"/>
      <sheetName val="Vehicles"/>
      <sheetName val="Computers"/>
      <sheetName val="OE"/>
      <sheetName val="oe-1"/>
      <sheetName val="Leasehold Premises"/>
      <sheetName val="Land"/>
      <sheetName val="dep on exch -fluct"/>
      <sheetName val="buidlings - I"/>
      <sheetName val="buildings - II"/>
      <sheetName val="Buildings-III"/>
      <sheetName val="ONSHORE-EQUIP"/>
      <sheetName val="Offshore Equipment"/>
      <sheetName val="cap-gas (31-3-02)"/>
      <sheetName val="Stock Details"/>
      <sheetName val="GAS"/>
      <sheetName val="NAPHTHA"/>
      <sheetName val="HSD"/>
      <sheetName val="Int.Cal "/>
      <sheetName val="Guarantee Commn."/>
      <sheetName val="Prepaid Insurance"/>
      <sheetName val="leave encashment"/>
      <sheetName val="Prro.for Tax (R)"/>
      <sheetName val="Prov.for Tax"/>
      <sheetName val="FC"/>
      <sheetName val="APTRANSCO-Dr"/>
      <sheetName val="APTRANSCO-Sales"/>
      <sheetName val="Int.Receivable-BreakUp"/>
      <sheetName val="Hire charges"/>
      <sheetName val="Break up of o.s.liability &amp; TDS"/>
      <sheetName val="cash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ICGSIP"/>
      <sheetName val="cashflow"/>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_serial no."/>
      <sheetName val="Sheet1"/>
      <sheetName val="tot_ass_9697"/>
      <sheetName val="Criteria"/>
      <sheetName val="ICGSIP"/>
    </sheetNames>
    <sheetDataSet>
      <sheetData sheetId="0">
        <row r="1">
          <cell r="A1" t="str">
            <v>Main number</v>
          </cell>
          <cell r="B1" t="str">
            <v>SNo.</v>
          </cell>
          <cell r="C1" t="str">
            <v>Asset class</v>
          </cell>
          <cell r="D1" t="str">
            <v>Cap.date</v>
          </cell>
          <cell r="E1" t="str">
            <v>Quantity</v>
          </cell>
          <cell r="F1" t="str">
            <v>Old_serial no.</v>
          </cell>
        </row>
        <row r="2">
          <cell r="A2">
            <v>3400004910</v>
          </cell>
          <cell r="B2">
            <v>0</v>
          </cell>
          <cell r="C2">
            <v>5801</v>
          </cell>
          <cell r="D2" t="str">
            <v>31.12.1997</v>
          </cell>
          <cell r="E2">
            <v>1</v>
          </cell>
          <cell r="F2">
            <v>60980001</v>
          </cell>
        </row>
        <row r="3">
          <cell r="A3">
            <v>3400004911</v>
          </cell>
          <cell r="B3">
            <v>0</v>
          </cell>
          <cell r="C3">
            <v>5801</v>
          </cell>
          <cell r="D3" t="str">
            <v>31.12.1997</v>
          </cell>
          <cell r="E3">
            <v>2</v>
          </cell>
          <cell r="F3">
            <v>60980002</v>
          </cell>
        </row>
        <row r="4">
          <cell r="A4">
            <v>3400004913</v>
          </cell>
          <cell r="B4">
            <v>0</v>
          </cell>
          <cell r="C4">
            <v>5801</v>
          </cell>
          <cell r="D4" t="str">
            <v>31.12.1997</v>
          </cell>
          <cell r="E4">
            <v>1</v>
          </cell>
          <cell r="F4">
            <v>60980004</v>
          </cell>
        </row>
        <row r="5">
          <cell r="A5">
            <v>3400004915</v>
          </cell>
          <cell r="B5">
            <v>0</v>
          </cell>
          <cell r="C5">
            <v>6601</v>
          </cell>
          <cell r="D5" t="str">
            <v>10.01.1998</v>
          </cell>
          <cell r="E5">
            <v>1</v>
          </cell>
          <cell r="F5">
            <v>60980005</v>
          </cell>
        </row>
        <row r="6">
          <cell r="A6">
            <v>3400004915</v>
          </cell>
          <cell r="B6">
            <v>1</v>
          </cell>
          <cell r="C6">
            <v>6601</v>
          </cell>
          <cell r="D6" t="str">
            <v>10.01.1998</v>
          </cell>
          <cell r="E6">
            <v>1</v>
          </cell>
          <cell r="F6">
            <v>60980006</v>
          </cell>
        </row>
        <row r="7">
          <cell r="A7">
            <v>3400004917</v>
          </cell>
          <cell r="B7">
            <v>0</v>
          </cell>
          <cell r="C7">
            <v>6601</v>
          </cell>
          <cell r="D7" t="str">
            <v>27.03.1998</v>
          </cell>
          <cell r="E7">
            <v>1</v>
          </cell>
          <cell r="F7">
            <v>60980007</v>
          </cell>
        </row>
        <row r="8">
          <cell r="A8">
            <v>3400004918</v>
          </cell>
          <cell r="B8">
            <v>0</v>
          </cell>
          <cell r="C8">
            <v>5800</v>
          </cell>
          <cell r="D8" t="str">
            <v>27.03.1998</v>
          </cell>
          <cell r="E8">
            <v>1</v>
          </cell>
          <cell r="F8">
            <v>60980008</v>
          </cell>
        </row>
        <row r="9">
          <cell r="A9">
            <v>3400004919</v>
          </cell>
          <cell r="B9">
            <v>0</v>
          </cell>
          <cell r="C9">
            <v>5800</v>
          </cell>
          <cell r="D9" t="str">
            <v>27.03.1998</v>
          </cell>
          <cell r="E9">
            <v>1</v>
          </cell>
          <cell r="F9">
            <v>60980009</v>
          </cell>
        </row>
        <row r="10">
          <cell r="A10">
            <v>3400004920</v>
          </cell>
          <cell r="B10">
            <v>0</v>
          </cell>
          <cell r="C10">
            <v>5800</v>
          </cell>
          <cell r="D10" t="str">
            <v>27.03.1998</v>
          </cell>
          <cell r="E10">
            <v>1</v>
          </cell>
          <cell r="F10">
            <v>60980010</v>
          </cell>
        </row>
        <row r="11">
          <cell r="A11">
            <v>3400004921</v>
          </cell>
          <cell r="B11">
            <v>0</v>
          </cell>
          <cell r="C11">
            <v>6901</v>
          </cell>
          <cell r="D11" t="str">
            <v>27.03.1998</v>
          </cell>
          <cell r="E11">
            <v>45</v>
          </cell>
          <cell r="F11">
            <v>60980011</v>
          </cell>
        </row>
        <row r="12">
          <cell r="A12">
            <v>3400004922</v>
          </cell>
          <cell r="B12">
            <v>0</v>
          </cell>
          <cell r="C12">
            <v>5800</v>
          </cell>
          <cell r="D12" t="str">
            <v>27.03.1998</v>
          </cell>
          <cell r="E12">
            <v>1</v>
          </cell>
          <cell r="F12">
            <v>60980012</v>
          </cell>
        </row>
        <row r="13">
          <cell r="A13">
            <v>3400004930</v>
          </cell>
          <cell r="B13">
            <v>0</v>
          </cell>
          <cell r="C13">
            <v>5800</v>
          </cell>
          <cell r="D13" t="str">
            <v>23.01.1998</v>
          </cell>
          <cell r="E13">
            <v>1</v>
          </cell>
          <cell r="F13">
            <v>60980013</v>
          </cell>
        </row>
        <row r="14">
          <cell r="A14">
            <v>3400004931</v>
          </cell>
          <cell r="B14">
            <v>0</v>
          </cell>
          <cell r="C14">
            <v>6500</v>
          </cell>
          <cell r="D14" t="str">
            <v>09.01.1998</v>
          </cell>
          <cell r="E14">
            <v>1</v>
          </cell>
          <cell r="F14">
            <v>60980014</v>
          </cell>
        </row>
        <row r="15">
          <cell r="A15">
            <v>3400004932</v>
          </cell>
          <cell r="B15">
            <v>0</v>
          </cell>
          <cell r="C15">
            <v>6500</v>
          </cell>
          <cell r="D15" t="str">
            <v>09.01.1998</v>
          </cell>
          <cell r="E15">
            <v>1</v>
          </cell>
          <cell r="F15">
            <v>60980015</v>
          </cell>
        </row>
        <row r="16">
          <cell r="A16">
            <v>3400004933</v>
          </cell>
          <cell r="B16">
            <v>0</v>
          </cell>
          <cell r="C16">
            <v>6500</v>
          </cell>
          <cell r="D16" t="str">
            <v>09.01.1998</v>
          </cell>
          <cell r="E16">
            <v>1</v>
          </cell>
          <cell r="F16">
            <v>60980016</v>
          </cell>
        </row>
        <row r="17">
          <cell r="A17">
            <v>3400004934</v>
          </cell>
          <cell r="B17">
            <v>0</v>
          </cell>
          <cell r="C17">
            <v>6500</v>
          </cell>
          <cell r="D17" t="str">
            <v>09.01.1998</v>
          </cell>
          <cell r="E17">
            <v>1</v>
          </cell>
          <cell r="F17">
            <v>60980017</v>
          </cell>
        </row>
        <row r="18">
          <cell r="A18">
            <v>3400004935</v>
          </cell>
          <cell r="B18">
            <v>0</v>
          </cell>
          <cell r="C18">
            <v>5800</v>
          </cell>
          <cell r="D18" t="str">
            <v>20.01.1998</v>
          </cell>
          <cell r="E18">
            <v>1</v>
          </cell>
          <cell r="F18">
            <v>60980018</v>
          </cell>
        </row>
        <row r="19">
          <cell r="A19">
            <v>3400004936</v>
          </cell>
          <cell r="B19">
            <v>0</v>
          </cell>
          <cell r="C19">
            <v>5800</v>
          </cell>
          <cell r="D19" t="str">
            <v>20.01.1998</v>
          </cell>
          <cell r="E19">
            <v>1</v>
          </cell>
          <cell r="F19">
            <v>60980019</v>
          </cell>
        </row>
        <row r="20">
          <cell r="A20">
            <v>3400004937</v>
          </cell>
          <cell r="B20">
            <v>0</v>
          </cell>
          <cell r="C20">
            <v>5800</v>
          </cell>
          <cell r="D20" t="str">
            <v>20.01.1998</v>
          </cell>
          <cell r="E20">
            <v>1</v>
          </cell>
          <cell r="F20">
            <v>60980020</v>
          </cell>
        </row>
        <row r="21">
          <cell r="A21">
            <v>3400004939</v>
          </cell>
          <cell r="B21">
            <v>0</v>
          </cell>
          <cell r="C21">
            <v>5800</v>
          </cell>
          <cell r="D21" t="str">
            <v>20.01.1998</v>
          </cell>
          <cell r="E21">
            <v>40</v>
          </cell>
          <cell r="F21">
            <v>60980022</v>
          </cell>
        </row>
        <row r="22">
          <cell r="A22">
            <v>3400004940</v>
          </cell>
          <cell r="B22">
            <v>0</v>
          </cell>
          <cell r="C22">
            <v>6500</v>
          </cell>
          <cell r="D22" t="str">
            <v>03.02.1998</v>
          </cell>
          <cell r="E22">
            <v>1</v>
          </cell>
          <cell r="F22">
            <v>60980023</v>
          </cell>
        </row>
        <row r="23">
          <cell r="A23">
            <v>3400004941</v>
          </cell>
          <cell r="B23">
            <v>0</v>
          </cell>
          <cell r="C23">
            <v>6800</v>
          </cell>
          <cell r="D23" t="str">
            <v>10.02.1998</v>
          </cell>
          <cell r="E23">
            <v>1</v>
          </cell>
          <cell r="F23">
            <v>60980023</v>
          </cell>
        </row>
        <row r="24">
          <cell r="A24">
            <v>3400004942</v>
          </cell>
          <cell r="B24">
            <v>0</v>
          </cell>
          <cell r="C24">
            <v>6800</v>
          </cell>
          <cell r="D24" t="str">
            <v>10.02.1998</v>
          </cell>
          <cell r="E24">
            <v>1</v>
          </cell>
          <cell r="F24">
            <v>60980024</v>
          </cell>
        </row>
        <row r="25">
          <cell r="A25">
            <v>3400004943</v>
          </cell>
          <cell r="B25">
            <v>0</v>
          </cell>
          <cell r="C25">
            <v>6800</v>
          </cell>
          <cell r="D25" t="str">
            <v>10.02.1998</v>
          </cell>
          <cell r="E25">
            <v>1</v>
          </cell>
          <cell r="F25">
            <v>60980025</v>
          </cell>
        </row>
        <row r="26">
          <cell r="A26">
            <v>3400004944</v>
          </cell>
          <cell r="B26">
            <v>0</v>
          </cell>
          <cell r="C26">
            <v>5800</v>
          </cell>
          <cell r="D26" t="str">
            <v>18.02.1998</v>
          </cell>
          <cell r="E26">
            <v>1</v>
          </cell>
          <cell r="F26">
            <v>60980026</v>
          </cell>
        </row>
        <row r="27">
          <cell r="A27">
            <v>3400004945</v>
          </cell>
          <cell r="B27">
            <v>0</v>
          </cell>
          <cell r="C27">
            <v>5800</v>
          </cell>
          <cell r="D27" t="str">
            <v>18.02.1998</v>
          </cell>
          <cell r="E27">
            <v>1</v>
          </cell>
          <cell r="F27">
            <v>60980027</v>
          </cell>
        </row>
        <row r="28">
          <cell r="A28">
            <v>3400004946</v>
          </cell>
          <cell r="B28">
            <v>0</v>
          </cell>
          <cell r="C28">
            <v>5800</v>
          </cell>
          <cell r="D28" t="str">
            <v>18.02.1998</v>
          </cell>
          <cell r="E28">
            <v>1</v>
          </cell>
          <cell r="F28">
            <v>60980028</v>
          </cell>
        </row>
        <row r="29">
          <cell r="A29">
            <v>3400004947</v>
          </cell>
          <cell r="B29">
            <v>0</v>
          </cell>
          <cell r="C29">
            <v>5800</v>
          </cell>
          <cell r="D29" t="str">
            <v>18.02.1998</v>
          </cell>
          <cell r="E29">
            <v>1</v>
          </cell>
          <cell r="F29">
            <v>60980029</v>
          </cell>
        </row>
        <row r="30">
          <cell r="A30">
            <v>3400004948</v>
          </cell>
          <cell r="B30">
            <v>0</v>
          </cell>
          <cell r="C30">
            <v>5800</v>
          </cell>
          <cell r="D30" t="str">
            <v>07.02.1998</v>
          </cell>
          <cell r="E30">
            <v>1</v>
          </cell>
          <cell r="F30">
            <v>60980030</v>
          </cell>
        </row>
        <row r="31">
          <cell r="A31">
            <v>3400004949</v>
          </cell>
          <cell r="B31">
            <v>0</v>
          </cell>
          <cell r="C31">
            <v>5800</v>
          </cell>
          <cell r="D31" t="str">
            <v>07.02.1998</v>
          </cell>
          <cell r="E31">
            <v>1</v>
          </cell>
          <cell r="F31">
            <v>60980031</v>
          </cell>
        </row>
        <row r="32">
          <cell r="A32">
            <v>3400004950</v>
          </cell>
          <cell r="B32">
            <v>0</v>
          </cell>
          <cell r="C32">
            <v>5800</v>
          </cell>
          <cell r="D32" t="str">
            <v>07.02.1998</v>
          </cell>
          <cell r="E32">
            <v>1</v>
          </cell>
          <cell r="F32">
            <v>60980032</v>
          </cell>
        </row>
        <row r="33">
          <cell r="A33">
            <v>3400004951</v>
          </cell>
          <cell r="B33">
            <v>0</v>
          </cell>
          <cell r="C33">
            <v>5800</v>
          </cell>
          <cell r="D33" t="str">
            <v>07.02.1998</v>
          </cell>
          <cell r="E33">
            <v>1</v>
          </cell>
          <cell r="F33">
            <v>60980033</v>
          </cell>
        </row>
        <row r="34">
          <cell r="A34">
            <v>3400004952</v>
          </cell>
          <cell r="B34">
            <v>0</v>
          </cell>
          <cell r="C34">
            <v>5800</v>
          </cell>
          <cell r="D34" t="str">
            <v>03.03.1998</v>
          </cell>
          <cell r="E34">
            <v>1</v>
          </cell>
          <cell r="F34">
            <v>60980034</v>
          </cell>
        </row>
        <row r="35">
          <cell r="A35">
            <v>3400004953</v>
          </cell>
          <cell r="B35">
            <v>0</v>
          </cell>
          <cell r="C35">
            <v>6901</v>
          </cell>
          <cell r="D35" t="str">
            <v>03.03.1998</v>
          </cell>
          <cell r="E35">
            <v>25</v>
          </cell>
          <cell r="F35">
            <v>60980035</v>
          </cell>
        </row>
        <row r="36">
          <cell r="A36">
            <v>3400004954</v>
          </cell>
          <cell r="B36">
            <v>0</v>
          </cell>
          <cell r="C36">
            <v>5800</v>
          </cell>
          <cell r="D36" t="str">
            <v>25.03.1998</v>
          </cell>
          <cell r="E36">
            <v>1</v>
          </cell>
          <cell r="F36">
            <v>60980036</v>
          </cell>
        </row>
        <row r="37">
          <cell r="A37">
            <v>3400004956</v>
          </cell>
          <cell r="B37">
            <v>0</v>
          </cell>
          <cell r="C37">
            <v>5800</v>
          </cell>
          <cell r="D37" t="str">
            <v>19.03.1998</v>
          </cell>
          <cell r="E37">
            <v>1</v>
          </cell>
          <cell r="F37">
            <v>60980038</v>
          </cell>
        </row>
        <row r="38">
          <cell r="A38">
            <v>3400004938</v>
          </cell>
          <cell r="B38">
            <v>0</v>
          </cell>
          <cell r="C38">
            <v>5800</v>
          </cell>
          <cell r="D38" t="str">
            <v>20.01.1998</v>
          </cell>
          <cell r="E38">
            <v>1</v>
          </cell>
          <cell r="F38">
            <v>60980038</v>
          </cell>
        </row>
        <row r="39">
          <cell r="A39">
            <v>3400004957</v>
          </cell>
          <cell r="B39">
            <v>0</v>
          </cell>
          <cell r="C39">
            <v>5800</v>
          </cell>
          <cell r="D39" t="str">
            <v>19.03.1998</v>
          </cell>
          <cell r="E39">
            <v>1</v>
          </cell>
          <cell r="F39">
            <v>60980039</v>
          </cell>
        </row>
        <row r="40">
          <cell r="A40">
            <v>3400005126</v>
          </cell>
          <cell r="B40">
            <v>0</v>
          </cell>
          <cell r="C40">
            <v>6220</v>
          </cell>
          <cell r="D40" t="str">
            <v>11.08.1998</v>
          </cell>
          <cell r="E40">
            <v>1</v>
          </cell>
          <cell r="F40">
            <v>61007200</v>
          </cell>
        </row>
        <row r="41">
          <cell r="A41">
            <v>3400002473</v>
          </cell>
          <cell r="B41">
            <v>0</v>
          </cell>
          <cell r="C41">
            <v>6103</v>
          </cell>
          <cell r="D41" t="str">
            <v>01.04.1995</v>
          </cell>
          <cell r="E41">
            <v>1</v>
          </cell>
          <cell r="F41">
            <v>6195000019</v>
          </cell>
        </row>
        <row r="42">
          <cell r="A42">
            <v>3400002474</v>
          </cell>
          <cell r="B42">
            <v>0</v>
          </cell>
          <cell r="C42">
            <v>6801</v>
          </cell>
          <cell r="D42" t="str">
            <v>01.10.1996</v>
          </cell>
          <cell r="E42">
            <v>1</v>
          </cell>
          <cell r="F42">
            <v>6195000035</v>
          </cell>
        </row>
        <row r="43">
          <cell r="A43">
            <v>3400002475</v>
          </cell>
          <cell r="B43">
            <v>0</v>
          </cell>
          <cell r="C43">
            <v>6901</v>
          </cell>
          <cell r="D43" t="str">
            <v>01.04.1995</v>
          </cell>
          <cell r="E43">
            <v>1</v>
          </cell>
          <cell r="F43">
            <v>6195000043</v>
          </cell>
        </row>
        <row r="44">
          <cell r="A44">
            <v>3400002476</v>
          </cell>
          <cell r="B44">
            <v>0</v>
          </cell>
          <cell r="C44">
            <v>6901</v>
          </cell>
          <cell r="D44" t="str">
            <v>01.04.1995</v>
          </cell>
          <cell r="E44">
            <v>2</v>
          </cell>
          <cell r="F44">
            <v>6195000051</v>
          </cell>
        </row>
        <row r="45">
          <cell r="A45">
            <v>3400002477</v>
          </cell>
          <cell r="B45">
            <v>0</v>
          </cell>
          <cell r="C45">
            <v>6901</v>
          </cell>
          <cell r="D45" t="str">
            <v>01.04.1995</v>
          </cell>
          <cell r="E45">
            <v>36</v>
          </cell>
          <cell r="F45">
            <v>6195000072</v>
          </cell>
        </row>
        <row r="46">
          <cell r="A46">
            <v>3400002478</v>
          </cell>
          <cell r="B46">
            <v>0</v>
          </cell>
          <cell r="C46">
            <v>6801</v>
          </cell>
          <cell r="D46" t="str">
            <v>01.10.1996</v>
          </cell>
          <cell r="E46">
            <v>1</v>
          </cell>
          <cell r="F46">
            <v>6195000084</v>
          </cell>
        </row>
        <row r="47">
          <cell r="A47">
            <v>3400002479</v>
          </cell>
          <cell r="B47">
            <v>0</v>
          </cell>
          <cell r="C47">
            <v>6801</v>
          </cell>
          <cell r="D47" t="str">
            <v>01.10.1996</v>
          </cell>
          <cell r="E47">
            <v>1</v>
          </cell>
          <cell r="F47">
            <v>6195000096</v>
          </cell>
        </row>
        <row r="48">
          <cell r="A48">
            <v>3400002480</v>
          </cell>
          <cell r="B48">
            <v>0</v>
          </cell>
          <cell r="C48">
            <v>6901</v>
          </cell>
          <cell r="D48" t="str">
            <v>01.04.1995</v>
          </cell>
          <cell r="E48">
            <v>1</v>
          </cell>
          <cell r="F48">
            <v>6195000108</v>
          </cell>
        </row>
        <row r="49">
          <cell r="A49">
            <v>3400002481</v>
          </cell>
          <cell r="B49">
            <v>0</v>
          </cell>
          <cell r="C49">
            <v>6901</v>
          </cell>
          <cell r="D49" t="str">
            <v>01.04.1995</v>
          </cell>
          <cell r="E49">
            <v>14</v>
          </cell>
          <cell r="F49">
            <v>6195000116</v>
          </cell>
        </row>
        <row r="50">
          <cell r="A50">
            <v>3400002482</v>
          </cell>
          <cell r="B50">
            <v>0</v>
          </cell>
          <cell r="C50">
            <v>6801</v>
          </cell>
          <cell r="D50" t="str">
            <v>01.10.1996</v>
          </cell>
          <cell r="E50">
            <v>0</v>
          </cell>
          <cell r="F50">
            <v>6195000124</v>
          </cell>
        </row>
        <row r="51">
          <cell r="A51">
            <v>3400002483</v>
          </cell>
          <cell r="B51">
            <v>0</v>
          </cell>
          <cell r="C51">
            <v>6801</v>
          </cell>
          <cell r="D51" t="str">
            <v>01.10.1996</v>
          </cell>
          <cell r="E51">
            <v>1</v>
          </cell>
          <cell r="F51">
            <v>6195000132</v>
          </cell>
        </row>
        <row r="52">
          <cell r="A52">
            <v>3400002484</v>
          </cell>
          <cell r="B52">
            <v>0</v>
          </cell>
          <cell r="C52">
            <v>6801</v>
          </cell>
          <cell r="D52" t="str">
            <v>01.10.1996</v>
          </cell>
          <cell r="E52">
            <v>1</v>
          </cell>
          <cell r="F52">
            <v>6195000149</v>
          </cell>
        </row>
        <row r="53">
          <cell r="A53">
            <v>3400002485</v>
          </cell>
          <cell r="B53">
            <v>0</v>
          </cell>
          <cell r="C53">
            <v>6901</v>
          </cell>
          <cell r="D53" t="str">
            <v>01.04.1995</v>
          </cell>
          <cell r="E53">
            <v>1</v>
          </cell>
          <cell r="F53">
            <v>6195000151</v>
          </cell>
        </row>
        <row r="54">
          <cell r="A54">
            <v>3400002486</v>
          </cell>
          <cell r="B54">
            <v>0</v>
          </cell>
          <cell r="C54">
            <v>6901</v>
          </cell>
          <cell r="D54" t="str">
            <v>01.04.1995</v>
          </cell>
          <cell r="E54">
            <v>1</v>
          </cell>
          <cell r="F54">
            <v>6195000163</v>
          </cell>
        </row>
        <row r="55">
          <cell r="A55">
            <v>3400002487</v>
          </cell>
          <cell r="B55">
            <v>0</v>
          </cell>
          <cell r="C55">
            <v>6801</v>
          </cell>
          <cell r="D55" t="str">
            <v>01.10.1996</v>
          </cell>
          <cell r="E55">
            <v>1</v>
          </cell>
          <cell r="F55">
            <v>6195000175</v>
          </cell>
        </row>
        <row r="56">
          <cell r="A56">
            <v>3400002488</v>
          </cell>
          <cell r="B56">
            <v>0</v>
          </cell>
          <cell r="C56">
            <v>6801</v>
          </cell>
          <cell r="D56" t="str">
            <v>01.10.1996</v>
          </cell>
          <cell r="E56">
            <v>1</v>
          </cell>
          <cell r="F56">
            <v>6195000187</v>
          </cell>
        </row>
        <row r="57">
          <cell r="A57">
            <v>3400002489</v>
          </cell>
          <cell r="B57">
            <v>0</v>
          </cell>
          <cell r="C57">
            <v>6801</v>
          </cell>
          <cell r="D57" t="str">
            <v>01.10.1996</v>
          </cell>
          <cell r="E57">
            <v>1</v>
          </cell>
          <cell r="F57">
            <v>6195000199</v>
          </cell>
        </row>
        <row r="58">
          <cell r="A58">
            <v>3400002490</v>
          </cell>
          <cell r="B58">
            <v>0</v>
          </cell>
          <cell r="C58">
            <v>6801</v>
          </cell>
          <cell r="D58" t="str">
            <v>01.10.1996</v>
          </cell>
          <cell r="E58">
            <v>1</v>
          </cell>
          <cell r="F58">
            <v>6195000213</v>
          </cell>
        </row>
        <row r="59">
          <cell r="A59">
            <v>3400002491</v>
          </cell>
          <cell r="B59">
            <v>0</v>
          </cell>
          <cell r="C59">
            <v>6901</v>
          </cell>
          <cell r="D59" t="str">
            <v>01.04.1995</v>
          </cell>
          <cell r="E59">
            <v>1</v>
          </cell>
          <cell r="F59">
            <v>6195000221</v>
          </cell>
        </row>
        <row r="60">
          <cell r="A60">
            <v>3400002492</v>
          </cell>
          <cell r="B60">
            <v>0</v>
          </cell>
          <cell r="C60">
            <v>6901</v>
          </cell>
          <cell r="D60" t="str">
            <v>01.04.1995</v>
          </cell>
          <cell r="E60">
            <v>58</v>
          </cell>
          <cell r="F60">
            <v>6195000230</v>
          </cell>
        </row>
        <row r="61">
          <cell r="A61">
            <v>3400002493</v>
          </cell>
          <cell r="B61">
            <v>0</v>
          </cell>
          <cell r="C61">
            <v>6901</v>
          </cell>
          <cell r="D61" t="str">
            <v>01.04.1995</v>
          </cell>
          <cell r="E61">
            <v>25</v>
          </cell>
          <cell r="F61">
            <v>6195000266</v>
          </cell>
        </row>
        <row r="62">
          <cell r="A62">
            <v>3400002494</v>
          </cell>
          <cell r="B62">
            <v>0</v>
          </cell>
          <cell r="C62">
            <v>6901</v>
          </cell>
          <cell r="D62" t="str">
            <v>01.04.1995</v>
          </cell>
          <cell r="E62">
            <v>1</v>
          </cell>
          <cell r="F62">
            <v>6195000278</v>
          </cell>
        </row>
        <row r="63">
          <cell r="A63">
            <v>3400002495</v>
          </cell>
          <cell r="B63">
            <v>0</v>
          </cell>
          <cell r="C63">
            <v>6801</v>
          </cell>
          <cell r="D63" t="str">
            <v>01.10.1996</v>
          </cell>
          <cell r="E63">
            <v>1</v>
          </cell>
          <cell r="F63">
            <v>6195000289</v>
          </cell>
        </row>
        <row r="64">
          <cell r="A64">
            <v>3400002496</v>
          </cell>
          <cell r="B64">
            <v>0</v>
          </cell>
          <cell r="C64">
            <v>6901</v>
          </cell>
          <cell r="D64" t="str">
            <v>01.04.1995</v>
          </cell>
          <cell r="E64">
            <v>36</v>
          </cell>
          <cell r="F64">
            <v>6195000302</v>
          </cell>
        </row>
        <row r="65">
          <cell r="A65">
            <v>3400002497</v>
          </cell>
          <cell r="B65">
            <v>0</v>
          </cell>
          <cell r="C65">
            <v>6801</v>
          </cell>
          <cell r="D65" t="str">
            <v>01.10.1996</v>
          </cell>
          <cell r="E65">
            <v>0</v>
          </cell>
          <cell r="F65">
            <v>6195000319</v>
          </cell>
        </row>
        <row r="66">
          <cell r="A66">
            <v>3400002498</v>
          </cell>
          <cell r="B66">
            <v>0</v>
          </cell>
          <cell r="C66">
            <v>6901</v>
          </cell>
          <cell r="D66" t="str">
            <v>01.04.1995</v>
          </cell>
          <cell r="E66">
            <v>1</v>
          </cell>
          <cell r="F66">
            <v>6195000321</v>
          </cell>
        </row>
        <row r="67">
          <cell r="A67">
            <v>3400002499</v>
          </cell>
          <cell r="B67">
            <v>0</v>
          </cell>
          <cell r="C67">
            <v>6801</v>
          </cell>
          <cell r="D67" t="str">
            <v>01.10.1996</v>
          </cell>
          <cell r="E67">
            <v>1</v>
          </cell>
          <cell r="F67">
            <v>6195000357</v>
          </cell>
        </row>
        <row r="68">
          <cell r="A68">
            <v>3400002500</v>
          </cell>
          <cell r="B68">
            <v>0</v>
          </cell>
          <cell r="C68">
            <v>6801</v>
          </cell>
          <cell r="D68" t="str">
            <v>01.10.1996</v>
          </cell>
          <cell r="E68">
            <v>1</v>
          </cell>
          <cell r="F68">
            <v>6195000369</v>
          </cell>
        </row>
        <row r="69">
          <cell r="A69">
            <v>3400002501</v>
          </cell>
          <cell r="B69">
            <v>0</v>
          </cell>
          <cell r="C69">
            <v>6901</v>
          </cell>
          <cell r="D69" t="str">
            <v>01.04.1995</v>
          </cell>
          <cell r="E69">
            <v>1</v>
          </cell>
          <cell r="F69">
            <v>6195000370</v>
          </cell>
        </row>
        <row r="70">
          <cell r="A70">
            <v>3400002502</v>
          </cell>
          <cell r="B70">
            <v>0</v>
          </cell>
          <cell r="C70">
            <v>6801</v>
          </cell>
          <cell r="D70" t="str">
            <v>01.10.1996</v>
          </cell>
          <cell r="E70">
            <v>1</v>
          </cell>
          <cell r="F70">
            <v>6195000382</v>
          </cell>
        </row>
        <row r="71">
          <cell r="A71">
            <v>3400002503</v>
          </cell>
          <cell r="B71">
            <v>0</v>
          </cell>
          <cell r="C71">
            <v>6901</v>
          </cell>
          <cell r="D71" t="str">
            <v>01.04.1995</v>
          </cell>
          <cell r="E71">
            <v>0</v>
          </cell>
          <cell r="F71">
            <v>6195000394</v>
          </cell>
        </row>
        <row r="72">
          <cell r="A72">
            <v>3400002504</v>
          </cell>
          <cell r="B72">
            <v>0</v>
          </cell>
          <cell r="C72">
            <v>6901</v>
          </cell>
          <cell r="D72" t="str">
            <v>01.04.1995</v>
          </cell>
          <cell r="E72">
            <v>1</v>
          </cell>
          <cell r="F72">
            <v>6195000400</v>
          </cell>
        </row>
        <row r="73">
          <cell r="A73">
            <v>3400002505</v>
          </cell>
          <cell r="B73">
            <v>0</v>
          </cell>
          <cell r="C73">
            <v>6901</v>
          </cell>
          <cell r="D73" t="str">
            <v>01.04.1995</v>
          </cell>
          <cell r="E73">
            <v>3</v>
          </cell>
          <cell r="F73">
            <v>6195000412</v>
          </cell>
        </row>
        <row r="74">
          <cell r="A74">
            <v>3400002506</v>
          </cell>
          <cell r="B74">
            <v>0</v>
          </cell>
          <cell r="C74">
            <v>6901</v>
          </cell>
          <cell r="D74" t="str">
            <v>01.04.1995</v>
          </cell>
          <cell r="E74">
            <v>38</v>
          </cell>
          <cell r="F74">
            <v>6195000424</v>
          </cell>
        </row>
        <row r="75">
          <cell r="A75">
            <v>3400002507</v>
          </cell>
          <cell r="B75">
            <v>0</v>
          </cell>
          <cell r="C75">
            <v>6801</v>
          </cell>
          <cell r="D75" t="str">
            <v>01.10.1996</v>
          </cell>
          <cell r="E75">
            <v>1</v>
          </cell>
          <cell r="F75">
            <v>6195000436</v>
          </cell>
        </row>
        <row r="76">
          <cell r="A76">
            <v>3400002508</v>
          </cell>
          <cell r="B76">
            <v>0</v>
          </cell>
          <cell r="C76">
            <v>6901</v>
          </cell>
          <cell r="D76" t="str">
            <v>01.04.1995</v>
          </cell>
          <cell r="E76">
            <v>11</v>
          </cell>
          <cell r="F76">
            <v>6195000448</v>
          </cell>
        </row>
        <row r="77">
          <cell r="A77">
            <v>3400002509</v>
          </cell>
          <cell r="B77">
            <v>0</v>
          </cell>
          <cell r="C77">
            <v>6901</v>
          </cell>
          <cell r="D77" t="str">
            <v>01.04.1995</v>
          </cell>
          <cell r="E77">
            <v>16</v>
          </cell>
          <cell r="F77">
            <v>6195000459</v>
          </cell>
        </row>
        <row r="78">
          <cell r="A78">
            <v>3400002510</v>
          </cell>
          <cell r="B78">
            <v>0</v>
          </cell>
          <cell r="C78">
            <v>6901</v>
          </cell>
          <cell r="D78" t="str">
            <v>01.04.1995</v>
          </cell>
          <cell r="E78">
            <v>5</v>
          </cell>
          <cell r="F78">
            <v>6195000461</v>
          </cell>
        </row>
        <row r="79">
          <cell r="A79">
            <v>3400002511</v>
          </cell>
          <cell r="B79">
            <v>0</v>
          </cell>
          <cell r="C79">
            <v>6901</v>
          </cell>
          <cell r="D79" t="str">
            <v>01.04.1995</v>
          </cell>
          <cell r="E79">
            <v>1</v>
          </cell>
          <cell r="F79">
            <v>6195000473</v>
          </cell>
        </row>
        <row r="80">
          <cell r="A80">
            <v>3400002512</v>
          </cell>
          <cell r="B80">
            <v>0</v>
          </cell>
          <cell r="C80">
            <v>6901</v>
          </cell>
          <cell r="D80" t="str">
            <v>01.04.1995</v>
          </cell>
          <cell r="E80">
            <v>20</v>
          </cell>
          <cell r="F80">
            <v>6195000485</v>
          </cell>
        </row>
        <row r="81">
          <cell r="A81">
            <v>3400002513</v>
          </cell>
          <cell r="B81">
            <v>0</v>
          </cell>
          <cell r="C81">
            <v>6801</v>
          </cell>
          <cell r="D81" t="str">
            <v>01.10.1996</v>
          </cell>
          <cell r="E81">
            <v>1</v>
          </cell>
          <cell r="F81">
            <v>6195000497</v>
          </cell>
        </row>
        <row r="82">
          <cell r="A82">
            <v>3400002514</v>
          </cell>
          <cell r="B82">
            <v>0</v>
          </cell>
          <cell r="C82">
            <v>6801</v>
          </cell>
          <cell r="D82" t="str">
            <v>01.10.1996</v>
          </cell>
          <cell r="E82">
            <v>1</v>
          </cell>
          <cell r="F82">
            <v>6195000503</v>
          </cell>
        </row>
        <row r="83">
          <cell r="A83">
            <v>3400002515</v>
          </cell>
          <cell r="B83">
            <v>0</v>
          </cell>
          <cell r="C83">
            <v>6901</v>
          </cell>
          <cell r="D83" t="str">
            <v>01.04.1995</v>
          </cell>
          <cell r="E83">
            <v>6</v>
          </cell>
          <cell r="F83">
            <v>6195000515</v>
          </cell>
        </row>
        <row r="84">
          <cell r="A84">
            <v>3400002516</v>
          </cell>
          <cell r="B84">
            <v>0</v>
          </cell>
          <cell r="C84">
            <v>6901</v>
          </cell>
          <cell r="D84" t="str">
            <v>01.04.1995</v>
          </cell>
          <cell r="E84">
            <v>2</v>
          </cell>
          <cell r="F84">
            <v>6195000527</v>
          </cell>
        </row>
        <row r="85">
          <cell r="A85">
            <v>3400002517</v>
          </cell>
          <cell r="B85">
            <v>0</v>
          </cell>
          <cell r="C85">
            <v>6801</v>
          </cell>
          <cell r="D85" t="str">
            <v>01.10.1996</v>
          </cell>
          <cell r="E85">
            <v>1</v>
          </cell>
          <cell r="F85">
            <v>6195000539</v>
          </cell>
        </row>
        <row r="86">
          <cell r="A86">
            <v>3400002518</v>
          </cell>
          <cell r="B86">
            <v>0</v>
          </cell>
          <cell r="C86">
            <v>6901</v>
          </cell>
          <cell r="D86" t="str">
            <v>01.04.1995</v>
          </cell>
          <cell r="E86">
            <v>2</v>
          </cell>
          <cell r="F86">
            <v>6195000540</v>
          </cell>
        </row>
        <row r="87">
          <cell r="A87">
            <v>3400002519</v>
          </cell>
          <cell r="B87">
            <v>0</v>
          </cell>
          <cell r="C87">
            <v>6901</v>
          </cell>
          <cell r="D87" t="str">
            <v>01.04.1995</v>
          </cell>
          <cell r="E87">
            <v>2</v>
          </cell>
          <cell r="F87">
            <v>6195000552</v>
          </cell>
        </row>
        <row r="88">
          <cell r="A88">
            <v>3400002520</v>
          </cell>
          <cell r="B88">
            <v>0</v>
          </cell>
          <cell r="C88">
            <v>6901</v>
          </cell>
          <cell r="D88" t="str">
            <v>01.04.1995</v>
          </cell>
          <cell r="E88">
            <v>1</v>
          </cell>
          <cell r="F88">
            <v>6195000564</v>
          </cell>
        </row>
        <row r="89">
          <cell r="A89">
            <v>3400002521</v>
          </cell>
          <cell r="B89">
            <v>0</v>
          </cell>
          <cell r="C89">
            <v>6901</v>
          </cell>
          <cell r="D89" t="str">
            <v>01.04.1995</v>
          </cell>
          <cell r="E89">
            <v>1</v>
          </cell>
          <cell r="F89">
            <v>6195000576</v>
          </cell>
        </row>
        <row r="90">
          <cell r="A90">
            <v>3400002522</v>
          </cell>
          <cell r="B90">
            <v>0</v>
          </cell>
          <cell r="C90">
            <v>6801</v>
          </cell>
          <cell r="D90" t="str">
            <v>01.10.1996</v>
          </cell>
          <cell r="E90">
            <v>1</v>
          </cell>
          <cell r="F90">
            <v>6195000588</v>
          </cell>
        </row>
        <row r="91">
          <cell r="A91">
            <v>3400002523</v>
          </cell>
          <cell r="B91">
            <v>0</v>
          </cell>
          <cell r="C91">
            <v>6901</v>
          </cell>
          <cell r="D91" t="str">
            <v>01.04.1995</v>
          </cell>
          <cell r="E91">
            <v>1</v>
          </cell>
          <cell r="F91">
            <v>6195000599</v>
          </cell>
        </row>
        <row r="92">
          <cell r="A92">
            <v>3400002524</v>
          </cell>
          <cell r="B92">
            <v>0</v>
          </cell>
          <cell r="C92">
            <v>6801</v>
          </cell>
          <cell r="D92" t="str">
            <v>01.10.1996</v>
          </cell>
          <cell r="E92">
            <v>0</v>
          </cell>
          <cell r="F92">
            <v>6195000606</v>
          </cell>
        </row>
        <row r="93">
          <cell r="A93">
            <v>3400002525</v>
          </cell>
          <cell r="B93">
            <v>0</v>
          </cell>
          <cell r="C93">
            <v>6901</v>
          </cell>
          <cell r="D93" t="str">
            <v>01.04.1995</v>
          </cell>
          <cell r="E93">
            <v>1</v>
          </cell>
          <cell r="F93">
            <v>6195000618</v>
          </cell>
        </row>
        <row r="94">
          <cell r="A94">
            <v>3400002526</v>
          </cell>
          <cell r="B94">
            <v>0</v>
          </cell>
          <cell r="C94">
            <v>6801</v>
          </cell>
          <cell r="D94" t="str">
            <v>01.10.1996</v>
          </cell>
          <cell r="E94">
            <v>1</v>
          </cell>
          <cell r="F94">
            <v>6195000629</v>
          </cell>
        </row>
        <row r="95">
          <cell r="A95">
            <v>3400002527</v>
          </cell>
          <cell r="B95">
            <v>0</v>
          </cell>
          <cell r="C95">
            <v>6801</v>
          </cell>
          <cell r="D95" t="str">
            <v>01.10.1996</v>
          </cell>
          <cell r="E95">
            <v>1</v>
          </cell>
          <cell r="F95">
            <v>6195000631</v>
          </cell>
        </row>
        <row r="96">
          <cell r="A96">
            <v>3400002528</v>
          </cell>
          <cell r="B96">
            <v>0</v>
          </cell>
          <cell r="C96">
            <v>6801</v>
          </cell>
          <cell r="D96" t="str">
            <v>01.10.1996</v>
          </cell>
          <cell r="E96">
            <v>1</v>
          </cell>
          <cell r="F96">
            <v>6195000643</v>
          </cell>
        </row>
        <row r="97">
          <cell r="A97">
            <v>3400002529</v>
          </cell>
          <cell r="B97">
            <v>0</v>
          </cell>
          <cell r="C97">
            <v>6901</v>
          </cell>
          <cell r="D97" t="str">
            <v>01.04.1995</v>
          </cell>
          <cell r="E97">
            <v>1</v>
          </cell>
          <cell r="F97">
            <v>6195000655</v>
          </cell>
        </row>
        <row r="98">
          <cell r="A98">
            <v>3400002530</v>
          </cell>
          <cell r="B98">
            <v>0</v>
          </cell>
          <cell r="C98">
            <v>6901</v>
          </cell>
          <cell r="D98" t="str">
            <v>01.04.1995</v>
          </cell>
          <cell r="E98">
            <v>1</v>
          </cell>
          <cell r="F98">
            <v>6195000667</v>
          </cell>
        </row>
        <row r="99">
          <cell r="A99">
            <v>3400002531</v>
          </cell>
          <cell r="B99">
            <v>0</v>
          </cell>
          <cell r="C99">
            <v>6901</v>
          </cell>
          <cell r="D99" t="str">
            <v>01.04.1995</v>
          </cell>
          <cell r="E99">
            <v>2</v>
          </cell>
          <cell r="F99">
            <v>6195000679</v>
          </cell>
        </row>
        <row r="100">
          <cell r="A100">
            <v>3400002532</v>
          </cell>
          <cell r="B100">
            <v>0</v>
          </cell>
          <cell r="C100">
            <v>6901</v>
          </cell>
          <cell r="D100" t="str">
            <v>01.04.1995</v>
          </cell>
          <cell r="E100">
            <v>1</v>
          </cell>
          <cell r="F100">
            <v>6195000680</v>
          </cell>
        </row>
        <row r="101">
          <cell r="A101">
            <v>3400002533</v>
          </cell>
          <cell r="B101">
            <v>0</v>
          </cell>
          <cell r="C101">
            <v>6901</v>
          </cell>
          <cell r="D101" t="str">
            <v>01.04.1995</v>
          </cell>
          <cell r="E101">
            <v>2</v>
          </cell>
          <cell r="F101">
            <v>6195000692</v>
          </cell>
        </row>
        <row r="102">
          <cell r="A102">
            <v>3400002534</v>
          </cell>
          <cell r="B102">
            <v>0</v>
          </cell>
          <cell r="C102">
            <v>6901</v>
          </cell>
          <cell r="D102" t="str">
            <v>01.04.1995</v>
          </cell>
          <cell r="E102">
            <v>37</v>
          </cell>
          <cell r="F102">
            <v>6195000709</v>
          </cell>
        </row>
        <row r="103">
          <cell r="A103">
            <v>3400002535</v>
          </cell>
          <cell r="B103">
            <v>0</v>
          </cell>
          <cell r="C103">
            <v>6901</v>
          </cell>
          <cell r="D103" t="str">
            <v>01.04.1995</v>
          </cell>
          <cell r="E103">
            <v>1</v>
          </cell>
          <cell r="F103">
            <v>6195000710</v>
          </cell>
        </row>
        <row r="104">
          <cell r="A104">
            <v>3400002536</v>
          </cell>
          <cell r="B104">
            <v>0</v>
          </cell>
          <cell r="C104">
            <v>6901</v>
          </cell>
          <cell r="D104" t="str">
            <v>01.04.1995</v>
          </cell>
          <cell r="E104">
            <v>1</v>
          </cell>
          <cell r="F104">
            <v>6195000722</v>
          </cell>
        </row>
        <row r="105">
          <cell r="A105">
            <v>3400002537</v>
          </cell>
          <cell r="B105">
            <v>0</v>
          </cell>
          <cell r="C105">
            <v>6901</v>
          </cell>
          <cell r="D105" t="str">
            <v>01.04.1995</v>
          </cell>
          <cell r="E105">
            <v>9</v>
          </cell>
          <cell r="F105">
            <v>6195000734</v>
          </cell>
        </row>
        <row r="106">
          <cell r="A106">
            <v>3400002538</v>
          </cell>
          <cell r="B106">
            <v>0</v>
          </cell>
          <cell r="C106">
            <v>6901</v>
          </cell>
          <cell r="D106" t="str">
            <v>01.04.1995</v>
          </cell>
          <cell r="E106">
            <v>2</v>
          </cell>
          <cell r="F106">
            <v>6195000746</v>
          </cell>
        </row>
        <row r="107">
          <cell r="A107">
            <v>3400002539</v>
          </cell>
          <cell r="B107">
            <v>0</v>
          </cell>
          <cell r="C107">
            <v>6901</v>
          </cell>
          <cell r="D107" t="str">
            <v>01.04.1995</v>
          </cell>
          <cell r="E107">
            <v>29</v>
          </cell>
          <cell r="F107">
            <v>6195000758</v>
          </cell>
        </row>
        <row r="108">
          <cell r="A108">
            <v>3400002540</v>
          </cell>
          <cell r="B108">
            <v>0</v>
          </cell>
          <cell r="C108">
            <v>6801</v>
          </cell>
          <cell r="D108" t="str">
            <v>01.10.1996</v>
          </cell>
          <cell r="E108">
            <v>0</v>
          </cell>
          <cell r="F108">
            <v>6195000769</v>
          </cell>
        </row>
        <row r="109">
          <cell r="A109">
            <v>3400002541</v>
          </cell>
          <cell r="B109">
            <v>0</v>
          </cell>
          <cell r="C109">
            <v>6801</v>
          </cell>
          <cell r="D109" t="str">
            <v>01.10.1996</v>
          </cell>
          <cell r="E109">
            <v>1</v>
          </cell>
          <cell r="F109">
            <v>6195000771</v>
          </cell>
        </row>
        <row r="110">
          <cell r="A110">
            <v>3400002542</v>
          </cell>
          <cell r="B110">
            <v>0</v>
          </cell>
          <cell r="C110">
            <v>6801</v>
          </cell>
          <cell r="D110" t="str">
            <v>01.10.1996</v>
          </cell>
          <cell r="E110">
            <v>0</v>
          </cell>
          <cell r="F110">
            <v>6195000783</v>
          </cell>
        </row>
        <row r="111">
          <cell r="A111">
            <v>3400002543</v>
          </cell>
          <cell r="B111">
            <v>0</v>
          </cell>
          <cell r="C111">
            <v>6801</v>
          </cell>
          <cell r="D111" t="str">
            <v>01.10.1996</v>
          </cell>
          <cell r="E111">
            <v>0</v>
          </cell>
          <cell r="F111">
            <v>6195000795</v>
          </cell>
        </row>
        <row r="112">
          <cell r="A112">
            <v>3400002544</v>
          </cell>
          <cell r="B112">
            <v>0</v>
          </cell>
          <cell r="C112">
            <v>6801</v>
          </cell>
          <cell r="D112" t="str">
            <v>01.10.1996</v>
          </cell>
          <cell r="E112">
            <v>0</v>
          </cell>
          <cell r="F112">
            <v>6195000801</v>
          </cell>
        </row>
        <row r="113">
          <cell r="A113">
            <v>3400002545</v>
          </cell>
          <cell r="B113">
            <v>0</v>
          </cell>
          <cell r="C113">
            <v>6801</v>
          </cell>
          <cell r="D113" t="str">
            <v>01.10.1996</v>
          </cell>
          <cell r="E113">
            <v>0</v>
          </cell>
          <cell r="F113">
            <v>6195000813</v>
          </cell>
        </row>
        <row r="114">
          <cell r="A114">
            <v>3400002546</v>
          </cell>
          <cell r="B114">
            <v>0</v>
          </cell>
          <cell r="C114">
            <v>6801</v>
          </cell>
          <cell r="D114" t="str">
            <v>01.10.1996</v>
          </cell>
          <cell r="E114">
            <v>0</v>
          </cell>
          <cell r="F114">
            <v>6195000825</v>
          </cell>
        </row>
        <row r="115">
          <cell r="A115">
            <v>3400002547</v>
          </cell>
          <cell r="B115">
            <v>0</v>
          </cell>
          <cell r="C115">
            <v>6801</v>
          </cell>
          <cell r="D115" t="str">
            <v>01.10.1996</v>
          </cell>
          <cell r="E115">
            <v>1</v>
          </cell>
          <cell r="F115">
            <v>6195000837</v>
          </cell>
        </row>
        <row r="116">
          <cell r="A116">
            <v>3400002548</v>
          </cell>
          <cell r="B116">
            <v>0</v>
          </cell>
          <cell r="C116">
            <v>6801</v>
          </cell>
          <cell r="D116" t="str">
            <v>01.10.1996</v>
          </cell>
          <cell r="E116">
            <v>1</v>
          </cell>
          <cell r="F116">
            <v>6195000849</v>
          </cell>
        </row>
        <row r="117">
          <cell r="A117">
            <v>3400002549</v>
          </cell>
          <cell r="B117">
            <v>0</v>
          </cell>
          <cell r="C117">
            <v>6801</v>
          </cell>
          <cell r="D117" t="str">
            <v>01.10.1996</v>
          </cell>
          <cell r="E117">
            <v>1</v>
          </cell>
          <cell r="F117">
            <v>6195000850</v>
          </cell>
        </row>
        <row r="118">
          <cell r="A118">
            <v>3400002550</v>
          </cell>
          <cell r="B118">
            <v>0</v>
          </cell>
          <cell r="C118">
            <v>6901</v>
          </cell>
          <cell r="D118" t="str">
            <v>01.04.1995</v>
          </cell>
          <cell r="E118">
            <v>0</v>
          </cell>
          <cell r="F118">
            <v>6195000862</v>
          </cell>
        </row>
        <row r="119">
          <cell r="A119">
            <v>3400002551</v>
          </cell>
          <cell r="B119">
            <v>0</v>
          </cell>
          <cell r="C119">
            <v>6801</v>
          </cell>
          <cell r="D119" t="str">
            <v>01.10.1996</v>
          </cell>
          <cell r="E119">
            <v>1</v>
          </cell>
          <cell r="F119">
            <v>6195000874</v>
          </cell>
        </row>
        <row r="120">
          <cell r="A120">
            <v>3400004786</v>
          </cell>
          <cell r="B120">
            <v>0</v>
          </cell>
          <cell r="C120">
            <v>6801</v>
          </cell>
          <cell r="D120" t="str">
            <v>01.10.1996</v>
          </cell>
          <cell r="E120">
            <v>1</v>
          </cell>
          <cell r="F120">
            <v>6195000886</v>
          </cell>
        </row>
        <row r="121">
          <cell r="A121">
            <v>3400002552</v>
          </cell>
          <cell r="B121">
            <v>0</v>
          </cell>
          <cell r="C121">
            <v>6801</v>
          </cell>
          <cell r="D121" t="str">
            <v>01.10.1996</v>
          </cell>
          <cell r="E121">
            <v>1</v>
          </cell>
          <cell r="F121">
            <v>6195000898</v>
          </cell>
        </row>
        <row r="122">
          <cell r="A122">
            <v>3400002553</v>
          </cell>
          <cell r="B122">
            <v>0</v>
          </cell>
          <cell r="C122">
            <v>6801</v>
          </cell>
          <cell r="D122" t="str">
            <v>01.10.1996</v>
          </cell>
          <cell r="E122">
            <v>1</v>
          </cell>
          <cell r="F122">
            <v>6195000904</v>
          </cell>
        </row>
        <row r="123">
          <cell r="A123">
            <v>3400002554</v>
          </cell>
          <cell r="B123">
            <v>0</v>
          </cell>
          <cell r="C123">
            <v>6801</v>
          </cell>
          <cell r="D123" t="str">
            <v>01.10.1996</v>
          </cell>
          <cell r="E123">
            <v>1</v>
          </cell>
          <cell r="F123">
            <v>6195000916</v>
          </cell>
        </row>
        <row r="124">
          <cell r="A124">
            <v>3400002555</v>
          </cell>
          <cell r="B124">
            <v>0</v>
          </cell>
          <cell r="C124">
            <v>6801</v>
          </cell>
          <cell r="D124" t="str">
            <v>01.10.1996</v>
          </cell>
          <cell r="E124">
            <v>1</v>
          </cell>
          <cell r="F124">
            <v>6195000928</v>
          </cell>
        </row>
        <row r="125">
          <cell r="A125">
            <v>3400002556</v>
          </cell>
          <cell r="B125">
            <v>0</v>
          </cell>
          <cell r="C125">
            <v>6901</v>
          </cell>
          <cell r="D125" t="str">
            <v>01.04.1995</v>
          </cell>
          <cell r="E125">
            <v>3</v>
          </cell>
          <cell r="F125">
            <v>6195000939</v>
          </cell>
        </row>
        <row r="126">
          <cell r="A126">
            <v>3400002557</v>
          </cell>
          <cell r="B126">
            <v>0</v>
          </cell>
          <cell r="C126">
            <v>6901</v>
          </cell>
          <cell r="D126" t="str">
            <v>01.04.1995</v>
          </cell>
          <cell r="E126">
            <v>3</v>
          </cell>
          <cell r="F126">
            <v>6195000941</v>
          </cell>
        </row>
        <row r="127">
          <cell r="A127">
            <v>3400002558</v>
          </cell>
          <cell r="B127">
            <v>0</v>
          </cell>
          <cell r="C127">
            <v>6901</v>
          </cell>
          <cell r="D127" t="str">
            <v>01.04.1995</v>
          </cell>
          <cell r="E127">
            <v>1</v>
          </cell>
          <cell r="F127">
            <v>6195000953</v>
          </cell>
        </row>
        <row r="128">
          <cell r="A128">
            <v>3400002559</v>
          </cell>
          <cell r="B128">
            <v>0</v>
          </cell>
          <cell r="C128">
            <v>6901</v>
          </cell>
          <cell r="D128" t="str">
            <v>01.04.1995</v>
          </cell>
          <cell r="E128">
            <v>2</v>
          </cell>
          <cell r="F128">
            <v>6195000965</v>
          </cell>
        </row>
        <row r="129">
          <cell r="A129">
            <v>3400002560</v>
          </cell>
          <cell r="B129">
            <v>0</v>
          </cell>
          <cell r="C129">
            <v>6901</v>
          </cell>
          <cell r="D129" t="str">
            <v>01.04.1995</v>
          </cell>
          <cell r="E129">
            <v>11</v>
          </cell>
          <cell r="F129">
            <v>6195000977</v>
          </cell>
        </row>
        <row r="130">
          <cell r="A130">
            <v>3400002561</v>
          </cell>
          <cell r="B130">
            <v>0</v>
          </cell>
          <cell r="C130">
            <v>6901</v>
          </cell>
          <cell r="D130" t="str">
            <v>01.04.1995</v>
          </cell>
          <cell r="E130">
            <v>33</v>
          </cell>
          <cell r="F130">
            <v>6195000989</v>
          </cell>
        </row>
        <row r="131">
          <cell r="A131">
            <v>3400002562</v>
          </cell>
          <cell r="B131">
            <v>0</v>
          </cell>
          <cell r="C131">
            <v>6901</v>
          </cell>
          <cell r="D131" t="str">
            <v>01.04.1995</v>
          </cell>
          <cell r="E131">
            <v>21</v>
          </cell>
          <cell r="F131">
            <v>6195000990</v>
          </cell>
        </row>
        <row r="132">
          <cell r="A132">
            <v>3400002563</v>
          </cell>
          <cell r="B132">
            <v>0</v>
          </cell>
          <cell r="C132">
            <v>6901</v>
          </cell>
          <cell r="D132" t="str">
            <v>01.04.1995</v>
          </cell>
          <cell r="E132">
            <v>4</v>
          </cell>
          <cell r="F132">
            <v>6195001007</v>
          </cell>
        </row>
        <row r="133">
          <cell r="A133">
            <v>3400002564</v>
          </cell>
          <cell r="B133">
            <v>0</v>
          </cell>
          <cell r="C133">
            <v>6801</v>
          </cell>
          <cell r="D133" t="str">
            <v>01.10.1996</v>
          </cell>
          <cell r="E133">
            <v>1</v>
          </cell>
          <cell r="F133">
            <v>6195001015</v>
          </cell>
        </row>
        <row r="134">
          <cell r="A134">
            <v>3400002565</v>
          </cell>
          <cell r="B134">
            <v>0</v>
          </cell>
          <cell r="C134">
            <v>6901</v>
          </cell>
          <cell r="D134" t="str">
            <v>01.04.1995</v>
          </cell>
          <cell r="E134">
            <v>1</v>
          </cell>
          <cell r="F134">
            <v>6195001023</v>
          </cell>
        </row>
        <row r="135">
          <cell r="A135">
            <v>3400002566</v>
          </cell>
          <cell r="B135">
            <v>0</v>
          </cell>
          <cell r="C135">
            <v>6901</v>
          </cell>
          <cell r="D135" t="str">
            <v>01.04.1995</v>
          </cell>
          <cell r="E135">
            <v>1</v>
          </cell>
          <cell r="F135">
            <v>6195001031</v>
          </cell>
        </row>
        <row r="136">
          <cell r="A136">
            <v>3400002567</v>
          </cell>
          <cell r="B136">
            <v>0</v>
          </cell>
          <cell r="C136">
            <v>6901</v>
          </cell>
          <cell r="D136" t="str">
            <v>01.09.1995</v>
          </cell>
          <cell r="E136">
            <v>58</v>
          </cell>
          <cell r="F136">
            <v>6195001040</v>
          </cell>
        </row>
        <row r="137">
          <cell r="A137">
            <v>3400005590</v>
          </cell>
          <cell r="B137">
            <v>0</v>
          </cell>
          <cell r="C137">
            <v>6230</v>
          </cell>
          <cell r="D137" t="str">
            <v>01.10.1996</v>
          </cell>
          <cell r="E137">
            <v>2</v>
          </cell>
          <cell r="F137">
            <v>6195001052</v>
          </cell>
        </row>
        <row r="138">
          <cell r="A138">
            <v>3400002568</v>
          </cell>
          <cell r="B138">
            <v>0</v>
          </cell>
          <cell r="C138">
            <v>6801</v>
          </cell>
          <cell r="D138" t="str">
            <v>01.10.1996</v>
          </cell>
          <cell r="E138">
            <v>0</v>
          </cell>
          <cell r="F138">
            <v>6195001052</v>
          </cell>
        </row>
        <row r="139">
          <cell r="A139">
            <v>3400002569</v>
          </cell>
          <cell r="B139">
            <v>0</v>
          </cell>
          <cell r="C139">
            <v>6801</v>
          </cell>
          <cell r="D139" t="str">
            <v>01.10.1996</v>
          </cell>
          <cell r="E139">
            <v>0</v>
          </cell>
          <cell r="F139">
            <v>6195001064</v>
          </cell>
        </row>
        <row r="140">
          <cell r="A140">
            <v>3400002570</v>
          </cell>
          <cell r="B140">
            <v>0</v>
          </cell>
          <cell r="C140">
            <v>6801</v>
          </cell>
          <cell r="D140" t="str">
            <v>01.10.1996</v>
          </cell>
          <cell r="E140">
            <v>0</v>
          </cell>
          <cell r="F140">
            <v>6195001088</v>
          </cell>
        </row>
        <row r="141">
          <cell r="A141">
            <v>3400005591</v>
          </cell>
          <cell r="B141">
            <v>0</v>
          </cell>
          <cell r="C141">
            <v>6230</v>
          </cell>
          <cell r="D141" t="str">
            <v>01.10.1996</v>
          </cell>
          <cell r="E141">
            <v>2</v>
          </cell>
          <cell r="F141">
            <v>6195001088</v>
          </cell>
        </row>
        <row r="142">
          <cell r="A142">
            <v>3400005592</v>
          </cell>
          <cell r="B142">
            <v>0</v>
          </cell>
          <cell r="C142">
            <v>6230</v>
          </cell>
          <cell r="D142" t="str">
            <v>01.10.1996</v>
          </cell>
          <cell r="E142">
            <v>2</v>
          </cell>
          <cell r="F142">
            <v>6195001099</v>
          </cell>
        </row>
        <row r="143">
          <cell r="A143">
            <v>3400002571</v>
          </cell>
          <cell r="B143">
            <v>0</v>
          </cell>
          <cell r="C143">
            <v>6801</v>
          </cell>
          <cell r="D143" t="str">
            <v>01.10.1996</v>
          </cell>
          <cell r="E143">
            <v>0</v>
          </cell>
          <cell r="F143">
            <v>6195001099</v>
          </cell>
        </row>
        <row r="144">
          <cell r="A144">
            <v>3400002572</v>
          </cell>
          <cell r="B144">
            <v>0</v>
          </cell>
          <cell r="C144">
            <v>6801</v>
          </cell>
          <cell r="D144" t="str">
            <v>01.10.1996</v>
          </cell>
          <cell r="E144">
            <v>0</v>
          </cell>
          <cell r="F144">
            <v>6195001104</v>
          </cell>
        </row>
        <row r="145">
          <cell r="A145">
            <v>3400002573</v>
          </cell>
          <cell r="B145">
            <v>0</v>
          </cell>
          <cell r="C145">
            <v>6801</v>
          </cell>
          <cell r="D145" t="str">
            <v>01.10.1996</v>
          </cell>
          <cell r="E145">
            <v>0</v>
          </cell>
          <cell r="F145">
            <v>6195001112</v>
          </cell>
        </row>
        <row r="146">
          <cell r="A146">
            <v>3400002574</v>
          </cell>
          <cell r="B146">
            <v>0</v>
          </cell>
          <cell r="C146">
            <v>6801</v>
          </cell>
          <cell r="D146" t="str">
            <v>01.10.1996</v>
          </cell>
          <cell r="E146">
            <v>0</v>
          </cell>
          <cell r="F146">
            <v>6195001129</v>
          </cell>
        </row>
        <row r="147">
          <cell r="A147">
            <v>3400002575</v>
          </cell>
          <cell r="B147">
            <v>0</v>
          </cell>
          <cell r="C147">
            <v>6801</v>
          </cell>
          <cell r="D147" t="str">
            <v>01.10.1996</v>
          </cell>
          <cell r="E147">
            <v>0</v>
          </cell>
          <cell r="F147">
            <v>6195001131</v>
          </cell>
        </row>
        <row r="148">
          <cell r="A148">
            <v>3400002576</v>
          </cell>
          <cell r="B148">
            <v>0</v>
          </cell>
          <cell r="C148">
            <v>6801</v>
          </cell>
          <cell r="D148" t="str">
            <v>01.10.1996</v>
          </cell>
          <cell r="E148">
            <v>0</v>
          </cell>
          <cell r="F148">
            <v>6195001143</v>
          </cell>
        </row>
        <row r="149">
          <cell r="A149">
            <v>3400005593</v>
          </cell>
          <cell r="B149">
            <v>0</v>
          </cell>
          <cell r="C149">
            <v>6230</v>
          </cell>
          <cell r="D149" t="str">
            <v>01.10.1996</v>
          </cell>
          <cell r="E149">
            <v>2</v>
          </cell>
          <cell r="F149">
            <v>6195001143</v>
          </cell>
        </row>
        <row r="150">
          <cell r="A150">
            <v>3400002577</v>
          </cell>
          <cell r="B150">
            <v>0</v>
          </cell>
          <cell r="C150">
            <v>6801</v>
          </cell>
          <cell r="D150" t="str">
            <v>01.10.1996</v>
          </cell>
          <cell r="E150">
            <v>0</v>
          </cell>
          <cell r="F150">
            <v>6195001155</v>
          </cell>
        </row>
        <row r="151">
          <cell r="A151">
            <v>3400005594</v>
          </cell>
          <cell r="B151">
            <v>0</v>
          </cell>
          <cell r="C151">
            <v>6230</v>
          </cell>
          <cell r="D151" t="str">
            <v>01.10.1996</v>
          </cell>
          <cell r="E151">
            <v>2</v>
          </cell>
          <cell r="F151">
            <v>6195001155</v>
          </cell>
        </row>
        <row r="152">
          <cell r="A152">
            <v>3400002578</v>
          </cell>
          <cell r="B152">
            <v>0</v>
          </cell>
          <cell r="C152">
            <v>6801</v>
          </cell>
          <cell r="D152" t="str">
            <v>01.10.1996</v>
          </cell>
          <cell r="E152">
            <v>0</v>
          </cell>
          <cell r="F152">
            <v>6195001167</v>
          </cell>
        </row>
        <row r="153">
          <cell r="A153">
            <v>3400005595</v>
          </cell>
          <cell r="B153">
            <v>0</v>
          </cell>
          <cell r="C153">
            <v>6230</v>
          </cell>
          <cell r="D153" t="str">
            <v>01.10.1996</v>
          </cell>
          <cell r="E153">
            <v>2</v>
          </cell>
          <cell r="F153">
            <v>6195001167</v>
          </cell>
        </row>
        <row r="154">
          <cell r="A154">
            <v>3400005596</v>
          </cell>
          <cell r="B154">
            <v>0</v>
          </cell>
          <cell r="C154">
            <v>6230</v>
          </cell>
          <cell r="D154" t="str">
            <v>01.10.1996</v>
          </cell>
          <cell r="E154">
            <v>2</v>
          </cell>
          <cell r="F154">
            <v>6195001179</v>
          </cell>
        </row>
        <row r="155">
          <cell r="A155">
            <v>3400002579</v>
          </cell>
          <cell r="B155">
            <v>0</v>
          </cell>
          <cell r="C155">
            <v>6801</v>
          </cell>
          <cell r="D155" t="str">
            <v>01.10.1996</v>
          </cell>
          <cell r="E155">
            <v>0</v>
          </cell>
          <cell r="F155">
            <v>6195001179</v>
          </cell>
        </row>
        <row r="156">
          <cell r="A156">
            <v>3400002580</v>
          </cell>
          <cell r="B156">
            <v>0</v>
          </cell>
          <cell r="C156">
            <v>6901</v>
          </cell>
          <cell r="D156" t="str">
            <v>01.04.1995</v>
          </cell>
          <cell r="E156">
            <v>86</v>
          </cell>
          <cell r="F156">
            <v>6195001180</v>
          </cell>
        </row>
        <row r="157">
          <cell r="A157">
            <v>3400002581</v>
          </cell>
          <cell r="B157">
            <v>0</v>
          </cell>
          <cell r="C157">
            <v>6901</v>
          </cell>
          <cell r="D157" t="str">
            <v>01.04.1995</v>
          </cell>
          <cell r="E157">
            <v>3</v>
          </cell>
          <cell r="F157">
            <v>6195001192</v>
          </cell>
        </row>
        <row r="158">
          <cell r="A158">
            <v>3400002582</v>
          </cell>
          <cell r="B158">
            <v>0</v>
          </cell>
          <cell r="C158">
            <v>6801</v>
          </cell>
          <cell r="D158" t="str">
            <v>01.10.1996</v>
          </cell>
          <cell r="E158">
            <v>0</v>
          </cell>
          <cell r="F158">
            <v>6195001201</v>
          </cell>
        </row>
        <row r="159">
          <cell r="A159">
            <v>3400005597</v>
          </cell>
          <cell r="B159">
            <v>0</v>
          </cell>
          <cell r="C159">
            <v>6230</v>
          </cell>
          <cell r="D159" t="str">
            <v>01.10.1996</v>
          </cell>
          <cell r="E159">
            <v>2</v>
          </cell>
          <cell r="F159">
            <v>6195001201</v>
          </cell>
        </row>
        <row r="160">
          <cell r="A160">
            <v>3400002583</v>
          </cell>
          <cell r="B160">
            <v>0</v>
          </cell>
          <cell r="C160">
            <v>6901</v>
          </cell>
          <cell r="D160" t="str">
            <v>01.04.1995</v>
          </cell>
          <cell r="E160">
            <v>1</v>
          </cell>
          <cell r="F160">
            <v>6195001210</v>
          </cell>
        </row>
        <row r="161">
          <cell r="A161">
            <v>3400002584</v>
          </cell>
          <cell r="B161">
            <v>0</v>
          </cell>
          <cell r="C161">
            <v>6901</v>
          </cell>
          <cell r="D161" t="str">
            <v>01.04.1995</v>
          </cell>
          <cell r="E161">
            <v>0</v>
          </cell>
          <cell r="F161">
            <v>6195001222</v>
          </cell>
        </row>
        <row r="162">
          <cell r="A162">
            <v>3400002585</v>
          </cell>
          <cell r="B162">
            <v>0</v>
          </cell>
          <cell r="C162">
            <v>6801</v>
          </cell>
          <cell r="D162" t="str">
            <v>01.10.1996</v>
          </cell>
          <cell r="E162">
            <v>0</v>
          </cell>
          <cell r="F162">
            <v>6195001234</v>
          </cell>
        </row>
        <row r="163">
          <cell r="A163">
            <v>3400002586</v>
          </cell>
          <cell r="B163">
            <v>0</v>
          </cell>
          <cell r="C163">
            <v>6801</v>
          </cell>
          <cell r="D163" t="str">
            <v>01.10.1996</v>
          </cell>
          <cell r="E163">
            <v>0</v>
          </cell>
          <cell r="F163">
            <v>6195001246</v>
          </cell>
        </row>
        <row r="164">
          <cell r="A164">
            <v>3400002587</v>
          </cell>
          <cell r="B164">
            <v>0</v>
          </cell>
          <cell r="C164">
            <v>6801</v>
          </cell>
          <cell r="D164" t="str">
            <v>01.10.1996</v>
          </cell>
          <cell r="E164">
            <v>1</v>
          </cell>
          <cell r="F164">
            <v>6195001258</v>
          </cell>
        </row>
        <row r="165">
          <cell r="A165">
            <v>3400002588</v>
          </cell>
          <cell r="B165">
            <v>0</v>
          </cell>
          <cell r="C165">
            <v>6801</v>
          </cell>
          <cell r="D165" t="str">
            <v>01.10.1996</v>
          </cell>
          <cell r="E165">
            <v>1</v>
          </cell>
          <cell r="F165">
            <v>6195001269</v>
          </cell>
        </row>
        <row r="166">
          <cell r="A166">
            <v>3400002589</v>
          </cell>
          <cell r="B166">
            <v>0</v>
          </cell>
          <cell r="C166">
            <v>6901</v>
          </cell>
          <cell r="D166" t="str">
            <v>01.04.1995</v>
          </cell>
          <cell r="E166">
            <v>10</v>
          </cell>
          <cell r="F166">
            <v>6195001271</v>
          </cell>
        </row>
        <row r="167">
          <cell r="A167">
            <v>3400002590</v>
          </cell>
          <cell r="B167">
            <v>0</v>
          </cell>
          <cell r="C167">
            <v>6801</v>
          </cell>
          <cell r="D167" t="str">
            <v>01.10.1996</v>
          </cell>
          <cell r="E167">
            <v>1</v>
          </cell>
          <cell r="F167">
            <v>6195001283</v>
          </cell>
        </row>
        <row r="168">
          <cell r="A168">
            <v>3400002591</v>
          </cell>
          <cell r="B168">
            <v>0</v>
          </cell>
          <cell r="C168">
            <v>6901</v>
          </cell>
          <cell r="D168" t="str">
            <v>01.04.1995</v>
          </cell>
          <cell r="E168">
            <v>3</v>
          </cell>
          <cell r="F168">
            <v>6195001295</v>
          </cell>
        </row>
        <row r="169">
          <cell r="A169">
            <v>3400002592</v>
          </cell>
          <cell r="B169">
            <v>0</v>
          </cell>
          <cell r="C169">
            <v>6801</v>
          </cell>
          <cell r="D169" t="str">
            <v>01.10.1996</v>
          </cell>
          <cell r="E169">
            <v>1</v>
          </cell>
          <cell r="F169">
            <v>6195001301</v>
          </cell>
        </row>
        <row r="170">
          <cell r="A170">
            <v>3400002593</v>
          </cell>
          <cell r="B170">
            <v>0</v>
          </cell>
          <cell r="C170">
            <v>6801</v>
          </cell>
          <cell r="D170" t="str">
            <v>01.10.1996</v>
          </cell>
          <cell r="E170">
            <v>1</v>
          </cell>
          <cell r="F170">
            <v>6195001313</v>
          </cell>
        </row>
        <row r="171">
          <cell r="A171">
            <v>3400002594</v>
          </cell>
          <cell r="B171">
            <v>0</v>
          </cell>
          <cell r="C171">
            <v>6901</v>
          </cell>
          <cell r="D171" t="str">
            <v>01.04.1995</v>
          </cell>
          <cell r="E171">
            <v>1</v>
          </cell>
          <cell r="F171">
            <v>6195001325</v>
          </cell>
        </row>
        <row r="172">
          <cell r="A172">
            <v>3400002595</v>
          </cell>
          <cell r="B172">
            <v>0</v>
          </cell>
          <cell r="C172">
            <v>6901</v>
          </cell>
          <cell r="D172" t="str">
            <v>01.04.1995</v>
          </cell>
          <cell r="E172">
            <v>9</v>
          </cell>
          <cell r="F172">
            <v>6195001337</v>
          </cell>
        </row>
        <row r="173">
          <cell r="A173">
            <v>3400002596</v>
          </cell>
          <cell r="B173">
            <v>0</v>
          </cell>
          <cell r="C173">
            <v>6801</v>
          </cell>
          <cell r="D173" t="str">
            <v>01.10.1996</v>
          </cell>
          <cell r="E173">
            <v>1</v>
          </cell>
          <cell r="F173">
            <v>6195001349</v>
          </cell>
        </row>
        <row r="174">
          <cell r="A174">
            <v>3400002597</v>
          </cell>
          <cell r="B174">
            <v>0</v>
          </cell>
          <cell r="C174">
            <v>6901</v>
          </cell>
          <cell r="D174" t="str">
            <v>01.04.1995</v>
          </cell>
          <cell r="E174">
            <v>19</v>
          </cell>
          <cell r="F174">
            <v>6195001350</v>
          </cell>
        </row>
        <row r="175">
          <cell r="A175">
            <v>3400002598</v>
          </cell>
          <cell r="B175">
            <v>0</v>
          </cell>
          <cell r="C175">
            <v>6801</v>
          </cell>
          <cell r="D175" t="str">
            <v>01.10.1996</v>
          </cell>
          <cell r="E175">
            <v>1</v>
          </cell>
          <cell r="F175">
            <v>6195001441</v>
          </cell>
        </row>
        <row r="176">
          <cell r="A176">
            <v>3400002599</v>
          </cell>
          <cell r="B176">
            <v>0</v>
          </cell>
          <cell r="C176">
            <v>6801</v>
          </cell>
          <cell r="D176" t="str">
            <v>01.10.1996</v>
          </cell>
          <cell r="E176">
            <v>1</v>
          </cell>
          <cell r="F176">
            <v>6195001453</v>
          </cell>
        </row>
        <row r="177">
          <cell r="A177">
            <v>3400002600</v>
          </cell>
          <cell r="B177">
            <v>0</v>
          </cell>
          <cell r="C177">
            <v>6801</v>
          </cell>
          <cell r="D177" t="str">
            <v>01.10.1996</v>
          </cell>
          <cell r="E177">
            <v>1</v>
          </cell>
          <cell r="F177">
            <v>6195001465</v>
          </cell>
        </row>
        <row r="178">
          <cell r="A178">
            <v>3400002601</v>
          </cell>
          <cell r="B178">
            <v>0</v>
          </cell>
          <cell r="C178">
            <v>6901</v>
          </cell>
          <cell r="D178" t="str">
            <v>01.04.1995</v>
          </cell>
          <cell r="E178">
            <v>1</v>
          </cell>
          <cell r="F178">
            <v>6195001477</v>
          </cell>
        </row>
        <row r="179">
          <cell r="A179">
            <v>3400002602</v>
          </cell>
          <cell r="B179">
            <v>0</v>
          </cell>
          <cell r="C179">
            <v>6901</v>
          </cell>
          <cell r="D179" t="str">
            <v>01.04.1995</v>
          </cell>
          <cell r="E179">
            <v>1</v>
          </cell>
          <cell r="F179">
            <v>6195001489</v>
          </cell>
        </row>
        <row r="180">
          <cell r="A180">
            <v>3400002603</v>
          </cell>
          <cell r="B180">
            <v>0</v>
          </cell>
          <cell r="C180">
            <v>6901</v>
          </cell>
          <cell r="D180" t="str">
            <v>01.04.1995</v>
          </cell>
          <cell r="E180">
            <v>1</v>
          </cell>
          <cell r="F180">
            <v>6195001490</v>
          </cell>
        </row>
        <row r="181">
          <cell r="A181">
            <v>3400002604</v>
          </cell>
          <cell r="B181">
            <v>0</v>
          </cell>
          <cell r="C181">
            <v>6901</v>
          </cell>
          <cell r="D181" t="str">
            <v>01.04.1995</v>
          </cell>
          <cell r="E181">
            <v>1</v>
          </cell>
          <cell r="F181">
            <v>6195001507</v>
          </cell>
        </row>
        <row r="182">
          <cell r="A182">
            <v>3400002605</v>
          </cell>
          <cell r="B182">
            <v>0</v>
          </cell>
          <cell r="C182">
            <v>6801</v>
          </cell>
          <cell r="D182" t="str">
            <v>01.10.1996</v>
          </cell>
          <cell r="E182">
            <v>1</v>
          </cell>
          <cell r="F182">
            <v>6195001519</v>
          </cell>
        </row>
        <row r="183">
          <cell r="A183">
            <v>3400002606</v>
          </cell>
          <cell r="B183">
            <v>0</v>
          </cell>
          <cell r="C183">
            <v>6801</v>
          </cell>
          <cell r="D183" t="str">
            <v>01.10.1996</v>
          </cell>
          <cell r="E183">
            <v>1</v>
          </cell>
          <cell r="F183">
            <v>6195001520</v>
          </cell>
        </row>
        <row r="184">
          <cell r="A184">
            <v>3400002607</v>
          </cell>
          <cell r="B184">
            <v>0</v>
          </cell>
          <cell r="C184">
            <v>6901</v>
          </cell>
          <cell r="D184" t="str">
            <v>01.04.1995</v>
          </cell>
          <cell r="E184">
            <v>1</v>
          </cell>
          <cell r="F184">
            <v>6195001532</v>
          </cell>
        </row>
        <row r="185">
          <cell r="A185">
            <v>3400002608</v>
          </cell>
          <cell r="B185">
            <v>0</v>
          </cell>
          <cell r="C185">
            <v>6801</v>
          </cell>
          <cell r="D185" t="str">
            <v>01.10.1996</v>
          </cell>
          <cell r="E185">
            <v>1</v>
          </cell>
          <cell r="F185">
            <v>6195001544</v>
          </cell>
        </row>
        <row r="186">
          <cell r="A186">
            <v>3400005598</v>
          </cell>
          <cell r="B186">
            <v>0</v>
          </cell>
          <cell r="C186">
            <v>6230</v>
          </cell>
          <cell r="D186" t="str">
            <v>01.10.1996</v>
          </cell>
          <cell r="E186">
            <v>2</v>
          </cell>
          <cell r="F186">
            <v>6195001556</v>
          </cell>
        </row>
        <row r="187">
          <cell r="A187">
            <v>3400002609</v>
          </cell>
          <cell r="B187">
            <v>0</v>
          </cell>
          <cell r="C187">
            <v>6801</v>
          </cell>
          <cell r="D187" t="str">
            <v>01.10.1996</v>
          </cell>
          <cell r="E187">
            <v>0</v>
          </cell>
          <cell r="F187">
            <v>6195001556</v>
          </cell>
        </row>
        <row r="188">
          <cell r="A188">
            <v>3400002610</v>
          </cell>
          <cell r="B188">
            <v>0</v>
          </cell>
          <cell r="C188">
            <v>6901</v>
          </cell>
          <cell r="D188" t="str">
            <v>01.04.1995</v>
          </cell>
          <cell r="E188">
            <v>1</v>
          </cell>
          <cell r="F188">
            <v>6195001568</v>
          </cell>
        </row>
        <row r="189">
          <cell r="A189">
            <v>3400002611</v>
          </cell>
          <cell r="B189">
            <v>0</v>
          </cell>
          <cell r="C189">
            <v>6901</v>
          </cell>
          <cell r="D189" t="str">
            <v>01.04.1995</v>
          </cell>
          <cell r="E189">
            <v>1</v>
          </cell>
          <cell r="F189">
            <v>6195001579</v>
          </cell>
        </row>
        <row r="190">
          <cell r="A190">
            <v>3400002612</v>
          </cell>
          <cell r="B190">
            <v>0</v>
          </cell>
          <cell r="C190">
            <v>6901</v>
          </cell>
          <cell r="D190" t="str">
            <v>01.04.1995</v>
          </cell>
          <cell r="E190">
            <v>16</v>
          </cell>
          <cell r="F190">
            <v>6195001581</v>
          </cell>
        </row>
        <row r="191">
          <cell r="A191">
            <v>3400002613</v>
          </cell>
          <cell r="B191">
            <v>0</v>
          </cell>
          <cell r="C191">
            <v>6901</v>
          </cell>
          <cell r="D191" t="str">
            <v>01.04.1995</v>
          </cell>
          <cell r="E191">
            <v>1</v>
          </cell>
          <cell r="F191">
            <v>6195001593</v>
          </cell>
        </row>
        <row r="192">
          <cell r="A192">
            <v>3400002614</v>
          </cell>
          <cell r="B192">
            <v>0</v>
          </cell>
          <cell r="C192">
            <v>6901</v>
          </cell>
          <cell r="D192" t="str">
            <v>01.04.1995</v>
          </cell>
          <cell r="E192">
            <v>46</v>
          </cell>
          <cell r="F192">
            <v>6195001609</v>
          </cell>
        </row>
        <row r="193">
          <cell r="A193">
            <v>3400002615</v>
          </cell>
          <cell r="B193">
            <v>0</v>
          </cell>
          <cell r="C193">
            <v>6901</v>
          </cell>
          <cell r="D193" t="str">
            <v>01.04.1995</v>
          </cell>
          <cell r="E193">
            <v>6</v>
          </cell>
          <cell r="F193">
            <v>6195001611</v>
          </cell>
        </row>
        <row r="194">
          <cell r="A194">
            <v>3400002616</v>
          </cell>
          <cell r="B194">
            <v>0</v>
          </cell>
          <cell r="C194">
            <v>6901</v>
          </cell>
          <cell r="D194" t="str">
            <v>01.04.1995</v>
          </cell>
          <cell r="E194">
            <v>6</v>
          </cell>
          <cell r="F194">
            <v>6195001623</v>
          </cell>
        </row>
        <row r="195">
          <cell r="A195">
            <v>3400002617</v>
          </cell>
          <cell r="B195">
            <v>0</v>
          </cell>
          <cell r="C195">
            <v>6901</v>
          </cell>
          <cell r="D195" t="str">
            <v>01.04.1995</v>
          </cell>
          <cell r="E195">
            <v>5</v>
          </cell>
          <cell r="F195">
            <v>6195001635</v>
          </cell>
        </row>
        <row r="196">
          <cell r="A196">
            <v>3400002618</v>
          </cell>
          <cell r="B196">
            <v>0</v>
          </cell>
          <cell r="C196">
            <v>6801</v>
          </cell>
          <cell r="D196" t="str">
            <v>01.10.1996</v>
          </cell>
          <cell r="E196">
            <v>1</v>
          </cell>
          <cell r="F196">
            <v>6195001647</v>
          </cell>
        </row>
        <row r="197">
          <cell r="A197">
            <v>3400002619</v>
          </cell>
          <cell r="B197">
            <v>0</v>
          </cell>
          <cell r="C197">
            <v>6801</v>
          </cell>
          <cell r="D197" t="str">
            <v>01.10.1996</v>
          </cell>
          <cell r="E197">
            <v>1</v>
          </cell>
          <cell r="F197">
            <v>6195001659</v>
          </cell>
        </row>
        <row r="198">
          <cell r="A198">
            <v>3400002620</v>
          </cell>
          <cell r="B198">
            <v>0</v>
          </cell>
          <cell r="C198">
            <v>6901</v>
          </cell>
          <cell r="D198" t="str">
            <v>01.04.1995</v>
          </cell>
          <cell r="E198">
            <v>3</v>
          </cell>
          <cell r="F198">
            <v>6195001660</v>
          </cell>
        </row>
        <row r="199">
          <cell r="A199">
            <v>3400002621</v>
          </cell>
          <cell r="B199">
            <v>0</v>
          </cell>
          <cell r="C199">
            <v>6901</v>
          </cell>
          <cell r="D199" t="str">
            <v>01.04.1995</v>
          </cell>
          <cell r="E199">
            <v>32</v>
          </cell>
          <cell r="F199">
            <v>6195001672</v>
          </cell>
        </row>
        <row r="200">
          <cell r="A200">
            <v>3400002622</v>
          </cell>
          <cell r="B200">
            <v>0</v>
          </cell>
          <cell r="C200">
            <v>6801</v>
          </cell>
          <cell r="D200" t="str">
            <v>01.10.1996</v>
          </cell>
          <cell r="E200">
            <v>0</v>
          </cell>
          <cell r="F200">
            <v>6195001684</v>
          </cell>
        </row>
        <row r="201">
          <cell r="A201">
            <v>3400002623</v>
          </cell>
          <cell r="B201">
            <v>0</v>
          </cell>
          <cell r="C201">
            <v>6801</v>
          </cell>
          <cell r="D201" t="str">
            <v>01.10.1996</v>
          </cell>
          <cell r="E201">
            <v>1</v>
          </cell>
          <cell r="F201">
            <v>6195001696</v>
          </cell>
        </row>
        <row r="202">
          <cell r="A202">
            <v>3400002624</v>
          </cell>
          <cell r="B202">
            <v>0</v>
          </cell>
          <cell r="C202">
            <v>6901</v>
          </cell>
          <cell r="D202" t="str">
            <v>01.04.1995</v>
          </cell>
          <cell r="E202">
            <v>1</v>
          </cell>
          <cell r="F202">
            <v>6195001702</v>
          </cell>
        </row>
        <row r="203">
          <cell r="A203">
            <v>3400002625</v>
          </cell>
          <cell r="B203">
            <v>0</v>
          </cell>
          <cell r="C203">
            <v>6801</v>
          </cell>
          <cell r="D203" t="str">
            <v>01.10.1996</v>
          </cell>
          <cell r="E203">
            <v>0</v>
          </cell>
          <cell r="F203">
            <v>6195001714</v>
          </cell>
        </row>
        <row r="204">
          <cell r="A204">
            <v>3400002626</v>
          </cell>
          <cell r="B204">
            <v>0</v>
          </cell>
          <cell r="C204">
            <v>6901</v>
          </cell>
          <cell r="D204" t="str">
            <v>01.04.1995</v>
          </cell>
          <cell r="E204">
            <v>5</v>
          </cell>
          <cell r="F204">
            <v>6195001726</v>
          </cell>
        </row>
        <row r="205">
          <cell r="A205">
            <v>3400002627</v>
          </cell>
          <cell r="B205">
            <v>0</v>
          </cell>
          <cell r="C205">
            <v>6801</v>
          </cell>
          <cell r="D205" t="str">
            <v>01.10.1996</v>
          </cell>
          <cell r="E205">
            <v>1</v>
          </cell>
          <cell r="F205">
            <v>6195001738</v>
          </cell>
        </row>
        <row r="206">
          <cell r="A206">
            <v>3400002628</v>
          </cell>
          <cell r="B206">
            <v>0</v>
          </cell>
          <cell r="C206">
            <v>6801</v>
          </cell>
          <cell r="D206" t="str">
            <v>01.10.1996</v>
          </cell>
          <cell r="E206">
            <v>1</v>
          </cell>
          <cell r="F206">
            <v>6195001749</v>
          </cell>
        </row>
        <row r="207">
          <cell r="A207">
            <v>3400002629</v>
          </cell>
          <cell r="B207">
            <v>0</v>
          </cell>
          <cell r="C207">
            <v>6901</v>
          </cell>
          <cell r="D207" t="str">
            <v>01.04.1995</v>
          </cell>
          <cell r="E207">
            <v>7</v>
          </cell>
          <cell r="F207">
            <v>6195001751</v>
          </cell>
        </row>
        <row r="208">
          <cell r="A208">
            <v>3400002630</v>
          </cell>
          <cell r="B208">
            <v>0</v>
          </cell>
          <cell r="C208">
            <v>6901</v>
          </cell>
          <cell r="D208" t="str">
            <v>01.04.1995</v>
          </cell>
          <cell r="E208">
            <v>152</v>
          </cell>
          <cell r="F208">
            <v>6195001763</v>
          </cell>
        </row>
        <row r="209">
          <cell r="A209">
            <v>3400002631</v>
          </cell>
          <cell r="B209">
            <v>0</v>
          </cell>
          <cell r="C209">
            <v>6901</v>
          </cell>
          <cell r="D209" t="str">
            <v>01.04.1995</v>
          </cell>
          <cell r="E209">
            <v>1</v>
          </cell>
          <cell r="F209">
            <v>6195001775</v>
          </cell>
        </row>
        <row r="210">
          <cell r="A210">
            <v>3400005600</v>
          </cell>
          <cell r="B210">
            <v>0</v>
          </cell>
          <cell r="C210">
            <v>6230</v>
          </cell>
          <cell r="D210" t="str">
            <v>01.10.1996</v>
          </cell>
          <cell r="E210">
            <v>2</v>
          </cell>
          <cell r="F210">
            <v>6195001787</v>
          </cell>
        </row>
        <row r="211">
          <cell r="A211">
            <v>3400002632</v>
          </cell>
          <cell r="B211">
            <v>0</v>
          </cell>
          <cell r="C211">
            <v>6801</v>
          </cell>
          <cell r="D211" t="str">
            <v>01.10.1996</v>
          </cell>
          <cell r="E211">
            <v>0</v>
          </cell>
          <cell r="F211">
            <v>6195001787</v>
          </cell>
        </row>
        <row r="212">
          <cell r="A212">
            <v>3400002633</v>
          </cell>
          <cell r="B212">
            <v>0</v>
          </cell>
          <cell r="C212">
            <v>6801</v>
          </cell>
          <cell r="D212" t="str">
            <v>01.10.1996</v>
          </cell>
          <cell r="E212">
            <v>0</v>
          </cell>
          <cell r="F212">
            <v>6195001799</v>
          </cell>
        </row>
        <row r="213">
          <cell r="A213">
            <v>3400002634</v>
          </cell>
          <cell r="B213">
            <v>0</v>
          </cell>
          <cell r="C213">
            <v>6901</v>
          </cell>
          <cell r="D213" t="str">
            <v>01.04.1995</v>
          </cell>
          <cell r="E213">
            <v>1</v>
          </cell>
          <cell r="F213">
            <v>6195001805</v>
          </cell>
        </row>
        <row r="214">
          <cell r="A214">
            <v>3400002635</v>
          </cell>
          <cell r="B214">
            <v>0</v>
          </cell>
          <cell r="C214">
            <v>6801</v>
          </cell>
          <cell r="D214" t="str">
            <v>01.10.1996</v>
          </cell>
          <cell r="E214">
            <v>1</v>
          </cell>
          <cell r="F214">
            <v>6195001817</v>
          </cell>
        </row>
        <row r="215">
          <cell r="A215">
            <v>3400002636</v>
          </cell>
          <cell r="B215">
            <v>0</v>
          </cell>
          <cell r="C215">
            <v>6801</v>
          </cell>
          <cell r="D215" t="str">
            <v>01.10.1996</v>
          </cell>
          <cell r="E215">
            <v>1</v>
          </cell>
          <cell r="F215">
            <v>6195001829</v>
          </cell>
        </row>
        <row r="216">
          <cell r="A216">
            <v>3400002637</v>
          </cell>
          <cell r="B216">
            <v>0</v>
          </cell>
          <cell r="C216">
            <v>6801</v>
          </cell>
          <cell r="D216" t="str">
            <v>01.10.1996</v>
          </cell>
          <cell r="E216">
            <v>1</v>
          </cell>
          <cell r="F216">
            <v>6195001830</v>
          </cell>
        </row>
        <row r="217">
          <cell r="A217">
            <v>3400002638</v>
          </cell>
          <cell r="B217">
            <v>0</v>
          </cell>
          <cell r="C217">
            <v>6801</v>
          </cell>
          <cell r="D217" t="str">
            <v>01.10.1996</v>
          </cell>
          <cell r="E217">
            <v>1</v>
          </cell>
          <cell r="F217">
            <v>6195001842</v>
          </cell>
        </row>
        <row r="218">
          <cell r="A218">
            <v>3400002639</v>
          </cell>
          <cell r="B218">
            <v>0</v>
          </cell>
          <cell r="C218">
            <v>6801</v>
          </cell>
          <cell r="D218" t="str">
            <v>01.10.1996</v>
          </cell>
          <cell r="E218">
            <v>1</v>
          </cell>
          <cell r="F218">
            <v>6195001854</v>
          </cell>
        </row>
        <row r="219">
          <cell r="A219">
            <v>3400002640</v>
          </cell>
          <cell r="B219">
            <v>0</v>
          </cell>
          <cell r="C219">
            <v>6801</v>
          </cell>
          <cell r="D219" t="str">
            <v>01.10.1996</v>
          </cell>
          <cell r="E219">
            <v>0</v>
          </cell>
          <cell r="F219">
            <v>6195001866</v>
          </cell>
        </row>
        <row r="220">
          <cell r="A220">
            <v>3400002641</v>
          </cell>
          <cell r="B220">
            <v>0</v>
          </cell>
          <cell r="C220">
            <v>6901</v>
          </cell>
          <cell r="D220" t="str">
            <v>01.04.1995</v>
          </cell>
          <cell r="E220">
            <v>13</v>
          </cell>
          <cell r="F220">
            <v>6195001878</v>
          </cell>
        </row>
        <row r="221">
          <cell r="A221">
            <v>3400002642</v>
          </cell>
          <cell r="B221">
            <v>0</v>
          </cell>
          <cell r="C221">
            <v>6801</v>
          </cell>
          <cell r="D221" t="str">
            <v>01.10.1996</v>
          </cell>
          <cell r="E221">
            <v>0</v>
          </cell>
          <cell r="F221">
            <v>6195001889</v>
          </cell>
        </row>
        <row r="222">
          <cell r="A222">
            <v>3400002643</v>
          </cell>
          <cell r="B222">
            <v>0</v>
          </cell>
          <cell r="C222">
            <v>6901</v>
          </cell>
          <cell r="D222" t="str">
            <v>01.04.1995</v>
          </cell>
          <cell r="E222">
            <v>1</v>
          </cell>
          <cell r="F222">
            <v>6195001891</v>
          </cell>
        </row>
        <row r="223">
          <cell r="A223">
            <v>3400002644</v>
          </cell>
          <cell r="B223">
            <v>0</v>
          </cell>
          <cell r="C223">
            <v>6901</v>
          </cell>
          <cell r="D223" t="str">
            <v>01.04.1995</v>
          </cell>
          <cell r="E223">
            <v>81</v>
          </cell>
          <cell r="F223">
            <v>6195001908</v>
          </cell>
        </row>
        <row r="224">
          <cell r="A224">
            <v>3400002645</v>
          </cell>
          <cell r="B224">
            <v>0</v>
          </cell>
          <cell r="C224">
            <v>6901</v>
          </cell>
          <cell r="D224" t="str">
            <v>01.04.1995</v>
          </cell>
          <cell r="E224">
            <v>1</v>
          </cell>
          <cell r="F224">
            <v>6195001919</v>
          </cell>
        </row>
        <row r="225">
          <cell r="A225">
            <v>3400002646</v>
          </cell>
          <cell r="B225">
            <v>0</v>
          </cell>
          <cell r="C225">
            <v>6801</v>
          </cell>
          <cell r="D225" t="str">
            <v>01.10.1996</v>
          </cell>
          <cell r="E225">
            <v>1</v>
          </cell>
          <cell r="F225">
            <v>6195001921</v>
          </cell>
        </row>
        <row r="226">
          <cell r="A226">
            <v>3400002647</v>
          </cell>
          <cell r="B226">
            <v>0</v>
          </cell>
          <cell r="C226">
            <v>6801</v>
          </cell>
          <cell r="D226" t="str">
            <v>01.10.1996</v>
          </cell>
          <cell r="E226">
            <v>1</v>
          </cell>
          <cell r="F226">
            <v>6195001933</v>
          </cell>
        </row>
        <row r="227">
          <cell r="A227">
            <v>3400002648</v>
          </cell>
          <cell r="B227">
            <v>0</v>
          </cell>
          <cell r="C227">
            <v>6801</v>
          </cell>
          <cell r="D227" t="str">
            <v>01.10.1996</v>
          </cell>
          <cell r="E227">
            <v>1</v>
          </cell>
          <cell r="F227">
            <v>6195001945</v>
          </cell>
        </row>
        <row r="228">
          <cell r="A228">
            <v>3400002649</v>
          </cell>
          <cell r="B228">
            <v>0</v>
          </cell>
          <cell r="C228">
            <v>6801</v>
          </cell>
          <cell r="D228" t="str">
            <v>01.10.1996</v>
          </cell>
          <cell r="E228">
            <v>1</v>
          </cell>
          <cell r="F228">
            <v>6195001957</v>
          </cell>
        </row>
        <row r="229">
          <cell r="A229">
            <v>3400002650</v>
          </cell>
          <cell r="B229">
            <v>0</v>
          </cell>
          <cell r="C229">
            <v>6801</v>
          </cell>
          <cell r="D229" t="str">
            <v>01.10.1996</v>
          </cell>
          <cell r="E229">
            <v>1</v>
          </cell>
          <cell r="F229">
            <v>6195001969</v>
          </cell>
        </row>
        <row r="230">
          <cell r="A230">
            <v>3400002651</v>
          </cell>
          <cell r="B230">
            <v>0</v>
          </cell>
          <cell r="C230">
            <v>6801</v>
          </cell>
          <cell r="D230" t="str">
            <v>01.10.1996</v>
          </cell>
          <cell r="E230">
            <v>1</v>
          </cell>
          <cell r="F230">
            <v>6195001970</v>
          </cell>
        </row>
        <row r="231">
          <cell r="A231">
            <v>3400002652</v>
          </cell>
          <cell r="B231">
            <v>0</v>
          </cell>
          <cell r="C231">
            <v>6901</v>
          </cell>
          <cell r="D231" t="str">
            <v>01.04.1995</v>
          </cell>
          <cell r="E231">
            <v>1</v>
          </cell>
          <cell r="F231">
            <v>6195001982</v>
          </cell>
        </row>
        <row r="232">
          <cell r="A232">
            <v>3400002653</v>
          </cell>
          <cell r="B232">
            <v>0</v>
          </cell>
          <cell r="C232">
            <v>6901</v>
          </cell>
          <cell r="D232" t="str">
            <v>01.04.1995</v>
          </cell>
          <cell r="E232">
            <v>14</v>
          </cell>
          <cell r="F232">
            <v>6195001994</v>
          </cell>
        </row>
        <row r="233">
          <cell r="A233">
            <v>3400002654</v>
          </cell>
          <cell r="B233">
            <v>0</v>
          </cell>
          <cell r="C233">
            <v>6801</v>
          </cell>
          <cell r="D233" t="str">
            <v>01.10.1996</v>
          </cell>
          <cell r="E233">
            <v>1</v>
          </cell>
          <cell r="F233">
            <v>6195002003</v>
          </cell>
        </row>
        <row r="234">
          <cell r="A234">
            <v>3400002655</v>
          </cell>
          <cell r="B234">
            <v>0</v>
          </cell>
          <cell r="C234">
            <v>6901</v>
          </cell>
          <cell r="D234" t="str">
            <v>01.04.1995</v>
          </cell>
          <cell r="E234">
            <v>1</v>
          </cell>
          <cell r="F234">
            <v>6195002011</v>
          </cell>
        </row>
        <row r="235">
          <cell r="A235">
            <v>3400002656</v>
          </cell>
          <cell r="B235">
            <v>0</v>
          </cell>
          <cell r="C235">
            <v>6801</v>
          </cell>
          <cell r="D235" t="str">
            <v>01.10.1996</v>
          </cell>
          <cell r="E235">
            <v>1</v>
          </cell>
          <cell r="F235">
            <v>6195002020</v>
          </cell>
        </row>
        <row r="236">
          <cell r="A236">
            <v>3400002657</v>
          </cell>
          <cell r="B236">
            <v>0</v>
          </cell>
          <cell r="C236">
            <v>6901</v>
          </cell>
          <cell r="D236" t="str">
            <v>01.04.1995</v>
          </cell>
          <cell r="E236">
            <v>1</v>
          </cell>
          <cell r="F236">
            <v>6195002032</v>
          </cell>
        </row>
        <row r="237">
          <cell r="A237">
            <v>3400002658</v>
          </cell>
          <cell r="B237">
            <v>0</v>
          </cell>
          <cell r="C237">
            <v>6901</v>
          </cell>
          <cell r="D237" t="str">
            <v>01.04.1995</v>
          </cell>
          <cell r="E237">
            <v>4</v>
          </cell>
          <cell r="F237">
            <v>6195002044</v>
          </cell>
        </row>
        <row r="238">
          <cell r="A238">
            <v>3400002659</v>
          </cell>
          <cell r="B238">
            <v>0</v>
          </cell>
          <cell r="C238">
            <v>6901</v>
          </cell>
          <cell r="D238" t="str">
            <v>01.09.1995</v>
          </cell>
          <cell r="E238">
            <v>2</v>
          </cell>
          <cell r="F238">
            <v>6195002056</v>
          </cell>
        </row>
        <row r="239">
          <cell r="A239">
            <v>3400002660</v>
          </cell>
          <cell r="B239">
            <v>0</v>
          </cell>
          <cell r="C239">
            <v>6901</v>
          </cell>
          <cell r="D239" t="str">
            <v>01.04.1995</v>
          </cell>
          <cell r="E239">
            <v>2</v>
          </cell>
          <cell r="F239">
            <v>6195002068</v>
          </cell>
        </row>
        <row r="240">
          <cell r="A240">
            <v>3400002661</v>
          </cell>
          <cell r="B240">
            <v>0</v>
          </cell>
          <cell r="C240">
            <v>6901</v>
          </cell>
          <cell r="D240" t="str">
            <v>01.04.1995</v>
          </cell>
          <cell r="E240">
            <v>2</v>
          </cell>
          <cell r="F240">
            <v>6195002079</v>
          </cell>
        </row>
        <row r="241">
          <cell r="A241">
            <v>3400002662</v>
          </cell>
          <cell r="B241">
            <v>0</v>
          </cell>
          <cell r="C241">
            <v>6801</v>
          </cell>
          <cell r="D241" t="str">
            <v>01.10.1996</v>
          </cell>
          <cell r="E241">
            <v>1</v>
          </cell>
          <cell r="F241">
            <v>6195002081</v>
          </cell>
        </row>
        <row r="242">
          <cell r="A242">
            <v>3400002663</v>
          </cell>
          <cell r="B242">
            <v>0</v>
          </cell>
          <cell r="C242">
            <v>6801</v>
          </cell>
          <cell r="D242" t="str">
            <v>01.10.1996</v>
          </cell>
          <cell r="E242">
            <v>1</v>
          </cell>
          <cell r="F242">
            <v>6195002093</v>
          </cell>
        </row>
        <row r="243">
          <cell r="A243">
            <v>3400002664</v>
          </cell>
          <cell r="B243">
            <v>0</v>
          </cell>
          <cell r="C243">
            <v>6801</v>
          </cell>
          <cell r="D243" t="str">
            <v>01.10.1996</v>
          </cell>
          <cell r="E243">
            <v>1</v>
          </cell>
          <cell r="F243">
            <v>6195002109</v>
          </cell>
        </row>
        <row r="244">
          <cell r="A244">
            <v>3400002665</v>
          </cell>
          <cell r="B244">
            <v>0</v>
          </cell>
          <cell r="C244">
            <v>6801</v>
          </cell>
          <cell r="D244" t="str">
            <v>01.10.1996</v>
          </cell>
          <cell r="E244">
            <v>1</v>
          </cell>
          <cell r="F244">
            <v>6195002111</v>
          </cell>
        </row>
        <row r="245">
          <cell r="A245">
            <v>3400002666</v>
          </cell>
          <cell r="B245">
            <v>0</v>
          </cell>
          <cell r="C245">
            <v>6801</v>
          </cell>
          <cell r="D245" t="str">
            <v>01.10.1996</v>
          </cell>
          <cell r="E245">
            <v>1</v>
          </cell>
          <cell r="F245">
            <v>6195002123</v>
          </cell>
        </row>
        <row r="246">
          <cell r="A246">
            <v>3400002667</v>
          </cell>
          <cell r="B246">
            <v>0</v>
          </cell>
          <cell r="C246">
            <v>6801</v>
          </cell>
          <cell r="D246" t="str">
            <v>01.10.1996</v>
          </cell>
          <cell r="E246">
            <v>1</v>
          </cell>
          <cell r="F246">
            <v>6195002135</v>
          </cell>
        </row>
        <row r="247">
          <cell r="A247">
            <v>3400002668</v>
          </cell>
          <cell r="B247">
            <v>0</v>
          </cell>
          <cell r="C247">
            <v>6901</v>
          </cell>
          <cell r="D247" t="str">
            <v>01.04.1995</v>
          </cell>
          <cell r="E247">
            <v>0</v>
          </cell>
          <cell r="F247">
            <v>6195002147</v>
          </cell>
        </row>
        <row r="248">
          <cell r="A248">
            <v>3400002669</v>
          </cell>
          <cell r="B248">
            <v>0</v>
          </cell>
          <cell r="C248">
            <v>6901</v>
          </cell>
          <cell r="D248" t="str">
            <v>01.04.1995</v>
          </cell>
          <cell r="E248">
            <v>1</v>
          </cell>
          <cell r="F248">
            <v>6195002159</v>
          </cell>
        </row>
        <row r="249">
          <cell r="A249">
            <v>3400002670</v>
          </cell>
          <cell r="B249">
            <v>0</v>
          </cell>
          <cell r="C249">
            <v>6901</v>
          </cell>
          <cell r="D249" t="str">
            <v>01.09.1995</v>
          </cell>
          <cell r="E249">
            <v>2</v>
          </cell>
          <cell r="F249">
            <v>6195002160</v>
          </cell>
        </row>
        <row r="250">
          <cell r="A250">
            <v>3400002671</v>
          </cell>
          <cell r="B250">
            <v>0</v>
          </cell>
          <cell r="C250">
            <v>6901</v>
          </cell>
          <cell r="D250" t="str">
            <v>01.04.1995</v>
          </cell>
          <cell r="E250">
            <v>2</v>
          </cell>
          <cell r="F250">
            <v>6195002172</v>
          </cell>
        </row>
        <row r="251">
          <cell r="A251">
            <v>3400002672</v>
          </cell>
          <cell r="B251">
            <v>0</v>
          </cell>
          <cell r="C251">
            <v>6901</v>
          </cell>
          <cell r="D251" t="str">
            <v>01.04.1995</v>
          </cell>
          <cell r="E251">
            <v>199</v>
          </cell>
          <cell r="F251">
            <v>6195002184</v>
          </cell>
        </row>
        <row r="252">
          <cell r="A252">
            <v>3400002673</v>
          </cell>
          <cell r="B252">
            <v>0</v>
          </cell>
          <cell r="C252">
            <v>6901</v>
          </cell>
          <cell r="D252" t="str">
            <v>01.04.1995</v>
          </cell>
          <cell r="E252">
            <v>7</v>
          </cell>
          <cell r="F252">
            <v>6195002196</v>
          </cell>
        </row>
        <row r="253">
          <cell r="A253">
            <v>3400005614</v>
          </cell>
          <cell r="B253">
            <v>0</v>
          </cell>
          <cell r="C253">
            <v>6230</v>
          </cell>
          <cell r="D253" t="str">
            <v>01.10.1996</v>
          </cell>
          <cell r="E253">
            <v>2</v>
          </cell>
          <cell r="F253">
            <v>6195002202</v>
          </cell>
        </row>
        <row r="254">
          <cell r="A254">
            <v>3400002674</v>
          </cell>
          <cell r="B254">
            <v>0</v>
          </cell>
          <cell r="C254">
            <v>6801</v>
          </cell>
          <cell r="D254" t="str">
            <v>01.10.1996</v>
          </cell>
          <cell r="E254">
            <v>0</v>
          </cell>
          <cell r="F254">
            <v>6195002202</v>
          </cell>
        </row>
        <row r="255">
          <cell r="A255">
            <v>3400005615</v>
          </cell>
          <cell r="B255">
            <v>0</v>
          </cell>
          <cell r="C255">
            <v>6230</v>
          </cell>
          <cell r="D255" t="str">
            <v>01.10.1996</v>
          </cell>
          <cell r="E255">
            <v>2</v>
          </cell>
          <cell r="F255">
            <v>6195002214</v>
          </cell>
        </row>
        <row r="256">
          <cell r="A256">
            <v>3400002675</v>
          </cell>
          <cell r="B256">
            <v>0</v>
          </cell>
          <cell r="C256">
            <v>6801</v>
          </cell>
          <cell r="D256" t="str">
            <v>01.10.1996</v>
          </cell>
          <cell r="E256">
            <v>0</v>
          </cell>
          <cell r="F256">
            <v>6195002214</v>
          </cell>
        </row>
        <row r="257">
          <cell r="A257">
            <v>3400004787</v>
          </cell>
          <cell r="B257">
            <v>0</v>
          </cell>
          <cell r="C257">
            <v>6901</v>
          </cell>
          <cell r="D257" t="str">
            <v>01.04.1995</v>
          </cell>
          <cell r="E257">
            <v>64</v>
          </cell>
          <cell r="F257">
            <v>6195002226</v>
          </cell>
        </row>
        <row r="258">
          <cell r="A258">
            <v>3400002676</v>
          </cell>
          <cell r="B258">
            <v>0</v>
          </cell>
          <cell r="C258">
            <v>6901</v>
          </cell>
          <cell r="D258" t="str">
            <v>01.04.1995</v>
          </cell>
          <cell r="E258">
            <v>69</v>
          </cell>
          <cell r="F258">
            <v>6195002238</v>
          </cell>
        </row>
        <row r="259">
          <cell r="A259">
            <v>3400002677</v>
          </cell>
          <cell r="B259">
            <v>0</v>
          </cell>
          <cell r="C259">
            <v>6901</v>
          </cell>
          <cell r="D259" t="str">
            <v>01.04.1995</v>
          </cell>
          <cell r="E259">
            <v>4</v>
          </cell>
          <cell r="F259">
            <v>6195002249</v>
          </cell>
        </row>
        <row r="260">
          <cell r="A260">
            <v>3400002678</v>
          </cell>
          <cell r="B260">
            <v>0</v>
          </cell>
          <cell r="C260">
            <v>6901</v>
          </cell>
          <cell r="D260" t="str">
            <v>01.04.1995</v>
          </cell>
          <cell r="E260">
            <v>362</v>
          </cell>
          <cell r="F260">
            <v>6195002251</v>
          </cell>
        </row>
        <row r="261">
          <cell r="A261">
            <v>3400002679</v>
          </cell>
          <cell r="B261">
            <v>0</v>
          </cell>
          <cell r="C261">
            <v>6901</v>
          </cell>
          <cell r="D261" t="str">
            <v>01.04.1995</v>
          </cell>
          <cell r="E261">
            <v>125</v>
          </cell>
          <cell r="F261">
            <v>6195002263</v>
          </cell>
        </row>
        <row r="262">
          <cell r="A262">
            <v>3400002680</v>
          </cell>
          <cell r="B262">
            <v>0</v>
          </cell>
          <cell r="C262">
            <v>6901</v>
          </cell>
          <cell r="D262" t="str">
            <v>01.04.1995</v>
          </cell>
          <cell r="E262">
            <v>12</v>
          </cell>
          <cell r="F262">
            <v>6195002275</v>
          </cell>
        </row>
        <row r="263">
          <cell r="A263">
            <v>3400002681</v>
          </cell>
          <cell r="B263">
            <v>0</v>
          </cell>
          <cell r="C263">
            <v>6901</v>
          </cell>
          <cell r="D263" t="str">
            <v>01.04.1995</v>
          </cell>
          <cell r="E263">
            <v>3</v>
          </cell>
          <cell r="F263">
            <v>6195002287</v>
          </cell>
        </row>
        <row r="264">
          <cell r="A264">
            <v>3400002682</v>
          </cell>
          <cell r="B264">
            <v>0</v>
          </cell>
          <cell r="C264">
            <v>6801</v>
          </cell>
          <cell r="D264" t="str">
            <v>01.10.1996</v>
          </cell>
          <cell r="E264">
            <v>1</v>
          </cell>
          <cell r="F264">
            <v>6195002299</v>
          </cell>
        </row>
        <row r="265">
          <cell r="A265">
            <v>3400002683</v>
          </cell>
          <cell r="B265">
            <v>0</v>
          </cell>
          <cell r="C265">
            <v>6801</v>
          </cell>
          <cell r="D265" t="str">
            <v>01.10.1996</v>
          </cell>
          <cell r="E265">
            <v>1</v>
          </cell>
          <cell r="F265">
            <v>6195002305</v>
          </cell>
        </row>
        <row r="266">
          <cell r="A266">
            <v>3400002684</v>
          </cell>
          <cell r="B266">
            <v>0</v>
          </cell>
          <cell r="C266">
            <v>6901</v>
          </cell>
          <cell r="D266" t="str">
            <v>01.04.1995</v>
          </cell>
          <cell r="E266">
            <v>1</v>
          </cell>
          <cell r="F266">
            <v>6195002317</v>
          </cell>
        </row>
        <row r="267">
          <cell r="A267">
            <v>3400005617</v>
          </cell>
          <cell r="B267">
            <v>0</v>
          </cell>
          <cell r="C267">
            <v>6230</v>
          </cell>
          <cell r="D267" t="str">
            <v>01.10.1996</v>
          </cell>
          <cell r="E267">
            <v>2</v>
          </cell>
          <cell r="F267">
            <v>6195002329</v>
          </cell>
        </row>
        <row r="268">
          <cell r="A268">
            <v>3400002685</v>
          </cell>
          <cell r="B268">
            <v>0</v>
          </cell>
          <cell r="C268">
            <v>6801</v>
          </cell>
          <cell r="D268" t="str">
            <v>01.10.1996</v>
          </cell>
          <cell r="E268">
            <v>0</v>
          </cell>
          <cell r="F268">
            <v>6195002329</v>
          </cell>
        </row>
        <row r="269">
          <cell r="A269">
            <v>3400002686</v>
          </cell>
          <cell r="B269">
            <v>0</v>
          </cell>
          <cell r="C269">
            <v>6801</v>
          </cell>
          <cell r="D269" t="str">
            <v>01.10.1996</v>
          </cell>
          <cell r="E269">
            <v>0</v>
          </cell>
          <cell r="F269">
            <v>6195002330</v>
          </cell>
        </row>
        <row r="270">
          <cell r="A270">
            <v>3400005618</v>
          </cell>
          <cell r="B270">
            <v>0</v>
          </cell>
          <cell r="C270">
            <v>6230</v>
          </cell>
          <cell r="D270" t="str">
            <v>01.10.1996</v>
          </cell>
          <cell r="E270">
            <v>2</v>
          </cell>
          <cell r="F270">
            <v>6195002330</v>
          </cell>
        </row>
        <row r="271">
          <cell r="A271">
            <v>3400002687</v>
          </cell>
          <cell r="B271">
            <v>0</v>
          </cell>
          <cell r="C271">
            <v>6801</v>
          </cell>
          <cell r="D271" t="str">
            <v>01.10.1996</v>
          </cell>
          <cell r="E271">
            <v>0</v>
          </cell>
          <cell r="F271">
            <v>6195002342</v>
          </cell>
        </row>
        <row r="272">
          <cell r="A272">
            <v>3400002688</v>
          </cell>
          <cell r="B272">
            <v>0</v>
          </cell>
          <cell r="C272">
            <v>6901</v>
          </cell>
          <cell r="D272" t="str">
            <v>01.04.1995</v>
          </cell>
          <cell r="E272">
            <v>5</v>
          </cell>
          <cell r="F272">
            <v>6195002354</v>
          </cell>
        </row>
        <row r="273">
          <cell r="A273">
            <v>3400002689</v>
          </cell>
          <cell r="B273">
            <v>0</v>
          </cell>
          <cell r="C273">
            <v>6901</v>
          </cell>
          <cell r="D273" t="str">
            <v>01.04.1995</v>
          </cell>
          <cell r="E273">
            <v>1</v>
          </cell>
          <cell r="F273">
            <v>6195002366</v>
          </cell>
        </row>
        <row r="274">
          <cell r="A274">
            <v>3400002690</v>
          </cell>
          <cell r="B274">
            <v>0</v>
          </cell>
          <cell r="C274">
            <v>6901</v>
          </cell>
          <cell r="D274" t="str">
            <v>01.04.1995</v>
          </cell>
          <cell r="E274">
            <v>2</v>
          </cell>
          <cell r="F274">
            <v>6195002378</v>
          </cell>
        </row>
        <row r="275">
          <cell r="A275">
            <v>3400002691</v>
          </cell>
          <cell r="B275">
            <v>0</v>
          </cell>
          <cell r="C275">
            <v>6901</v>
          </cell>
          <cell r="D275" t="str">
            <v>01.04.1995</v>
          </cell>
          <cell r="E275">
            <v>1</v>
          </cell>
          <cell r="F275">
            <v>6195002389</v>
          </cell>
        </row>
        <row r="276">
          <cell r="A276">
            <v>3400002692</v>
          </cell>
          <cell r="B276">
            <v>0</v>
          </cell>
          <cell r="C276">
            <v>6801</v>
          </cell>
          <cell r="D276" t="str">
            <v>01.10.1996</v>
          </cell>
          <cell r="E276">
            <v>1</v>
          </cell>
          <cell r="F276">
            <v>6195002391</v>
          </cell>
        </row>
        <row r="277">
          <cell r="A277">
            <v>3400002693</v>
          </cell>
          <cell r="B277">
            <v>0</v>
          </cell>
          <cell r="C277">
            <v>6801</v>
          </cell>
          <cell r="D277" t="str">
            <v>01.10.1996</v>
          </cell>
          <cell r="E277">
            <v>1</v>
          </cell>
          <cell r="F277">
            <v>6195002408</v>
          </cell>
        </row>
        <row r="278">
          <cell r="A278">
            <v>3400002694</v>
          </cell>
          <cell r="B278">
            <v>0</v>
          </cell>
          <cell r="C278">
            <v>6801</v>
          </cell>
          <cell r="D278" t="str">
            <v>01.10.1996</v>
          </cell>
          <cell r="E278">
            <v>1</v>
          </cell>
          <cell r="F278">
            <v>6195002419</v>
          </cell>
        </row>
        <row r="279">
          <cell r="A279">
            <v>3400002695</v>
          </cell>
          <cell r="B279">
            <v>0</v>
          </cell>
          <cell r="C279">
            <v>6901</v>
          </cell>
          <cell r="D279" t="str">
            <v>01.09.1995</v>
          </cell>
          <cell r="E279">
            <v>1844</v>
          </cell>
          <cell r="F279">
            <v>6195002421</v>
          </cell>
        </row>
        <row r="280">
          <cell r="A280">
            <v>3400002696</v>
          </cell>
          <cell r="B280">
            <v>0</v>
          </cell>
          <cell r="C280">
            <v>6901</v>
          </cell>
          <cell r="D280" t="str">
            <v>01.04.1995</v>
          </cell>
          <cell r="E280">
            <v>275</v>
          </cell>
          <cell r="F280">
            <v>6195002433</v>
          </cell>
        </row>
        <row r="281">
          <cell r="A281">
            <v>3400002697</v>
          </cell>
          <cell r="B281">
            <v>0</v>
          </cell>
          <cell r="C281">
            <v>6901</v>
          </cell>
          <cell r="D281" t="str">
            <v>01.04.1995</v>
          </cell>
          <cell r="E281">
            <v>260</v>
          </cell>
          <cell r="F281">
            <v>6195002445</v>
          </cell>
        </row>
        <row r="282">
          <cell r="A282">
            <v>3400002698</v>
          </cell>
          <cell r="B282">
            <v>0</v>
          </cell>
          <cell r="C282">
            <v>6901</v>
          </cell>
          <cell r="D282" t="str">
            <v>01.04.1995</v>
          </cell>
          <cell r="E282">
            <v>30</v>
          </cell>
          <cell r="F282">
            <v>6195002457</v>
          </cell>
        </row>
        <row r="283">
          <cell r="A283">
            <v>3400002699</v>
          </cell>
          <cell r="B283">
            <v>0</v>
          </cell>
          <cell r="C283">
            <v>6901</v>
          </cell>
          <cell r="D283" t="str">
            <v>01.04.1995</v>
          </cell>
          <cell r="E283">
            <v>4</v>
          </cell>
          <cell r="F283">
            <v>6195002469</v>
          </cell>
        </row>
        <row r="284">
          <cell r="A284">
            <v>3400002700</v>
          </cell>
          <cell r="B284">
            <v>0</v>
          </cell>
          <cell r="C284">
            <v>6801</v>
          </cell>
          <cell r="D284" t="str">
            <v>01.10.1996</v>
          </cell>
          <cell r="E284">
            <v>1</v>
          </cell>
          <cell r="F284">
            <v>6195002470</v>
          </cell>
        </row>
        <row r="285">
          <cell r="A285">
            <v>3400002701</v>
          </cell>
          <cell r="B285">
            <v>0</v>
          </cell>
          <cell r="C285">
            <v>6901</v>
          </cell>
          <cell r="D285" t="str">
            <v>01.10.1996</v>
          </cell>
          <cell r="E285">
            <v>8</v>
          </cell>
          <cell r="F285">
            <v>6195002482</v>
          </cell>
        </row>
        <row r="286">
          <cell r="A286">
            <v>3400002702</v>
          </cell>
          <cell r="B286">
            <v>0</v>
          </cell>
          <cell r="C286">
            <v>6901</v>
          </cell>
          <cell r="D286" t="str">
            <v>01.10.1996</v>
          </cell>
          <cell r="E286">
            <v>3</v>
          </cell>
          <cell r="F286">
            <v>6195002494</v>
          </cell>
        </row>
        <row r="287">
          <cell r="A287">
            <v>3400002703</v>
          </cell>
          <cell r="B287">
            <v>0</v>
          </cell>
          <cell r="C287">
            <v>6901</v>
          </cell>
          <cell r="D287" t="str">
            <v>01.10.1996</v>
          </cell>
          <cell r="E287">
            <v>2</v>
          </cell>
          <cell r="F287">
            <v>6195002500</v>
          </cell>
        </row>
        <row r="288">
          <cell r="A288">
            <v>3400002704</v>
          </cell>
          <cell r="B288">
            <v>0</v>
          </cell>
          <cell r="C288">
            <v>6901</v>
          </cell>
          <cell r="D288" t="str">
            <v>01.10.1996</v>
          </cell>
          <cell r="E288">
            <v>1</v>
          </cell>
          <cell r="F288">
            <v>6195002512</v>
          </cell>
        </row>
        <row r="289">
          <cell r="A289">
            <v>3400002705</v>
          </cell>
          <cell r="B289">
            <v>0</v>
          </cell>
          <cell r="C289">
            <v>6901</v>
          </cell>
          <cell r="D289" t="str">
            <v>01.10.1996</v>
          </cell>
          <cell r="E289">
            <v>1</v>
          </cell>
          <cell r="F289">
            <v>6195002524</v>
          </cell>
        </row>
        <row r="290">
          <cell r="A290">
            <v>3400002706</v>
          </cell>
          <cell r="B290">
            <v>0</v>
          </cell>
          <cell r="C290">
            <v>6801</v>
          </cell>
          <cell r="D290" t="str">
            <v>01.10.1996</v>
          </cell>
          <cell r="E290">
            <v>1</v>
          </cell>
          <cell r="F290">
            <v>6195002536</v>
          </cell>
        </row>
        <row r="291">
          <cell r="A291">
            <v>3400002707</v>
          </cell>
          <cell r="B291">
            <v>0</v>
          </cell>
          <cell r="C291">
            <v>6901</v>
          </cell>
          <cell r="D291" t="str">
            <v>01.10.1996</v>
          </cell>
          <cell r="E291">
            <v>6</v>
          </cell>
          <cell r="F291">
            <v>6195002548</v>
          </cell>
        </row>
        <row r="292">
          <cell r="A292">
            <v>3400002708</v>
          </cell>
          <cell r="B292">
            <v>0</v>
          </cell>
          <cell r="C292">
            <v>6901</v>
          </cell>
          <cell r="D292" t="str">
            <v>01.10.1996</v>
          </cell>
          <cell r="E292">
            <v>39</v>
          </cell>
          <cell r="F292">
            <v>6195002559</v>
          </cell>
        </row>
        <row r="293">
          <cell r="A293">
            <v>3400002709</v>
          </cell>
          <cell r="B293">
            <v>0</v>
          </cell>
          <cell r="C293">
            <v>6802</v>
          </cell>
          <cell r="D293" t="str">
            <v>01.10.1996</v>
          </cell>
          <cell r="E293">
            <v>1</v>
          </cell>
          <cell r="F293">
            <v>6195002561</v>
          </cell>
        </row>
        <row r="294">
          <cell r="A294">
            <v>3400004788</v>
          </cell>
          <cell r="B294">
            <v>0</v>
          </cell>
          <cell r="C294">
            <v>4131</v>
          </cell>
          <cell r="D294" t="str">
            <v>01.10.1996</v>
          </cell>
          <cell r="E294">
            <v>1</v>
          </cell>
          <cell r="F294">
            <v>6195002573</v>
          </cell>
        </row>
        <row r="295">
          <cell r="A295">
            <v>3400002710</v>
          </cell>
          <cell r="B295">
            <v>0</v>
          </cell>
          <cell r="C295">
            <v>4420</v>
          </cell>
          <cell r="D295" t="str">
            <v>01.10.1996</v>
          </cell>
          <cell r="E295">
            <v>1</v>
          </cell>
          <cell r="F295">
            <v>6195002585</v>
          </cell>
        </row>
        <row r="296">
          <cell r="A296">
            <v>3400002711</v>
          </cell>
          <cell r="B296">
            <v>0</v>
          </cell>
          <cell r="C296">
            <v>4420</v>
          </cell>
          <cell r="D296" t="str">
            <v>01.10.1996</v>
          </cell>
          <cell r="E296">
            <v>1</v>
          </cell>
          <cell r="F296">
            <v>6195002597</v>
          </cell>
        </row>
        <row r="297">
          <cell r="A297">
            <v>3400002712</v>
          </cell>
          <cell r="B297">
            <v>0</v>
          </cell>
          <cell r="C297">
            <v>4420</v>
          </cell>
          <cell r="D297" t="str">
            <v>01.10.1996</v>
          </cell>
          <cell r="E297">
            <v>1</v>
          </cell>
          <cell r="F297">
            <v>6195002603</v>
          </cell>
        </row>
        <row r="298">
          <cell r="A298">
            <v>3400002713</v>
          </cell>
          <cell r="B298">
            <v>0</v>
          </cell>
          <cell r="C298">
            <v>4420</v>
          </cell>
          <cell r="D298" t="str">
            <v>01.10.1996</v>
          </cell>
          <cell r="E298">
            <v>1</v>
          </cell>
          <cell r="F298">
            <v>6195002615</v>
          </cell>
        </row>
        <row r="299">
          <cell r="A299">
            <v>3400002714</v>
          </cell>
          <cell r="B299">
            <v>0</v>
          </cell>
          <cell r="C299">
            <v>4410</v>
          </cell>
          <cell r="D299" t="str">
            <v>01.10.1996</v>
          </cell>
          <cell r="E299">
            <v>1</v>
          </cell>
          <cell r="F299">
            <v>6195002627</v>
          </cell>
        </row>
        <row r="300">
          <cell r="A300">
            <v>3400002715</v>
          </cell>
          <cell r="B300">
            <v>0</v>
          </cell>
          <cell r="C300">
            <v>6602</v>
          </cell>
          <cell r="D300" t="str">
            <v>01.10.1996</v>
          </cell>
          <cell r="E300">
            <v>0</v>
          </cell>
          <cell r="F300">
            <v>6195002639</v>
          </cell>
        </row>
        <row r="301">
          <cell r="A301">
            <v>3400002716</v>
          </cell>
          <cell r="B301">
            <v>0</v>
          </cell>
          <cell r="C301">
            <v>6602</v>
          </cell>
          <cell r="D301" t="str">
            <v>01.10.1996</v>
          </cell>
          <cell r="E301">
            <v>1</v>
          </cell>
          <cell r="F301">
            <v>6195002640</v>
          </cell>
        </row>
        <row r="302">
          <cell r="A302">
            <v>3400002717</v>
          </cell>
          <cell r="B302">
            <v>0</v>
          </cell>
          <cell r="C302">
            <v>6602</v>
          </cell>
          <cell r="D302" t="str">
            <v>01.10.1996</v>
          </cell>
          <cell r="E302">
            <v>1</v>
          </cell>
          <cell r="F302">
            <v>6195002664</v>
          </cell>
        </row>
        <row r="303">
          <cell r="A303">
            <v>3400002718</v>
          </cell>
          <cell r="B303">
            <v>0</v>
          </cell>
          <cell r="C303">
            <v>6600</v>
          </cell>
          <cell r="D303" t="str">
            <v>01.10.1996</v>
          </cell>
          <cell r="E303">
            <v>0</v>
          </cell>
          <cell r="F303">
            <v>6195002688</v>
          </cell>
        </row>
        <row r="304">
          <cell r="A304">
            <v>3400002719</v>
          </cell>
          <cell r="B304">
            <v>0</v>
          </cell>
          <cell r="C304">
            <v>6600</v>
          </cell>
          <cell r="D304" t="str">
            <v>01.10.1996</v>
          </cell>
          <cell r="E304">
            <v>1</v>
          </cell>
          <cell r="F304">
            <v>6195002706</v>
          </cell>
        </row>
        <row r="305">
          <cell r="A305">
            <v>3400002720</v>
          </cell>
          <cell r="B305">
            <v>0</v>
          </cell>
          <cell r="C305">
            <v>5302</v>
          </cell>
          <cell r="D305" t="str">
            <v>01.10.1996</v>
          </cell>
          <cell r="E305">
            <v>1</v>
          </cell>
          <cell r="F305">
            <v>6195002718</v>
          </cell>
        </row>
        <row r="306">
          <cell r="A306">
            <v>3400002721</v>
          </cell>
          <cell r="B306">
            <v>0</v>
          </cell>
          <cell r="C306">
            <v>5302</v>
          </cell>
          <cell r="D306" t="str">
            <v>01.10.1996</v>
          </cell>
          <cell r="E306">
            <v>1</v>
          </cell>
          <cell r="F306">
            <v>6195002729</v>
          </cell>
        </row>
        <row r="307">
          <cell r="A307">
            <v>3400002722</v>
          </cell>
          <cell r="B307">
            <v>0</v>
          </cell>
          <cell r="C307">
            <v>5302</v>
          </cell>
          <cell r="D307" t="str">
            <v>01.10.1996</v>
          </cell>
          <cell r="E307">
            <v>1</v>
          </cell>
          <cell r="F307">
            <v>6195002731</v>
          </cell>
        </row>
        <row r="308">
          <cell r="A308">
            <v>3400002723</v>
          </cell>
          <cell r="B308">
            <v>0</v>
          </cell>
          <cell r="C308">
            <v>5302</v>
          </cell>
          <cell r="D308" t="str">
            <v>01.10.1996</v>
          </cell>
          <cell r="E308">
            <v>1</v>
          </cell>
          <cell r="F308">
            <v>6195002743</v>
          </cell>
        </row>
        <row r="309">
          <cell r="A309">
            <v>3400002724</v>
          </cell>
          <cell r="B309">
            <v>0</v>
          </cell>
          <cell r="C309">
            <v>5302</v>
          </cell>
          <cell r="D309" t="str">
            <v>01.10.1996</v>
          </cell>
          <cell r="E309">
            <v>1</v>
          </cell>
          <cell r="F309">
            <v>6195002755</v>
          </cell>
        </row>
        <row r="310">
          <cell r="A310">
            <v>3400002725</v>
          </cell>
          <cell r="B310">
            <v>0</v>
          </cell>
          <cell r="C310">
            <v>5302</v>
          </cell>
          <cell r="D310" t="str">
            <v>01.10.1996</v>
          </cell>
          <cell r="E310">
            <v>1</v>
          </cell>
          <cell r="F310">
            <v>6195002767</v>
          </cell>
        </row>
        <row r="311">
          <cell r="A311">
            <v>3400002726</v>
          </cell>
          <cell r="B311">
            <v>0</v>
          </cell>
          <cell r="C311">
            <v>5302</v>
          </cell>
          <cell r="D311" t="str">
            <v>01.10.1996</v>
          </cell>
          <cell r="E311">
            <v>1</v>
          </cell>
          <cell r="F311">
            <v>6195002779</v>
          </cell>
        </row>
        <row r="312">
          <cell r="A312">
            <v>3400002727</v>
          </cell>
          <cell r="B312">
            <v>0</v>
          </cell>
          <cell r="C312">
            <v>5302</v>
          </cell>
          <cell r="D312" t="str">
            <v>01.10.1996</v>
          </cell>
          <cell r="E312">
            <v>1</v>
          </cell>
          <cell r="F312">
            <v>6195002780</v>
          </cell>
        </row>
        <row r="313">
          <cell r="A313">
            <v>3400002728</v>
          </cell>
          <cell r="B313">
            <v>0</v>
          </cell>
          <cell r="C313">
            <v>5301</v>
          </cell>
          <cell r="D313" t="str">
            <v>01.10.1996</v>
          </cell>
          <cell r="E313">
            <v>1</v>
          </cell>
          <cell r="F313">
            <v>6195002792</v>
          </cell>
        </row>
        <row r="314">
          <cell r="A314">
            <v>3400002729</v>
          </cell>
          <cell r="B314">
            <v>0</v>
          </cell>
          <cell r="C314">
            <v>5301</v>
          </cell>
          <cell r="D314" t="str">
            <v>01.10.1996</v>
          </cell>
          <cell r="E314">
            <v>1</v>
          </cell>
          <cell r="F314">
            <v>6195002809</v>
          </cell>
        </row>
        <row r="315">
          <cell r="A315">
            <v>3400002730</v>
          </cell>
          <cell r="B315">
            <v>0</v>
          </cell>
          <cell r="C315">
            <v>5301</v>
          </cell>
          <cell r="D315" t="str">
            <v>01.10.1996</v>
          </cell>
          <cell r="E315">
            <v>1</v>
          </cell>
          <cell r="F315">
            <v>6195002810</v>
          </cell>
        </row>
        <row r="316">
          <cell r="A316">
            <v>3400002731</v>
          </cell>
          <cell r="B316">
            <v>0</v>
          </cell>
          <cell r="C316">
            <v>5301</v>
          </cell>
          <cell r="D316" t="str">
            <v>01.10.1996</v>
          </cell>
          <cell r="E316">
            <v>1</v>
          </cell>
          <cell r="F316">
            <v>6195002822</v>
          </cell>
        </row>
        <row r="317">
          <cell r="A317">
            <v>3400002732</v>
          </cell>
          <cell r="B317">
            <v>0</v>
          </cell>
          <cell r="C317">
            <v>5301</v>
          </cell>
          <cell r="D317" t="str">
            <v>01.10.1996</v>
          </cell>
          <cell r="E317">
            <v>1</v>
          </cell>
          <cell r="F317">
            <v>6195002834</v>
          </cell>
        </row>
        <row r="318">
          <cell r="A318">
            <v>3400002733</v>
          </cell>
          <cell r="B318">
            <v>0</v>
          </cell>
          <cell r="C318">
            <v>5301</v>
          </cell>
          <cell r="D318" t="str">
            <v>01.10.1996</v>
          </cell>
          <cell r="E318">
            <v>1</v>
          </cell>
          <cell r="F318">
            <v>6195002846</v>
          </cell>
        </row>
        <row r="319">
          <cell r="A319">
            <v>3400002734</v>
          </cell>
          <cell r="B319">
            <v>0</v>
          </cell>
          <cell r="C319">
            <v>5304</v>
          </cell>
          <cell r="D319" t="str">
            <v>01.10.1996</v>
          </cell>
          <cell r="E319">
            <v>2</v>
          </cell>
          <cell r="F319">
            <v>6195002858</v>
          </cell>
        </row>
        <row r="320">
          <cell r="A320">
            <v>3400002735</v>
          </cell>
          <cell r="B320">
            <v>0</v>
          </cell>
          <cell r="C320">
            <v>5301</v>
          </cell>
          <cell r="D320" t="str">
            <v>01.10.1996</v>
          </cell>
          <cell r="E320">
            <v>1</v>
          </cell>
          <cell r="F320">
            <v>6195002869</v>
          </cell>
        </row>
        <row r="321">
          <cell r="A321">
            <v>3400002736</v>
          </cell>
          <cell r="B321">
            <v>0</v>
          </cell>
          <cell r="C321">
            <v>5304</v>
          </cell>
          <cell r="D321" t="str">
            <v>01.10.1996</v>
          </cell>
          <cell r="E321">
            <v>1</v>
          </cell>
          <cell r="F321">
            <v>6195002871</v>
          </cell>
        </row>
        <row r="322">
          <cell r="A322">
            <v>3400002737</v>
          </cell>
          <cell r="B322">
            <v>0</v>
          </cell>
          <cell r="C322">
            <v>5301</v>
          </cell>
          <cell r="D322" t="str">
            <v>01.10.1996</v>
          </cell>
          <cell r="E322">
            <v>1</v>
          </cell>
          <cell r="F322">
            <v>6195002883</v>
          </cell>
        </row>
        <row r="323">
          <cell r="A323">
            <v>3400002738</v>
          </cell>
          <cell r="B323">
            <v>0</v>
          </cell>
          <cell r="C323">
            <v>5303</v>
          </cell>
          <cell r="D323" t="str">
            <v>01.10.1996</v>
          </cell>
          <cell r="E323">
            <v>0</v>
          </cell>
          <cell r="F323">
            <v>6195002895</v>
          </cell>
        </row>
        <row r="324">
          <cell r="A324">
            <v>3400002739</v>
          </cell>
          <cell r="B324">
            <v>0</v>
          </cell>
          <cell r="C324">
            <v>5303</v>
          </cell>
          <cell r="D324" t="str">
            <v>01.10.1996</v>
          </cell>
          <cell r="E324">
            <v>1</v>
          </cell>
          <cell r="F324">
            <v>6195002901</v>
          </cell>
        </row>
        <row r="325">
          <cell r="A325">
            <v>3400002740</v>
          </cell>
          <cell r="B325">
            <v>0</v>
          </cell>
          <cell r="C325">
            <v>5301</v>
          </cell>
          <cell r="D325" t="str">
            <v>01.10.1996</v>
          </cell>
          <cell r="E325">
            <v>0</v>
          </cell>
          <cell r="F325">
            <v>6195002913</v>
          </cell>
        </row>
        <row r="326">
          <cell r="A326">
            <v>3400002741</v>
          </cell>
          <cell r="B326">
            <v>0</v>
          </cell>
          <cell r="C326">
            <v>6600</v>
          </cell>
          <cell r="D326" t="str">
            <v>01.10.1996</v>
          </cell>
          <cell r="E326">
            <v>0</v>
          </cell>
          <cell r="F326">
            <v>6195002950</v>
          </cell>
        </row>
        <row r="327">
          <cell r="A327">
            <v>3400002742</v>
          </cell>
          <cell r="B327">
            <v>0</v>
          </cell>
          <cell r="C327">
            <v>6600</v>
          </cell>
          <cell r="D327" t="str">
            <v>01.10.1996</v>
          </cell>
          <cell r="E327">
            <v>0</v>
          </cell>
          <cell r="F327">
            <v>6195002974</v>
          </cell>
        </row>
        <row r="328">
          <cell r="A328">
            <v>3400002743</v>
          </cell>
          <cell r="B328">
            <v>0</v>
          </cell>
          <cell r="C328">
            <v>6600</v>
          </cell>
          <cell r="D328" t="str">
            <v>01.10.1996</v>
          </cell>
          <cell r="E328">
            <v>0</v>
          </cell>
          <cell r="F328">
            <v>6195002986</v>
          </cell>
        </row>
        <row r="329">
          <cell r="A329">
            <v>3400002744</v>
          </cell>
          <cell r="B329">
            <v>0</v>
          </cell>
          <cell r="C329">
            <v>6602</v>
          </cell>
          <cell r="D329" t="str">
            <v>01.10.1996</v>
          </cell>
          <cell r="E329">
            <v>1</v>
          </cell>
          <cell r="F329">
            <v>6195003085</v>
          </cell>
        </row>
        <row r="330">
          <cell r="A330">
            <v>3400002745</v>
          </cell>
          <cell r="B330">
            <v>0</v>
          </cell>
          <cell r="C330">
            <v>6602</v>
          </cell>
          <cell r="D330" t="str">
            <v>01.10.1996</v>
          </cell>
          <cell r="E330">
            <v>2</v>
          </cell>
          <cell r="F330">
            <v>6195003097</v>
          </cell>
        </row>
        <row r="331">
          <cell r="A331">
            <v>3400002746</v>
          </cell>
          <cell r="B331">
            <v>0</v>
          </cell>
          <cell r="C331">
            <v>6602</v>
          </cell>
          <cell r="D331" t="str">
            <v>01.10.1996</v>
          </cell>
          <cell r="E331">
            <v>3</v>
          </cell>
          <cell r="F331">
            <v>6195003218</v>
          </cell>
        </row>
        <row r="332">
          <cell r="A332">
            <v>3400002747</v>
          </cell>
          <cell r="B332">
            <v>0</v>
          </cell>
          <cell r="C332">
            <v>6602</v>
          </cell>
          <cell r="D332" t="str">
            <v>01.10.1996</v>
          </cell>
          <cell r="E332">
            <v>0</v>
          </cell>
          <cell r="F332">
            <v>6195003334</v>
          </cell>
        </row>
        <row r="333">
          <cell r="A333">
            <v>3400002748</v>
          </cell>
          <cell r="B333">
            <v>0</v>
          </cell>
          <cell r="C333">
            <v>6602</v>
          </cell>
          <cell r="D333" t="str">
            <v>01.10.1996</v>
          </cell>
          <cell r="E333">
            <v>1</v>
          </cell>
          <cell r="F333">
            <v>6195003401</v>
          </cell>
        </row>
        <row r="334">
          <cell r="A334">
            <v>3400002749</v>
          </cell>
          <cell r="B334">
            <v>0</v>
          </cell>
          <cell r="C334">
            <v>6602</v>
          </cell>
          <cell r="D334" t="str">
            <v>01.10.1996</v>
          </cell>
          <cell r="E334">
            <v>0</v>
          </cell>
          <cell r="F334">
            <v>6195003449</v>
          </cell>
        </row>
        <row r="335">
          <cell r="A335">
            <v>3400002750</v>
          </cell>
          <cell r="B335">
            <v>0</v>
          </cell>
          <cell r="C335">
            <v>6602</v>
          </cell>
          <cell r="D335" t="str">
            <v>01.10.1996</v>
          </cell>
          <cell r="E335">
            <v>4</v>
          </cell>
          <cell r="F335">
            <v>6195003516</v>
          </cell>
        </row>
        <row r="336">
          <cell r="A336">
            <v>3400002751</v>
          </cell>
          <cell r="B336">
            <v>0</v>
          </cell>
          <cell r="C336">
            <v>6602</v>
          </cell>
          <cell r="D336" t="str">
            <v>01.10.1996</v>
          </cell>
          <cell r="E336">
            <v>1</v>
          </cell>
          <cell r="F336">
            <v>6195003539</v>
          </cell>
        </row>
        <row r="337">
          <cell r="A337">
            <v>3400002752</v>
          </cell>
          <cell r="B337">
            <v>0</v>
          </cell>
          <cell r="C337">
            <v>6602</v>
          </cell>
          <cell r="D337" t="str">
            <v>01.10.1996</v>
          </cell>
          <cell r="E337">
            <v>2</v>
          </cell>
          <cell r="F337">
            <v>6195003577</v>
          </cell>
        </row>
        <row r="338">
          <cell r="A338">
            <v>3400002753</v>
          </cell>
          <cell r="B338">
            <v>0</v>
          </cell>
          <cell r="C338">
            <v>6600</v>
          </cell>
          <cell r="D338" t="str">
            <v>01.10.1996</v>
          </cell>
          <cell r="E338">
            <v>1</v>
          </cell>
          <cell r="F338">
            <v>6195003589</v>
          </cell>
        </row>
        <row r="339">
          <cell r="A339">
            <v>3400002754</v>
          </cell>
          <cell r="B339">
            <v>0</v>
          </cell>
          <cell r="C339">
            <v>6602</v>
          </cell>
          <cell r="D339" t="str">
            <v>01.10.1996</v>
          </cell>
          <cell r="E339">
            <v>1</v>
          </cell>
          <cell r="F339">
            <v>6195003590</v>
          </cell>
        </row>
        <row r="340">
          <cell r="A340">
            <v>3400002755</v>
          </cell>
          <cell r="B340">
            <v>0</v>
          </cell>
          <cell r="C340">
            <v>6602</v>
          </cell>
          <cell r="D340" t="str">
            <v>01.10.1996</v>
          </cell>
          <cell r="E340">
            <v>3</v>
          </cell>
          <cell r="F340">
            <v>6195003607</v>
          </cell>
        </row>
        <row r="341">
          <cell r="A341">
            <v>3400002756</v>
          </cell>
          <cell r="B341">
            <v>0</v>
          </cell>
          <cell r="C341">
            <v>6600</v>
          </cell>
          <cell r="D341" t="str">
            <v>01.10.1996</v>
          </cell>
          <cell r="E341">
            <v>0</v>
          </cell>
          <cell r="F341">
            <v>6195003632</v>
          </cell>
        </row>
        <row r="342">
          <cell r="A342">
            <v>3400002757</v>
          </cell>
          <cell r="B342">
            <v>0</v>
          </cell>
          <cell r="C342">
            <v>6600</v>
          </cell>
          <cell r="D342" t="str">
            <v>01.10.1996</v>
          </cell>
          <cell r="E342">
            <v>1</v>
          </cell>
          <cell r="F342">
            <v>6195003644</v>
          </cell>
        </row>
        <row r="343">
          <cell r="A343">
            <v>3400002758</v>
          </cell>
          <cell r="B343">
            <v>0</v>
          </cell>
          <cell r="C343">
            <v>6602</v>
          </cell>
          <cell r="D343" t="str">
            <v>01.10.1996</v>
          </cell>
          <cell r="E343">
            <v>1</v>
          </cell>
          <cell r="F343">
            <v>6195003693</v>
          </cell>
        </row>
        <row r="344">
          <cell r="A344">
            <v>3400004789</v>
          </cell>
          <cell r="B344">
            <v>0</v>
          </cell>
          <cell r="C344">
            <v>6600</v>
          </cell>
          <cell r="D344" t="str">
            <v>01.10.1996</v>
          </cell>
          <cell r="E344">
            <v>1</v>
          </cell>
          <cell r="F344">
            <v>6195003747</v>
          </cell>
        </row>
        <row r="345">
          <cell r="A345">
            <v>3400002759</v>
          </cell>
          <cell r="B345">
            <v>0</v>
          </cell>
          <cell r="C345">
            <v>6600</v>
          </cell>
          <cell r="D345" t="str">
            <v>01.10.1996</v>
          </cell>
          <cell r="E345">
            <v>0</v>
          </cell>
          <cell r="F345">
            <v>6195003802</v>
          </cell>
        </row>
        <row r="346">
          <cell r="A346">
            <v>3400002760</v>
          </cell>
          <cell r="B346">
            <v>0</v>
          </cell>
          <cell r="C346">
            <v>6600</v>
          </cell>
          <cell r="D346" t="str">
            <v>01.10.1996</v>
          </cell>
          <cell r="E346">
            <v>1</v>
          </cell>
          <cell r="F346">
            <v>6195004004</v>
          </cell>
        </row>
        <row r="347">
          <cell r="A347">
            <v>3400002761</v>
          </cell>
          <cell r="B347">
            <v>0</v>
          </cell>
          <cell r="C347">
            <v>6600</v>
          </cell>
          <cell r="D347" t="str">
            <v>01.10.1996</v>
          </cell>
          <cell r="E347">
            <v>0</v>
          </cell>
          <cell r="F347">
            <v>6195004028</v>
          </cell>
        </row>
        <row r="348">
          <cell r="A348">
            <v>3400004790</v>
          </cell>
          <cell r="B348">
            <v>0</v>
          </cell>
          <cell r="C348">
            <v>6600</v>
          </cell>
          <cell r="D348" t="str">
            <v>01.10.1996</v>
          </cell>
          <cell r="E348">
            <v>1</v>
          </cell>
          <cell r="F348">
            <v>6195004090</v>
          </cell>
        </row>
        <row r="349">
          <cell r="A349">
            <v>3400002762</v>
          </cell>
          <cell r="B349">
            <v>0</v>
          </cell>
          <cell r="C349">
            <v>6600</v>
          </cell>
          <cell r="D349" t="str">
            <v>01.10.1996</v>
          </cell>
          <cell r="E349">
            <v>1</v>
          </cell>
          <cell r="F349">
            <v>6195004181</v>
          </cell>
        </row>
        <row r="350">
          <cell r="A350">
            <v>3400002763</v>
          </cell>
          <cell r="B350">
            <v>0</v>
          </cell>
          <cell r="C350">
            <v>6600</v>
          </cell>
          <cell r="D350" t="str">
            <v>01.10.1996</v>
          </cell>
          <cell r="E350">
            <v>1</v>
          </cell>
          <cell r="F350">
            <v>6195004209</v>
          </cell>
        </row>
        <row r="351">
          <cell r="A351">
            <v>3400002764</v>
          </cell>
          <cell r="B351">
            <v>0</v>
          </cell>
          <cell r="C351">
            <v>6602</v>
          </cell>
          <cell r="D351" t="str">
            <v>01.10.1996</v>
          </cell>
          <cell r="E351">
            <v>6</v>
          </cell>
          <cell r="F351">
            <v>6195004211</v>
          </cell>
        </row>
        <row r="352">
          <cell r="A352">
            <v>3400002765</v>
          </cell>
          <cell r="B352">
            <v>0</v>
          </cell>
          <cell r="C352">
            <v>6602</v>
          </cell>
          <cell r="D352" t="str">
            <v>01.10.1996</v>
          </cell>
          <cell r="E352">
            <v>1</v>
          </cell>
          <cell r="F352">
            <v>6195004235</v>
          </cell>
        </row>
        <row r="353">
          <cell r="A353">
            <v>3400002766</v>
          </cell>
          <cell r="B353">
            <v>0</v>
          </cell>
          <cell r="C353">
            <v>6602</v>
          </cell>
          <cell r="D353" t="str">
            <v>01.10.1996</v>
          </cell>
          <cell r="E353">
            <v>1</v>
          </cell>
          <cell r="F353">
            <v>6195004247</v>
          </cell>
        </row>
        <row r="354">
          <cell r="A354">
            <v>3400002767</v>
          </cell>
          <cell r="B354">
            <v>0</v>
          </cell>
          <cell r="C354">
            <v>6602</v>
          </cell>
          <cell r="D354" t="str">
            <v>01.10.1996</v>
          </cell>
          <cell r="E354">
            <v>1</v>
          </cell>
          <cell r="F354">
            <v>6195004259</v>
          </cell>
        </row>
        <row r="355">
          <cell r="A355">
            <v>3400002768</v>
          </cell>
          <cell r="B355">
            <v>0</v>
          </cell>
          <cell r="C355">
            <v>6602</v>
          </cell>
          <cell r="D355" t="str">
            <v>01.10.1996</v>
          </cell>
          <cell r="E355">
            <v>2</v>
          </cell>
          <cell r="F355">
            <v>6195004363</v>
          </cell>
        </row>
        <row r="356">
          <cell r="A356">
            <v>3400002769</v>
          </cell>
          <cell r="B356">
            <v>0</v>
          </cell>
          <cell r="C356">
            <v>6602</v>
          </cell>
          <cell r="D356" t="str">
            <v>01.10.1996</v>
          </cell>
          <cell r="E356">
            <v>1</v>
          </cell>
          <cell r="F356">
            <v>6195004491</v>
          </cell>
        </row>
        <row r="357">
          <cell r="A357">
            <v>3400002770</v>
          </cell>
          <cell r="B357">
            <v>0</v>
          </cell>
          <cell r="C357">
            <v>6600</v>
          </cell>
          <cell r="D357" t="str">
            <v>01.10.1996</v>
          </cell>
          <cell r="E357">
            <v>1</v>
          </cell>
          <cell r="F357">
            <v>6195004570</v>
          </cell>
        </row>
        <row r="358">
          <cell r="A358">
            <v>3400002771</v>
          </cell>
          <cell r="B358">
            <v>0</v>
          </cell>
          <cell r="C358">
            <v>6600</v>
          </cell>
          <cell r="D358" t="str">
            <v>01.10.1996</v>
          </cell>
          <cell r="E358">
            <v>1</v>
          </cell>
          <cell r="F358">
            <v>6195004582</v>
          </cell>
        </row>
        <row r="359">
          <cell r="A359">
            <v>3400002772</v>
          </cell>
          <cell r="B359">
            <v>0</v>
          </cell>
          <cell r="C359">
            <v>6600</v>
          </cell>
          <cell r="D359" t="str">
            <v>01.10.1996</v>
          </cell>
          <cell r="E359">
            <v>0</v>
          </cell>
          <cell r="F359">
            <v>6195004818</v>
          </cell>
        </row>
        <row r="360">
          <cell r="A360">
            <v>3400002773</v>
          </cell>
          <cell r="B360">
            <v>0</v>
          </cell>
          <cell r="C360">
            <v>5900</v>
          </cell>
          <cell r="D360" t="str">
            <v>01.10.1996</v>
          </cell>
          <cell r="E360">
            <v>1</v>
          </cell>
          <cell r="F360">
            <v>6195004922</v>
          </cell>
        </row>
        <row r="361">
          <cell r="A361">
            <v>3400002774</v>
          </cell>
          <cell r="B361">
            <v>0</v>
          </cell>
          <cell r="C361">
            <v>5900</v>
          </cell>
          <cell r="D361" t="str">
            <v>01.10.1996</v>
          </cell>
          <cell r="E361">
            <v>14</v>
          </cell>
          <cell r="F361">
            <v>6195004934</v>
          </cell>
        </row>
        <row r="362">
          <cell r="A362">
            <v>3400002775</v>
          </cell>
          <cell r="B362">
            <v>0</v>
          </cell>
          <cell r="C362">
            <v>5801</v>
          </cell>
          <cell r="D362" t="str">
            <v>01.10.1996</v>
          </cell>
          <cell r="E362">
            <v>1</v>
          </cell>
          <cell r="F362">
            <v>6195004969</v>
          </cell>
        </row>
        <row r="363">
          <cell r="A363">
            <v>3400002776</v>
          </cell>
          <cell r="B363">
            <v>0</v>
          </cell>
          <cell r="C363">
            <v>5801</v>
          </cell>
          <cell r="D363" t="str">
            <v>01.10.1996</v>
          </cell>
          <cell r="E363">
            <v>1</v>
          </cell>
          <cell r="F363">
            <v>6195004971</v>
          </cell>
        </row>
        <row r="364">
          <cell r="A364">
            <v>3400002777</v>
          </cell>
          <cell r="B364">
            <v>0</v>
          </cell>
          <cell r="C364">
            <v>5801</v>
          </cell>
          <cell r="D364" t="str">
            <v>01.10.1996</v>
          </cell>
          <cell r="E364">
            <v>1</v>
          </cell>
          <cell r="F364">
            <v>6195004983</v>
          </cell>
        </row>
        <row r="365">
          <cell r="A365">
            <v>3400002778</v>
          </cell>
          <cell r="B365">
            <v>0</v>
          </cell>
          <cell r="C365">
            <v>5801</v>
          </cell>
          <cell r="D365" t="str">
            <v>01.10.1996</v>
          </cell>
          <cell r="E365">
            <v>1</v>
          </cell>
          <cell r="F365">
            <v>6195004995</v>
          </cell>
        </row>
        <row r="366">
          <cell r="A366">
            <v>3400002779</v>
          </cell>
          <cell r="B366">
            <v>0</v>
          </cell>
          <cell r="C366">
            <v>5801</v>
          </cell>
          <cell r="D366" t="str">
            <v>01.10.1996</v>
          </cell>
          <cell r="E366">
            <v>1</v>
          </cell>
          <cell r="F366">
            <v>6195005008</v>
          </cell>
        </row>
        <row r="367">
          <cell r="A367">
            <v>3400002780</v>
          </cell>
          <cell r="B367">
            <v>0</v>
          </cell>
          <cell r="C367">
            <v>5801</v>
          </cell>
          <cell r="D367" t="str">
            <v>01.10.1996</v>
          </cell>
          <cell r="E367">
            <v>1</v>
          </cell>
          <cell r="F367">
            <v>6195005019</v>
          </cell>
        </row>
        <row r="368">
          <cell r="A368">
            <v>3400002781</v>
          </cell>
          <cell r="B368">
            <v>0</v>
          </cell>
          <cell r="C368">
            <v>5801</v>
          </cell>
          <cell r="D368" t="str">
            <v>01.10.1996</v>
          </cell>
          <cell r="E368">
            <v>1</v>
          </cell>
          <cell r="F368">
            <v>6195005021</v>
          </cell>
        </row>
        <row r="369">
          <cell r="A369">
            <v>3400002782</v>
          </cell>
          <cell r="B369">
            <v>0</v>
          </cell>
          <cell r="C369">
            <v>5801</v>
          </cell>
          <cell r="D369" t="str">
            <v>01.10.1996</v>
          </cell>
          <cell r="E369">
            <v>1</v>
          </cell>
          <cell r="F369">
            <v>6195005033</v>
          </cell>
        </row>
        <row r="370">
          <cell r="A370">
            <v>3400002783</v>
          </cell>
          <cell r="B370">
            <v>0</v>
          </cell>
          <cell r="C370">
            <v>5801</v>
          </cell>
          <cell r="D370" t="str">
            <v>01.10.1996</v>
          </cell>
          <cell r="E370">
            <v>1</v>
          </cell>
          <cell r="F370">
            <v>6195005045</v>
          </cell>
        </row>
        <row r="371">
          <cell r="A371">
            <v>3400002784</v>
          </cell>
          <cell r="B371">
            <v>0</v>
          </cell>
          <cell r="C371">
            <v>5801</v>
          </cell>
          <cell r="D371" t="str">
            <v>01.10.1996</v>
          </cell>
          <cell r="E371">
            <v>1</v>
          </cell>
          <cell r="F371">
            <v>6195005057</v>
          </cell>
        </row>
        <row r="372">
          <cell r="A372">
            <v>3400002785</v>
          </cell>
          <cell r="B372">
            <v>0</v>
          </cell>
          <cell r="C372">
            <v>6600</v>
          </cell>
          <cell r="D372" t="str">
            <v>01.10.1996</v>
          </cell>
          <cell r="E372">
            <v>0</v>
          </cell>
          <cell r="F372">
            <v>6195005069</v>
          </cell>
        </row>
        <row r="373">
          <cell r="A373">
            <v>3400002786</v>
          </cell>
          <cell r="B373">
            <v>0</v>
          </cell>
          <cell r="C373">
            <v>6602</v>
          </cell>
          <cell r="D373" t="str">
            <v>01.10.1996</v>
          </cell>
          <cell r="E373">
            <v>0</v>
          </cell>
          <cell r="F373">
            <v>6195005070</v>
          </cell>
        </row>
        <row r="374">
          <cell r="A374">
            <v>3400002787</v>
          </cell>
          <cell r="B374">
            <v>0</v>
          </cell>
          <cell r="C374">
            <v>6600</v>
          </cell>
          <cell r="D374" t="str">
            <v>01.10.1996</v>
          </cell>
          <cell r="E374">
            <v>0</v>
          </cell>
          <cell r="F374">
            <v>6195005082</v>
          </cell>
        </row>
        <row r="375">
          <cell r="A375">
            <v>3400002788</v>
          </cell>
          <cell r="B375">
            <v>0</v>
          </cell>
          <cell r="C375">
            <v>6600</v>
          </cell>
          <cell r="D375" t="str">
            <v>01.10.1996</v>
          </cell>
          <cell r="E375">
            <v>1</v>
          </cell>
          <cell r="F375">
            <v>6195005094</v>
          </cell>
        </row>
        <row r="376">
          <cell r="A376">
            <v>3400002789</v>
          </cell>
          <cell r="B376">
            <v>0</v>
          </cell>
          <cell r="C376">
            <v>6600</v>
          </cell>
          <cell r="D376" t="str">
            <v>01.10.1996</v>
          </cell>
          <cell r="E376">
            <v>1</v>
          </cell>
          <cell r="F376">
            <v>6195005100</v>
          </cell>
        </row>
        <row r="377">
          <cell r="A377">
            <v>3400002790</v>
          </cell>
          <cell r="B377">
            <v>0</v>
          </cell>
          <cell r="C377">
            <v>6600</v>
          </cell>
          <cell r="D377" t="str">
            <v>01.10.1996</v>
          </cell>
          <cell r="E377">
            <v>1</v>
          </cell>
          <cell r="F377">
            <v>6195005112</v>
          </cell>
        </row>
        <row r="378">
          <cell r="A378">
            <v>3400002791</v>
          </cell>
          <cell r="B378">
            <v>0</v>
          </cell>
          <cell r="C378">
            <v>6602</v>
          </cell>
          <cell r="D378" t="str">
            <v>01.10.1996</v>
          </cell>
          <cell r="E378">
            <v>1</v>
          </cell>
          <cell r="F378">
            <v>6195005124</v>
          </cell>
        </row>
        <row r="379">
          <cell r="A379">
            <v>3400002792</v>
          </cell>
          <cell r="B379">
            <v>0</v>
          </cell>
          <cell r="C379">
            <v>6602</v>
          </cell>
          <cell r="D379" t="str">
            <v>01.10.1996</v>
          </cell>
          <cell r="E379">
            <v>1</v>
          </cell>
          <cell r="F379">
            <v>6195005159</v>
          </cell>
        </row>
        <row r="380">
          <cell r="A380">
            <v>3400002793</v>
          </cell>
          <cell r="B380">
            <v>0</v>
          </cell>
          <cell r="C380">
            <v>6602</v>
          </cell>
          <cell r="D380" t="str">
            <v>01.10.1996</v>
          </cell>
          <cell r="E380">
            <v>3</v>
          </cell>
          <cell r="F380">
            <v>6195005161</v>
          </cell>
        </row>
        <row r="381">
          <cell r="A381">
            <v>3400002794</v>
          </cell>
          <cell r="B381">
            <v>0</v>
          </cell>
          <cell r="C381">
            <v>6602</v>
          </cell>
          <cell r="D381" t="str">
            <v>01.10.1996</v>
          </cell>
          <cell r="E381">
            <v>1</v>
          </cell>
          <cell r="F381">
            <v>6195005173</v>
          </cell>
        </row>
        <row r="382">
          <cell r="A382">
            <v>3400002795</v>
          </cell>
          <cell r="B382">
            <v>0</v>
          </cell>
          <cell r="C382">
            <v>6600</v>
          </cell>
          <cell r="D382" t="str">
            <v>01.10.1996</v>
          </cell>
          <cell r="E382">
            <v>1</v>
          </cell>
          <cell r="F382">
            <v>6195005185</v>
          </cell>
        </row>
        <row r="383">
          <cell r="A383">
            <v>3400002796</v>
          </cell>
          <cell r="B383">
            <v>0</v>
          </cell>
          <cell r="C383">
            <v>6600</v>
          </cell>
          <cell r="D383" t="str">
            <v>01.10.1996</v>
          </cell>
          <cell r="E383">
            <v>1</v>
          </cell>
          <cell r="F383">
            <v>6195005203</v>
          </cell>
        </row>
        <row r="384">
          <cell r="A384">
            <v>3400002797</v>
          </cell>
          <cell r="B384">
            <v>0</v>
          </cell>
          <cell r="C384">
            <v>6602</v>
          </cell>
          <cell r="D384" t="str">
            <v>01.10.1996</v>
          </cell>
          <cell r="E384">
            <v>2</v>
          </cell>
          <cell r="F384">
            <v>6195005215</v>
          </cell>
        </row>
        <row r="385">
          <cell r="A385">
            <v>3400002798</v>
          </cell>
          <cell r="B385">
            <v>0</v>
          </cell>
          <cell r="C385">
            <v>6600</v>
          </cell>
          <cell r="D385" t="str">
            <v>01.10.1996</v>
          </cell>
          <cell r="E385">
            <v>0</v>
          </cell>
          <cell r="F385">
            <v>6195005227</v>
          </cell>
        </row>
        <row r="386">
          <cell r="A386">
            <v>3400002799</v>
          </cell>
          <cell r="B386">
            <v>0</v>
          </cell>
          <cell r="C386">
            <v>6602</v>
          </cell>
          <cell r="D386" t="str">
            <v>01.10.1996</v>
          </cell>
          <cell r="E386">
            <v>1</v>
          </cell>
          <cell r="F386">
            <v>6195005252</v>
          </cell>
        </row>
        <row r="387">
          <cell r="A387">
            <v>3400002800</v>
          </cell>
          <cell r="B387">
            <v>0</v>
          </cell>
          <cell r="C387">
            <v>5900</v>
          </cell>
          <cell r="D387" t="str">
            <v>01.10.1996</v>
          </cell>
          <cell r="E387">
            <v>2</v>
          </cell>
          <cell r="F387">
            <v>6195005318</v>
          </cell>
        </row>
        <row r="388">
          <cell r="A388">
            <v>3400002801</v>
          </cell>
          <cell r="B388">
            <v>0</v>
          </cell>
          <cell r="C388">
            <v>5801</v>
          </cell>
          <cell r="D388" t="str">
            <v>01.10.1996</v>
          </cell>
          <cell r="E388">
            <v>0</v>
          </cell>
          <cell r="F388">
            <v>6195005331</v>
          </cell>
        </row>
        <row r="389">
          <cell r="A389">
            <v>3400005568</v>
          </cell>
          <cell r="B389">
            <v>0</v>
          </cell>
          <cell r="C389">
            <v>6230</v>
          </cell>
          <cell r="D389" t="str">
            <v>01.10.1996</v>
          </cell>
          <cell r="E389">
            <v>2</v>
          </cell>
          <cell r="F389">
            <v>6195005343</v>
          </cell>
        </row>
        <row r="390">
          <cell r="A390">
            <v>3400002802</v>
          </cell>
          <cell r="B390">
            <v>0</v>
          </cell>
          <cell r="C390">
            <v>5900</v>
          </cell>
          <cell r="D390" t="str">
            <v>01.10.1996</v>
          </cell>
          <cell r="E390">
            <v>0</v>
          </cell>
          <cell r="F390">
            <v>6195005343</v>
          </cell>
        </row>
        <row r="391">
          <cell r="A391">
            <v>3400002803</v>
          </cell>
          <cell r="B391">
            <v>0</v>
          </cell>
          <cell r="C391">
            <v>5801</v>
          </cell>
          <cell r="D391" t="str">
            <v>01.10.1996</v>
          </cell>
          <cell r="E391">
            <v>1</v>
          </cell>
          <cell r="F391">
            <v>6195005355</v>
          </cell>
        </row>
        <row r="392">
          <cell r="A392">
            <v>3400002804</v>
          </cell>
          <cell r="B392">
            <v>0</v>
          </cell>
          <cell r="C392">
            <v>5900</v>
          </cell>
          <cell r="D392" t="str">
            <v>01.10.1996</v>
          </cell>
          <cell r="E392">
            <v>15</v>
          </cell>
          <cell r="F392">
            <v>6195005367</v>
          </cell>
        </row>
        <row r="393">
          <cell r="A393">
            <v>3400002805</v>
          </cell>
          <cell r="B393">
            <v>0</v>
          </cell>
          <cell r="C393">
            <v>5801</v>
          </cell>
          <cell r="D393" t="str">
            <v>01.10.1996</v>
          </cell>
          <cell r="E393">
            <v>1</v>
          </cell>
          <cell r="F393">
            <v>6195005409</v>
          </cell>
        </row>
        <row r="394">
          <cell r="A394">
            <v>3400002806</v>
          </cell>
          <cell r="B394">
            <v>0</v>
          </cell>
          <cell r="C394">
            <v>5900</v>
          </cell>
          <cell r="D394" t="str">
            <v>01.10.1996</v>
          </cell>
          <cell r="E394">
            <v>10</v>
          </cell>
          <cell r="F394">
            <v>6195005410</v>
          </cell>
        </row>
        <row r="395">
          <cell r="A395">
            <v>3400002807</v>
          </cell>
          <cell r="B395">
            <v>0</v>
          </cell>
          <cell r="C395">
            <v>5801</v>
          </cell>
          <cell r="D395" t="str">
            <v>01.10.1996</v>
          </cell>
          <cell r="E395">
            <v>1</v>
          </cell>
          <cell r="F395">
            <v>6195005422</v>
          </cell>
        </row>
        <row r="396">
          <cell r="A396">
            <v>3400002808</v>
          </cell>
          <cell r="B396">
            <v>0</v>
          </cell>
          <cell r="C396">
            <v>5801</v>
          </cell>
          <cell r="D396" t="str">
            <v>01.10.1996</v>
          </cell>
          <cell r="E396">
            <v>0</v>
          </cell>
          <cell r="F396">
            <v>6195005446</v>
          </cell>
        </row>
        <row r="397">
          <cell r="A397">
            <v>3400002809</v>
          </cell>
          <cell r="B397">
            <v>0</v>
          </cell>
          <cell r="C397">
            <v>5801</v>
          </cell>
          <cell r="D397" t="str">
            <v>01.10.1996</v>
          </cell>
          <cell r="E397">
            <v>0</v>
          </cell>
          <cell r="F397">
            <v>6195005469</v>
          </cell>
        </row>
        <row r="398">
          <cell r="A398">
            <v>3400005570</v>
          </cell>
          <cell r="B398">
            <v>0</v>
          </cell>
          <cell r="C398">
            <v>6230</v>
          </cell>
          <cell r="D398" t="str">
            <v>01.10.1996</v>
          </cell>
          <cell r="E398">
            <v>2</v>
          </cell>
          <cell r="F398">
            <v>6195005469</v>
          </cell>
        </row>
        <row r="399">
          <cell r="A399">
            <v>3400002810</v>
          </cell>
          <cell r="B399">
            <v>0</v>
          </cell>
          <cell r="C399">
            <v>5801</v>
          </cell>
          <cell r="D399" t="str">
            <v>01.10.1996</v>
          </cell>
          <cell r="E399">
            <v>0</v>
          </cell>
          <cell r="F399">
            <v>6195005483</v>
          </cell>
        </row>
        <row r="400">
          <cell r="A400">
            <v>3400002811</v>
          </cell>
          <cell r="B400">
            <v>0</v>
          </cell>
          <cell r="C400">
            <v>5801</v>
          </cell>
          <cell r="D400" t="str">
            <v>01.10.1996</v>
          </cell>
          <cell r="E400">
            <v>0</v>
          </cell>
          <cell r="F400">
            <v>6195005495</v>
          </cell>
        </row>
        <row r="401">
          <cell r="A401">
            <v>3400002812</v>
          </cell>
          <cell r="B401">
            <v>0</v>
          </cell>
          <cell r="C401">
            <v>5801</v>
          </cell>
          <cell r="D401" t="str">
            <v>01.10.1996</v>
          </cell>
          <cell r="E401">
            <v>1</v>
          </cell>
          <cell r="F401">
            <v>6195005513</v>
          </cell>
        </row>
        <row r="402">
          <cell r="A402">
            <v>3400002813</v>
          </cell>
          <cell r="B402">
            <v>0</v>
          </cell>
          <cell r="C402">
            <v>5801</v>
          </cell>
          <cell r="D402" t="str">
            <v>01.10.1996</v>
          </cell>
          <cell r="E402">
            <v>1</v>
          </cell>
          <cell r="F402">
            <v>6195005604</v>
          </cell>
        </row>
        <row r="403">
          <cell r="A403">
            <v>3400002814</v>
          </cell>
          <cell r="B403">
            <v>0</v>
          </cell>
          <cell r="C403">
            <v>5900</v>
          </cell>
          <cell r="D403" t="str">
            <v>01.10.1996</v>
          </cell>
          <cell r="E403">
            <v>3</v>
          </cell>
          <cell r="F403">
            <v>6195005616</v>
          </cell>
        </row>
        <row r="404">
          <cell r="A404">
            <v>3400002815</v>
          </cell>
          <cell r="B404">
            <v>0</v>
          </cell>
          <cell r="C404">
            <v>5801</v>
          </cell>
          <cell r="D404" t="str">
            <v>01.10.1996</v>
          </cell>
          <cell r="E404">
            <v>0</v>
          </cell>
          <cell r="F404">
            <v>6195005628</v>
          </cell>
        </row>
        <row r="405">
          <cell r="A405">
            <v>3400002816</v>
          </cell>
          <cell r="B405">
            <v>0</v>
          </cell>
          <cell r="C405">
            <v>5900</v>
          </cell>
          <cell r="D405" t="str">
            <v>01.10.1996</v>
          </cell>
          <cell r="E405">
            <v>0</v>
          </cell>
          <cell r="F405">
            <v>6195005639</v>
          </cell>
        </row>
        <row r="406">
          <cell r="A406">
            <v>3400002817</v>
          </cell>
          <cell r="B406">
            <v>0</v>
          </cell>
          <cell r="C406">
            <v>5900</v>
          </cell>
          <cell r="D406" t="str">
            <v>01.10.1996</v>
          </cell>
          <cell r="E406">
            <v>0</v>
          </cell>
          <cell r="F406">
            <v>6195005641</v>
          </cell>
        </row>
        <row r="407">
          <cell r="A407">
            <v>3400002818</v>
          </cell>
          <cell r="B407">
            <v>0</v>
          </cell>
          <cell r="C407">
            <v>5900</v>
          </cell>
          <cell r="D407" t="str">
            <v>01.10.1996</v>
          </cell>
          <cell r="E407">
            <v>0</v>
          </cell>
          <cell r="F407">
            <v>6195005653</v>
          </cell>
        </row>
        <row r="408">
          <cell r="A408">
            <v>3400002819</v>
          </cell>
          <cell r="B408">
            <v>0</v>
          </cell>
          <cell r="C408">
            <v>5801</v>
          </cell>
          <cell r="D408" t="str">
            <v>01.10.1996</v>
          </cell>
          <cell r="E408">
            <v>1</v>
          </cell>
          <cell r="F408">
            <v>6195005665</v>
          </cell>
        </row>
        <row r="409">
          <cell r="A409">
            <v>3400002820</v>
          </cell>
          <cell r="B409">
            <v>0</v>
          </cell>
          <cell r="C409">
            <v>5801</v>
          </cell>
          <cell r="D409" t="str">
            <v>01.10.1996</v>
          </cell>
          <cell r="E409">
            <v>1</v>
          </cell>
          <cell r="F409">
            <v>6195005677</v>
          </cell>
        </row>
        <row r="410">
          <cell r="A410">
            <v>3400002821</v>
          </cell>
          <cell r="B410">
            <v>0</v>
          </cell>
          <cell r="C410">
            <v>5801</v>
          </cell>
          <cell r="D410" t="str">
            <v>01.10.1996</v>
          </cell>
          <cell r="E410">
            <v>1</v>
          </cell>
          <cell r="F410">
            <v>6195005689</v>
          </cell>
        </row>
        <row r="411">
          <cell r="A411">
            <v>3400002822</v>
          </cell>
          <cell r="B411">
            <v>0</v>
          </cell>
          <cell r="C411">
            <v>5801</v>
          </cell>
          <cell r="D411" t="str">
            <v>01.10.1996</v>
          </cell>
          <cell r="E411">
            <v>1</v>
          </cell>
          <cell r="F411">
            <v>6195005690</v>
          </cell>
        </row>
        <row r="412">
          <cell r="A412">
            <v>3400002823</v>
          </cell>
          <cell r="B412">
            <v>0</v>
          </cell>
          <cell r="C412">
            <v>5801</v>
          </cell>
          <cell r="D412" t="str">
            <v>01.10.1996</v>
          </cell>
          <cell r="E412">
            <v>1</v>
          </cell>
          <cell r="F412">
            <v>6195005707</v>
          </cell>
        </row>
        <row r="413">
          <cell r="A413">
            <v>3400002824</v>
          </cell>
          <cell r="B413">
            <v>0</v>
          </cell>
          <cell r="C413">
            <v>5900</v>
          </cell>
          <cell r="D413" t="str">
            <v>01.10.1996</v>
          </cell>
          <cell r="E413">
            <v>1</v>
          </cell>
          <cell r="F413">
            <v>6195005719</v>
          </cell>
        </row>
        <row r="414">
          <cell r="A414">
            <v>3400002825</v>
          </cell>
          <cell r="B414">
            <v>0</v>
          </cell>
          <cell r="C414">
            <v>5900</v>
          </cell>
          <cell r="D414" t="str">
            <v>01.10.1996</v>
          </cell>
          <cell r="E414">
            <v>1</v>
          </cell>
          <cell r="F414">
            <v>6195005768</v>
          </cell>
        </row>
        <row r="415">
          <cell r="A415">
            <v>3400002826</v>
          </cell>
          <cell r="B415">
            <v>0</v>
          </cell>
          <cell r="C415">
            <v>5900</v>
          </cell>
          <cell r="D415" t="str">
            <v>01.10.1996</v>
          </cell>
          <cell r="E415">
            <v>1</v>
          </cell>
          <cell r="F415">
            <v>6195005779</v>
          </cell>
        </row>
        <row r="416">
          <cell r="A416">
            <v>3400002827</v>
          </cell>
          <cell r="B416">
            <v>0</v>
          </cell>
          <cell r="C416">
            <v>5800</v>
          </cell>
          <cell r="D416" t="str">
            <v>01.10.1996</v>
          </cell>
          <cell r="E416">
            <v>0</v>
          </cell>
          <cell r="F416">
            <v>6195005781</v>
          </cell>
        </row>
        <row r="417">
          <cell r="A417">
            <v>3400002828</v>
          </cell>
          <cell r="B417">
            <v>0</v>
          </cell>
          <cell r="C417">
            <v>5800</v>
          </cell>
          <cell r="D417" t="str">
            <v>01.10.1996</v>
          </cell>
          <cell r="E417">
            <v>1</v>
          </cell>
          <cell r="F417">
            <v>6195005793</v>
          </cell>
        </row>
        <row r="418">
          <cell r="A418">
            <v>3400002829</v>
          </cell>
          <cell r="B418">
            <v>0</v>
          </cell>
          <cell r="C418">
            <v>5900</v>
          </cell>
          <cell r="D418" t="str">
            <v>01.10.1996</v>
          </cell>
          <cell r="E418">
            <v>35</v>
          </cell>
          <cell r="F418">
            <v>6195005811</v>
          </cell>
        </row>
        <row r="419">
          <cell r="A419">
            <v>3400002830</v>
          </cell>
          <cell r="B419">
            <v>0</v>
          </cell>
          <cell r="C419">
            <v>5900</v>
          </cell>
          <cell r="D419" t="str">
            <v>01.10.1996</v>
          </cell>
          <cell r="E419">
            <v>1</v>
          </cell>
          <cell r="F419">
            <v>6195005823</v>
          </cell>
        </row>
        <row r="420">
          <cell r="A420">
            <v>3400002831</v>
          </cell>
          <cell r="B420">
            <v>0</v>
          </cell>
          <cell r="C420">
            <v>5900</v>
          </cell>
          <cell r="D420" t="str">
            <v>01.04.1995</v>
          </cell>
          <cell r="E420">
            <v>0</v>
          </cell>
          <cell r="F420">
            <v>6195005860</v>
          </cell>
        </row>
        <row r="421">
          <cell r="A421">
            <v>3400002832</v>
          </cell>
          <cell r="B421">
            <v>0</v>
          </cell>
          <cell r="C421">
            <v>5801</v>
          </cell>
          <cell r="D421" t="str">
            <v>01.10.1996</v>
          </cell>
          <cell r="E421">
            <v>0</v>
          </cell>
          <cell r="F421">
            <v>6195005896</v>
          </cell>
        </row>
        <row r="422">
          <cell r="A422">
            <v>3400002833</v>
          </cell>
          <cell r="B422">
            <v>0</v>
          </cell>
          <cell r="C422">
            <v>5800</v>
          </cell>
          <cell r="D422" t="str">
            <v>01.10.1996</v>
          </cell>
          <cell r="E422">
            <v>1</v>
          </cell>
          <cell r="F422">
            <v>6195005914</v>
          </cell>
        </row>
        <row r="423">
          <cell r="A423">
            <v>3400002834</v>
          </cell>
          <cell r="B423">
            <v>0</v>
          </cell>
          <cell r="C423">
            <v>5800</v>
          </cell>
          <cell r="D423" t="str">
            <v>01.10.1996</v>
          </cell>
          <cell r="E423">
            <v>1</v>
          </cell>
          <cell r="F423">
            <v>6195005926</v>
          </cell>
        </row>
        <row r="424">
          <cell r="A424">
            <v>3400002835</v>
          </cell>
          <cell r="B424">
            <v>0</v>
          </cell>
          <cell r="C424">
            <v>5801</v>
          </cell>
          <cell r="D424" t="str">
            <v>01.10.1996</v>
          </cell>
          <cell r="E424">
            <v>1</v>
          </cell>
          <cell r="F424">
            <v>6195005938</v>
          </cell>
        </row>
        <row r="425">
          <cell r="A425">
            <v>3400004791</v>
          </cell>
          <cell r="B425">
            <v>0</v>
          </cell>
          <cell r="C425">
            <v>5900</v>
          </cell>
          <cell r="D425" t="str">
            <v>01.04.1995</v>
          </cell>
          <cell r="E425">
            <v>1</v>
          </cell>
          <cell r="F425">
            <v>6195005975</v>
          </cell>
        </row>
        <row r="426">
          <cell r="A426">
            <v>3400002836</v>
          </cell>
          <cell r="B426">
            <v>0</v>
          </cell>
          <cell r="C426">
            <v>5900</v>
          </cell>
          <cell r="D426" t="str">
            <v>01.04.1995</v>
          </cell>
          <cell r="E426">
            <v>0</v>
          </cell>
          <cell r="F426">
            <v>6195005987</v>
          </cell>
        </row>
        <row r="427">
          <cell r="A427">
            <v>3400002837</v>
          </cell>
          <cell r="B427">
            <v>0</v>
          </cell>
          <cell r="C427">
            <v>5801</v>
          </cell>
          <cell r="D427" t="str">
            <v>01.10.1996</v>
          </cell>
          <cell r="E427">
            <v>1</v>
          </cell>
          <cell r="F427">
            <v>6195006025</v>
          </cell>
        </row>
        <row r="428">
          <cell r="A428">
            <v>3400002838</v>
          </cell>
          <cell r="B428">
            <v>0</v>
          </cell>
          <cell r="C428">
            <v>5800</v>
          </cell>
          <cell r="D428" t="str">
            <v>01.10.1996</v>
          </cell>
          <cell r="E428">
            <v>1</v>
          </cell>
          <cell r="F428">
            <v>6195006050</v>
          </cell>
        </row>
        <row r="429">
          <cell r="A429">
            <v>3400002839</v>
          </cell>
          <cell r="B429">
            <v>0</v>
          </cell>
          <cell r="C429">
            <v>5800</v>
          </cell>
          <cell r="D429" t="str">
            <v>01.10.1996</v>
          </cell>
          <cell r="E429">
            <v>1</v>
          </cell>
          <cell r="F429">
            <v>6195006062</v>
          </cell>
        </row>
        <row r="430">
          <cell r="A430">
            <v>3400002840</v>
          </cell>
          <cell r="B430">
            <v>0</v>
          </cell>
          <cell r="C430">
            <v>5801</v>
          </cell>
          <cell r="D430" t="str">
            <v>01.10.1996</v>
          </cell>
          <cell r="E430">
            <v>1</v>
          </cell>
          <cell r="F430">
            <v>6195006104</v>
          </cell>
        </row>
        <row r="431">
          <cell r="A431">
            <v>3400002841</v>
          </cell>
          <cell r="B431">
            <v>0</v>
          </cell>
          <cell r="C431">
            <v>5801</v>
          </cell>
          <cell r="D431" t="str">
            <v>01.10.1996</v>
          </cell>
          <cell r="E431">
            <v>1</v>
          </cell>
          <cell r="F431">
            <v>6195006116</v>
          </cell>
        </row>
        <row r="432">
          <cell r="A432">
            <v>3400002842</v>
          </cell>
          <cell r="B432">
            <v>0</v>
          </cell>
          <cell r="C432">
            <v>5801</v>
          </cell>
          <cell r="D432" t="str">
            <v>01.10.1996</v>
          </cell>
          <cell r="E432">
            <v>0</v>
          </cell>
          <cell r="F432">
            <v>6195006128</v>
          </cell>
        </row>
        <row r="433">
          <cell r="A433">
            <v>3400002843</v>
          </cell>
          <cell r="B433">
            <v>0</v>
          </cell>
          <cell r="C433">
            <v>5801</v>
          </cell>
          <cell r="D433" t="str">
            <v>01.10.1996</v>
          </cell>
          <cell r="E433">
            <v>0</v>
          </cell>
          <cell r="F433">
            <v>6195006165</v>
          </cell>
        </row>
        <row r="434">
          <cell r="A434">
            <v>3400002844</v>
          </cell>
          <cell r="B434">
            <v>0</v>
          </cell>
          <cell r="C434">
            <v>5801</v>
          </cell>
          <cell r="D434" t="str">
            <v>01.10.1996</v>
          </cell>
          <cell r="E434">
            <v>0</v>
          </cell>
          <cell r="F434">
            <v>6195006207</v>
          </cell>
        </row>
        <row r="435">
          <cell r="A435">
            <v>3400002845</v>
          </cell>
          <cell r="B435">
            <v>0</v>
          </cell>
          <cell r="C435">
            <v>5801</v>
          </cell>
          <cell r="D435" t="str">
            <v>01.10.1996</v>
          </cell>
          <cell r="E435">
            <v>0</v>
          </cell>
          <cell r="F435">
            <v>6195006220</v>
          </cell>
        </row>
        <row r="436">
          <cell r="A436">
            <v>3400002846</v>
          </cell>
          <cell r="B436">
            <v>0</v>
          </cell>
          <cell r="C436">
            <v>5801</v>
          </cell>
          <cell r="D436" t="str">
            <v>01.10.1996</v>
          </cell>
          <cell r="E436">
            <v>0</v>
          </cell>
          <cell r="F436">
            <v>6195006232</v>
          </cell>
        </row>
        <row r="437">
          <cell r="A437">
            <v>3400002847</v>
          </cell>
          <cell r="B437">
            <v>0</v>
          </cell>
          <cell r="C437">
            <v>5801</v>
          </cell>
          <cell r="D437" t="str">
            <v>01.10.1996</v>
          </cell>
          <cell r="E437">
            <v>0</v>
          </cell>
          <cell r="F437">
            <v>6195006256</v>
          </cell>
        </row>
        <row r="438">
          <cell r="A438">
            <v>3400002848</v>
          </cell>
          <cell r="B438">
            <v>0</v>
          </cell>
          <cell r="C438">
            <v>5801</v>
          </cell>
          <cell r="D438" t="str">
            <v>01.10.1996</v>
          </cell>
          <cell r="E438">
            <v>0</v>
          </cell>
          <cell r="F438">
            <v>6195006268</v>
          </cell>
        </row>
        <row r="439">
          <cell r="A439">
            <v>3400002849</v>
          </cell>
          <cell r="B439">
            <v>0</v>
          </cell>
          <cell r="C439">
            <v>5801</v>
          </cell>
          <cell r="D439" t="str">
            <v>01.10.1996</v>
          </cell>
          <cell r="E439">
            <v>1</v>
          </cell>
          <cell r="F439">
            <v>6195006279</v>
          </cell>
        </row>
        <row r="440">
          <cell r="A440">
            <v>3400002850</v>
          </cell>
          <cell r="B440">
            <v>0</v>
          </cell>
          <cell r="C440">
            <v>5900</v>
          </cell>
          <cell r="D440" t="str">
            <v>01.04.1995</v>
          </cell>
          <cell r="E440">
            <v>1</v>
          </cell>
          <cell r="F440">
            <v>6195006281</v>
          </cell>
        </row>
        <row r="441">
          <cell r="A441">
            <v>3400002851</v>
          </cell>
          <cell r="B441">
            <v>0</v>
          </cell>
          <cell r="C441">
            <v>5801</v>
          </cell>
          <cell r="D441" t="str">
            <v>01.10.1996</v>
          </cell>
          <cell r="E441">
            <v>2</v>
          </cell>
          <cell r="F441">
            <v>6195006309</v>
          </cell>
        </row>
        <row r="442">
          <cell r="A442">
            <v>3400002852</v>
          </cell>
          <cell r="B442">
            <v>0</v>
          </cell>
          <cell r="C442">
            <v>5900</v>
          </cell>
          <cell r="D442" t="str">
            <v>01.04.1995</v>
          </cell>
          <cell r="E442">
            <v>3</v>
          </cell>
          <cell r="F442">
            <v>6195006311</v>
          </cell>
        </row>
        <row r="443">
          <cell r="A443">
            <v>3400002853</v>
          </cell>
          <cell r="B443">
            <v>0</v>
          </cell>
          <cell r="C443">
            <v>5800</v>
          </cell>
          <cell r="D443" t="str">
            <v>01.10.1996</v>
          </cell>
          <cell r="E443">
            <v>0</v>
          </cell>
          <cell r="F443">
            <v>6195006323</v>
          </cell>
        </row>
        <row r="444">
          <cell r="A444">
            <v>3400002854</v>
          </cell>
          <cell r="B444">
            <v>0</v>
          </cell>
          <cell r="C444">
            <v>5900</v>
          </cell>
          <cell r="D444" t="str">
            <v>01.04.1995</v>
          </cell>
          <cell r="E444">
            <v>2</v>
          </cell>
          <cell r="F444">
            <v>6195006335</v>
          </cell>
        </row>
        <row r="445">
          <cell r="A445">
            <v>3400002855</v>
          </cell>
          <cell r="B445">
            <v>0</v>
          </cell>
          <cell r="C445">
            <v>5900</v>
          </cell>
          <cell r="D445" t="str">
            <v>01.04.1995</v>
          </cell>
          <cell r="E445">
            <v>3</v>
          </cell>
          <cell r="F445">
            <v>6195006347</v>
          </cell>
        </row>
        <row r="446">
          <cell r="A446">
            <v>3400002856</v>
          </cell>
          <cell r="B446">
            <v>0</v>
          </cell>
          <cell r="C446">
            <v>5900</v>
          </cell>
          <cell r="D446" t="str">
            <v>01.04.1995</v>
          </cell>
          <cell r="E446">
            <v>1</v>
          </cell>
          <cell r="F446">
            <v>6195006359</v>
          </cell>
        </row>
        <row r="447">
          <cell r="A447">
            <v>3400002857</v>
          </cell>
          <cell r="B447">
            <v>0</v>
          </cell>
          <cell r="C447">
            <v>5900</v>
          </cell>
          <cell r="D447" t="str">
            <v>01.04.1995</v>
          </cell>
          <cell r="E447">
            <v>1</v>
          </cell>
          <cell r="F447">
            <v>6195006372</v>
          </cell>
        </row>
        <row r="448">
          <cell r="A448">
            <v>3400002858</v>
          </cell>
          <cell r="B448">
            <v>0</v>
          </cell>
          <cell r="C448">
            <v>5900</v>
          </cell>
          <cell r="D448" t="str">
            <v>01.04.1995</v>
          </cell>
          <cell r="E448">
            <v>0</v>
          </cell>
          <cell r="F448">
            <v>6195006384</v>
          </cell>
        </row>
        <row r="449">
          <cell r="A449">
            <v>3400002859</v>
          </cell>
          <cell r="B449">
            <v>0</v>
          </cell>
          <cell r="C449">
            <v>5801</v>
          </cell>
          <cell r="D449" t="str">
            <v>01.10.1996</v>
          </cell>
          <cell r="E449">
            <v>1</v>
          </cell>
          <cell r="F449">
            <v>6195006402</v>
          </cell>
        </row>
        <row r="450">
          <cell r="A450">
            <v>3400002860</v>
          </cell>
          <cell r="B450">
            <v>0</v>
          </cell>
          <cell r="C450">
            <v>5900</v>
          </cell>
          <cell r="D450" t="str">
            <v>01.04.1995</v>
          </cell>
          <cell r="E450">
            <v>2</v>
          </cell>
          <cell r="F450">
            <v>6195006414</v>
          </cell>
        </row>
        <row r="451">
          <cell r="A451">
            <v>3400002861</v>
          </cell>
          <cell r="B451">
            <v>0</v>
          </cell>
          <cell r="C451">
            <v>5801</v>
          </cell>
          <cell r="D451" t="str">
            <v>01.10.1996</v>
          </cell>
          <cell r="E451">
            <v>1</v>
          </cell>
          <cell r="F451">
            <v>6195006426</v>
          </cell>
        </row>
        <row r="452">
          <cell r="A452">
            <v>3400002862</v>
          </cell>
          <cell r="B452">
            <v>0</v>
          </cell>
          <cell r="C452">
            <v>5801</v>
          </cell>
          <cell r="D452" t="str">
            <v>01.10.1996</v>
          </cell>
          <cell r="E452">
            <v>1</v>
          </cell>
          <cell r="F452">
            <v>6195006438</v>
          </cell>
        </row>
        <row r="453">
          <cell r="A453">
            <v>3400002863</v>
          </cell>
          <cell r="B453">
            <v>0</v>
          </cell>
          <cell r="C453">
            <v>5900</v>
          </cell>
          <cell r="D453" t="str">
            <v>01.04.1995</v>
          </cell>
          <cell r="E453">
            <v>0</v>
          </cell>
          <cell r="F453">
            <v>6195006449</v>
          </cell>
        </row>
        <row r="454">
          <cell r="A454">
            <v>3400002864</v>
          </cell>
          <cell r="B454">
            <v>0</v>
          </cell>
          <cell r="C454">
            <v>5801</v>
          </cell>
          <cell r="D454" t="str">
            <v>01.10.1996</v>
          </cell>
          <cell r="E454">
            <v>0</v>
          </cell>
          <cell r="F454">
            <v>6195006463</v>
          </cell>
        </row>
        <row r="455">
          <cell r="A455">
            <v>3400002865</v>
          </cell>
          <cell r="B455">
            <v>0</v>
          </cell>
          <cell r="C455">
            <v>5801</v>
          </cell>
          <cell r="D455" t="str">
            <v>01.10.1996</v>
          </cell>
          <cell r="E455">
            <v>0</v>
          </cell>
          <cell r="F455">
            <v>6195006475</v>
          </cell>
        </row>
        <row r="456">
          <cell r="A456">
            <v>3400002866</v>
          </cell>
          <cell r="B456">
            <v>0</v>
          </cell>
          <cell r="C456">
            <v>5801</v>
          </cell>
          <cell r="D456" t="str">
            <v>01.10.1996</v>
          </cell>
          <cell r="E456">
            <v>0</v>
          </cell>
          <cell r="F456">
            <v>6195006499</v>
          </cell>
        </row>
        <row r="457">
          <cell r="A457">
            <v>3400002867</v>
          </cell>
          <cell r="B457">
            <v>0</v>
          </cell>
          <cell r="C457">
            <v>5801</v>
          </cell>
          <cell r="D457" t="str">
            <v>01.10.1996</v>
          </cell>
          <cell r="E457">
            <v>1</v>
          </cell>
          <cell r="F457">
            <v>6195006505</v>
          </cell>
        </row>
        <row r="458">
          <cell r="A458">
            <v>3400002868</v>
          </cell>
          <cell r="B458">
            <v>0</v>
          </cell>
          <cell r="C458">
            <v>5801</v>
          </cell>
          <cell r="D458" t="str">
            <v>01.10.1996</v>
          </cell>
          <cell r="E458">
            <v>1</v>
          </cell>
          <cell r="F458">
            <v>6195006517</v>
          </cell>
        </row>
        <row r="459">
          <cell r="A459">
            <v>3400002869</v>
          </cell>
          <cell r="B459">
            <v>0</v>
          </cell>
          <cell r="C459">
            <v>5801</v>
          </cell>
          <cell r="D459" t="str">
            <v>01.10.1996</v>
          </cell>
          <cell r="E459">
            <v>1</v>
          </cell>
          <cell r="F459">
            <v>6195006529</v>
          </cell>
        </row>
        <row r="460">
          <cell r="A460">
            <v>3400002870</v>
          </cell>
          <cell r="B460">
            <v>0</v>
          </cell>
          <cell r="C460">
            <v>5801</v>
          </cell>
          <cell r="D460" t="str">
            <v>01.10.1996</v>
          </cell>
          <cell r="E460">
            <v>0</v>
          </cell>
          <cell r="F460">
            <v>6195006608</v>
          </cell>
        </row>
        <row r="461">
          <cell r="A461">
            <v>3400002871</v>
          </cell>
          <cell r="B461">
            <v>0</v>
          </cell>
          <cell r="C461">
            <v>5801</v>
          </cell>
          <cell r="D461" t="str">
            <v>01.10.1996</v>
          </cell>
          <cell r="E461">
            <v>0</v>
          </cell>
          <cell r="F461">
            <v>6195006619</v>
          </cell>
        </row>
        <row r="462">
          <cell r="A462">
            <v>3400002872</v>
          </cell>
          <cell r="B462">
            <v>0</v>
          </cell>
          <cell r="C462">
            <v>5801</v>
          </cell>
          <cell r="D462" t="str">
            <v>01.10.1996</v>
          </cell>
          <cell r="E462">
            <v>0</v>
          </cell>
          <cell r="F462">
            <v>6195006633</v>
          </cell>
        </row>
        <row r="463">
          <cell r="A463">
            <v>3400002873</v>
          </cell>
          <cell r="B463">
            <v>0</v>
          </cell>
          <cell r="C463">
            <v>5800</v>
          </cell>
          <cell r="D463" t="str">
            <v>01.10.1996</v>
          </cell>
          <cell r="E463">
            <v>1</v>
          </cell>
          <cell r="F463">
            <v>6195006645</v>
          </cell>
        </row>
        <row r="464">
          <cell r="A464">
            <v>3400002874</v>
          </cell>
          <cell r="B464">
            <v>0</v>
          </cell>
          <cell r="C464">
            <v>5800</v>
          </cell>
          <cell r="D464" t="str">
            <v>01.10.1996</v>
          </cell>
          <cell r="E464">
            <v>1</v>
          </cell>
          <cell r="F464">
            <v>6195006657</v>
          </cell>
        </row>
        <row r="465">
          <cell r="A465">
            <v>3400002875</v>
          </cell>
          <cell r="B465">
            <v>0</v>
          </cell>
          <cell r="C465">
            <v>5900</v>
          </cell>
          <cell r="D465" t="str">
            <v>01.04.1995</v>
          </cell>
          <cell r="E465">
            <v>1</v>
          </cell>
          <cell r="F465">
            <v>6195006669</v>
          </cell>
        </row>
        <row r="466">
          <cell r="A466">
            <v>3400002876</v>
          </cell>
          <cell r="B466">
            <v>0</v>
          </cell>
          <cell r="C466">
            <v>5801</v>
          </cell>
          <cell r="D466" t="str">
            <v>01.10.1996</v>
          </cell>
          <cell r="E466">
            <v>0</v>
          </cell>
          <cell r="F466">
            <v>6195006785</v>
          </cell>
        </row>
        <row r="467">
          <cell r="A467">
            <v>3400002877</v>
          </cell>
          <cell r="B467">
            <v>0</v>
          </cell>
          <cell r="C467">
            <v>5801</v>
          </cell>
          <cell r="D467" t="str">
            <v>01.10.1996</v>
          </cell>
          <cell r="E467">
            <v>0</v>
          </cell>
          <cell r="F467">
            <v>6195006815</v>
          </cell>
        </row>
        <row r="468">
          <cell r="A468">
            <v>3400002878</v>
          </cell>
          <cell r="B468">
            <v>0</v>
          </cell>
          <cell r="C468">
            <v>5801</v>
          </cell>
          <cell r="D468" t="str">
            <v>01.10.1996</v>
          </cell>
          <cell r="E468">
            <v>0</v>
          </cell>
          <cell r="F468">
            <v>6195006840</v>
          </cell>
        </row>
        <row r="469">
          <cell r="A469">
            <v>3400002879</v>
          </cell>
          <cell r="B469">
            <v>0</v>
          </cell>
          <cell r="C469">
            <v>5801</v>
          </cell>
          <cell r="D469" t="str">
            <v>01.10.1996</v>
          </cell>
          <cell r="E469">
            <v>0</v>
          </cell>
          <cell r="F469">
            <v>6195006864</v>
          </cell>
        </row>
        <row r="470">
          <cell r="A470">
            <v>3400002880</v>
          </cell>
          <cell r="B470">
            <v>0</v>
          </cell>
          <cell r="C470">
            <v>5900</v>
          </cell>
          <cell r="D470" t="str">
            <v>01.04.1995</v>
          </cell>
          <cell r="E470">
            <v>2</v>
          </cell>
          <cell r="F470">
            <v>6195006906</v>
          </cell>
        </row>
        <row r="471">
          <cell r="A471">
            <v>3400002881</v>
          </cell>
          <cell r="B471">
            <v>0</v>
          </cell>
          <cell r="C471">
            <v>5303</v>
          </cell>
          <cell r="D471" t="str">
            <v>01.10.1996</v>
          </cell>
          <cell r="E471">
            <v>1</v>
          </cell>
          <cell r="F471">
            <v>6195007017</v>
          </cell>
        </row>
        <row r="472">
          <cell r="A472">
            <v>3400002882</v>
          </cell>
          <cell r="B472">
            <v>0</v>
          </cell>
          <cell r="C472">
            <v>6900</v>
          </cell>
          <cell r="D472" t="str">
            <v>01.05.1995</v>
          </cell>
          <cell r="E472">
            <v>1</v>
          </cell>
          <cell r="F472">
            <v>6195007029</v>
          </cell>
        </row>
        <row r="473">
          <cell r="A473">
            <v>3400002883</v>
          </cell>
          <cell r="B473">
            <v>0</v>
          </cell>
          <cell r="C473">
            <v>6901</v>
          </cell>
          <cell r="D473" t="str">
            <v>01.05.1995</v>
          </cell>
          <cell r="E473">
            <v>2</v>
          </cell>
          <cell r="F473">
            <v>6195007030</v>
          </cell>
        </row>
        <row r="474">
          <cell r="A474">
            <v>3400002884</v>
          </cell>
          <cell r="B474">
            <v>0</v>
          </cell>
          <cell r="C474">
            <v>6901</v>
          </cell>
          <cell r="D474" t="str">
            <v>01.04.1995</v>
          </cell>
          <cell r="E474">
            <v>4</v>
          </cell>
          <cell r="F474">
            <v>6195007042</v>
          </cell>
        </row>
        <row r="475">
          <cell r="A475">
            <v>3400002885</v>
          </cell>
          <cell r="B475">
            <v>0</v>
          </cell>
          <cell r="C475">
            <v>6801</v>
          </cell>
          <cell r="D475" t="str">
            <v>01.10.1996</v>
          </cell>
          <cell r="E475">
            <v>1</v>
          </cell>
          <cell r="F475">
            <v>6195007054</v>
          </cell>
        </row>
        <row r="476">
          <cell r="A476">
            <v>3400002886</v>
          </cell>
          <cell r="B476">
            <v>0</v>
          </cell>
          <cell r="C476">
            <v>6801</v>
          </cell>
          <cell r="D476" t="str">
            <v>01.10.1996</v>
          </cell>
          <cell r="E476">
            <v>1</v>
          </cell>
          <cell r="F476">
            <v>6195007066</v>
          </cell>
        </row>
        <row r="477">
          <cell r="A477">
            <v>3400002887</v>
          </cell>
          <cell r="B477">
            <v>0</v>
          </cell>
          <cell r="C477">
            <v>6801</v>
          </cell>
          <cell r="D477" t="str">
            <v>01.10.1996</v>
          </cell>
          <cell r="E477">
            <v>1</v>
          </cell>
          <cell r="F477">
            <v>6195007078</v>
          </cell>
        </row>
        <row r="478">
          <cell r="A478">
            <v>3400002888</v>
          </cell>
          <cell r="B478">
            <v>0</v>
          </cell>
          <cell r="C478">
            <v>6230</v>
          </cell>
          <cell r="D478" t="str">
            <v>01.10.1996</v>
          </cell>
          <cell r="E478">
            <v>0</v>
          </cell>
          <cell r="F478">
            <v>6195007089</v>
          </cell>
        </row>
        <row r="479">
          <cell r="A479">
            <v>3400002889</v>
          </cell>
          <cell r="B479">
            <v>0</v>
          </cell>
          <cell r="C479">
            <v>6230</v>
          </cell>
          <cell r="D479" t="str">
            <v>01.10.1996</v>
          </cell>
          <cell r="E479">
            <v>0</v>
          </cell>
          <cell r="F479">
            <v>6195007091</v>
          </cell>
        </row>
        <row r="480">
          <cell r="A480">
            <v>3400002890</v>
          </cell>
          <cell r="B480">
            <v>0</v>
          </cell>
          <cell r="C480">
            <v>6900</v>
          </cell>
          <cell r="D480" t="str">
            <v>01.04.1995</v>
          </cell>
          <cell r="E480">
            <v>1</v>
          </cell>
          <cell r="F480">
            <v>6195007108</v>
          </cell>
        </row>
        <row r="481">
          <cell r="A481">
            <v>3400002891</v>
          </cell>
          <cell r="B481">
            <v>0</v>
          </cell>
          <cell r="C481">
            <v>6230</v>
          </cell>
          <cell r="D481" t="str">
            <v>01.10.1996</v>
          </cell>
          <cell r="E481">
            <v>0</v>
          </cell>
          <cell r="F481">
            <v>6195007119</v>
          </cell>
        </row>
        <row r="482">
          <cell r="A482">
            <v>3400002892</v>
          </cell>
          <cell r="B482">
            <v>0</v>
          </cell>
          <cell r="C482">
            <v>6230</v>
          </cell>
          <cell r="D482" t="str">
            <v>01.10.1996</v>
          </cell>
          <cell r="E482">
            <v>0</v>
          </cell>
          <cell r="F482">
            <v>6195007121</v>
          </cell>
        </row>
        <row r="483">
          <cell r="A483">
            <v>3400002893</v>
          </cell>
          <cell r="B483">
            <v>0</v>
          </cell>
          <cell r="C483">
            <v>6801</v>
          </cell>
          <cell r="D483" t="str">
            <v>01.10.1996</v>
          </cell>
          <cell r="E483">
            <v>1</v>
          </cell>
          <cell r="F483">
            <v>6195007133</v>
          </cell>
        </row>
        <row r="484">
          <cell r="A484">
            <v>3400002894</v>
          </cell>
          <cell r="B484">
            <v>0</v>
          </cell>
          <cell r="C484">
            <v>6801</v>
          </cell>
          <cell r="D484" t="str">
            <v>01.10.1996</v>
          </cell>
          <cell r="E484">
            <v>1</v>
          </cell>
          <cell r="F484">
            <v>6195007145</v>
          </cell>
        </row>
        <row r="485">
          <cell r="A485">
            <v>3400002895</v>
          </cell>
          <cell r="B485">
            <v>0</v>
          </cell>
          <cell r="C485">
            <v>6801</v>
          </cell>
          <cell r="D485" t="str">
            <v>01.10.1996</v>
          </cell>
          <cell r="E485">
            <v>1</v>
          </cell>
          <cell r="F485">
            <v>6195007157</v>
          </cell>
        </row>
        <row r="486">
          <cell r="A486">
            <v>3400002896</v>
          </cell>
          <cell r="B486">
            <v>0</v>
          </cell>
          <cell r="C486">
            <v>6801</v>
          </cell>
          <cell r="D486" t="str">
            <v>01.10.1996</v>
          </cell>
          <cell r="E486">
            <v>1</v>
          </cell>
          <cell r="F486">
            <v>6195007169</v>
          </cell>
        </row>
        <row r="487">
          <cell r="A487">
            <v>3400002897</v>
          </cell>
          <cell r="B487">
            <v>0</v>
          </cell>
          <cell r="C487">
            <v>6900</v>
          </cell>
          <cell r="D487" t="str">
            <v>01.06.1995</v>
          </cell>
          <cell r="E487">
            <v>2</v>
          </cell>
          <cell r="F487">
            <v>6195007170</v>
          </cell>
        </row>
        <row r="488">
          <cell r="A488">
            <v>3400002898</v>
          </cell>
          <cell r="B488">
            <v>0</v>
          </cell>
          <cell r="C488">
            <v>6800</v>
          </cell>
          <cell r="D488" t="str">
            <v>01.10.1996</v>
          </cell>
          <cell r="E488">
            <v>1</v>
          </cell>
          <cell r="F488">
            <v>6195007182</v>
          </cell>
        </row>
        <row r="489">
          <cell r="A489">
            <v>3400002899</v>
          </cell>
          <cell r="B489">
            <v>0</v>
          </cell>
          <cell r="C489">
            <v>6800</v>
          </cell>
          <cell r="D489" t="str">
            <v>01.10.1996</v>
          </cell>
          <cell r="E489">
            <v>1</v>
          </cell>
          <cell r="F489">
            <v>6195007194</v>
          </cell>
        </row>
        <row r="490">
          <cell r="A490">
            <v>3400002900</v>
          </cell>
          <cell r="B490">
            <v>0</v>
          </cell>
          <cell r="C490">
            <v>6230</v>
          </cell>
          <cell r="D490" t="str">
            <v>01.10.1996</v>
          </cell>
          <cell r="E490">
            <v>0</v>
          </cell>
          <cell r="F490">
            <v>6195007200</v>
          </cell>
        </row>
        <row r="491">
          <cell r="A491">
            <v>3400002901</v>
          </cell>
          <cell r="B491">
            <v>0</v>
          </cell>
          <cell r="C491">
            <v>6901</v>
          </cell>
          <cell r="D491" t="str">
            <v>01.04.1995</v>
          </cell>
          <cell r="E491">
            <v>30</v>
          </cell>
          <cell r="F491">
            <v>6195007212</v>
          </cell>
        </row>
        <row r="492">
          <cell r="A492">
            <v>3400002902</v>
          </cell>
          <cell r="B492">
            <v>0</v>
          </cell>
          <cell r="C492">
            <v>6602</v>
          </cell>
          <cell r="D492" t="str">
            <v>01.04.1995</v>
          </cell>
          <cell r="E492">
            <v>3</v>
          </cell>
          <cell r="F492">
            <v>6195007224</v>
          </cell>
        </row>
        <row r="493">
          <cell r="A493">
            <v>3400002903</v>
          </cell>
          <cell r="B493">
            <v>0</v>
          </cell>
          <cell r="C493">
            <v>6602</v>
          </cell>
          <cell r="D493" t="str">
            <v>01.04.1995</v>
          </cell>
          <cell r="E493">
            <v>1</v>
          </cell>
          <cell r="F493">
            <v>6195007236</v>
          </cell>
        </row>
        <row r="494">
          <cell r="A494">
            <v>3400002904</v>
          </cell>
          <cell r="B494">
            <v>0</v>
          </cell>
          <cell r="C494">
            <v>6230</v>
          </cell>
          <cell r="D494" t="str">
            <v>01.10.1996</v>
          </cell>
          <cell r="E494">
            <v>0</v>
          </cell>
          <cell r="F494">
            <v>6196000001</v>
          </cell>
        </row>
        <row r="495">
          <cell r="A495">
            <v>3400002905</v>
          </cell>
          <cell r="B495">
            <v>0</v>
          </cell>
          <cell r="C495">
            <v>6230</v>
          </cell>
          <cell r="D495" t="str">
            <v>01.10.1996</v>
          </cell>
          <cell r="E495">
            <v>0</v>
          </cell>
          <cell r="F495">
            <v>6196000002</v>
          </cell>
        </row>
        <row r="496">
          <cell r="A496">
            <v>3400002906</v>
          </cell>
          <cell r="B496">
            <v>0</v>
          </cell>
          <cell r="C496">
            <v>6230</v>
          </cell>
          <cell r="D496" t="str">
            <v>01.10.1996</v>
          </cell>
          <cell r="E496">
            <v>0</v>
          </cell>
          <cell r="F496">
            <v>6196000003</v>
          </cell>
        </row>
        <row r="497">
          <cell r="A497">
            <v>3400002907</v>
          </cell>
          <cell r="B497">
            <v>0</v>
          </cell>
          <cell r="C497">
            <v>6230</v>
          </cell>
          <cell r="D497" t="str">
            <v>01.10.1996</v>
          </cell>
          <cell r="E497">
            <v>0</v>
          </cell>
          <cell r="F497">
            <v>6196000004</v>
          </cell>
        </row>
        <row r="498">
          <cell r="A498">
            <v>3400002908</v>
          </cell>
          <cell r="B498">
            <v>0</v>
          </cell>
          <cell r="C498">
            <v>6210</v>
          </cell>
          <cell r="D498" t="str">
            <v>01.10.1996</v>
          </cell>
          <cell r="E498">
            <v>0</v>
          </cell>
          <cell r="F498">
            <v>6196000005</v>
          </cell>
        </row>
        <row r="499">
          <cell r="A499">
            <v>3400002909</v>
          </cell>
          <cell r="B499">
            <v>0</v>
          </cell>
          <cell r="C499">
            <v>6210</v>
          </cell>
          <cell r="D499" t="str">
            <v>01.10.1996</v>
          </cell>
          <cell r="E499">
            <v>0</v>
          </cell>
          <cell r="F499">
            <v>6196000006</v>
          </cell>
        </row>
        <row r="500">
          <cell r="A500">
            <v>3400002910</v>
          </cell>
          <cell r="B500">
            <v>0</v>
          </cell>
          <cell r="C500">
            <v>6210</v>
          </cell>
          <cell r="D500" t="str">
            <v>01.10.1996</v>
          </cell>
          <cell r="E500">
            <v>0</v>
          </cell>
          <cell r="F500">
            <v>6196000007</v>
          </cell>
        </row>
        <row r="501">
          <cell r="A501">
            <v>3400002911</v>
          </cell>
          <cell r="B501">
            <v>0</v>
          </cell>
          <cell r="C501">
            <v>5300</v>
          </cell>
          <cell r="D501" t="str">
            <v>01.10.1996</v>
          </cell>
          <cell r="E501">
            <v>1</v>
          </cell>
          <cell r="F501">
            <v>6196000008</v>
          </cell>
        </row>
        <row r="502">
          <cell r="A502">
            <v>3400002912</v>
          </cell>
          <cell r="B502">
            <v>0</v>
          </cell>
          <cell r="C502">
            <v>6210</v>
          </cell>
          <cell r="D502" t="str">
            <v>01.10.1996</v>
          </cell>
          <cell r="E502">
            <v>0</v>
          </cell>
          <cell r="F502">
            <v>6196000009</v>
          </cell>
        </row>
        <row r="503">
          <cell r="A503">
            <v>3400002913</v>
          </cell>
          <cell r="B503">
            <v>1</v>
          </cell>
          <cell r="C503">
            <v>5301</v>
          </cell>
          <cell r="D503" t="str">
            <v>01.10.1996</v>
          </cell>
          <cell r="E503">
            <v>1</v>
          </cell>
          <cell r="F503">
            <v>6196000010</v>
          </cell>
        </row>
        <row r="504">
          <cell r="A504">
            <v>3400002913</v>
          </cell>
          <cell r="B504">
            <v>0</v>
          </cell>
          <cell r="C504">
            <v>5301</v>
          </cell>
          <cell r="D504" t="str">
            <v>01.10.1996</v>
          </cell>
          <cell r="E504">
            <v>0</v>
          </cell>
          <cell r="F504">
            <v>6196000010</v>
          </cell>
        </row>
        <row r="505">
          <cell r="A505">
            <v>3400002914</v>
          </cell>
          <cell r="B505">
            <v>0</v>
          </cell>
          <cell r="C505">
            <v>5400</v>
          </cell>
          <cell r="D505" t="str">
            <v>01.10.1996</v>
          </cell>
          <cell r="E505">
            <v>0</v>
          </cell>
          <cell r="F505">
            <v>6196000011</v>
          </cell>
        </row>
        <row r="506">
          <cell r="A506">
            <v>3400002915</v>
          </cell>
          <cell r="B506">
            <v>0</v>
          </cell>
          <cell r="C506">
            <v>6600</v>
          </cell>
          <cell r="D506" t="str">
            <v>01.10.1996</v>
          </cell>
          <cell r="E506">
            <v>1</v>
          </cell>
          <cell r="F506">
            <v>6196000012</v>
          </cell>
        </row>
        <row r="507">
          <cell r="A507">
            <v>3400002916</v>
          </cell>
          <cell r="B507">
            <v>0</v>
          </cell>
          <cell r="C507">
            <v>5302</v>
          </cell>
          <cell r="D507" t="str">
            <v>01.10.1996</v>
          </cell>
          <cell r="E507">
            <v>1</v>
          </cell>
          <cell r="F507">
            <v>6196000013</v>
          </cell>
        </row>
        <row r="508">
          <cell r="A508">
            <v>3400002917</v>
          </cell>
          <cell r="B508">
            <v>0</v>
          </cell>
          <cell r="C508">
            <v>5302</v>
          </cell>
          <cell r="D508" t="str">
            <v>01.10.1996</v>
          </cell>
          <cell r="E508">
            <v>1</v>
          </cell>
          <cell r="F508">
            <v>6196000014</v>
          </cell>
        </row>
        <row r="509">
          <cell r="A509">
            <v>3400002918</v>
          </cell>
          <cell r="B509">
            <v>0</v>
          </cell>
          <cell r="C509">
            <v>5302</v>
          </cell>
          <cell r="D509" t="str">
            <v>01.10.1996</v>
          </cell>
          <cell r="E509">
            <v>1</v>
          </cell>
          <cell r="F509">
            <v>6196000015</v>
          </cell>
        </row>
        <row r="510">
          <cell r="A510">
            <v>3400002919</v>
          </cell>
          <cell r="B510">
            <v>0</v>
          </cell>
          <cell r="C510">
            <v>5302</v>
          </cell>
          <cell r="D510" t="str">
            <v>01.10.1996</v>
          </cell>
          <cell r="E510">
            <v>1</v>
          </cell>
          <cell r="F510">
            <v>6196000016</v>
          </cell>
        </row>
        <row r="511">
          <cell r="A511">
            <v>3400002920</v>
          </cell>
          <cell r="B511">
            <v>0</v>
          </cell>
          <cell r="C511">
            <v>5302</v>
          </cell>
          <cell r="D511" t="str">
            <v>01.10.1996</v>
          </cell>
          <cell r="E511">
            <v>1</v>
          </cell>
          <cell r="F511">
            <v>6196000017</v>
          </cell>
        </row>
        <row r="512">
          <cell r="A512">
            <v>3400002921</v>
          </cell>
          <cell r="B512">
            <v>0</v>
          </cell>
          <cell r="C512">
            <v>5302</v>
          </cell>
          <cell r="D512" t="str">
            <v>01.10.1996</v>
          </cell>
          <cell r="E512">
            <v>0</v>
          </cell>
          <cell r="F512">
            <v>6196000018</v>
          </cell>
        </row>
        <row r="513">
          <cell r="A513">
            <v>3400002922</v>
          </cell>
          <cell r="B513">
            <v>0</v>
          </cell>
          <cell r="C513">
            <v>6210</v>
          </cell>
          <cell r="D513" t="str">
            <v>01.10.1996</v>
          </cell>
          <cell r="E513">
            <v>0</v>
          </cell>
          <cell r="F513">
            <v>6196000019</v>
          </cell>
        </row>
        <row r="514">
          <cell r="A514">
            <v>3400002923</v>
          </cell>
          <cell r="B514">
            <v>0</v>
          </cell>
          <cell r="C514">
            <v>5300</v>
          </cell>
          <cell r="D514" t="str">
            <v>01.10.1996</v>
          </cell>
          <cell r="E514">
            <v>1</v>
          </cell>
          <cell r="F514">
            <v>6196000020</v>
          </cell>
        </row>
        <row r="515">
          <cell r="A515">
            <v>3400002924</v>
          </cell>
          <cell r="B515">
            <v>0</v>
          </cell>
          <cell r="C515">
            <v>5300</v>
          </cell>
          <cell r="D515" t="str">
            <v>01.10.1996</v>
          </cell>
          <cell r="E515">
            <v>1</v>
          </cell>
          <cell r="F515">
            <v>6196000021</v>
          </cell>
        </row>
        <row r="516">
          <cell r="A516">
            <v>3400002925</v>
          </cell>
          <cell r="B516">
            <v>0</v>
          </cell>
          <cell r="C516">
            <v>6230</v>
          </cell>
          <cell r="D516" t="str">
            <v>01.10.1996</v>
          </cell>
          <cell r="E516">
            <v>0</v>
          </cell>
          <cell r="F516">
            <v>6196000023</v>
          </cell>
        </row>
        <row r="517">
          <cell r="A517">
            <v>3400002926</v>
          </cell>
          <cell r="B517">
            <v>0</v>
          </cell>
          <cell r="C517">
            <v>6601</v>
          </cell>
          <cell r="D517" t="str">
            <v>01.10.1996</v>
          </cell>
          <cell r="E517">
            <v>1</v>
          </cell>
          <cell r="F517">
            <v>6196000024</v>
          </cell>
        </row>
        <row r="518">
          <cell r="A518">
            <v>3400002927</v>
          </cell>
          <cell r="B518">
            <v>0</v>
          </cell>
          <cell r="C518">
            <v>6901</v>
          </cell>
          <cell r="D518" t="str">
            <v>03.01.1996</v>
          </cell>
          <cell r="E518">
            <v>25</v>
          </cell>
          <cell r="F518">
            <v>6196000025</v>
          </cell>
        </row>
        <row r="519">
          <cell r="A519">
            <v>3400002928</v>
          </cell>
          <cell r="B519">
            <v>0</v>
          </cell>
          <cell r="C519">
            <v>6230</v>
          </cell>
          <cell r="D519" t="str">
            <v>01.10.1996</v>
          </cell>
          <cell r="E519">
            <v>0</v>
          </cell>
          <cell r="F519">
            <v>6196000027</v>
          </cell>
        </row>
        <row r="520">
          <cell r="A520">
            <v>3400002929</v>
          </cell>
          <cell r="B520">
            <v>0</v>
          </cell>
          <cell r="C520">
            <v>6230</v>
          </cell>
          <cell r="D520" t="str">
            <v>01.10.1996</v>
          </cell>
          <cell r="E520">
            <v>0</v>
          </cell>
          <cell r="F520">
            <v>6196000028</v>
          </cell>
        </row>
        <row r="521">
          <cell r="A521">
            <v>3400002930</v>
          </cell>
          <cell r="B521">
            <v>0</v>
          </cell>
          <cell r="C521">
            <v>6230</v>
          </cell>
          <cell r="D521" t="str">
            <v>01.10.1996</v>
          </cell>
          <cell r="E521">
            <v>0</v>
          </cell>
          <cell r="F521">
            <v>6196000029</v>
          </cell>
        </row>
        <row r="522">
          <cell r="A522">
            <v>3400002931</v>
          </cell>
          <cell r="B522">
            <v>0</v>
          </cell>
          <cell r="C522">
            <v>6230</v>
          </cell>
          <cell r="D522" t="str">
            <v>01.10.1996</v>
          </cell>
          <cell r="E522">
            <v>0</v>
          </cell>
          <cell r="F522">
            <v>6196000030</v>
          </cell>
        </row>
        <row r="523">
          <cell r="A523">
            <v>3400002931</v>
          </cell>
          <cell r="B523">
            <v>1</v>
          </cell>
          <cell r="C523">
            <v>6230</v>
          </cell>
          <cell r="D523" t="str">
            <v>01.10.1996</v>
          </cell>
          <cell r="E523">
            <v>0</v>
          </cell>
          <cell r="F523">
            <v>6196000030</v>
          </cell>
        </row>
        <row r="524">
          <cell r="A524">
            <v>3400002932</v>
          </cell>
          <cell r="B524">
            <v>0</v>
          </cell>
          <cell r="C524">
            <v>5400</v>
          </cell>
          <cell r="D524" t="str">
            <v>01.10.1996</v>
          </cell>
          <cell r="E524">
            <v>1</v>
          </cell>
          <cell r="F524">
            <v>6196000031</v>
          </cell>
        </row>
        <row r="525">
          <cell r="A525">
            <v>3400002933</v>
          </cell>
          <cell r="B525">
            <v>0</v>
          </cell>
          <cell r="C525">
            <v>6901</v>
          </cell>
          <cell r="D525" t="str">
            <v>09.01.1996</v>
          </cell>
          <cell r="E525">
            <v>2</v>
          </cell>
          <cell r="F525">
            <v>6196000032</v>
          </cell>
        </row>
        <row r="526">
          <cell r="A526">
            <v>3400002934</v>
          </cell>
          <cell r="B526">
            <v>0</v>
          </cell>
          <cell r="C526">
            <v>6230</v>
          </cell>
          <cell r="D526" t="str">
            <v>01.10.1996</v>
          </cell>
          <cell r="E526">
            <v>0</v>
          </cell>
          <cell r="F526">
            <v>6196000033</v>
          </cell>
        </row>
        <row r="527">
          <cell r="A527">
            <v>3400002935</v>
          </cell>
          <cell r="B527">
            <v>0</v>
          </cell>
          <cell r="C527">
            <v>6230</v>
          </cell>
          <cell r="D527" t="str">
            <v>01.10.1996</v>
          </cell>
          <cell r="E527">
            <v>0</v>
          </cell>
          <cell r="F527">
            <v>6196000034</v>
          </cell>
        </row>
        <row r="528">
          <cell r="A528">
            <v>3400002936</v>
          </cell>
          <cell r="B528">
            <v>0</v>
          </cell>
          <cell r="C528">
            <v>5400</v>
          </cell>
          <cell r="D528" t="str">
            <v>01.10.1996</v>
          </cell>
          <cell r="E528">
            <v>0</v>
          </cell>
          <cell r="F528">
            <v>6196000035</v>
          </cell>
        </row>
        <row r="529">
          <cell r="A529">
            <v>3400002937</v>
          </cell>
          <cell r="B529">
            <v>0</v>
          </cell>
          <cell r="C529">
            <v>6901</v>
          </cell>
          <cell r="D529" t="str">
            <v>12.01.1996</v>
          </cell>
          <cell r="E529">
            <v>7</v>
          </cell>
          <cell r="F529">
            <v>6196000036</v>
          </cell>
        </row>
        <row r="530">
          <cell r="A530">
            <v>3400002938</v>
          </cell>
          <cell r="B530">
            <v>0</v>
          </cell>
          <cell r="C530">
            <v>6901</v>
          </cell>
          <cell r="D530" t="str">
            <v>06.01.1996</v>
          </cell>
          <cell r="E530">
            <v>1</v>
          </cell>
          <cell r="F530">
            <v>6196000037</v>
          </cell>
        </row>
        <row r="531">
          <cell r="A531">
            <v>3400002939</v>
          </cell>
          <cell r="B531">
            <v>0</v>
          </cell>
          <cell r="C531">
            <v>6901</v>
          </cell>
          <cell r="D531" t="str">
            <v>06.01.1996</v>
          </cell>
          <cell r="E531">
            <v>1</v>
          </cell>
          <cell r="F531">
            <v>6196000038</v>
          </cell>
        </row>
        <row r="532">
          <cell r="A532">
            <v>3400002940</v>
          </cell>
          <cell r="B532">
            <v>0</v>
          </cell>
          <cell r="C532">
            <v>6600</v>
          </cell>
          <cell r="D532" t="str">
            <v>01.10.1996</v>
          </cell>
          <cell r="E532">
            <v>1</v>
          </cell>
          <cell r="F532">
            <v>6196000039</v>
          </cell>
        </row>
        <row r="533">
          <cell r="A533">
            <v>3400002941</v>
          </cell>
          <cell r="B533">
            <v>0</v>
          </cell>
          <cell r="C533">
            <v>6900</v>
          </cell>
          <cell r="D533" t="str">
            <v>27.12.1995</v>
          </cell>
          <cell r="E533">
            <v>6</v>
          </cell>
          <cell r="F533">
            <v>6196000040</v>
          </cell>
        </row>
        <row r="534">
          <cell r="A534">
            <v>3400002942</v>
          </cell>
          <cell r="B534">
            <v>0</v>
          </cell>
          <cell r="C534">
            <v>6901</v>
          </cell>
          <cell r="D534" t="str">
            <v>04.09.1995</v>
          </cell>
          <cell r="E534">
            <v>5</v>
          </cell>
          <cell r="F534">
            <v>6196000041</v>
          </cell>
        </row>
        <row r="535">
          <cell r="A535">
            <v>3400002943</v>
          </cell>
          <cell r="B535">
            <v>0</v>
          </cell>
          <cell r="C535">
            <v>6901</v>
          </cell>
          <cell r="D535" t="str">
            <v>04.09.1995</v>
          </cell>
          <cell r="E535">
            <v>3</v>
          </cell>
          <cell r="F535">
            <v>6196000042</v>
          </cell>
        </row>
        <row r="536">
          <cell r="A536">
            <v>3400002944</v>
          </cell>
          <cell r="B536">
            <v>0</v>
          </cell>
          <cell r="C536">
            <v>6901</v>
          </cell>
          <cell r="D536" t="str">
            <v>04.09.1995</v>
          </cell>
          <cell r="E536">
            <v>2</v>
          </cell>
          <cell r="F536">
            <v>6196000043</v>
          </cell>
        </row>
        <row r="537">
          <cell r="A537">
            <v>3400002945</v>
          </cell>
          <cell r="B537">
            <v>0</v>
          </cell>
          <cell r="C537">
            <v>5300</v>
          </cell>
          <cell r="D537" t="str">
            <v>01.10.1996</v>
          </cell>
          <cell r="E537">
            <v>1</v>
          </cell>
          <cell r="F537">
            <v>6196000044</v>
          </cell>
        </row>
        <row r="538">
          <cell r="A538">
            <v>3400002946</v>
          </cell>
          <cell r="B538">
            <v>0</v>
          </cell>
          <cell r="C538">
            <v>6801</v>
          </cell>
          <cell r="D538" t="str">
            <v>01.10.1996</v>
          </cell>
          <cell r="E538">
            <v>1</v>
          </cell>
          <cell r="F538">
            <v>6196000045</v>
          </cell>
        </row>
        <row r="539">
          <cell r="A539">
            <v>3400002947</v>
          </cell>
          <cell r="B539">
            <v>0</v>
          </cell>
          <cell r="C539">
            <v>6901</v>
          </cell>
          <cell r="D539" t="str">
            <v>13.09.1995</v>
          </cell>
          <cell r="E539">
            <v>2</v>
          </cell>
          <cell r="F539">
            <v>6196000046</v>
          </cell>
        </row>
        <row r="540">
          <cell r="A540">
            <v>3400002948</v>
          </cell>
          <cell r="B540">
            <v>0</v>
          </cell>
          <cell r="C540">
            <v>6901</v>
          </cell>
          <cell r="D540" t="str">
            <v>13.09.1995</v>
          </cell>
          <cell r="E540">
            <v>0</v>
          </cell>
          <cell r="F540">
            <v>6196000047</v>
          </cell>
        </row>
        <row r="541">
          <cell r="A541">
            <v>3400002949</v>
          </cell>
          <cell r="B541">
            <v>0</v>
          </cell>
          <cell r="C541">
            <v>6901</v>
          </cell>
          <cell r="D541" t="str">
            <v>26.09.1995</v>
          </cell>
          <cell r="E541">
            <v>8</v>
          </cell>
          <cell r="F541">
            <v>6196000048</v>
          </cell>
        </row>
        <row r="542">
          <cell r="A542">
            <v>3400004792</v>
          </cell>
          <cell r="B542">
            <v>0</v>
          </cell>
          <cell r="C542">
            <v>6901</v>
          </cell>
          <cell r="D542" t="str">
            <v>12.10.1995</v>
          </cell>
          <cell r="E542">
            <v>1</v>
          </cell>
          <cell r="F542">
            <v>6196000049</v>
          </cell>
        </row>
        <row r="543">
          <cell r="A543">
            <v>3400002950</v>
          </cell>
          <cell r="B543">
            <v>0</v>
          </cell>
          <cell r="C543">
            <v>5801</v>
          </cell>
          <cell r="D543" t="str">
            <v>01.10.1996</v>
          </cell>
          <cell r="E543">
            <v>0</v>
          </cell>
          <cell r="F543">
            <v>6196000050</v>
          </cell>
        </row>
        <row r="544">
          <cell r="A544">
            <v>3400002951</v>
          </cell>
          <cell r="B544">
            <v>0</v>
          </cell>
          <cell r="C544">
            <v>5801</v>
          </cell>
          <cell r="D544" t="str">
            <v>01.10.1996</v>
          </cell>
          <cell r="E544">
            <v>0</v>
          </cell>
          <cell r="F544">
            <v>6196000051</v>
          </cell>
        </row>
        <row r="545">
          <cell r="A545">
            <v>3400002952</v>
          </cell>
          <cell r="B545">
            <v>0</v>
          </cell>
          <cell r="C545">
            <v>5600</v>
          </cell>
          <cell r="D545" t="str">
            <v>01.10.1996</v>
          </cell>
          <cell r="E545">
            <v>1</v>
          </cell>
          <cell r="F545">
            <v>6196000052</v>
          </cell>
        </row>
        <row r="546">
          <cell r="A546">
            <v>3400002953</v>
          </cell>
          <cell r="B546">
            <v>0</v>
          </cell>
          <cell r="C546">
            <v>6900</v>
          </cell>
          <cell r="D546" t="str">
            <v>12.11.1995</v>
          </cell>
          <cell r="E546">
            <v>10</v>
          </cell>
          <cell r="F546">
            <v>6196000053</v>
          </cell>
        </row>
        <row r="547">
          <cell r="A547">
            <v>3400002954</v>
          </cell>
          <cell r="B547">
            <v>0</v>
          </cell>
          <cell r="C547">
            <v>6901</v>
          </cell>
          <cell r="D547" t="str">
            <v>31.10.1995</v>
          </cell>
          <cell r="E547">
            <v>3</v>
          </cell>
          <cell r="F547">
            <v>6196000054</v>
          </cell>
        </row>
        <row r="548">
          <cell r="A548">
            <v>3400002955</v>
          </cell>
          <cell r="B548">
            <v>0</v>
          </cell>
          <cell r="C548">
            <v>5400</v>
          </cell>
          <cell r="D548" t="str">
            <v>01.10.1996</v>
          </cell>
          <cell r="E548">
            <v>0</v>
          </cell>
          <cell r="F548">
            <v>6196000055</v>
          </cell>
        </row>
        <row r="549">
          <cell r="A549">
            <v>3400002956</v>
          </cell>
          <cell r="B549">
            <v>0</v>
          </cell>
          <cell r="C549">
            <v>5801</v>
          </cell>
          <cell r="D549" t="str">
            <v>01.10.1996</v>
          </cell>
          <cell r="E549">
            <v>1</v>
          </cell>
          <cell r="F549">
            <v>6196000056</v>
          </cell>
        </row>
        <row r="550">
          <cell r="A550">
            <v>3400002957</v>
          </cell>
          <cell r="B550">
            <v>0</v>
          </cell>
          <cell r="C550">
            <v>5300</v>
          </cell>
          <cell r="D550" t="str">
            <v>01.10.1996</v>
          </cell>
          <cell r="E550">
            <v>1</v>
          </cell>
          <cell r="F550">
            <v>6196000057</v>
          </cell>
        </row>
        <row r="551">
          <cell r="A551">
            <v>3400002958</v>
          </cell>
          <cell r="B551">
            <v>0</v>
          </cell>
          <cell r="C551">
            <v>6801</v>
          </cell>
          <cell r="D551" t="str">
            <v>01.10.1996</v>
          </cell>
          <cell r="E551">
            <v>1</v>
          </cell>
          <cell r="F551">
            <v>6196000058</v>
          </cell>
        </row>
        <row r="552">
          <cell r="A552">
            <v>3400002959</v>
          </cell>
          <cell r="B552">
            <v>0</v>
          </cell>
          <cell r="C552">
            <v>6801</v>
          </cell>
          <cell r="D552" t="str">
            <v>01.10.1996</v>
          </cell>
          <cell r="E552">
            <v>1</v>
          </cell>
          <cell r="F552">
            <v>6196000059</v>
          </cell>
        </row>
        <row r="553">
          <cell r="A553">
            <v>3400002960</v>
          </cell>
          <cell r="B553">
            <v>0</v>
          </cell>
          <cell r="C553">
            <v>6801</v>
          </cell>
          <cell r="D553" t="str">
            <v>01.10.1996</v>
          </cell>
          <cell r="E553">
            <v>1</v>
          </cell>
          <cell r="F553">
            <v>6196000060</v>
          </cell>
        </row>
        <row r="554">
          <cell r="A554">
            <v>3400002961</v>
          </cell>
          <cell r="B554">
            <v>0</v>
          </cell>
          <cell r="C554">
            <v>6901</v>
          </cell>
          <cell r="D554" t="str">
            <v>16.11.1995</v>
          </cell>
          <cell r="E554">
            <v>2</v>
          </cell>
          <cell r="F554">
            <v>6196000061</v>
          </cell>
        </row>
        <row r="555">
          <cell r="A555">
            <v>3400002962</v>
          </cell>
          <cell r="B555">
            <v>0</v>
          </cell>
          <cell r="C555">
            <v>6801</v>
          </cell>
          <cell r="D555" t="str">
            <v>01.10.1996</v>
          </cell>
          <cell r="E555">
            <v>1</v>
          </cell>
          <cell r="F555">
            <v>6196000062</v>
          </cell>
        </row>
        <row r="556">
          <cell r="A556">
            <v>3400002963</v>
          </cell>
          <cell r="B556">
            <v>0</v>
          </cell>
          <cell r="C556">
            <v>6801</v>
          </cell>
          <cell r="D556" t="str">
            <v>01.10.1996</v>
          </cell>
          <cell r="E556">
            <v>1</v>
          </cell>
          <cell r="F556">
            <v>6196000063</v>
          </cell>
        </row>
        <row r="557">
          <cell r="A557">
            <v>3400002964</v>
          </cell>
          <cell r="B557">
            <v>0</v>
          </cell>
          <cell r="C557">
            <v>6801</v>
          </cell>
          <cell r="D557" t="str">
            <v>01.10.1996</v>
          </cell>
          <cell r="E557">
            <v>1</v>
          </cell>
          <cell r="F557">
            <v>6196000064</v>
          </cell>
        </row>
        <row r="558">
          <cell r="A558">
            <v>3400002965</v>
          </cell>
          <cell r="B558">
            <v>0</v>
          </cell>
          <cell r="C558">
            <v>6801</v>
          </cell>
          <cell r="D558" t="str">
            <v>22.11.1995</v>
          </cell>
          <cell r="E558">
            <v>1</v>
          </cell>
          <cell r="F558">
            <v>6196000065</v>
          </cell>
        </row>
        <row r="559">
          <cell r="A559">
            <v>3400002966</v>
          </cell>
          <cell r="B559">
            <v>0</v>
          </cell>
          <cell r="C559">
            <v>6230</v>
          </cell>
          <cell r="D559" t="str">
            <v>01.10.1996</v>
          </cell>
          <cell r="E559">
            <v>0</v>
          </cell>
          <cell r="F559">
            <v>6196000066</v>
          </cell>
        </row>
        <row r="560">
          <cell r="A560">
            <v>3400002967</v>
          </cell>
          <cell r="B560">
            <v>0</v>
          </cell>
          <cell r="C560">
            <v>6901</v>
          </cell>
          <cell r="D560" t="str">
            <v>28.08.1995</v>
          </cell>
          <cell r="E560">
            <v>2</v>
          </cell>
          <cell r="F560">
            <v>6196000067</v>
          </cell>
        </row>
        <row r="561">
          <cell r="A561">
            <v>3400002968</v>
          </cell>
          <cell r="B561">
            <v>0</v>
          </cell>
          <cell r="C561">
            <v>5400</v>
          </cell>
          <cell r="D561" t="str">
            <v>01.10.1996</v>
          </cell>
          <cell r="E561">
            <v>0</v>
          </cell>
          <cell r="F561">
            <v>6196000068</v>
          </cell>
        </row>
        <row r="562">
          <cell r="A562">
            <v>3400002969</v>
          </cell>
          <cell r="B562">
            <v>0</v>
          </cell>
          <cell r="C562">
            <v>5400</v>
          </cell>
          <cell r="D562" t="str">
            <v>01.10.1996</v>
          </cell>
          <cell r="E562">
            <v>0</v>
          </cell>
          <cell r="F562">
            <v>6196000069</v>
          </cell>
        </row>
        <row r="563">
          <cell r="A563">
            <v>3400002970</v>
          </cell>
          <cell r="B563">
            <v>0</v>
          </cell>
          <cell r="C563">
            <v>5400</v>
          </cell>
          <cell r="D563" t="str">
            <v>01.10.1996</v>
          </cell>
          <cell r="E563">
            <v>0</v>
          </cell>
          <cell r="F563">
            <v>6196000070</v>
          </cell>
        </row>
        <row r="564">
          <cell r="A564">
            <v>3400002971</v>
          </cell>
          <cell r="B564">
            <v>0</v>
          </cell>
          <cell r="C564">
            <v>5400</v>
          </cell>
          <cell r="D564" t="str">
            <v>01.10.1996</v>
          </cell>
          <cell r="E564">
            <v>0</v>
          </cell>
          <cell r="F564">
            <v>6196000071</v>
          </cell>
        </row>
        <row r="565">
          <cell r="A565">
            <v>3400002972</v>
          </cell>
          <cell r="B565">
            <v>0</v>
          </cell>
          <cell r="C565">
            <v>5300</v>
          </cell>
          <cell r="D565" t="str">
            <v>01.10.1996</v>
          </cell>
          <cell r="E565">
            <v>1</v>
          </cell>
          <cell r="F565">
            <v>6196000072</v>
          </cell>
        </row>
        <row r="566">
          <cell r="A566">
            <v>3400002973</v>
          </cell>
          <cell r="B566">
            <v>0</v>
          </cell>
          <cell r="C566">
            <v>6901</v>
          </cell>
          <cell r="D566" t="str">
            <v>22.11.1995</v>
          </cell>
          <cell r="E566">
            <v>4</v>
          </cell>
          <cell r="F566">
            <v>6196000073</v>
          </cell>
        </row>
        <row r="567">
          <cell r="A567">
            <v>3400002974</v>
          </cell>
          <cell r="B567">
            <v>0</v>
          </cell>
          <cell r="C567">
            <v>5302</v>
          </cell>
          <cell r="D567" t="str">
            <v>01.10.1996</v>
          </cell>
          <cell r="E567">
            <v>1</v>
          </cell>
          <cell r="F567">
            <v>6196000074</v>
          </cell>
        </row>
        <row r="568">
          <cell r="A568">
            <v>3400002975</v>
          </cell>
          <cell r="B568">
            <v>0</v>
          </cell>
          <cell r="C568">
            <v>5302</v>
          </cell>
          <cell r="D568" t="str">
            <v>01.10.1996</v>
          </cell>
          <cell r="E568">
            <v>1</v>
          </cell>
          <cell r="F568">
            <v>6196000075</v>
          </cell>
        </row>
        <row r="569">
          <cell r="A569">
            <v>3400002976</v>
          </cell>
          <cell r="B569">
            <v>0</v>
          </cell>
          <cell r="C569">
            <v>5302</v>
          </cell>
          <cell r="D569" t="str">
            <v>01.10.1996</v>
          </cell>
          <cell r="E569">
            <v>1</v>
          </cell>
          <cell r="F569">
            <v>6196000076</v>
          </cell>
        </row>
        <row r="570">
          <cell r="A570">
            <v>3400002977</v>
          </cell>
          <cell r="B570">
            <v>0</v>
          </cell>
          <cell r="C570">
            <v>5302</v>
          </cell>
          <cell r="D570" t="str">
            <v>01.10.1996</v>
          </cell>
          <cell r="E570">
            <v>1</v>
          </cell>
          <cell r="F570">
            <v>6196000077</v>
          </cell>
        </row>
        <row r="571">
          <cell r="A571">
            <v>3400002978</v>
          </cell>
          <cell r="B571">
            <v>0</v>
          </cell>
          <cell r="C571">
            <v>5302</v>
          </cell>
          <cell r="D571" t="str">
            <v>01.10.1996</v>
          </cell>
          <cell r="E571">
            <v>1</v>
          </cell>
          <cell r="F571">
            <v>6196000078</v>
          </cell>
        </row>
        <row r="572">
          <cell r="A572">
            <v>3400002979</v>
          </cell>
          <cell r="B572">
            <v>0</v>
          </cell>
          <cell r="C572">
            <v>5302</v>
          </cell>
          <cell r="D572" t="str">
            <v>01.10.1996</v>
          </cell>
          <cell r="E572">
            <v>1</v>
          </cell>
          <cell r="F572">
            <v>6196000079</v>
          </cell>
        </row>
        <row r="573">
          <cell r="A573">
            <v>3400002980</v>
          </cell>
          <cell r="B573">
            <v>0</v>
          </cell>
          <cell r="C573">
            <v>5302</v>
          </cell>
          <cell r="D573" t="str">
            <v>01.10.1996</v>
          </cell>
          <cell r="E573">
            <v>1</v>
          </cell>
          <cell r="F573">
            <v>6196000080</v>
          </cell>
        </row>
        <row r="574">
          <cell r="A574">
            <v>3400002981</v>
          </cell>
          <cell r="B574">
            <v>0</v>
          </cell>
          <cell r="C574">
            <v>5303</v>
          </cell>
          <cell r="D574" t="str">
            <v>01.10.1996</v>
          </cell>
          <cell r="E574">
            <v>1</v>
          </cell>
          <cell r="F574">
            <v>6196000081</v>
          </cell>
        </row>
        <row r="575">
          <cell r="A575">
            <v>3400002982</v>
          </cell>
          <cell r="B575">
            <v>0</v>
          </cell>
          <cell r="C575">
            <v>5303</v>
          </cell>
          <cell r="D575" t="str">
            <v>01.10.1996</v>
          </cell>
          <cell r="E575">
            <v>1</v>
          </cell>
          <cell r="F575">
            <v>6196000082</v>
          </cell>
        </row>
        <row r="576">
          <cell r="A576">
            <v>3400004793</v>
          </cell>
          <cell r="B576">
            <v>0</v>
          </cell>
          <cell r="C576">
            <v>6901</v>
          </cell>
          <cell r="D576" t="str">
            <v>06.10.1995</v>
          </cell>
          <cell r="E576">
            <v>15</v>
          </cell>
          <cell r="F576">
            <v>6196000083</v>
          </cell>
        </row>
        <row r="577">
          <cell r="A577">
            <v>3400004794</v>
          </cell>
          <cell r="B577">
            <v>0</v>
          </cell>
          <cell r="C577">
            <v>6901</v>
          </cell>
          <cell r="D577" t="str">
            <v>06.10.1995</v>
          </cell>
          <cell r="E577">
            <v>25</v>
          </cell>
          <cell r="F577">
            <v>6196000084</v>
          </cell>
        </row>
        <row r="578">
          <cell r="A578">
            <v>3400002983</v>
          </cell>
          <cell r="B578">
            <v>0</v>
          </cell>
          <cell r="C578">
            <v>6600</v>
          </cell>
          <cell r="D578" t="str">
            <v>01.10.1996</v>
          </cell>
          <cell r="E578">
            <v>0</v>
          </cell>
          <cell r="F578">
            <v>6196000085</v>
          </cell>
        </row>
        <row r="579">
          <cell r="A579">
            <v>3400002984</v>
          </cell>
          <cell r="B579">
            <v>0</v>
          </cell>
          <cell r="C579">
            <v>6500</v>
          </cell>
          <cell r="D579" t="str">
            <v>01.10.1996</v>
          </cell>
          <cell r="E579">
            <v>0</v>
          </cell>
          <cell r="F579">
            <v>6196000086</v>
          </cell>
        </row>
        <row r="580">
          <cell r="A580">
            <v>3400002985</v>
          </cell>
          <cell r="B580">
            <v>0</v>
          </cell>
          <cell r="C580">
            <v>6500</v>
          </cell>
          <cell r="D580" t="str">
            <v>01.10.1996</v>
          </cell>
          <cell r="E580">
            <v>0</v>
          </cell>
          <cell r="F580">
            <v>6196000087</v>
          </cell>
        </row>
        <row r="581">
          <cell r="A581">
            <v>3400002986</v>
          </cell>
          <cell r="B581">
            <v>0</v>
          </cell>
          <cell r="C581">
            <v>5400</v>
          </cell>
          <cell r="D581" t="str">
            <v>01.10.1996</v>
          </cell>
          <cell r="E581">
            <v>0</v>
          </cell>
          <cell r="F581">
            <v>6196000089</v>
          </cell>
        </row>
        <row r="582">
          <cell r="A582">
            <v>3400002987</v>
          </cell>
          <cell r="B582">
            <v>0</v>
          </cell>
          <cell r="C582">
            <v>5301</v>
          </cell>
          <cell r="D582" t="str">
            <v>01.10.1996</v>
          </cell>
          <cell r="E582">
            <v>1</v>
          </cell>
          <cell r="F582">
            <v>6196000090</v>
          </cell>
        </row>
        <row r="583">
          <cell r="A583">
            <v>3400002988</v>
          </cell>
          <cell r="B583">
            <v>0</v>
          </cell>
          <cell r="C583">
            <v>5301</v>
          </cell>
          <cell r="D583" t="str">
            <v>01.10.1996</v>
          </cell>
          <cell r="E583">
            <v>1</v>
          </cell>
          <cell r="F583">
            <v>6196000091</v>
          </cell>
        </row>
        <row r="584">
          <cell r="A584">
            <v>3400002989</v>
          </cell>
          <cell r="B584">
            <v>0</v>
          </cell>
          <cell r="C584">
            <v>5400</v>
          </cell>
          <cell r="D584" t="str">
            <v>01.10.1996</v>
          </cell>
          <cell r="E584">
            <v>2</v>
          </cell>
          <cell r="F584">
            <v>6196000092</v>
          </cell>
        </row>
        <row r="585">
          <cell r="A585">
            <v>3400002990</v>
          </cell>
          <cell r="B585">
            <v>0</v>
          </cell>
          <cell r="C585">
            <v>5400</v>
          </cell>
          <cell r="D585" t="str">
            <v>01.10.1996</v>
          </cell>
          <cell r="E585">
            <v>1</v>
          </cell>
          <cell r="F585">
            <v>6196000093</v>
          </cell>
        </row>
        <row r="586">
          <cell r="A586">
            <v>3400002991</v>
          </cell>
          <cell r="B586">
            <v>0</v>
          </cell>
          <cell r="C586">
            <v>5400</v>
          </cell>
          <cell r="D586" t="str">
            <v>01.10.1996</v>
          </cell>
          <cell r="E586">
            <v>0</v>
          </cell>
          <cell r="F586">
            <v>6196000094</v>
          </cell>
        </row>
        <row r="587">
          <cell r="A587">
            <v>3400002992</v>
          </cell>
          <cell r="B587">
            <v>0</v>
          </cell>
          <cell r="C587">
            <v>6230</v>
          </cell>
          <cell r="D587" t="str">
            <v>01.10.1996</v>
          </cell>
          <cell r="E587">
            <v>0</v>
          </cell>
          <cell r="F587">
            <v>6196000095</v>
          </cell>
        </row>
        <row r="588">
          <cell r="A588">
            <v>3400002993</v>
          </cell>
          <cell r="B588">
            <v>0</v>
          </cell>
          <cell r="C588">
            <v>6230</v>
          </cell>
          <cell r="D588" t="str">
            <v>01.10.1996</v>
          </cell>
          <cell r="E588">
            <v>0</v>
          </cell>
          <cell r="F588">
            <v>6196000096</v>
          </cell>
        </row>
        <row r="589">
          <cell r="A589">
            <v>3400002994</v>
          </cell>
          <cell r="B589">
            <v>0</v>
          </cell>
          <cell r="C589">
            <v>6901</v>
          </cell>
          <cell r="D589" t="str">
            <v>08.09.1995</v>
          </cell>
          <cell r="E589">
            <v>30</v>
          </cell>
          <cell r="F589">
            <v>6196000097</v>
          </cell>
        </row>
        <row r="590">
          <cell r="A590">
            <v>3400002995</v>
          </cell>
          <cell r="B590">
            <v>0</v>
          </cell>
          <cell r="C590">
            <v>6901</v>
          </cell>
          <cell r="D590" t="str">
            <v>08.09.1995</v>
          </cell>
          <cell r="E590">
            <v>1</v>
          </cell>
          <cell r="F590">
            <v>6196000098</v>
          </cell>
        </row>
        <row r="591">
          <cell r="A591">
            <v>3400002996</v>
          </cell>
          <cell r="B591">
            <v>0</v>
          </cell>
          <cell r="C591">
            <v>5100</v>
          </cell>
          <cell r="D591" t="str">
            <v>01.10.1996</v>
          </cell>
          <cell r="E591">
            <v>0</v>
          </cell>
          <cell r="F591">
            <v>6196000099</v>
          </cell>
        </row>
        <row r="592">
          <cell r="A592">
            <v>3400002997</v>
          </cell>
          <cell r="B592">
            <v>0</v>
          </cell>
          <cell r="C592">
            <v>6901</v>
          </cell>
          <cell r="D592" t="str">
            <v>21.09.1995</v>
          </cell>
          <cell r="E592">
            <v>35</v>
          </cell>
          <cell r="F592">
            <v>6196000100</v>
          </cell>
        </row>
        <row r="593">
          <cell r="A593">
            <v>3400002998</v>
          </cell>
          <cell r="B593">
            <v>0</v>
          </cell>
          <cell r="C593">
            <v>6600</v>
          </cell>
          <cell r="D593" t="str">
            <v>01.10.1996</v>
          </cell>
          <cell r="E593">
            <v>2</v>
          </cell>
          <cell r="F593">
            <v>6196000101</v>
          </cell>
        </row>
        <row r="594">
          <cell r="A594">
            <v>3400002999</v>
          </cell>
          <cell r="B594">
            <v>0</v>
          </cell>
          <cell r="C594">
            <v>5100</v>
          </cell>
          <cell r="D594" t="str">
            <v>01.10.1996</v>
          </cell>
          <cell r="E594">
            <v>1</v>
          </cell>
          <cell r="F594">
            <v>6196000102</v>
          </cell>
        </row>
        <row r="595">
          <cell r="A595">
            <v>3400003000</v>
          </cell>
          <cell r="B595">
            <v>0</v>
          </cell>
          <cell r="C595">
            <v>5100</v>
          </cell>
          <cell r="D595" t="str">
            <v>01.10.1996</v>
          </cell>
          <cell r="E595">
            <v>1</v>
          </cell>
          <cell r="F595">
            <v>6196000103</v>
          </cell>
        </row>
        <row r="596">
          <cell r="A596">
            <v>3400003001</v>
          </cell>
          <cell r="B596">
            <v>0</v>
          </cell>
          <cell r="C596">
            <v>5100</v>
          </cell>
          <cell r="D596" t="str">
            <v>01.10.1996</v>
          </cell>
          <cell r="E596">
            <v>1</v>
          </cell>
          <cell r="F596">
            <v>6196000104</v>
          </cell>
        </row>
        <row r="597">
          <cell r="A597">
            <v>3400003002</v>
          </cell>
          <cell r="B597">
            <v>0</v>
          </cell>
          <cell r="C597">
            <v>5100</v>
          </cell>
          <cell r="D597" t="str">
            <v>01.10.1996</v>
          </cell>
          <cell r="E597">
            <v>1</v>
          </cell>
          <cell r="F597">
            <v>6196000105</v>
          </cell>
        </row>
        <row r="598">
          <cell r="A598">
            <v>3400003003</v>
          </cell>
          <cell r="B598">
            <v>0</v>
          </cell>
          <cell r="C598">
            <v>6801</v>
          </cell>
          <cell r="D598" t="str">
            <v>01.10.1996</v>
          </cell>
          <cell r="E598">
            <v>0</v>
          </cell>
          <cell r="F598">
            <v>6196000106</v>
          </cell>
        </row>
        <row r="599">
          <cell r="A599">
            <v>3400003004</v>
          </cell>
          <cell r="B599">
            <v>0</v>
          </cell>
          <cell r="C599">
            <v>6801</v>
          </cell>
          <cell r="D599" t="str">
            <v>01.10.1996</v>
          </cell>
          <cell r="E599">
            <v>0</v>
          </cell>
          <cell r="F599">
            <v>6196000107</v>
          </cell>
        </row>
        <row r="600">
          <cell r="A600">
            <v>3400003005</v>
          </cell>
          <cell r="B600">
            <v>0</v>
          </cell>
          <cell r="C600">
            <v>6901</v>
          </cell>
          <cell r="D600" t="str">
            <v>15.09.1995</v>
          </cell>
          <cell r="E600">
            <v>100</v>
          </cell>
          <cell r="F600">
            <v>6196000108</v>
          </cell>
        </row>
        <row r="601">
          <cell r="A601">
            <v>3400003006</v>
          </cell>
          <cell r="B601">
            <v>0</v>
          </cell>
          <cell r="C601">
            <v>6801</v>
          </cell>
          <cell r="D601" t="str">
            <v>01.10.1996</v>
          </cell>
          <cell r="E601">
            <v>0</v>
          </cell>
          <cell r="F601">
            <v>6196000109</v>
          </cell>
        </row>
        <row r="602">
          <cell r="A602">
            <v>3400003007</v>
          </cell>
          <cell r="B602">
            <v>0</v>
          </cell>
          <cell r="C602">
            <v>6901</v>
          </cell>
          <cell r="D602" t="str">
            <v>03.11.1995</v>
          </cell>
          <cell r="E602">
            <v>0</v>
          </cell>
          <cell r="F602">
            <v>6196000110</v>
          </cell>
        </row>
        <row r="603">
          <cell r="A603">
            <v>3400003008</v>
          </cell>
          <cell r="B603">
            <v>0</v>
          </cell>
          <cell r="C603">
            <v>6801</v>
          </cell>
          <cell r="D603" t="str">
            <v>01.10.1996</v>
          </cell>
          <cell r="E603">
            <v>1</v>
          </cell>
          <cell r="F603">
            <v>6196000111</v>
          </cell>
        </row>
        <row r="604">
          <cell r="A604">
            <v>3400003009</v>
          </cell>
          <cell r="B604">
            <v>0</v>
          </cell>
          <cell r="C604">
            <v>5301</v>
          </cell>
          <cell r="D604" t="str">
            <v>01.10.1996</v>
          </cell>
          <cell r="E604">
            <v>1</v>
          </cell>
          <cell r="F604">
            <v>6196000112</v>
          </cell>
        </row>
        <row r="605">
          <cell r="A605">
            <v>3400003010</v>
          </cell>
          <cell r="B605">
            <v>0</v>
          </cell>
          <cell r="C605">
            <v>5400</v>
          </cell>
          <cell r="D605" t="str">
            <v>01.10.1996</v>
          </cell>
          <cell r="E605">
            <v>1</v>
          </cell>
          <cell r="F605">
            <v>6196000113</v>
          </cell>
        </row>
        <row r="606">
          <cell r="A606">
            <v>3400003011</v>
          </cell>
          <cell r="B606">
            <v>0</v>
          </cell>
          <cell r="C606">
            <v>5400</v>
          </cell>
          <cell r="D606" t="str">
            <v>01.10.1996</v>
          </cell>
          <cell r="E606">
            <v>1</v>
          </cell>
          <cell r="F606">
            <v>6196000114</v>
          </cell>
        </row>
        <row r="607">
          <cell r="A607">
            <v>3400003012</v>
          </cell>
          <cell r="B607">
            <v>0</v>
          </cell>
          <cell r="C607">
            <v>6801</v>
          </cell>
          <cell r="D607" t="str">
            <v>01.10.1996</v>
          </cell>
          <cell r="E607">
            <v>0</v>
          </cell>
          <cell r="F607">
            <v>6196000115</v>
          </cell>
        </row>
        <row r="608">
          <cell r="A608">
            <v>3400003013</v>
          </cell>
          <cell r="B608">
            <v>0</v>
          </cell>
          <cell r="C608">
            <v>6230</v>
          </cell>
          <cell r="D608" t="str">
            <v>01.10.1996</v>
          </cell>
          <cell r="E608">
            <v>0</v>
          </cell>
          <cell r="F608">
            <v>6196000116</v>
          </cell>
        </row>
        <row r="609">
          <cell r="A609">
            <v>3400003014</v>
          </cell>
          <cell r="B609">
            <v>0</v>
          </cell>
          <cell r="C609">
            <v>6901</v>
          </cell>
          <cell r="D609" t="str">
            <v>06.11.1995</v>
          </cell>
          <cell r="E609">
            <v>15</v>
          </cell>
          <cell r="F609">
            <v>6196000117</v>
          </cell>
        </row>
        <row r="610">
          <cell r="A610">
            <v>3400003015</v>
          </cell>
          <cell r="B610">
            <v>0</v>
          </cell>
          <cell r="C610">
            <v>6210</v>
          </cell>
          <cell r="D610" t="str">
            <v>01.10.1996</v>
          </cell>
          <cell r="E610">
            <v>0</v>
          </cell>
          <cell r="F610">
            <v>6196000118</v>
          </cell>
        </row>
        <row r="611">
          <cell r="A611">
            <v>3400003016</v>
          </cell>
          <cell r="B611">
            <v>0</v>
          </cell>
          <cell r="C611">
            <v>6901</v>
          </cell>
          <cell r="D611" t="str">
            <v>06.11.1995</v>
          </cell>
          <cell r="E611">
            <v>20</v>
          </cell>
          <cell r="F611">
            <v>6196000119</v>
          </cell>
        </row>
        <row r="612">
          <cell r="A612">
            <v>3400003017</v>
          </cell>
          <cell r="B612">
            <v>0</v>
          </cell>
          <cell r="C612">
            <v>6901</v>
          </cell>
          <cell r="D612" t="str">
            <v>04.11.1995</v>
          </cell>
          <cell r="E612">
            <v>0</v>
          </cell>
          <cell r="F612">
            <v>6196000120</v>
          </cell>
        </row>
        <row r="613">
          <cell r="A613">
            <v>3400005202</v>
          </cell>
          <cell r="B613">
            <v>0</v>
          </cell>
          <cell r="C613">
            <v>6230</v>
          </cell>
          <cell r="D613" t="str">
            <v>01.10.1996</v>
          </cell>
          <cell r="E613">
            <v>2</v>
          </cell>
          <cell r="F613">
            <v>6196000121</v>
          </cell>
        </row>
        <row r="614">
          <cell r="A614">
            <v>3400003018</v>
          </cell>
          <cell r="B614">
            <v>0</v>
          </cell>
          <cell r="C614">
            <v>6230</v>
          </cell>
          <cell r="D614" t="str">
            <v>01.10.1996</v>
          </cell>
          <cell r="E614">
            <v>0</v>
          </cell>
          <cell r="F614">
            <v>6196000121</v>
          </cell>
        </row>
        <row r="615">
          <cell r="A615">
            <v>3400003019</v>
          </cell>
          <cell r="B615">
            <v>0</v>
          </cell>
          <cell r="C615">
            <v>6801</v>
          </cell>
          <cell r="D615" t="str">
            <v>01.10.1996</v>
          </cell>
          <cell r="E615">
            <v>1</v>
          </cell>
          <cell r="F615">
            <v>6196000122</v>
          </cell>
        </row>
        <row r="616">
          <cell r="A616">
            <v>3400003020</v>
          </cell>
          <cell r="B616">
            <v>0</v>
          </cell>
          <cell r="C616">
            <v>6801</v>
          </cell>
          <cell r="D616" t="str">
            <v>01.10.1996</v>
          </cell>
          <cell r="E616">
            <v>1</v>
          </cell>
          <cell r="F616">
            <v>6196000123</v>
          </cell>
        </row>
        <row r="617">
          <cell r="A617">
            <v>3400003021</v>
          </cell>
          <cell r="B617">
            <v>0</v>
          </cell>
          <cell r="C617">
            <v>6801</v>
          </cell>
          <cell r="D617" t="str">
            <v>01.10.1996</v>
          </cell>
          <cell r="E617">
            <v>1</v>
          </cell>
          <cell r="F617">
            <v>6196000124</v>
          </cell>
        </row>
        <row r="618">
          <cell r="A618">
            <v>3400003022</v>
          </cell>
          <cell r="B618">
            <v>0</v>
          </cell>
          <cell r="C618">
            <v>6801</v>
          </cell>
          <cell r="D618" t="str">
            <v>01.10.1996</v>
          </cell>
          <cell r="E618">
            <v>1</v>
          </cell>
          <cell r="F618">
            <v>6196000125</v>
          </cell>
        </row>
        <row r="619">
          <cell r="A619">
            <v>3400003023</v>
          </cell>
          <cell r="B619">
            <v>0</v>
          </cell>
          <cell r="C619">
            <v>5300</v>
          </cell>
          <cell r="D619" t="str">
            <v>01.10.1996</v>
          </cell>
          <cell r="E619">
            <v>1</v>
          </cell>
          <cell r="F619">
            <v>6196000126</v>
          </cell>
        </row>
        <row r="620">
          <cell r="A620">
            <v>3400003024</v>
          </cell>
          <cell r="B620">
            <v>0</v>
          </cell>
          <cell r="C620">
            <v>6901</v>
          </cell>
          <cell r="D620" t="str">
            <v>14.11.1995</v>
          </cell>
          <cell r="E620">
            <v>3</v>
          </cell>
          <cell r="F620">
            <v>6196000127</v>
          </cell>
        </row>
        <row r="621">
          <cell r="A621">
            <v>3400003025</v>
          </cell>
          <cell r="B621">
            <v>0</v>
          </cell>
          <cell r="C621">
            <v>6901</v>
          </cell>
          <cell r="D621" t="str">
            <v>08.11.1995</v>
          </cell>
          <cell r="E621">
            <v>2</v>
          </cell>
          <cell r="F621">
            <v>6196000128</v>
          </cell>
        </row>
        <row r="622">
          <cell r="A622">
            <v>3400003026</v>
          </cell>
          <cell r="B622">
            <v>0</v>
          </cell>
          <cell r="C622">
            <v>6801</v>
          </cell>
          <cell r="D622" t="str">
            <v>01.10.1996</v>
          </cell>
          <cell r="E622">
            <v>1</v>
          </cell>
          <cell r="F622">
            <v>6196000129</v>
          </cell>
        </row>
        <row r="623">
          <cell r="A623">
            <v>3400003027</v>
          </cell>
          <cell r="B623">
            <v>0</v>
          </cell>
          <cell r="C623">
            <v>6210</v>
          </cell>
          <cell r="D623" t="str">
            <v>01.10.1996</v>
          </cell>
          <cell r="E623">
            <v>0</v>
          </cell>
          <cell r="F623">
            <v>6196000130</v>
          </cell>
        </row>
        <row r="624">
          <cell r="A624">
            <v>3400003028</v>
          </cell>
          <cell r="B624">
            <v>0</v>
          </cell>
          <cell r="C624">
            <v>6210</v>
          </cell>
          <cell r="D624" t="str">
            <v>01.10.1996</v>
          </cell>
          <cell r="E624">
            <v>0</v>
          </cell>
          <cell r="F624">
            <v>6196000131</v>
          </cell>
        </row>
        <row r="625">
          <cell r="A625">
            <v>3400003029</v>
          </cell>
          <cell r="B625">
            <v>0</v>
          </cell>
          <cell r="C625">
            <v>6210</v>
          </cell>
          <cell r="D625" t="str">
            <v>01.10.1996</v>
          </cell>
          <cell r="E625">
            <v>0</v>
          </cell>
          <cell r="F625">
            <v>6196000132</v>
          </cell>
        </row>
        <row r="626">
          <cell r="A626">
            <v>3400003030</v>
          </cell>
          <cell r="B626">
            <v>0</v>
          </cell>
          <cell r="C626">
            <v>5300</v>
          </cell>
          <cell r="D626" t="str">
            <v>01.10.1996</v>
          </cell>
          <cell r="E626">
            <v>1</v>
          </cell>
          <cell r="F626">
            <v>6196000133</v>
          </cell>
        </row>
        <row r="627">
          <cell r="A627">
            <v>3400003031</v>
          </cell>
          <cell r="B627">
            <v>0</v>
          </cell>
          <cell r="C627">
            <v>5300</v>
          </cell>
          <cell r="D627" t="str">
            <v>01.10.1996</v>
          </cell>
          <cell r="E627">
            <v>0</v>
          </cell>
          <cell r="F627">
            <v>6196000134</v>
          </cell>
        </row>
        <row r="628">
          <cell r="A628">
            <v>3400003032</v>
          </cell>
          <cell r="B628">
            <v>0</v>
          </cell>
          <cell r="C628">
            <v>6600</v>
          </cell>
          <cell r="D628" t="str">
            <v>01.10.1996</v>
          </cell>
          <cell r="E628">
            <v>0</v>
          </cell>
          <cell r="F628">
            <v>6196000135</v>
          </cell>
        </row>
        <row r="629">
          <cell r="A629">
            <v>3400003033</v>
          </cell>
          <cell r="B629">
            <v>0</v>
          </cell>
          <cell r="C629">
            <v>6600</v>
          </cell>
          <cell r="D629" t="str">
            <v>01.10.1996</v>
          </cell>
          <cell r="E629">
            <v>1</v>
          </cell>
          <cell r="F629">
            <v>6196000136</v>
          </cell>
        </row>
        <row r="630">
          <cell r="A630">
            <v>3400003034</v>
          </cell>
          <cell r="B630">
            <v>0</v>
          </cell>
          <cell r="C630">
            <v>6600</v>
          </cell>
          <cell r="D630" t="str">
            <v>01.10.1996</v>
          </cell>
          <cell r="E630">
            <v>1</v>
          </cell>
          <cell r="F630">
            <v>6196000137</v>
          </cell>
        </row>
        <row r="631">
          <cell r="A631">
            <v>3400003035</v>
          </cell>
          <cell r="B631">
            <v>0</v>
          </cell>
          <cell r="C631">
            <v>6901</v>
          </cell>
          <cell r="D631" t="str">
            <v>31.01.1996</v>
          </cell>
          <cell r="E631">
            <v>25</v>
          </cell>
          <cell r="F631">
            <v>6196000138</v>
          </cell>
        </row>
        <row r="632">
          <cell r="A632">
            <v>3400003036</v>
          </cell>
          <cell r="B632">
            <v>0</v>
          </cell>
          <cell r="C632">
            <v>5400</v>
          </cell>
          <cell r="D632" t="str">
            <v>01.10.1996</v>
          </cell>
          <cell r="E632">
            <v>1</v>
          </cell>
          <cell r="F632">
            <v>6196000139</v>
          </cell>
        </row>
        <row r="633">
          <cell r="A633">
            <v>3400003037</v>
          </cell>
          <cell r="B633">
            <v>0</v>
          </cell>
          <cell r="C633">
            <v>6901</v>
          </cell>
          <cell r="D633" t="str">
            <v>02.02.1996</v>
          </cell>
          <cell r="E633">
            <v>2</v>
          </cell>
          <cell r="F633">
            <v>6196000140</v>
          </cell>
        </row>
        <row r="634">
          <cell r="A634">
            <v>3400003038</v>
          </cell>
          <cell r="B634">
            <v>0</v>
          </cell>
          <cell r="C634">
            <v>6500</v>
          </cell>
          <cell r="D634" t="str">
            <v>01.10.1996</v>
          </cell>
          <cell r="E634">
            <v>0</v>
          </cell>
          <cell r="F634">
            <v>6196000141</v>
          </cell>
        </row>
        <row r="635">
          <cell r="A635">
            <v>3400003039</v>
          </cell>
          <cell r="B635">
            <v>0</v>
          </cell>
          <cell r="C635">
            <v>6500</v>
          </cell>
          <cell r="D635" t="str">
            <v>01.10.1996</v>
          </cell>
          <cell r="E635">
            <v>0</v>
          </cell>
          <cell r="F635">
            <v>6196000142</v>
          </cell>
        </row>
        <row r="636">
          <cell r="A636">
            <v>3400003040</v>
          </cell>
          <cell r="B636">
            <v>0</v>
          </cell>
          <cell r="C636">
            <v>6500</v>
          </cell>
          <cell r="D636" t="str">
            <v>01.10.1996</v>
          </cell>
          <cell r="E636">
            <v>0</v>
          </cell>
          <cell r="F636">
            <v>6196000143</v>
          </cell>
        </row>
        <row r="637">
          <cell r="A637">
            <v>3400003041</v>
          </cell>
          <cell r="B637">
            <v>0</v>
          </cell>
          <cell r="C637">
            <v>6901</v>
          </cell>
          <cell r="D637" t="str">
            <v>06.02.1996</v>
          </cell>
          <cell r="E637">
            <v>1</v>
          </cell>
          <cell r="F637">
            <v>6196000144</v>
          </cell>
        </row>
        <row r="638">
          <cell r="A638">
            <v>3400003042</v>
          </cell>
          <cell r="B638">
            <v>0</v>
          </cell>
          <cell r="C638">
            <v>6901</v>
          </cell>
          <cell r="D638" t="str">
            <v>20.01.1996</v>
          </cell>
          <cell r="E638">
            <v>0</v>
          </cell>
          <cell r="F638">
            <v>6196000145</v>
          </cell>
        </row>
        <row r="639">
          <cell r="A639">
            <v>3400003043</v>
          </cell>
          <cell r="B639">
            <v>0</v>
          </cell>
          <cell r="C639">
            <v>5801</v>
          </cell>
          <cell r="D639" t="str">
            <v>01.10.1996</v>
          </cell>
          <cell r="E639">
            <v>0</v>
          </cell>
          <cell r="F639">
            <v>6196000146</v>
          </cell>
        </row>
        <row r="640">
          <cell r="A640">
            <v>3400003044</v>
          </cell>
          <cell r="B640">
            <v>0</v>
          </cell>
          <cell r="C640">
            <v>5801</v>
          </cell>
          <cell r="D640" t="str">
            <v>01.10.1996</v>
          </cell>
          <cell r="E640">
            <v>0</v>
          </cell>
          <cell r="F640">
            <v>6196000147</v>
          </cell>
        </row>
        <row r="641">
          <cell r="A641">
            <v>3400003045</v>
          </cell>
          <cell r="B641">
            <v>0</v>
          </cell>
          <cell r="C641">
            <v>5801</v>
          </cell>
          <cell r="D641" t="str">
            <v>01.10.1996</v>
          </cell>
          <cell r="E641">
            <v>0</v>
          </cell>
          <cell r="F641">
            <v>6196000148</v>
          </cell>
        </row>
        <row r="642">
          <cell r="A642">
            <v>3400003046</v>
          </cell>
          <cell r="B642">
            <v>0</v>
          </cell>
          <cell r="C642">
            <v>5100</v>
          </cell>
          <cell r="D642" t="str">
            <v>01.10.1996</v>
          </cell>
          <cell r="E642">
            <v>1</v>
          </cell>
          <cell r="F642">
            <v>6196000149</v>
          </cell>
        </row>
        <row r="643">
          <cell r="A643">
            <v>3400003047</v>
          </cell>
          <cell r="B643">
            <v>0</v>
          </cell>
          <cell r="C643">
            <v>5100</v>
          </cell>
          <cell r="D643" t="str">
            <v>01.10.1996</v>
          </cell>
          <cell r="E643">
            <v>1</v>
          </cell>
          <cell r="F643">
            <v>6196000150</v>
          </cell>
        </row>
        <row r="644">
          <cell r="A644">
            <v>3400003048</v>
          </cell>
          <cell r="B644">
            <v>0</v>
          </cell>
          <cell r="C644">
            <v>5100</v>
          </cell>
          <cell r="D644" t="str">
            <v>01.10.1996</v>
          </cell>
          <cell r="E644">
            <v>1</v>
          </cell>
          <cell r="F644">
            <v>6196000151</v>
          </cell>
        </row>
        <row r="645">
          <cell r="A645">
            <v>3400003049</v>
          </cell>
          <cell r="B645">
            <v>0</v>
          </cell>
          <cell r="C645">
            <v>5100</v>
          </cell>
          <cell r="D645" t="str">
            <v>01.10.1996</v>
          </cell>
          <cell r="E645">
            <v>1</v>
          </cell>
          <cell r="F645">
            <v>6196000152</v>
          </cell>
        </row>
        <row r="646">
          <cell r="A646">
            <v>3400003050</v>
          </cell>
          <cell r="B646">
            <v>0</v>
          </cell>
          <cell r="C646">
            <v>5801</v>
          </cell>
          <cell r="D646" t="str">
            <v>01.10.1996</v>
          </cell>
          <cell r="E646">
            <v>0</v>
          </cell>
          <cell r="F646">
            <v>6196000153</v>
          </cell>
        </row>
        <row r="647">
          <cell r="A647">
            <v>3400003051</v>
          </cell>
          <cell r="B647">
            <v>0</v>
          </cell>
          <cell r="C647">
            <v>5801</v>
          </cell>
          <cell r="D647" t="str">
            <v>01.10.1996</v>
          </cell>
          <cell r="E647">
            <v>0</v>
          </cell>
          <cell r="F647">
            <v>6196000154</v>
          </cell>
        </row>
        <row r="648">
          <cell r="A648">
            <v>3400003052</v>
          </cell>
          <cell r="B648">
            <v>0</v>
          </cell>
          <cell r="C648">
            <v>5801</v>
          </cell>
          <cell r="D648" t="str">
            <v>01.10.1996</v>
          </cell>
          <cell r="E648">
            <v>0</v>
          </cell>
          <cell r="F648">
            <v>6196000155</v>
          </cell>
        </row>
        <row r="649">
          <cell r="A649">
            <v>3400003053</v>
          </cell>
          <cell r="B649">
            <v>0</v>
          </cell>
          <cell r="C649">
            <v>5801</v>
          </cell>
          <cell r="D649" t="str">
            <v>01.10.1996</v>
          </cell>
          <cell r="E649">
            <v>0</v>
          </cell>
          <cell r="F649">
            <v>6196000156</v>
          </cell>
        </row>
        <row r="650">
          <cell r="A650">
            <v>3400003054</v>
          </cell>
          <cell r="B650">
            <v>0</v>
          </cell>
          <cell r="C650">
            <v>5801</v>
          </cell>
          <cell r="D650" t="str">
            <v>01.10.1996</v>
          </cell>
          <cell r="E650">
            <v>0</v>
          </cell>
          <cell r="F650">
            <v>6196000157</v>
          </cell>
        </row>
        <row r="651">
          <cell r="A651">
            <v>3400003055</v>
          </cell>
          <cell r="B651">
            <v>0</v>
          </cell>
          <cell r="C651">
            <v>5801</v>
          </cell>
          <cell r="D651" t="str">
            <v>01.10.1996</v>
          </cell>
          <cell r="E651">
            <v>0</v>
          </cell>
          <cell r="F651">
            <v>6196000158</v>
          </cell>
        </row>
        <row r="652">
          <cell r="A652">
            <v>3400003056</v>
          </cell>
          <cell r="B652">
            <v>0</v>
          </cell>
          <cell r="C652">
            <v>5801</v>
          </cell>
          <cell r="D652" t="str">
            <v>01.10.1996</v>
          </cell>
          <cell r="E652">
            <v>0</v>
          </cell>
          <cell r="F652">
            <v>6196000159</v>
          </cell>
        </row>
        <row r="653">
          <cell r="A653">
            <v>3400003057</v>
          </cell>
          <cell r="B653">
            <v>0</v>
          </cell>
          <cell r="C653">
            <v>5801</v>
          </cell>
          <cell r="D653" t="str">
            <v>01.10.1996</v>
          </cell>
          <cell r="E653">
            <v>0</v>
          </cell>
          <cell r="F653">
            <v>6196000160</v>
          </cell>
        </row>
        <row r="654">
          <cell r="A654">
            <v>3400003058</v>
          </cell>
          <cell r="B654">
            <v>0</v>
          </cell>
          <cell r="C654">
            <v>5801</v>
          </cell>
          <cell r="D654" t="str">
            <v>01.10.1996</v>
          </cell>
          <cell r="E654">
            <v>0</v>
          </cell>
          <cell r="F654">
            <v>6196000161</v>
          </cell>
        </row>
        <row r="655">
          <cell r="A655">
            <v>3400003059</v>
          </cell>
          <cell r="B655">
            <v>0</v>
          </cell>
          <cell r="C655">
            <v>5801</v>
          </cell>
          <cell r="D655" t="str">
            <v>01.10.1996</v>
          </cell>
          <cell r="E655">
            <v>0</v>
          </cell>
          <cell r="F655">
            <v>6196000162</v>
          </cell>
        </row>
        <row r="656">
          <cell r="A656">
            <v>3400003060</v>
          </cell>
          <cell r="B656">
            <v>0</v>
          </cell>
          <cell r="C656">
            <v>5801</v>
          </cell>
          <cell r="D656" t="str">
            <v>01.10.1996</v>
          </cell>
          <cell r="E656">
            <v>0</v>
          </cell>
          <cell r="F656">
            <v>6196000163</v>
          </cell>
        </row>
        <row r="657">
          <cell r="A657">
            <v>3400003061</v>
          </cell>
          <cell r="B657">
            <v>0</v>
          </cell>
          <cell r="C657">
            <v>5801</v>
          </cell>
          <cell r="D657" t="str">
            <v>01.10.1996</v>
          </cell>
          <cell r="E657">
            <v>0</v>
          </cell>
          <cell r="F657">
            <v>6196000164</v>
          </cell>
        </row>
        <row r="658">
          <cell r="A658">
            <v>3400003062</v>
          </cell>
          <cell r="B658">
            <v>0</v>
          </cell>
          <cell r="C658">
            <v>5801</v>
          </cell>
          <cell r="D658" t="str">
            <v>01.10.1996</v>
          </cell>
          <cell r="E658">
            <v>0</v>
          </cell>
          <cell r="F658">
            <v>6196000165</v>
          </cell>
        </row>
        <row r="659">
          <cell r="A659">
            <v>3400003063</v>
          </cell>
          <cell r="B659">
            <v>0</v>
          </cell>
          <cell r="C659">
            <v>5801</v>
          </cell>
          <cell r="D659" t="str">
            <v>01.10.1996</v>
          </cell>
          <cell r="E659">
            <v>0</v>
          </cell>
          <cell r="F659">
            <v>6196000166</v>
          </cell>
        </row>
        <row r="660">
          <cell r="A660">
            <v>3400003064</v>
          </cell>
          <cell r="B660">
            <v>0</v>
          </cell>
          <cell r="C660">
            <v>5801</v>
          </cell>
          <cell r="D660" t="str">
            <v>01.10.1996</v>
          </cell>
          <cell r="E660">
            <v>0</v>
          </cell>
          <cell r="F660">
            <v>6196000167</v>
          </cell>
        </row>
        <row r="661">
          <cell r="A661">
            <v>3400003065</v>
          </cell>
          <cell r="B661">
            <v>0</v>
          </cell>
          <cell r="C661">
            <v>5801</v>
          </cell>
          <cell r="D661" t="str">
            <v>01.10.1996</v>
          </cell>
          <cell r="E661">
            <v>0</v>
          </cell>
          <cell r="F661">
            <v>6196000168</v>
          </cell>
        </row>
        <row r="662">
          <cell r="A662">
            <v>3400003066</v>
          </cell>
          <cell r="B662">
            <v>0</v>
          </cell>
          <cell r="C662">
            <v>5801</v>
          </cell>
          <cell r="D662" t="str">
            <v>01.10.1996</v>
          </cell>
          <cell r="E662">
            <v>0</v>
          </cell>
          <cell r="F662">
            <v>6196000169</v>
          </cell>
        </row>
        <row r="663">
          <cell r="A663">
            <v>3400003067</v>
          </cell>
          <cell r="B663">
            <v>0</v>
          </cell>
          <cell r="C663">
            <v>5801</v>
          </cell>
          <cell r="D663" t="str">
            <v>01.10.1996</v>
          </cell>
          <cell r="E663">
            <v>0</v>
          </cell>
          <cell r="F663">
            <v>6196000170</v>
          </cell>
        </row>
        <row r="664">
          <cell r="A664">
            <v>3400003068</v>
          </cell>
          <cell r="B664">
            <v>0</v>
          </cell>
          <cell r="C664">
            <v>5801</v>
          </cell>
          <cell r="D664" t="str">
            <v>01.10.1996</v>
          </cell>
          <cell r="E664">
            <v>0</v>
          </cell>
          <cell r="F664">
            <v>6196000171</v>
          </cell>
        </row>
        <row r="665">
          <cell r="A665">
            <v>3400003069</v>
          </cell>
          <cell r="B665">
            <v>0</v>
          </cell>
          <cell r="C665">
            <v>5801</v>
          </cell>
          <cell r="D665" t="str">
            <v>01.10.1996</v>
          </cell>
          <cell r="E665">
            <v>0</v>
          </cell>
          <cell r="F665">
            <v>6196000172</v>
          </cell>
        </row>
        <row r="666">
          <cell r="A666">
            <v>3400003070</v>
          </cell>
          <cell r="B666">
            <v>0</v>
          </cell>
          <cell r="C666">
            <v>5801</v>
          </cell>
          <cell r="D666" t="str">
            <v>01.10.1996</v>
          </cell>
          <cell r="E666">
            <v>0</v>
          </cell>
          <cell r="F666">
            <v>6196000173</v>
          </cell>
        </row>
        <row r="667">
          <cell r="A667">
            <v>3400003071</v>
          </cell>
          <cell r="B667">
            <v>0</v>
          </cell>
          <cell r="C667">
            <v>5801</v>
          </cell>
          <cell r="D667" t="str">
            <v>01.10.1996</v>
          </cell>
          <cell r="E667">
            <v>0</v>
          </cell>
          <cell r="F667">
            <v>6196000174</v>
          </cell>
        </row>
        <row r="668">
          <cell r="A668">
            <v>3400003072</v>
          </cell>
          <cell r="B668">
            <v>0</v>
          </cell>
          <cell r="C668">
            <v>5801</v>
          </cell>
          <cell r="D668" t="str">
            <v>01.10.1996</v>
          </cell>
          <cell r="E668">
            <v>0</v>
          </cell>
          <cell r="F668">
            <v>6196000175</v>
          </cell>
        </row>
        <row r="669">
          <cell r="A669">
            <v>3400003073</v>
          </cell>
          <cell r="B669">
            <v>0</v>
          </cell>
          <cell r="C669">
            <v>5801</v>
          </cell>
          <cell r="D669" t="str">
            <v>01.10.1996</v>
          </cell>
          <cell r="E669">
            <v>0</v>
          </cell>
          <cell r="F669">
            <v>6196000176</v>
          </cell>
        </row>
        <row r="670">
          <cell r="A670">
            <v>3400003074</v>
          </cell>
          <cell r="B670">
            <v>0</v>
          </cell>
          <cell r="C670">
            <v>5801</v>
          </cell>
          <cell r="D670" t="str">
            <v>01.10.1996</v>
          </cell>
          <cell r="E670">
            <v>0</v>
          </cell>
          <cell r="F670">
            <v>6196000177</v>
          </cell>
        </row>
        <row r="671">
          <cell r="A671">
            <v>3400003075</v>
          </cell>
          <cell r="B671">
            <v>0</v>
          </cell>
          <cell r="C671">
            <v>5801</v>
          </cell>
          <cell r="D671" t="str">
            <v>01.10.1996</v>
          </cell>
          <cell r="E671">
            <v>0</v>
          </cell>
          <cell r="F671">
            <v>6196000178</v>
          </cell>
        </row>
        <row r="672">
          <cell r="A672">
            <v>3400003076</v>
          </cell>
          <cell r="B672">
            <v>0</v>
          </cell>
          <cell r="C672">
            <v>5801</v>
          </cell>
          <cell r="D672" t="str">
            <v>01.10.1996</v>
          </cell>
          <cell r="E672">
            <v>0</v>
          </cell>
          <cell r="F672">
            <v>6196000179</v>
          </cell>
        </row>
        <row r="673">
          <cell r="A673">
            <v>3400003077</v>
          </cell>
          <cell r="B673">
            <v>0</v>
          </cell>
          <cell r="C673">
            <v>5801</v>
          </cell>
          <cell r="D673" t="str">
            <v>01.10.1996</v>
          </cell>
          <cell r="E673">
            <v>0</v>
          </cell>
          <cell r="F673">
            <v>6196000180</v>
          </cell>
        </row>
        <row r="674">
          <cell r="A674">
            <v>3400003078</v>
          </cell>
          <cell r="B674">
            <v>0</v>
          </cell>
          <cell r="C674">
            <v>5801</v>
          </cell>
          <cell r="D674" t="str">
            <v>01.10.1996</v>
          </cell>
          <cell r="E674">
            <v>0</v>
          </cell>
          <cell r="F674">
            <v>6196000181</v>
          </cell>
        </row>
        <row r="675">
          <cell r="A675">
            <v>3400003079</v>
          </cell>
          <cell r="B675">
            <v>0</v>
          </cell>
          <cell r="C675">
            <v>5801</v>
          </cell>
          <cell r="D675" t="str">
            <v>01.10.1996</v>
          </cell>
          <cell r="E675">
            <v>0</v>
          </cell>
          <cell r="F675">
            <v>6196000182</v>
          </cell>
        </row>
        <row r="676">
          <cell r="A676">
            <v>3400003080</v>
          </cell>
          <cell r="B676">
            <v>0</v>
          </cell>
          <cell r="C676">
            <v>5801</v>
          </cell>
          <cell r="D676" t="str">
            <v>01.10.1996</v>
          </cell>
          <cell r="E676">
            <v>0</v>
          </cell>
          <cell r="F676">
            <v>6196000183</v>
          </cell>
        </row>
        <row r="677">
          <cell r="A677">
            <v>3400003081</v>
          </cell>
          <cell r="B677">
            <v>0</v>
          </cell>
          <cell r="C677">
            <v>5801</v>
          </cell>
          <cell r="D677" t="str">
            <v>01.10.1996</v>
          </cell>
          <cell r="E677">
            <v>0</v>
          </cell>
          <cell r="F677">
            <v>6196000184</v>
          </cell>
        </row>
        <row r="678">
          <cell r="A678">
            <v>3400003082</v>
          </cell>
          <cell r="B678">
            <v>0</v>
          </cell>
          <cell r="C678">
            <v>5801</v>
          </cell>
          <cell r="D678" t="str">
            <v>01.10.1996</v>
          </cell>
          <cell r="E678">
            <v>0</v>
          </cell>
          <cell r="F678">
            <v>6196000185</v>
          </cell>
        </row>
        <row r="679">
          <cell r="A679">
            <v>3400003083</v>
          </cell>
          <cell r="B679">
            <v>0</v>
          </cell>
          <cell r="C679">
            <v>5801</v>
          </cell>
          <cell r="D679" t="str">
            <v>01.10.1996</v>
          </cell>
          <cell r="E679">
            <v>0</v>
          </cell>
          <cell r="F679">
            <v>6196000186</v>
          </cell>
        </row>
        <row r="680">
          <cell r="A680">
            <v>3400003084</v>
          </cell>
          <cell r="B680">
            <v>0</v>
          </cell>
          <cell r="C680">
            <v>5801</v>
          </cell>
          <cell r="D680" t="str">
            <v>01.10.1996</v>
          </cell>
          <cell r="E680">
            <v>0</v>
          </cell>
          <cell r="F680">
            <v>6196000187</v>
          </cell>
        </row>
        <row r="681">
          <cell r="A681">
            <v>3400003085</v>
          </cell>
          <cell r="B681">
            <v>0</v>
          </cell>
          <cell r="C681">
            <v>5801</v>
          </cell>
          <cell r="D681" t="str">
            <v>01.10.1996</v>
          </cell>
          <cell r="E681">
            <v>0</v>
          </cell>
          <cell r="F681">
            <v>6196000188</v>
          </cell>
        </row>
        <row r="682">
          <cell r="A682">
            <v>3400003086</v>
          </cell>
          <cell r="B682">
            <v>0</v>
          </cell>
          <cell r="C682">
            <v>5801</v>
          </cell>
          <cell r="D682" t="str">
            <v>01.10.1996</v>
          </cell>
          <cell r="E682">
            <v>0</v>
          </cell>
          <cell r="F682">
            <v>6196000189</v>
          </cell>
        </row>
        <row r="683">
          <cell r="A683">
            <v>3400003087</v>
          </cell>
          <cell r="B683">
            <v>0</v>
          </cell>
          <cell r="C683">
            <v>5801</v>
          </cell>
          <cell r="D683" t="str">
            <v>01.10.1996</v>
          </cell>
          <cell r="E683">
            <v>0</v>
          </cell>
          <cell r="F683">
            <v>6196000190</v>
          </cell>
        </row>
        <row r="684">
          <cell r="A684">
            <v>3400003088</v>
          </cell>
          <cell r="B684">
            <v>0</v>
          </cell>
          <cell r="C684">
            <v>5801</v>
          </cell>
          <cell r="D684" t="str">
            <v>01.10.1996</v>
          </cell>
          <cell r="E684">
            <v>0</v>
          </cell>
          <cell r="F684">
            <v>6196000191</v>
          </cell>
        </row>
        <row r="685">
          <cell r="A685">
            <v>3400003089</v>
          </cell>
          <cell r="B685">
            <v>0</v>
          </cell>
          <cell r="C685">
            <v>5801</v>
          </cell>
          <cell r="D685" t="str">
            <v>01.10.1996</v>
          </cell>
          <cell r="E685">
            <v>0</v>
          </cell>
          <cell r="F685">
            <v>6196000192</v>
          </cell>
        </row>
        <row r="686">
          <cell r="A686">
            <v>3400003090</v>
          </cell>
          <cell r="B686">
            <v>0</v>
          </cell>
          <cell r="C686">
            <v>5801</v>
          </cell>
          <cell r="D686" t="str">
            <v>01.10.1996</v>
          </cell>
          <cell r="E686">
            <v>0</v>
          </cell>
          <cell r="F686">
            <v>6196000193</v>
          </cell>
        </row>
        <row r="687">
          <cell r="A687">
            <v>3400003091</v>
          </cell>
          <cell r="B687">
            <v>0</v>
          </cell>
          <cell r="C687">
            <v>5801</v>
          </cell>
          <cell r="D687" t="str">
            <v>01.10.1996</v>
          </cell>
          <cell r="E687">
            <v>0</v>
          </cell>
          <cell r="F687">
            <v>6196000194</v>
          </cell>
        </row>
        <row r="688">
          <cell r="A688">
            <v>3400003092</v>
          </cell>
          <cell r="B688">
            <v>0</v>
          </cell>
          <cell r="C688">
            <v>5801</v>
          </cell>
          <cell r="D688" t="str">
            <v>01.10.1996</v>
          </cell>
          <cell r="E688">
            <v>0</v>
          </cell>
          <cell r="F688">
            <v>6196000195</v>
          </cell>
        </row>
        <row r="689">
          <cell r="A689">
            <v>3400003093</v>
          </cell>
          <cell r="B689">
            <v>0</v>
          </cell>
          <cell r="C689">
            <v>5801</v>
          </cell>
          <cell r="D689" t="str">
            <v>01.10.1996</v>
          </cell>
          <cell r="E689">
            <v>0</v>
          </cell>
          <cell r="F689">
            <v>6196000196</v>
          </cell>
        </row>
        <row r="690">
          <cell r="A690">
            <v>3400003094</v>
          </cell>
          <cell r="B690">
            <v>0</v>
          </cell>
          <cell r="C690">
            <v>5801</v>
          </cell>
          <cell r="D690" t="str">
            <v>01.10.1996</v>
          </cell>
          <cell r="E690">
            <v>0</v>
          </cell>
          <cell r="F690">
            <v>6196000197</v>
          </cell>
        </row>
        <row r="691">
          <cell r="A691">
            <v>3400003095</v>
          </cell>
          <cell r="B691">
            <v>0</v>
          </cell>
          <cell r="C691">
            <v>5801</v>
          </cell>
          <cell r="D691" t="str">
            <v>01.10.1996</v>
          </cell>
          <cell r="E691">
            <v>0</v>
          </cell>
          <cell r="F691">
            <v>6196000198</v>
          </cell>
        </row>
        <row r="692">
          <cell r="A692">
            <v>3400003096</v>
          </cell>
          <cell r="B692">
            <v>0</v>
          </cell>
          <cell r="C692">
            <v>5801</v>
          </cell>
          <cell r="D692" t="str">
            <v>01.10.1996</v>
          </cell>
          <cell r="E692">
            <v>0</v>
          </cell>
          <cell r="F692">
            <v>6196000199</v>
          </cell>
        </row>
        <row r="693">
          <cell r="A693">
            <v>3400003097</v>
          </cell>
          <cell r="B693">
            <v>0</v>
          </cell>
          <cell r="C693">
            <v>5801</v>
          </cell>
          <cell r="D693" t="str">
            <v>01.10.1996</v>
          </cell>
          <cell r="E693">
            <v>0</v>
          </cell>
          <cell r="F693">
            <v>6196000200</v>
          </cell>
        </row>
        <row r="694">
          <cell r="A694">
            <v>3400003098</v>
          </cell>
          <cell r="B694">
            <v>0</v>
          </cell>
          <cell r="C694">
            <v>5801</v>
          </cell>
          <cell r="D694" t="str">
            <v>01.10.1996</v>
          </cell>
          <cell r="E694">
            <v>0</v>
          </cell>
          <cell r="F694">
            <v>6196000201</v>
          </cell>
        </row>
        <row r="695">
          <cell r="A695">
            <v>3400003099</v>
          </cell>
          <cell r="B695">
            <v>0</v>
          </cell>
          <cell r="C695">
            <v>5801</v>
          </cell>
          <cell r="D695" t="str">
            <v>01.10.1996</v>
          </cell>
          <cell r="E695">
            <v>0</v>
          </cell>
          <cell r="F695">
            <v>6196000202</v>
          </cell>
        </row>
        <row r="696">
          <cell r="A696">
            <v>3400003100</v>
          </cell>
          <cell r="B696">
            <v>0</v>
          </cell>
          <cell r="C696">
            <v>5801</v>
          </cell>
          <cell r="D696" t="str">
            <v>01.10.1996</v>
          </cell>
          <cell r="E696">
            <v>0</v>
          </cell>
          <cell r="F696">
            <v>6196000203</v>
          </cell>
        </row>
        <row r="697">
          <cell r="A697">
            <v>3400003101</v>
          </cell>
          <cell r="B697">
            <v>0</v>
          </cell>
          <cell r="C697">
            <v>5801</v>
          </cell>
          <cell r="D697" t="str">
            <v>01.10.1996</v>
          </cell>
          <cell r="E697">
            <v>0</v>
          </cell>
          <cell r="F697">
            <v>6196000204</v>
          </cell>
        </row>
        <row r="698">
          <cell r="A698">
            <v>3400003102</v>
          </cell>
          <cell r="B698">
            <v>0</v>
          </cell>
          <cell r="C698">
            <v>5801</v>
          </cell>
          <cell r="D698" t="str">
            <v>01.10.1996</v>
          </cell>
          <cell r="E698">
            <v>0</v>
          </cell>
          <cell r="F698">
            <v>6196000205</v>
          </cell>
        </row>
        <row r="699">
          <cell r="A699">
            <v>3400003103</v>
          </cell>
          <cell r="B699">
            <v>0</v>
          </cell>
          <cell r="C699">
            <v>5801</v>
          </cell>
          <cell r="D699" t="str">
            <v>01.10.1996</v>
          </cell>
          <cell r="E699">
            <v>0</v>
          </cell>
          <cell r="F699">
            <v>6196000206</v>
          </cell>
        </row>
        <row r="700">
          <cell r="A700">
            <v>3400003104</v>
          </cell>
          <cell r="B700">
            <v>0</v>
          </cell>
          <cell r="C700">
            <v>5801</v>
          </cell>
          <cell r="D700" t="str">
            <v>01.10.1996</v>
          </cell>
          <cell r="E700">
            <v>0</v>
          </cell>
          <cell r="F700">
            <v>6196000207</v>
          </cell>
        </row>
        <row r="701">
          <cell r="A701">
            <v>3400003105</v>
          </cell>
          <cell r="B701">
            <v>0</v>
          </cell>
          <cell r="C701">
            <v>5801</v>
          </cell>
          <cell r="D701" t="str">
            <v>01.10.1996</v>
          </cell>
          <cell r="E701">
            <v>0</v>
          </cell>
          <cell r="F701">
            <v>6196000208</v>
          </cell>
        </row>
        <row r="702">
          <cell r="A702">
            <v>3400003106</v>
          </cell>
          <cell r="B702">
            <v>0</v>
          </cell>
          <cell r="C702">
            <v>5801</v>
          </cell>
          <cell r="D702" t="str">
            <v>01.10.1996</v>
          </cell>
          <cell r="E702">
            <v>0</v>
          </cell>
          <cell r="F702">
            <v>6196000209</v>
          </cell>
        </row>
        <row r="703">
          <cell r="A703">
            <v>3400003107</v>
          </cell>
          <cell r="B703">
            <v>0</v>
          </cell>
          <cell r="C703">
            <v>5801</v>
          </cell>
          <cell r="D703" t="str">
            <v>01.10.1996</v>
          </cell>
          <cell r="E703">
            <v>0</v>
          </cell>
          <cell r="F703">
            <v>6196000210</v>
          </cell>
        </row>
        <row r="704">
          <cell r="A704">
            <v>3400003108</v>
          </cell>
          <cell r="B704">
            <v>0</v>
          </cell>
          <cell r="C704">
            <v>5801</v>
          </cell>
          <cell r="D704" t="str">
            <v>01.10.1996</v>
          </cell>
          <cell r="E704">
            <v>0</v>
          </cell>
          <cell r="F704">
            <v>6196000211</v>
          </cell>
        </row>
        <row r="705">
          <cell r="A705">
            <v>3400003109</v>
          </cell>
          <cell r="B705">
            <v>0</v>
          </cell>
          <cell r="C705">
            <v>5801</v>
          </cell>
          <cell r="D705" t="str">
            <v>01.10.1996</v>
          </cell>
          <cell r="E705">
            <v>0</v>
          </cell>
          <cell r="F705">
            <v>6196000212</v>
          </cell>
        </row>
        <row r="706">
          <cell r="A706">
            <v>3400003110</v>
          </cell>
          <cell r="B706">
            <v>0</v>
          </cell>
          <cell r="C706">
            <v>5801</v>
          </cell>
          <cell r="D706" t="str">
            <v>01.10.1996</v>
          </cell>
          <cell r="E706">
            <v>0</v>
          </cell>
          <cell r="F706">
            <v>6196000213</v>
          </cell>
        </row>
        <row r="707">
          <cell r="A707">
            <v>3400003111</v>
          </cell>
          <cell r="B707">
            <v>0</v>
          </cell>
          <cell r="C707">
            <v>5801</v>
          </cell>
          <cell r="D707" t="str">
            <v>01.10.1996</v>
          </cell>
          <cell r="E707">
            <v>0</v>
          </cell>
          <cell r="F707">
            <v>6196000214</v>
          </cell>
        </row>
        <row r="708">
          <cell r="A708">
            <v>3400003112</v>
          </cell>
          <cell r="B708">
            <v>0</v>
          </cell>
          <cell r="C708">
            <v>5801</v>
          </cell>
          <cell r="D708" t="str">
            <v>01.10.1996</v>
          </cell>
          <cell r="E708">
            <v>0</v>
          </cell>
          <cell r="F708">
            <v>6196000215</v>
          </cell>
        </row>
        <row r="709">
          <cell r="A709">
            <v>3400003113</v>
          </cell>
          <cell r="B709">
            <v>0</v>
          </cell>
          <cell r="C709">
            <v>5801</v>
          </cell>
          <cell r="D709" t="str">
            <v>01.10.1996</v>
          </cell>
          <cell r="E709">
            <v>0</v>
          </cell>
          <cell r="F709">
            <v>6196000216</v>
          </cell>
        </row>
        <row r="710">
          <cell r="A710">
            <v>3400003114</v>
          </cell>
          <cell r="B710">
            <v>0</v>
          </cell>
          <cell r="C710">
            <v>5801</v>
          </cell>
          <cell r="D710" t="str">
            <v>01.10.1996</v>
          </cell>
          <cell r="E710">
            <v>0</v>
          </cell>
          <cell r="F710">
            <v>6196000217</v>
          </cell>
        </row>
        <row r="711">
          <cell r="A711">
            <v>3400003115</v>
          </cell>
          <cell r="B711">
            <v>0</v>
          </cell>
          <cell r="C711">
            <v>5801</v>
          </cell>
          <cell r="D711" t="str">
            <v>01.10.1996</v>
          </cell>
          <cell r="E711">
            <v>0</v>
          </cell>
          <cell r="F711">
            <v>6196000218</v>
          </cell>
        </row>
        <row r="712">
          <cell r="A712">
            <v>3400003116</v>
          </cell>
          <cell r="B712">
            <v>0</v>
          </cell>
          <cell r="C712">
            <v>5801</v>
          </cell>
          <cell r="D712" t="str">
            <v>01.10.1996</v>
          </cell>
          <cell r="E712">
            <v>0</v>
          </cell>
          <cell r="F712">
            <v>6196000219</v>
          </cell>
        </row>
        <row r="713">
          <cell r="A713">
            <v>3400003117</v>
          </cell>
          <cell r="B713">
            <v>0</v>
          </cell>
          <cell r="C713">
            <v>5801</v>
          </cell>
          <cell r="D713" t="str">
            <v>01.10.1996</v>
          </cell>
          <cell r="E713">
            <v>0</v>
          </cell>
          <cell r="F713">
            <v>6196000220</v>
          </cell>
        </row>
        <row r="714">
          <cell r="A714">
            <v>3400003118</v>
          </cell>
          <cell r="B714">
            <v>0</v>
          </cell>
          <cell r="C714">
            <v>5801</v>
          </cell>
          <cell r="D714" t="str">
            <v>01.10.1996</v>
          </cell>
          <cell r="E714">
            <v>0</v>
          </cell>
          <cell r="F714">
            <v>6196000221</v>
          </cell>
        </row>
        <row r="715">
          <cell r="A715">
            <v>3400003119</v>
          </cell>
          <cell r="B715">
            <v>0</v>
          </cell>
          <cell r="C715">
            <v>5801</v>
          </cell>
          <cell r="D715" t="str">
            <v>01.10.1996</v>
          </cell>
          <cell r="E715">
            <v>0</v>
          </cell>
          <cell r="F715">
            <v>6196000222</v>
          </cell>
        </row>
        <row r="716">
          <cell r="A716">
            <v>3400003120</v>
          </cell>
          <cell r="B716">
            <v>0</v>
          </cell>
          <cell r="C716">
            <v>5801</v>
          </cell>
          <cell r="D716" t="str">
            <v>01.10.1996</v>
          </cell>
          <cell r="E716">
            <v>0</v>
          </cell>
          <cell r="F716">
            <v>6196000223</v>
          </cell>
        </row>
        <row r="717">
          <cell r="A717">
            <v>3400003121</v>
          </cell>
          <cell r="B717">
            <v>0</v>
          </cell>
          <cell r="C717">
            <v>5801</v>
          </cell>
          <cell r="D717" t="str">
            <v>01.10.1996</v>
          </cell>
          <cell r="E717">
            <v>0</v>
          </cell>
          <cell r="F717">
            <v>6196000224</v>
          </cell>
        </row>
        <row r="718">
          <cell r="A718">
            <v>3400003122</v>
          </cell>
          <cell r="B718">
            <v>0</v>
          </cell>
          <cell r="C718">
            <v>5801</v>
          </cell>
          <cell r="D718" t="str">
            <v>01.10.1996</v>
          </cell>
          <cell r="E718">
            <v>0</v>
          </cell>
          <cell r="F718">
            <v>6196000225</v>
          </cell>
        </row>
        <row r="719">
          <cell r="A719">
            <v>3400003123</v>
          </cell>
          <cell r="B719">
            <v>0</v>
          </cell>
          <cell r="C719">
            <v>5801</v>
          </cell>
          <cell r="D719" t="str">
            <v>01.10.1996</v>
          </cell>
          <cell r="E719">
            <v>0</v>
          </cell>
          <cell r="F719">
            <v>6196000226</v>
          </cell>
        </row>
        <row r="720">
          <cell r="A720">
            <v>3400003124</v>
          </cell>
          <cell r="B720">
            <v>0</v>
          </cell>
          <cell r="C720">
            <v>5801</v>
          </cell>
          <cell r="D720" t="str">
            <v>01.10.1996</v>
          </cell>
          <cell r="E720">
            <v>0</v>
          </cell>
          <cell r="F720">
            <v>6196000227</v>
          </cell>
        </row>
        <row r="721">
          <cell r="A721">
            <v>3400003125</v>
          </cell>
          <cell r="B721">
            <v>0</v>
          </cell>
          <cell r="C721">
            <v>5801</v>
          </cell>
          <cell r="D721" t="str">
            <v>01.10.1996</v>
          </cell>
          <cell r="E721">
            <v>0</v>
          </cell>
          <cell r="F721">
            <v>6196000228</v>
          </cell>
        </row>
        <row r="722">
          <cell r="A722">
            <v>3400003126</v>
          </cell>
          <cell r="B722">
            <v>0</v>
          </cell>
          <cell r="C722">
            <v>5801</v>
          </cell>
          <cell r="D722" t="str">
            <v>01.10.1996</v>
          </cell>
          <cell r="E722">
            <v>0</v>
          </cell>
          <cell r="F722">
            <v>6196000229</v>
          </cell>
        </row>
        <row r="723">
          <cell r="A723">
            <v>3400003127</v>
          </cell>
          <cell r="B723">
            <v>0</v>
          </cell>
          <cell r="C723">
            <v>5801</v>
          </cell>
          <cell r="D723" t="str">
            <v>01.10.1996</v>
          </cell>
          <cell r="E723">
            <v>0</v>
          </cell>
          <cell r="F723">
            <v>6196000230</v>
          </cell>
        </row>
        <row r="724">
          <cell r="A724">
            <v>3400003128</v>
          </cell>
          <cell r="B724">
            <v>0</v>
          </cell>
          <cell r="C724">
            <v>5801</v>
          </cell>
          <cell r="D724" t="str">
            <v>01.10.1996</v>
          </cell>
          <cell r="E724">
            <v>0</v>
          </cell>
          <cell r="F724">
            <v>6196000231</v>
          </cell>
        </row>
        <row r="725">
          <cell r="A725">
            <v>3400003129</v>
          </cell>
          <cell r="B725">
            <v>0</v>
          </cell>
          <cell r="C725">
            <v>5801</v>
          </cell>
          <cell r="D725" t="str">
            <v>01.10.1996</v>
          </cell>
          <cell r="E725">
            <v>0</v>
          </cell>
          <cell r="F725">
            <v>6196000232</v>
          </cell>
        </row>
        <row r="726">
          <cell r="A726">
            <v>3400003130</v>
          </cell>
          <cell r="B726">
            <v>0</v>
          </cell>
          <cell r="C726">
            <v>5801</v>
          </cell>
          <cell r="D726" t="str">
            <v>01.10.1996</v>
          </cell>
          <cell r="E726">
            <v>0</v>
          </cell>
          <cell r="F726">
            <v>6196000233</v>
          </cell>
        </row>
        <row r="727">
          <cell r="A727">
            <v>3400003131</v>
          </cell>
          <cell r="B727">
            <v>0</v>
          </cell>
          <cell r="C727">
            <v>5801</v>
          </cell>
          <cell r="D727" t="str">
            <v>01.10.1996</v>
          </cell>
          <cell r="E727">
            <v>0</v>
          </cell>
          <cell r="F727">
            <v>6196000234</v>
          </cell>
        </row>
        <row r="728">
          <cell r="A728">
            <v>3400003132</v>
          </cell>
          <cell r="B728">
            <v>0</v>
          </cell>
          <cell r="C728">
            <v>5801</v>
          </cell>
          <cell r="D728" t="str">
            <v>01.10.1996</v>
          </cell>
          <cell r="E728">
            <v>0</v>
          </cell>
          <cell r="F728">
            <v>6196000235</v>
          </cell>
        </row>
        <row r="729">
          <cell r="A729">
            <v>3400003133</v>
          </cell>
          <cell r="B729">
            <v>0</v>
          </cell>
          <cell r="C729">
            <v>5801</v>
          </cell>
          <cell r="D729" t="str">
            <v>01.10.1996</v>
          </cell>
          <cell r="E729">
            <v>0</v>
          </cell>
          <cell r="F729">
            <v>6196000236</v>
          </cell>
        </row>
        <row r="730">
          <cell r="A730">
            <v>3400003134</v>
          </cell>
          <cell r="B730">
            <v>0</v>
          </cell>
          <cell r="C730">
            <v>5801</v>
          </cell>
          <cell r="D730" t="str">
            <v>01.10.1996</v>
          </cell>
          <cell r="E730">
            <v>0</v>
          </cell>
          <cell r="F730">
            <v>6196000237</v>
          </cell>
        </row>
        <row r="731">
          <cell r="A731">
            <v>3400003135</v>
          </cell>
          <cell r="B731">
            <v>0</v>
          </cell>
          <cell r="C731">
            <v>5801</v>
          </cell>
          <cell r="D731" t="str">
            <v>01.10.1996</v>
          </cell>
          <cell r="E731">
            <v>0</v>
          </cell>
          <cell r="F731">
            <v>6196000238</v>
          </cell>
        </row>
        <row r="732">
          <cell r="A732">
            <v>3400003136</v>
          </cell>
          <cell r="B732">
            <v>0</v>
          </cell>
          <cell r="C732">
            <v>5801</v>
          </cell>
          <cell r="D732" t="str">
            <v>01.10.1996</v>
          </cell>
          <cell r="E732">
            <v>0</v>
          </cell>
          <cell r="F732">
            <v>6196000239</v>
          </cell>
        </row>
        <row r="733">
          <cell r="A733">
            <v>3400003137</v>
          </cell>
          <cell r="B733">
            <v>0</v>
          </cell>
          <cell r="C733">
            <v>5801</v>
          </cell>
          <cell r="D733" t="str">
            <v>01.10.1996</v>
          </cell>
          <cell r="E733">
            <v>0</v>
          </cell>
          <cell r="F733">
            <v>6196000240</v>
          </cell>
        </row>
        <row r="734">
          <cell r="A734">
            <v>3400003138</v>
          </cell>
          <cell r="B734">
            <v>0</v>
          </cell>
          <cell r="C734">
            <v>5801</v>
          </cell>
          <cell r="D734" t="str">
            <v>01.10.1996</v>
          </cell>
          <cell r="E734">
            <v>0</v>
          </cell>
          <cell r="F734">
            <v>6196000241</v>
          </cell>
        </row>
        <row r="735">
          <cell r="A735">
            <v>3400003139</v>
          </cell>
          <cell r="B735">
            <v>0</v>
          </cell>
          <cell r="C735">
            <v>5801</v>
          </cell>
          <cell r="D735" t="str">
            <v>01.10.1996</v>
          </cell>
          <cell r="E735">
            <v>0</v>
          </cell>
          <cell r="F735">
            <v>6196000242</v>
          </cell>
        </row>
        <row r="736">
          <cell r="A736">
            <v>3400003140</v>
          </cell>
          <cell r="B736">
            <v>0</v>
          </cell>
          <cell r="C736">
            <v>5801</v>
          </cell>
          <cell r="D736" t="str">
            <v>01.10.1996</v>
          </cell>
          <cell r="E736">
            <v>0</v>
          </cell>
          <cell r="F736">
            <v>6196000243</v>
          </cell>
        </row>
        <row r="737">
          <cell r="A737">
            <v>3400003141</v>
          </cell>
          <cell r="B737">
            <v>0</v>
          </cell>
          <cell r="C737">
            <v>5801</v>
          </cell>
          <cell r="D737" t="str">
            <v>01.10.1996</v>
          </cell>
          <cell r="E737">
            <v>0</v>
          </cell>
          <cell r="F737">
            <v>6196000244</v>
          </cell>
        </row>
        <row r="738">
          <cell r="A738">
            <v>3400003142</v>
          </cell>
          <cell r="B738">
            <v>0</v>
          </cell>
          <cell r="C738">
            <v>5801</v>
          </cell>
          <cell r="D738" t="str">
            <v>01.10.1996</v>
          </cell>
          <cell r="E738">
            <v>0</v>
          </cell>
          <cell r="F738">
            <v>6196000245</v>
          </cell>
        </row>
        <row r="739">
          <cell r="A739">
            <v>3400003143</v>
          </cell>
          <cell r="B739">
            <v>0</v>
          </cell>
          <cell r="C739">
            <v>5801</v>
          </cell>
          <cell r="D739" t="str">
            <v>01.10.1996</v>
          </cell>
          <cell r="E739">
            <v>0</v>
          </cell>
          <cell r="F739">
            <v>6196000246</v>
          </cell>
        </row>
        <row r="740">
          <cell r="A740">
            <v>3400003144</v>
          </cell>
          <cell r="B740">
            <v>0</v>
          </cell>
          <cell r="C740">
            <v>5801</v>
          </cell>
          <cell r="D740" t="str">
            <v>01.10.1996</v>
          </cell>
          <cell r="E740">
            <v>0</v>
          </cell>
          <cell r="F740">
            <v>6196000247</v>
          </cell>
        </row>
        <row r="741">
          <cell r="A741">
            <v>3400003145</v>
          </cell>
          <cell r="B741">
            <v>0</v>
          </cell>
          <cell r="C741">
            <v>5801</v>
          </cell>
          <cell r="D741" t="str">
            <v>01.10.1996</v>
          </cell>
          <cell r="E741">
            <v>0</v>
          </cell>
          <cell r="F741">
            <v>6196000248</v>
          </cell>
        </row>
        <row r="742">
          <cell r="A742">
            <v>3400003146</v>
          </cell>
          <cell r="B742">
            <v>0</v>
          </cell>
          <cell r="C742">
            <v>5801</v>
          </cell>
          <cell r="D742" t="str">
            <v>01.10.1996</v>
          </cell>
          <cell r="E742">
            <v>0</v>
          </cell>
          <cell r="F742">
            <v>6196000249</v>
          </cell>
        </row>
        <row r="743">
          <cell r="A743">
            <v>3400003147</v>
          </cell>
          <cell r="B743">
            <v>0</v>
          </cell>
          <cell r="C743">
            <v>5801</v>
          </cell>
          <cell r="D743" t="str">
            <v>01.10.1996</v>
          </cell>
          <cell r="E743">
            <v>0</v>
          </cell>
          <cell r="F743">
            <v>6196000250</v>
          </cell>
        </row>
        <row r="744">
          <cell r="A744">
            <v>3400003148</v>
          </cell>
          <cell r="B744">
            <v>0</v>
          </cell>
          <cell r="C744">
            <v>5801</v>
          </cell>
          <cell r="D744" t="str">
            <v>01.10.1996</v>
          </cell>
          <cell r="E744">
            <v>0</v>
          </cell>
          <cell r="F744">
            <v>6196000251</v>
          </cell>
        </row>
        <row r="745">
          <cell r="A745">
            <v>3400003149</v>
          </cell>
          <cell r="B745">
            <v>0</v>
          </cell>
          <cell r="C745">
            <v>5801</v>
          </cell>
          <cell r="D745" t="str">
            <v>01.10.1996</v>
          </cell>
          <cell r="E745">
            <v>0</v>
          </cell>
          <cell r="F745">
            <v>6196000252</v>
          </cell>
        </row>
        <row r="746">
          <cell r="A746">
            <v>3400003150</v>
          </cell>
          <cell r="B746">
            <v>0</v>
          </cell>
          <cell r="C746">
            <v>5801</v>
          </cell>
          <cell r="D746" t="str">
            <v>01.10.1996</v>
          </cell>
          <cell r="E746">
            <v>0</v>
          </cell>
          <cell r="F746">
            <v>6196000253</v>
          </cell>
        </row>
        <row r="747">
          <cell r="A747">
            <v>3400003151</v>
          </cell>
          <cell r="B747">
            <v>0</v>
          </cell>
          <cell r="C747">
            <v>5801</v>
          </cell>
          <cell r="D747" t="str">
            <v>01.10.1996</v>
          </cell>
          <cell r="E747">
            <v>0</v>
          </cell>
          <cell r="F747">
            <v>6196000254</v>
          </cell>
        </row>
        <row r="748">
          <cell r="A748">
            <v>3400003152</v>
          </cell>
          <cell r="B748">
            <v>0</v>
          </cell>
          <cell r="C748">
            <v>5801</v>
          </cell>
          <cell r="D748" t="str">
            <v>01.10.1996</v>
          </cell>
          <cell r="E748">
            <v>0</v>
          </cell>
          <cell r="F748">
            <v>6196000255</v>
          </cell>
        </row>
        <row r="749">
          <cell r="A749">
            <v>3400003153</v>
          </cell>
          <cell r="B749">
            <v>0</v>
          </cell>
          <cell r="C749">
            <v>5801</v>
          </cell>
          <cell r="D749" t="str">
            <v>01.10.1996</v>
          </cell>
          <cell r="E749">
            <v>0</v>
          </cell>
          <cell r="F749">
            <v>6196000256</v>
          </cell>
        </row>
        <row r="750">
          <cell r="A750">
            <v>3400003154</v>
          </cell>
          <cell r="B750">
            <v>0</v>
          </cell>
          <cell r="C750">
            <v>5801</v>
          </cell>
          <cell r="D750" t="str">
            <v>01.10.1996</v>
          </cell>
          <cell r="E750">
            <v>0</v>
          </cell>
          <cell r="F750">
            <v>6196000257</v>
          </cell>
        </row>
        <row r="751">
          <cell r="A751">
            <v>3400003155</v>
          </cell>
          <cell r="B751">
            <v>0</v>
          </cell>
          <cell r="C751">
            <v>5801</v>
          </cell>
          <cell r="D751" t="str">
            <v>01.10.1996</v>
          </cell>
          <cell r="E751">
            <v>0</v>
          </cell>
          <cell r="F751">
            <v>6196000258</v>
          </cell>
        </row>
        <row r="752">
          <cell r="A752">
            <v>3400003156</v>
          </cell>
          <cell r="B752">
            <v>0</v>
          </cell>
          <cell r="C752">
            <v>5801</v>
          </cell>
          <cell r="D752" t="str">
            <v>01.10.1996</v>
          </cell>
          <cell r="E752">
            <v>0</v>
          </cell>
          <cell r="F752">
            <v>6196000259</v>
          </cell>
        </row>
        <row r="753">
          <cell r="A753">
            <v>3400003157</v>
          </cell>
          <cell r="B753">
            <v>0</v>
          </cell>
          <cell r="C753">
            <v>5801</v>
          </cell>
          <cell r="D753" t="str">
            <v>01.10.1996</v>
          </cell>
          <cell r="E753">
            <v>0</v>
          </cell>
          <cell r="F753">
            <v>6196000260</v>
          </cell>
        </row>
        <row r="754">
          <cell r="A754">
            <v>3400003158</v>
          </cell>
          <cell r="B754">
            <v>0</v>
          </cell>
          <cell r="C754">
            <v>5801</v>
          </cell>
          <cell r="D754" t="str">
            <v>01.10.1996</v>
          </cell>
          <cell r="E754">
            <v>0</v>
          </cell>
          <cell r="F754">
            <v>6196000261</v>
          </cell>
        </row>
        <row r="755">
          <cell r="A755">
            <v>3400003159</v>
          </cell>
          <cell r="B755">
            <v>0</v>
          </cell>
          <cell r="C755">
            <v>5801</v>
          </cell>
          <cell r="D755" t="str">
            <v>01.10.1996</v>
          </cell>
          <cell r="E755">
            <v>0</v>
          </cell>
          <cell r="F755">
            <v>6196000262</v>
          </cell>
        </row>
        <row r="756">
          <cell r="A756">
            <v>3400003160</v>
          </cell>
          <cell r="B756">
            <v>0</v>
          </cell>
          <cell r="C756">
            <v>5801</v>
          </cell>
          <cell r="D756" t="str">
            <v>01.10.1996</v>
          </cell>
          <cell r="E756">
            <v>0</v>
          </cell>
          <cell r="F756">
            <v>6196000263</v>
          </cell>
        </row>
        <row r="757">
          <cell r="A757">
            <v>3400003161</v>
          </cell>
          <cell r="B757">
            <v>0</v>
          </cell>
          <cell r="C757">
            <v>5801</v>
          </cell>
          <cell r="D757" t="str">
            <v>01.10.1996</v>
          </cell>
          <cell r="E757">
            <v>0</v>
          </cell>
          <cell r="F757">
            <v>6196000264</v>
          </cell>
        </row>
        <row r="758">
          <cell r="A758">
            <v>3400003162</v>
          </cell>
          <cell r="B758">
            <v>0</v>
          </cell>
          <cell r="C758">
            <v>5801</v>
          </cell>
          <cell r="D758" t="str">
            <v>01.10.1996</v>
          </cell>
          <cell r="E758">
            <v>0</v>
          </cell>
          <cell r="F758">
            <v>6196000265</v>
          </cell>
        </row>
        <row r="759">
          <cell r="A759">
            <v>3400003163</v>
          </cell>
          <cell r="B759">
            <v>0</v>
          </cell>
          <cell r="C759">
            <v>5801</v>
          </cell>
          <cell r="D759" t="str">
            <v>01.10.1996</v>
          </cell>
          <cell r="E759">
            <v>0</v>
          </cell>
          <cell r="F759">
            <v>6196000266</v>
          </cell>
        </row>
        <row r="760">
          <cell r="A760">
            <v>3400003164</v>
          </cell>
          <cell r="B760">
            <v>0</v>
          </cell>
          <cell r="C760">
            <v>5801</v>
          </cell>
          <cell r="D760" t="str">
            <v>01.10.1996</v>
          </cell>
          <cell r="E760">
            <v>0</v>
          </cell>
          <cell r="F760">
            <v>6196000267</v>
          </cell>
        </row>
        <row r="761">
          <cell r="A761">
            <v>3400003165</v>
          </cell>
          <cell r="B761">
            <v>0</v>
          </cell>
          <cell r="C761">
            <v>5801</v>
          </cell>
          <cell r="D761" t="str">
            <v>01.10.1996</v>
          </cell>
          <cell r="E761">
            <v>0</v>
          </cell>
          <cell r="F761">
            <v>6196000268</v>
          </cell>
        </row>
        <row r="762">
          <cell r="A762">
            <v>3400003165</v>
          </cell>
          <cell r="B762">
            <v>1</v>
          </cell>
          <cell r="C762">
            <v>5801</v>
          </cell>
          <cell r="D762" t="str">
            <v>01.10.1996</v>
          </cell>
          <cell r="E762">
            <v>0</v>
          </cell>
          <cell r="F762">
            <v>6196000268</v>
          </cell>
        </row>
        <row r="763">
          <cell r="A763">
            <v>3400003166</v>
          </cell>
          <cell r="B763">
            <v>0</v>
          </cell>
          <cell r="C763">
            <v>5801</v>
          </cell>
          <cell r="D763" t="str">
            <v>01.10.1996</v>
          </cell>
          <cell r="E763">
            <v>0</v>
          </cell>
          <cell r="F763">
            <v>6196000269</v>
          </cell>
        </row>
        <row r="764">
          <cell r="A764">
            <v>3400003167</v>
          </cell>
          <cell r="B764">
            <v>0</v>
          </cell>
          <cell r="C764">
            <v>5801</v>
          </cell>
          <cell r="D764" t="str">
            <v>01.10.1996</v>
          </cell>
          <cell r="E764">
            <v>0</v>
          </cell>
          <cell r="F764">
            <v>6196000270</v>
          </cell>
        </row>
        <row r="765">
          <cell r="A765">
            <v>3400003168</v>
          </cell>
          <cell r="B765">
            <v>1</v>
          </cell>
          <cell r="C765">
            <v>5801</v>
          </cell>
          <cell r="D765" t="str">
            <v>01.10.1996</v>
          </cell>
          <cell r="E765">
            <v>0</v>
          </cell>
          <cell r="F765">
            <v>6196000271</v>
          </cell>
        </row>
        <row r="766">
          <cell r="A766">
            <v>3400003168</v>
          </cell>
          <cell r="B766">
            <v>0</v>
          </cell>
          <cell r="C766">
            <v>5801</v>
          </cell>
          <cell r="D766" t="str">
            <v>01.10.1996</v>
          </cell>
          <cell r="E766">
            <v>0</v>
          </cell>
          <cell r="F766">
            <v>6196000271</v>
          </cell>
        </row>
        <row r="767">
          <cell r="A767">
            <v>3400003169</v>
          </cell>
          <cell r="B767">
            <v>0</v>
          </cell>
          <cell r="C767">
            <v>5801</v>
          </cell>
          <cell r="D767" t="str">
            <v>01.10.1996</v>
          </cell>
          <cell r="E767">
            <v>0</v>
          </cell>
          <cell r="F767">
            <v>6196000272</v>
          </cell>
        </row>
        <row r="768">
          <cell r="A768">
            <v>3400003170</v>
          </cell>
          <cell r="B768">
            <v>0</v>
          </cell>
          <cell r="C768">
            <v>5801</v>
          </cell>
          <cell r="D768" t="str">
            <v>01.10.1996</v>
          </cell>
          <cell r="E768">
            <v>0</v>
          </cell>
          <cell r="F768">
            <v>6196000273</v>
          </cell>
        </row>
        <row r="769">
          <cell r="A769">
            <v>3400003171</v>
          </cell>
          <cell r="B769">
            <v>0</v>
          </cell>
          <cell r="C769">
            <v>5801</v>
          </cell>
          <cell r="D769" t="str">
            <v>01.10.1996</v>
          </cell>
          <cell r="E769">
            <v>0</v>
          </cell>
          <cell r="F769">
            <v>6196000274</v>
          </cell>
        </row>
        <row r="770">
          <cell r="A770">
            <v>3400003172</v>
          </cell>
          <cell r="B770">
            <v>0</v>
          </cell>
          <cell r="C770">
            <v>5801</v>
          </cell>
          <cell r="D770" t="str">
            <v>01.10.1996</v>
          </cell>
          <cell r="E770">
            <v>0</v>
          </cell>
          <cell r="F770">
            <v>6196000275</v>
          </cell>
        </row>
        <row r="771">
          <cell r="A771">
            <v>3400003173</v>
          </cell>
          <cell r="B771">
            <v>0</v>
          </cell>
          <cell r="C771">
            <v>5801</v>
          </cell>
          <cell r="D771" t="str">
            <v>01.10.1996</v>
          </cell>
          <cell r="E771">
            <v>0</v>
          </cell>
          <cell r="F771">
            <v>6196000276</v>
          </cell>
        </row>
        <row r="772">
          <cell r="A772">
            <v>3400003174</v>
          </cell>
          <cell r="B772">
            <v>0</v>
          </cell>
          <cell r="C772">
            <v>5801</v>
          </cell>
          <cell r="D772" t="str">
            <v>01.10.1996</v>
          </cell>
          <cell r="E772">
            <v>0</v>
          </cell>
          <cell r="F772">
            <v>6196000277</v>
          </cell>
        </row>
        <row r="773">
          <cell r="A773">
            <v>3400003175</v>
          </cell>
          <cell r="B773">
            <v>0</v>
          </cell>
          <cell r="C773">
            <v>5801</v>
          </cell>
          <cell r="D773" t="str">
            <v>01.10.1996</v>
          </cell>
          <cell r="E773">
            <v>0</v>
          </cell>
          <cell r="F773">
            <v>6196000278</v>
          </cell>
        </row>
        <row r="774">
          <cell r="A774">
            <v>3400003176</v>
          </cell>
          <cell r="B774">
            <v>0</v>
          </cell>
          <cell r="C774">
            <v>6801</v>
          </cell>
          <cell r="D774" t="str">
            <v>01.10.1996</v>
          </cell>
          <cell r="E774">
            <v>1</v>
          </cell>
          <cell r="F774">
            <v>6196000279</v>
          </cell>
        </row>
        <row r="775">
          <cell r="A775">
            <v>3400003177</v>
          </cell>
          <cell r="B775">
            <v>0</v>
          </cell>
          <cell r="C775">
            <v>6801</v>
          </cell>
          <cell r="D775" t="str">
            <v>01.10.1996</v>
          </cell>
          <cell r="E775">
            <v>1</v>
          </cell>
          <cell r="F775">
            <v>6196000280</v>
          </cell>
        </row>
        <row r="776">
          <cell r="A776">
            <v>3400003178</v>
          </cell>
          <cell r="B776">
            <v>0</v>
          </cell>
          <cell r="C776">
            <v>5400</v>
          </cell>
          <cell r="D776" t="str">
            <v>01.10.1996</v>
          </cell>
          <cell r="E776">
            <v>7</v>
          </cell>
          <cell r="F776">
            <v>6196000281</v>
          </cell>
        </row>
        <row r="777">
          <cell r="A777">
            <v>3400003179</v>
          </cell>
          <cell r="B777">
            <v>0</v>
          </cell>
          <cell r="C777">
            <v>5302</v>
          </cell>
          <cell r="D777" t="str">
            <v>01.10.1996</v>
          </cell>
          <cell r="E777">
            <v>1</v>
          </cell>
          <cell r="F777">
            <v>6196000282</v>
          </cell>
        </row>
        <row r="778">
          <cell r="A778">
            <v>3400003180</v>
          </cell>
          <cell r="B778">
            <v>0</v>
          </cell>
          <cell r="C778">
            <v>5302</v>
          </cell>
          <cell r="D778" t="str">
            <v>01.10.1996</v>
          </cell>
          <cell r="E778">
            <v>1</v>
          </cell>
          <cell r="F778">
            <v>6196000283</v>
          </cell>
        </row>
        <row r="779">
          <cell r="A779">
            <v>3400003181</v>
          </cell>
          <cell r="B779">
            <v>0</v>
          </cell>
          <cell r="C779">
            <v>5302</v>
          </cell>
          <cell r="D779" t="str">
            <v>01.10.1996</v>
          </cell>
          <cell r="E779">
            <v>1</v>
          </cell>
          <cell r="F779">
            <v>6196000284</v>
          </cell>
        </row>
        <row r="780">
          <cell r="A780">
            <v>3400003182</v>
          </cell>
          <cell r="B780">
            <v>0</v>
          </cell>
          <cell r="C780">
            <v>6801</v>
          </cell>
          <cell r="D780" t="str">
            <v>01.10.1996</v>
          </cell>
          <cell r="E780">
            <v>1</v>
          </cell>
          <cell r="F780">
            <v>6196000285</v>
          </cell>
        </row>
        <row r="781">
          <cell r="A781">
            <v>3400003183</v>
          </cell>
          <cell r="B781">
            <v>0</v>
          </cell>
          <cell r="C781">
            <v>6801</v>
          </cell>
          <cell r="D781" t="str">
            <v>01.10.1996</v>
          </cell>
          <cell r="E781">
            <v>1</v>
          </cell>
          <cell r="F781">
            <v>6196000286</v>
          </cell>
        </row>
        <row r="782">
          <cell r="A782">
            <v>3400003184</v>
          </cell>
          <cell r="B782">
            <v>0</v>
          </cell>
          <cell r="C782">
            <v>5302</v>
          </cell>
          <cell r="D782" t="str">
            <v>01.10.1996</v>
          </cell>
          <cell r="E782">
            <v>1</v>
          </cell>
          <cell r="F782">
            <v>6196000287</v>
          </cell>
        </row>
        <row r="783">
          <cell r="A783">
            <v>3400003185</v>
          </cell>
          <cell r="B783">
            <v>0</v>
          </cell>
          <cell r="C783">
            <v>6801</v>
          </cell>
          <cell r="D783" t="str">
            <v>01.10.1996</v>
          </cell>
          <cell r="E783">
            <v>1</v>
          </cell>
          <cell r="F783">
            <v>6196000288</v>
          </cell>
        </row>
        <row r="784">
          <cell r="A784">
            <v>3400003186</v>
          </cell>
          <cell r="B784">
            <v>0</v>
          </cell>
          <cell r="C784">
            <v>6801</v>
          </cell>
          <cell r="D784" t="str">
            <v>17.11.1995</v>
          </cell>
          <cell r="E784">
            <v>1</v>
          </cell>
          <cell r="F784">
            <v>6196000289</v>
          </cell>
        </row>
        <row r="785">
          <cell r="A785">
            <v>3400003187</v>
          </cell>
          <cell r="B785">
            <v>0</v>
          </cell>
          <cell r="C785">
            <v>6801</v>
          </cell>
          <cell r="D785" t="str">
            <v>01.10.1996</v>
          </cell>
          <cell r="E785">
            <v>1</v>
          </cell>
          <cell r="F785">
            <v>6196000290</v>
          </cell>
        </row>
        <row r="786">
          <cell r="A786">
            <v>3400003188</v>
          </cell>
          <cell r="B786">
            <v>0</v>
          </cell>
          <cell r="C786">
            <v>6801</v>
          </cell>
          <cell r="D786" t="str">
            <v>01.10.1996</v>
          </cell>
          <cell r="E786">
            <v>1</v>
          </cell>
          <cell r="F786">
            <v>6196000291</v>
          </cell>
        </row>
        <row r="787">
          <cell r="A787">
            <v>3400003189</v>
          </cell>
          <cell r="B787">
            <v>0</v>
          </cell>
          <cell r="C787">
            <v>6801</v>
          </cell>
          <cell r="D787" t="str">
            <v>01.10.1996</v>
          </cell>
          <cell r="E787">
            <v>1</v>
          </cell>
          <cell r="F787">
            <v>6196000292</v>
          </cell>
        </row>
        <row r="788">
          <cell r="A788">
            <v>3400003190</v>
          </cell>
          <cell r="B788">
            <v>0</v>
          </cell>
          <cell r="C788">
            <v>6801</v>
          </cell>
          <cell r="D788" t="str">
            <v>01.10.1996</v>
          </cell>
          <cell r="E788">
            <v>1</v>
          </cell>
          <cell r="F788">
            <v>6196000293</v>
          </cell>
        </row>
        <row r="789">
          <cell r="A789">
            <v>3400003191</v>
          </cell>
          <cell r="B789">
            <v>0</v>
          </cell>
          <cell r="C789">
            <v>6801</v>
          </cell>
          <cell r="D789" t="str">
            <v>01.10.1996</v>
          </cell>
          <cell r="E789">
            <v>1</v>
          </cell>
          <cell r="F789">
            <v>6196000294</v>
          </cell>
        </row>
        <row r="790">
          <cell r="A790">
            <v>3400003192</v>
          </cell>
          <cell r="B790">
            <v>0</v>
          </cell>
          <cell r="C790">
            <v>6801</v>
          </cell>
          <cell r="D790" t="str">
            <v>01.10.1996</v>
          </cell>
          <cell r="E790">
            <v>1</v>
          </cell>
          <cell r="F790">
            <v>6196000295</v>
          </cell>
        </row>
        <row r="791">
          <cell r="A791">
            <v>3400003193</v>
          </cell>
          <cell r="B791">
            <v>0</v>
          </cell>
          <cell r="C791">
            <v>6901</v>
          </cell>
          <cell r="D791" t="str">
            <v>17.11.1995</v>
          </cell>
          <cell r="E791">
            <v>2</v>
          </cell>
          <cell r="F791">
            <v>6196000296</v>
          </cell>
        </row>
        <row r="792">
          <cell r="A792">
            <v>3400003194</v>
          </cell>
          <cell r="B792">
            <v>0</v>
          </cell>
          <cell r="C792">
            <v>6801</v>
          </cell>
          <cell r="D792" t="str">
            <v>01.10.1996</v>
          </cell>
          <cell r="E792">
            <v>1</v>
          </cell>
          <cell r="F792">
            <v>6196000297</v>
          </cell>
        </row>
        <row r="793">
          <cell r="A793">
            <v>3400003195</v>
          </cell>
          <cell r="B793">
            <v>0</v>
          </cell>
          <cell r="C793">
            <v>6801</v>
          </cell>
          <cell r="D793" t="str">
            <v>01.10.1996</v>
          </cell>
          <cell r="E793">
            <v>1</v>
          </cell>
          <cell r="F793">
            <v>6196000298</v>
          </cell>
        </row>
        <row r="794">
          <cell r="A794">
            <v>3400003196</v>
          </cell>
          <cell r="B794">
            <v>0</v>
          </cell>
          <cell r="C794">
            <v>6801</v>
          </cell>
          <cell r="D794" t="str">
            <v>01.10.1996</v>
          </cell>
          <cell r="E794">
            <v>1</v>
          </cell>
          <cell r="F794">
            <v>6196000299</v>
          </cell>
        </row>
        <row r="795">
          <cell r="A795">
            <v>3400003197</v>
          </cell>
          <cell r="B795">
            <v>0</v>
          </cell>
          <cell r="C795">
            <v>6801</v>
          </cell>
          <cell r="D795" t="str">
            <v>01.10.1996</v>
          </cell>
          <cell r="E795">
            <v>1</v>
          </cell>
          <cell r="F795">
            <v>6196000300</v>
          </cell>
        </row>
        <row r="796">
          <cell r="A796">
            <v>3400003198</v>
          </cell>
          <cell r="B796">
            <v>0</v>
          </cell>
          <cell r="C796">
            <v>6801</v>
          </cell>
          <cell r="D796" t="str">
            <v>01.10.1996</v>
          </cell>
          <cell r="E796">
            <v>1</v>
          </cell>
          <cell r="F796">
            <v>6196000301</v>
          </cell>
        </row>
        <row r="797">
          <cell r="A797">
            <v>3400003199</v>
          </cell>
          <cell r="B797">
            <v>0</v>
          </cell>
          <cell r="C797">
            <v>5801</v>
          </cell>
          <cell r="D797" t="str">
            <v>01.10.1996</v>
          </cell>
          <cell r="E797">
            <v>0</v>
          </cell>
          <cell r="F797">
            <v>6196000302</v>
          </cell>
        </row>
        <row r="798">
          <cell r="A798">
            <v>3400003200</v>
          </cell>
          <cell r="B798">
            <v>0</v>
          </cell>
          <cell r="C798">
            <v>6801</v>
          </cell>
          <cell r="D798" t="str">
            <v>01.10.1996</v>
          </cell>
          <cell r="E798">
            <v>1</v>
          </cell>
          <cell r="F798">
            <v>6196000303</v>
          </cell>
        </row>
        <row r="799">
          <cell r="A799">
            <v>3400003201</v>
          </cell>
          <cell r="B799">
            <v>0</v>
          </cell>
          <cell r="C799">
            <v>5301</v>
          </cell>
          <cell r="D799" t="str">
            <v>01.10.1996</v>
          </cell>
          <cell r="E799">
            <v>1</v>
          </cell>
          <cell r="F799">
            <v>6196000304</v>
          </cell>
        </row>
        <row r="800">
          <cell r="A800">
            <v>3400003202</v>
          </cell>
          <cell r="B800">
            <v>0</v>
          </cell>
          <cell r="C800">
            <v>6801</v>
          </cell>
          <cell r="D800" t="str">
            <v>01.10.1996</v>
          </cell>
          <cell r="E800">
            <v>1</v>
          </cell>
          <cell r="F800">
            <v>6196000305</v>
          </cell>
        </row>
        <row r="801">
          <cell r="A801">
            <v>3400003203</v>
          </cell>
          <cell r="B801">
            <v>0</v>
          </cell>
          <cell r="C801">
            <v>5300</v>
          </cell>
          <cell r="D801" t="str">
            <v>01.10.1996</v>
          </cell>
          <cell r="E801">
            <v>1</v>
          </cell>
          <cell r="F801">
            <v>6196000306</v>
          </cell>
        </row>
        <row r="802">
          <cell r="A802">
            <v>3400003204</v>
          </cell>
          <cell r="B802">
            <v>0</v>
          </cell>
          <cell r="C802">
            <v>5400</v>
          </cell>
          <cell r="D802" t="str">
            <v>01.10.1996</v>
          </cell>
          <cell r="E802">
            <v>0</v>
          </cell>
          <cell r="F802">
            <v>6196000307</v>
          </cell>
        </row>
        <row r="803">
          <cell r="A803">
            <v>3400003205</v>
          </cell>
          <cell r="B803">
            <v>0</v>
          </cell>
          <cell r="C803">
            <v>6210</v>
          </cell>
          <cell r="D803" t="str">
            <v>01.10.1996</v>
          </cell>
          <cell r="E803">
            <v>0</v>
          </cell>
          <cell r="F803">
            <v>6196000308</v>
          </cell>
        </row>
        <row r="804">
          <cell r="A804">
            <v>3400003206</v>
          </cell>
          <cell r="B804">
            <v>0</v>
          </cell>
          <cell r="C804">
            <v>6210</v>
          </cell>
          <cell r="D804" t="str">
            <v>01.10.1996</v>
          </cell>
          <cell r="E804">
            <v>0</v>
          </cell>
          <cell r="F804">
            <v>6196000309</v>
          </cell>
        </row>
        <row r="805">
          <cell r="A805">
            <v>3400003207</v>
          </cell>
          <cell r="B805">
            <v>0</v>
          </cell>
          <cell r="C805">
            <v>6230</v>
          </cell>
          <cell r="D805" t="str">
            <v>01.10.1996</v>
          </cell>
          <cell r="E805">
            <v>0</v>
          </cell>
          <cell r="F805">
            <v>6196000310</v>
          </cell>
        </row>
        <row r="806">
          <cell r="A806">
            <v>3400003208</v>
          </cell>
          <cell r="B806">
            <v>0</v>
          </cell>
          <cell r="C806">
            <v>6600</v>
          </cell>
          <cell r="D806" t="str">
            <v>01.10.1996</v>
          </cell>
          <cell r="E806">
            <v>0</v>
          </cell>
          <cell r="F806">
            <v>6196000311</v>
          </cell>
        </row>
        <row r="807">
          <cell r="A807">
            <v>3400003209</v>
          </cell>
          <cell r="B807">
            <v>0</v>
          </cell>
          <cell r="C807">
            <v>6600</v>
          </cell>
          <cell r="D807" t="str">
            <v>01.10.1996</v>
          </cell>
          <cell r="E807">
            <v>1</v>
          </cell>
          <cell r="F807">
            <v>6196000312</v>
          </cell>
        </row>
        <row r="808">
          <cell r="A808">
            <v>3400003210</v>
          </cell>
          <cell r="B808">
            <v>0</v>
          </cell>
          <cell r="C808">
            <v>5303</v>
          </cell>
          <cell r="D808" t="str">
            <v>01.10.1996</v>
          </cell>
          <cell r="E808">
            <v>1</v>
          </cell>
          <cell r="F808">
            <v>6196000313</v>
          </cell>
        </row>
        <row r="809">
          <cell r="A809">
            <v>3400003211</v>
          </cell>
          <cell r="B809">
            <v>0</v>
          </cell>
          <cell r="C809">
            <v>6901</v>
          </cell>
          <cell r="D809" t="str">
            <v>27.12.1995</v>
          </cell>
          <cell r="E809">
            <v>0</v>
          </cell>
          <cell r="F809">
            <v>6196000314</v>
          </cell>
        </row>
        <row r="810">
          <cell r="A810">
            <v>3400003212</v>
          </cell>
          <cell r="B810">
            <v>0</v>
          </cell>
          <cell r="C810">
            <v>6230</v>
          </cell>
          <cell r="D810" t="str">
            <v>01.10.1996</v>
          </cell>
          <cell r="E810">
            <v>0</v>
          </cell>
          <cell r="F810">
            <v>6196000315</v>
          </cell>
        </row>
        <row r="811">
          <cell r="A811">
            <v>3400003213</v>
          </cell>
          <cell r="B811">
            <v>0</v>
          </cell>
          <cell r="C811">
            <v>6210</v>
          </cell>
          <cell r="D811" t="str">
            <v>01.10.1996</v>
          </cell>
          <cell r="E811">
            <v>0</v>
          </cell>
          <cell r="F811">
            <v>6196000316</v>
          </cell>
        </row>
        <row r="812">
          <cell r="A812">
            <v>3400003214</v>
          </cell>
          <cell r="B812">
            <v>0</v>
          </cell>
          <cell r="C812">
            <v>5304</v>
          </cell>
          <cell r="D812" t="str">
            <v>17.02.1996</v>
          </cell>
          <cell r="E812">
            <v>0</v>
          </cell>
          <cell r="F812">
            <v>6196000317</v>
          </cell>
        </row>
        <row r="813">
          <cell r="A813">
            <v>3400003215</v>
          </cell>
          <cell r="B813">
            <v>0</v>
          </cell>
          <cell r="C813">
            <v>5303</v>
          </cell>
          <cell r="D813" t="str">
            <v>01.10.1996</v>
          </cell>
          <cell r="E813">
            <v>0</v>
          </cell>
          <cell r="F813">
            <v>6196000318</v>
          </cell>
        </row>
        <row r="814">
          <cell r="A814">
            <v>3400003216</v>
          </cell>
          <cell r="B814">
            <v>0</v>
          </cell>
          <cell r="C814">
            <v>6602</v>
          </cell>
          <cell r="D814" t="str">
            <v>22.03.1996</v>
          </cell>
          <cell r="E814">
            <v>0</v>
          </cell>
          <cell r="F814">
            <v>6196000319</v>
          </cell>
        </row>
        <row r="815">
          <cell r="A815">
            <v>3400003217</v>
          </cell>
          <cell r="B815">
            <v>0</v>
          </cell>
          <cell r="C815">
            <v>5400</v>
          </cell>
          <cell r="D815" t="str">
            <v>01.10.1996</v>
          </cell>
          <cell r="E815">
            <v>0</v>
          </cell>
          <cell r="F815">
            <v>6196000320</v>
          </cell>
        </row>
        <row r="816">
          <cell r="A816">
            <v>3400003218</v>
          </cell>
          <cell r="B816">
            <v>0</v>
          </cell>
          <cell r="C816">
            <v>5400</v>
          </cell>
          <cell r="D816" t="str">
            <v>01.10.1996</v>
          </cell>
          <cell r="E816">
            <v>1</v>
          </cell>
          <cell r="F816">
            <v>6196000321</v>
          </cell>
        </row>
        <row r="817">
          <cell r="A817">
            <v>3400003219</v>
          </cell>
          <cell r="B817">
            <v>0</v>
          </cell>
          <cell r="C817">
            <v>6801</v>
          </cell>
          <cell r="D817" t="str">
            <v>01.10.1996</v>
          </cell>
          <cell r="E817">
            <v>0</v>
          </cell>
          <cell r="F817">
            <v>6196000322</v>
          </cell>
        </row>
        <row r="818">
          <cell r="A818">
            <v>3400003220</v>
          </cell>
          <cell r="B818">
            <v>0</v>
          </cell>
          <cell r="C818">
            <v>6500</v>
          </cell>
          <cell r="D818" t="str">
            <v>01.10.1996</v>
          </cell>
          <cell r="E818">
            <v>0</v>
          </cell>
          <cell r="F818">
            <v>6196000324</v>
          </cell>
        </row>
        <row r="819">
          <cell r="A819">
            <v>3400003221</v>
          </cell>
          <cell r="B819">
            <v>0</v>
          </cell>
          <cell r="C819">
            <v>6601</v>
          </cell>
          <cell r="D819" t="str">
            <v>01.10.1996</v>
          </cell>
          <cell r="E819">
            <v>1</v>
          </cell>
          <cell r="F819">
            <v>6196000325</v>
          </cell>
        </row>
        <row r="820">
          <cell r="A820">
            <v>3400003222</v>
          </cell>
          <cell r="B820">
            <v>0</v>
          </cell>
          <cell r="C820">
            <v>6601</v>
          </cell>
          <cell r="D820" t="str">
            <v>01.10.1996</v>
          </cell>
          <cell r="E820">
            <v>1</v>
          </cell>
          <cell r="F820">
            <v>6196000326</v>
          </cell>
        </row>
        <row r="821">
          <cell r="A821">
            <v>3400003223</v>
          </cell>
          <cell r="B821">
            <v>0</v>
          </cell>
          <cell r="C821">
            <v>5801</v>
          </cell>
          <cell r="D821" t="str">
            <v>01.10.1996</v>
          </cell>
          <cell r="E821">
            <v>0</v>
          </cell>
          <cell r="F821">
            <v>6196000327</v>
          </cell>
        </row>
        <row r="822">
          <cell r="A822">
            <v>3400003224</v>
          </cell>
          <cell r="B822">
            <v>0</v>
          </cell>
          <cell r="C822">
            <v>5801</v>
          </cell>
          <cell r="D822" t="str">
            <v>01.10.1996</v>
          </cell>
          <cell r="E822">
            <v>0</v>
          </cell>
          <cell r="F822">
            <v>6196000328</v>
          </cell>
        </row>
        <row r="823">
          <cell r="A823">
            <v>3400003225</v>
          </cell>
          <cell r="B823">
            <v>0</v>
          </cell>
          <cell r="C823">
            <v>5801</v>
          </cell>
          <cell r="D823" t="str">
            <v>01.10.1996</v>
          </cell>
          <cell r="E823">
            <v>0</v>
          </cell>
          <cell r="F823">
            <v>6196000329</v>
          </cell>
        </row>
        <row r="824">
          <cell r="A824">
            <v>3400003226</v>
          </cell>
          <cell r="B824">
            <v>0</v>
          </cell>
          <cell r="C824">
            <v>5801</v>
          </cell>
          <cell r="D824" t="str">
            <v>01.10.1996</v>
          </cell>
          <cell r="E824">
            <v>0</v>
          </cell>
          <cell r="F824">
            <v>6196000330</v>
          </cell>
        </row>
        <row r="825">
          <cell r="A825">
            <v>3400003227</v>
          </cell>
          <cell r="B825">
            <v>0</v>
          </cell>
          <cell r="C825">
            <v>5801</v>
          </cell>
          <cell r="D825" t="str">
            <v>01.10.1996</v>
          </cell>
          <cell r="E825">
            <v>0</v>
          </cell>
          <cell r="F825">
            <v>6196000331</v>
          </cell>
        </row>
        <row r="826">
          <cell r="A826">
            <v>3400003228</v>
          </cell>
          <cell r="B826">
            <v>0</v>
          </cell>
          <cell r="C826">
            <v>5801</v>
          </cell>
          <cell r="D826" t="str">
            <v>01.10.1996</v>
          </cell>
          <cell r="E826">
            <v>0</v>
          </cell>
          <cell r="F826">
            <v>6196000332</v>
          </cell>
        </row>
        <row r="827">
          <cell r="A827">
            <v>3400003229</v>
          </cell>
          <cell r="B827">
            <v>0</v>
          </cell>
          <cell r="C827">
            <v>5801</v>
          </cell>
          <cell r="D827" t="str">
            <v>01.10.1996</v>
          </cell>
          <cell r="E827">
            <v>0</v>
          </cell>
          <cell r="F827">
            <v>6196000333</v>
          </cell>
        </row>
        <row r="828">
          <cell r="A828">
            <v>3400003230</v>
          </cell>
          <cell r="B828">
            <v>0</v>
          </cell>
          <cell r="C828">
            <v>5801</v>
          </cell>
          <cell r="D828" t="str">
            <v>01.10.1996</v>
          </cell>
          <cell r="E828">
            <v>0</v>
          </cell>
          <cell r="F828">
            <v>6196000334</v>
          </cell>
        </row>
        <row r="829">
          <cell r="A829">
            <v>3400003231</v>
          </cell>
          <cell r="B829">
            <v>0</v>
          </cell>
          <cell r="C829">
            <v>5801</v>
          </cell>
          <cell r="D829" t="str">
            <v>01.10.1996</v>
          </cell>
          <cell r="E829">
            <v>0</v>
          </cell>
          <cell r="F829">
            <v>6196000336</v>
          </cell>
        </row>
        <row r="830">
          <cell r="A830">
            <v>3400003232</v>
          </cell>
          <cell r="B830">
            <v>0</v>
          </cell>
          <cell r="C830">
            <v>5801</v>
          </cell>
          <cell r="D830" t="str">
            <v>01.10.1996</v>
          </cell>
          <cell r="E830">
            <v>0</v>
          </cell>
          <cell r="F830">
            <v>6196000337</v>
          </cell>
        </row>
        <row r="831">
          <cell r="A831">
            <v>3400003233</v>
          </cell>
          <cell r="B831">
            <v>0</v>
          </cell>
          <cell r="C831">
            <v>5801</v>
          </cell>
          <cell r="D831" t="str">
            <v>01.10.1996</v>
          </cell>
          <cell r="E831">
            <v>1</v>
          </cell>
          <cell r="F831">
            <v>6196000338</v>
          </cell>
        </row>
        <row r="832">
          <cell r="A832">
            <v>3400003234</v>
          </cell>
          <cell r="B832">
            <v>0</v>
          </cell>
          <cell r="C832">
            <v>5801</v>
          </cell>
          <cell r="D832" t="str">
            <v>01.10.1996</v>
          </cell>
          <cell r="E832">
            <v>1</v>
          </cell>
          <cell r="F832">
            <v>6196000339</v>
          </cell>
        </row>
        <row r="833">
          <cell r="A833">
            <v>3400003235</v>
          </cell>
          <cell r="B833">
            <v>0</v>
          </cell>
          <cell r="C833">
            <v>5801</v>
          </cell>
          <cell r="D833" t="str">
            <v>01.10.1996</v>
          </cell>
          <cell r="E833">
            <v>1</v>
          </cell>
          <cell r="F833">
            <v>6196000340</v>
          </cell>
        </row>
        <row r="834">
          <cell r="A834">
            <v>3400003236</v>
          </cell>
          <cell r="B834">
            <v>0</v>
          </cell>
          <cell r="C834">
            <v>5801</v>
          </cell>
          <cell r="D834" t="str">
            <v>01.10.1996</v>
          </cell>
          <cell r="E834">
            <v>1</v>
          </cell>
          <cell r="F834">
            <v>6196000341</v>
          </cell>
        </row>
        <row r="835">
          <cell r="A835">
            <v>3400003237</v>
          </cell>
          <cell r="B835">
            <v>0</v>
          </cell>
          <cell r="C835">
            <v>5801</v>
          </cell>
          <cell r="D835" t="str">
            <v>01.10.1996</v>
          </cell>
          <cell r="E835">
            <v>1</v>
          </cell>
          <cell r="F835">
            <v>6196000342</v>
          </cell>
        </row>
        <row r="836">
          <cell r="A836">
            <v>3400003238</v>
          </cell>
          <cell r="B836">
            <v>0</v>
          </cell>
          <cell r="C836">
            <v>5801</v>
          </cell>
          <cell r="D836" t="str">
            <v>01.10.1996</v>
          </cell>
          <cell r="E836">
            <v>1</v>
          </cell>
          <cell r="F836">
            <v>6196000343</v>
          </cell>
        </row>
        <row r="837">
          <cell r="A837">
            <v>3400003239</v>
          </cell>
          <cell r="B837">
            <v>0</v>
          </cell>
          <cell r="C837">
            <v>5801</v>
          </cell>
          <cell r="D837" t="str">
            <v>01.10.1996</v>
          </cell>
          <cell r="E837">
            <v>1</v>
          </cell>
          <cell r="F837">
            <v>6196000344</v>
          </cell>
        </row>
        <row r="838">
          <cell r="A838">
            <v>3400003240</v>
          </cell>
          <cell r="B838">
            <v>0</v>
          </cell>
          <cell r="C838">
            <v>5801</v>
          </cell>
          <cell r="D838" t="str">
            <v>01.10.1996</v>
          </cell>
          <cell r="E838">
            <v>1</v>
          </cell>
          <cell r="F838">
            <v>6196000345</v>
          </cell>
        </row>
        <row r="839">
          <cell r="A839">
            <v>3400003241</v>
          </cell>
          <cell r="B839">
            <v>0</v>
          </cell>
          <cell r="C839">
            <v>5801</v>
          </cell>
          <cell r="D839" t="str">
            <v>01.10.1996</v>
          </cell>
          <cell r="E839">
            <v>1</v>
          </cell>
          <cell r="F839">
            <v>6196000346</v>
          </cell>
        </row>
        <row r="840">
          <cell r="A840">
            <v>3400003242</v>
          </cell>
          <cell r="B840">
            <v>0</v>
          </cell>
          <cell r="C840">
            <v>5801</v>
          </cell>
          <cell r="D840" t="str">
            <v>01.10.1996</v>
          </cell>
          <cell r="E840">
            <v>1</v>
          </cell>
          <cell r="F840">
            <v>6196000347</v>
          </cell>
        </row>
        <row r="841">
          <cell r="A841">
            <v>3400003243</v>
          </cell>
          <cell r="B841">
            <v>0</v>
          </cell>
          <cell r="C841">
            <v>5801</v>
          </cell>
          <cell r="D841" t="str">
            <v>01.10.1996</v>
          </cell>
          <cell r="E841">
            <v>1</v>
          </cell>
          <cell r="F841">
            <v>6196000348</v>
          </cell>
        </row>
        <row r="842">
          <cell r="A842">
            <v>3400003244</v>
          </cell>
          <cell r="B842">
            <v>0</v>
          </cell>
          <cell r="C842">
            <v>5801</v>
          </cell>
          <cell r="D842" t="str">
            <v>01.10.1996</v>
          </cell>
          <cell r="E842">
            <v>1</v>
          </cell>
          <cell r="F842">
            <v>6196000349</v>
          </cell>
        </row>
        <row r="843">
          <cell r="A843">
            <v>3400003245</v>
          </cell>
          <cell r="B843">
            <v>0</v>
          </cell>
          <cell r="C843">
            <v>5801</v>
          </cell>
          <cell r="D843" t="str">
            <v>01.10.1996</v>
          </cell>
          <cell r="E843">
            <v>1</v>
          </cell>
          <cell r="F843">
            <v>6196000350</v>
          </cell>
        </row>
        <row r="844">
          <cell r="A844">
            <v>3400003246</v>
          </cell>
          <cell r="B844">
            <v>0</v>
          </cell>
          <cell r="C844">
            <v>5801</v>
          </cell>
          <cell r="D844" t="str">
            <v>01.10.1996</v>
          </cell>
          <cell r="E844">
            <v>1</v>
          </cell>
          <cell r="F844">
            <v>6196000351</v>
          </cell>
        </row>
        <row r="845">
          <cell r="A845">
            <v>3400003247</v>
          </cell>
          <cell r="B845">
            <v>0</v>
          </cell>
          <cell r="C845">
            <v>5801</v>
          </cell>
          <cell r="D845" t="str">
            <v>01.10.1996</v>
          </cell>
          <cell r="E845">
            <v>1</v>
          </cell>
          <cell r="F845">
            <v>6196000352</v>
          </cell>
        </row>
        <row r="846">
          <cell r="A846">
            <v>3400003248</v>
          </cell>
          <cell r="B846">
            <v>0</v>
          </cell>
          <cell r="C846">
            <v>5801</v>
          </cell>
          <cell r="D846" t="str">
            <v>01.10.1996</v>
          </cell>
          <cell r="E846">
            <v>1</v>
          </cell>
          <cell r="F846">
            <v>6196000353</v>
          </cell>
        </row>
        <row r="847">
          <cell r="A847">
            <v>3400003249</v>
          </cell>
          <cell r="B847">
            <v>0</v>
          </cell>
          <cell r="C847">
            <v>5801</v>
          </cell>
          <cell r="D847" t="str">
            <v>01.10.1996</v>
          </cell>
          <cell r="E847">
            <v>1</v>
          </cell>
          <cell r="F847">
            <v>6196000354</v>
          </cell>
        </row>
        <row r="848">
          <cell r="A848">
            <v>3400003250</v>
          </cell>
          <cell r="B848">
            <v>0</v>
          </cell>
          <cell r="C848">
            <v>5801</v>
          </cell>
          <cell r="D848" t="str">
            <v>01.10.1996</v>
          </cell>
          <cell r="E848">
            <v>1</v>
          </cell>
          <cell r="F848">
            <v>6196000355</v>
          </cell>
        </row>
        <row r="849">
          <cell r="A849">
            <v>3400003251</v>
          </cell>
          <cell r="B849">
            <v>0</v>
          </cell>
          <cell r="C849">
            <v>5801</v>
          </cell>
          <cell r="D849" t="str">
            <v>01.10.1996</v>
          </cell>
          <cell r="E849">
            <v>1</v>
          </cell>
          <cell r="F849">
            <v>6196000356</v>
          </cell>
        </row>
        <row r="850">
          <cell r="A850">
            <v>3400003252</v>
          </cell>
          <cell r="B850">
            <v>0</v>
          </cell>
          <cell r="C850">
            <v>5801</v>
          </cell>
          <cell r="D850" t="str">
            <v>01.10.1996</v>
          </cell>
          <cell r="E850">
            <v>1</v>
          </cell>
          <cell r="F850">
            <v>6196000357</v>
          </cell>
        </row>
        <row r="851">
          <cell r="A851">
            <v>3400003253</v>
          </cell>
          <cell r="B851">
            <v>0</v>
          </cell>
          <cell r="C851">
            <v>5801</v>
          </cell>
          <cell r="D851" t="str">
            <v>01.10.1996</v>
          </cell>
          <cell r="E851">
            <v>1</v>
          </cell>
          <cell r="F851">
            <v>6196000358</v>
          </cell>
        </row>
        <row r="852">
          <cell r="A852">
            <v>3400003254</v>
          </cell>
          <cell r="B852">
            <v>0</v>
          </cell>
          <cell r="C852">
            <v>5801</v>
          </cell>
          <cell r="D852" t="str">
            <v>01.10.1996</v>
          </cell>
          <cell r="E852">
            <v>1</v>
          </cell>
          <cell r="F852">
            <v>6196000359</v>
          </cell>
        </row>
        <row r="853">
          <cell r="A853">
            <v>3400003255</v>
          </cell>
          <cell r="B853">
            <v>0</v>
          </cell>
          <cell r="C853">
            <v>5801</v>
          </cell>
          <cell r="D853" t="str">
            <v>01.10.1996</v>
          </cell>
          <cell r="E853">
            <v>1</v>
          </cell>
          <cell r="F853">
            <v>6196000360</v>
          </cell>
        </row>
        <row r="854">
          <cell r="A854">
            <v>3400003256</v>
          </cell>
          <cell r="B854">
            <v>0</v>
          </cell>
          <cell r="C854">
            <v>5801</v>
          </cell>
          <cell r="D854" t="str">
            <v>01.10.1996</v>
          </cell>
          <cell r="E854">
            <v>1</v>
          </cell>
          <cell r="F854">
            <v>6196000361</v>
          </cell>
        </row>
        <row r="855">
          <cell r="A855">
            <v>3400003257</v>
          </cell>
          <cell r="B855">
            <v>0</v>
          </cell>
          <cell r="C855">
            <v>5801</v>
          </cell>
          <cell r="D855" t="str">
            <v>01.10.1996</v>
          </cell>
          <cell r="E855">
            <v>1</v>
          </cell>
          <cell r="F855">
            <v>6196000362</v>
          </cell>
        </row>
        <row r="856">
          <cell r="A856">
            <v>3400003258</v>
          </cell>
          <cell r="B856">
            <v>0</v>
          </cell>
          <cell r="C856">
            <v>5801</v>
          </cell>
          <cell r="D856" t="str">
            <v>01.10.1996</v>
          </cell>
          <cell r="E856">
            <v>1</v>
          </cell>
          <cell r="F856">
            <v>6196000363</v>
          </cell>
        </row>
        <row r="857">
          <cell r="A857">
            <v>3400003259</v>
          </cell>
          <cell r="B857">
            <v>0</v>
          </cell>
          <cell r="C857">
            <v>5801</v>
          </cell>
          <cell r="D857" t="str">
            <v>01.10.1996</v>
          </cell>
          <cell r="E857">
            <v>1</v>
          </cell>
          <cell r="F857">
            <v>6196000364</v>
          </cell>
        </row>
        <row r="858">
          <cell r="A858">
            <v>3400003260</v>
          </cell>
          <cell r="B858">
            <v>0</v>
          </cell>
          <cell r="C858">
            <v>5801</v>
          </cell>
          <cell r="D858" t="str">
            <v>01.10.1996</v>
          </cell>
          <cell r="E858">
            <v>1</v>
          </cell>
          <cell r="F858">
            <v>6196000365</v>
          </cell>
        </row>
        <row r="859">
          <cell r="A859">
            <v>3400003261</v>
          </cell>
          <cell r="B859">
            <v>0</v>
          </cell>
          <cell r="C859">
            <v>5801</v>
          </cell>
          <cell r="D859" t="str">
            <v>01.10.1996</v>
          </cell>
          <cell r="E859">
            <v>1</v>
          </cell>
          <cell r="F859">
            <v>6196000366</v>
          </cell>
        </row>
        <row r="860">
          <cell r="A860">
            <v>3400003262</v>
          </cell>
          <cell r="B860">
            <v>0</v>
          </cell>
          <cell r="C860">
            <v>5801</v>
          </cell>
          <cell r="D860" t="str">
            <v>01.10.1996</v>
          </cell>
          <cell r="E860">
            <v>1</v>
          </cell>
          <cell r="F860">
            <v>6196000367</v>
          </cell>
        </row>
        <row r="861">
          <cell r="A861">
            <v>3400003263</v>
          </cell>
          <cell r="B861">
            <v>0</v>
          </cell>
          <cell r="C861">
            <v>5801</v>
          </cell>
          <cell r="D861" t="str">
            <v>01.10.1996</v>
          </cell>
          <cell r="E861">
            <v>1</v>
          </cell>
          <cell r="F861">
            <v>6196000368</v>
          </cell>
        </row>
        <row r="862">
          <cell r="A862">
            <v>3400003264</v>
          </cell>
          <cell r="B862">
            <v>0</v>
          </cell>
          <cell r="C862">
            <v>5801</v>
          </cell>
          <cell r="D862" t="str">
            <v>01.10.1996</v>
          </cell>
          <cell r="E862">
            <v>1</v>
          </cell>
          <cell r="F862">
            <v>6196000369</v>
          </cell>
        </row>
        <row r="863">
          <cell r="A863">
            <v>3400003265</v>
          </cell>
          <cell r="B863">
            <v>0</v>
          </cell>
          <cell r="C863">
            <v>5801</v>
          </cell>
          <cell r="D863" t="str">
            <v>01.10.1996</v>
          </cell>
          <cell r="E863">
            <v>1</v>
          </cell>
          <cell r="F863">
            <v>6196000370</v>
          </cell>
        </row>
        <row r="864">
          <cell r="A864">
            <v>3400003266</v>
          </cell>
          <cell r="B864">
            <v>0</v>
          </cell>
          <cell r="C864">
            <v>5801</v>
          </cell>
          <cell r="D864" t="str">
            <v>01.10.1996</v>
          </cell>
          <cell r="E864">
            <v>1</v>
          </cell>
          <cell r="F864">
            <v>6196000371</v>
          </cell>
        </row>
        <row r="865">
          <cell r="A865">
            <v>3400003267</v>
          </cell>
          <cell r="B865">
            <v>0</v>
          </cell>
          <cell r="C865">
            <v>5801</v>
          </cell>
          <cell r="D865" t="str">
            <v>01.10.1996</v>
          </cell>
          <cell r="E865">
            <v>1</v>
          </cell>
          <cell r="F865">
            <v>6196000372</v>
          </cell>
        </row>
        <row r="866">
          <cell r="A866">
            <v>3400003268</v>
          </cell>
          <cell r="B866">
            <v>0</v>
          </cell>
          <cell r="C866">
            <v>5801</v>
          </cell>
          <cell r="D866" t="str">
            <v>01.10.1996</v>
          </cell>
          <cell r="E866">
            <v>1</v>
          </cell>
          <cell r="F866">
            <v>6196000373</v>
          </cell>
        </row>
        <row r="867">
          <cell r="A867">
            <v>3400003269</v>
          </cell>
          <cell r="B867">
            <v>0</v>
          </cell>
          <cell r="C867">
            <v>5801</v>
          </cell>
          <cell r="D867" t="str">
            <v>01.10.1996</v>
          </cell>
          <cell r="E867">
            <v>1</v>
          </cell>
          <cell r="F867">
            <v>6196000374</v>
          </cell>
        </row>
        <row r="868">
          <cell r="A868">
            <v>3400003270</v>
          </cell>
          <cell r="B868">
            <v>0</v>
          </cell>
          <cell r="C868">
            <v>5801</v>
          </cell>
          <cell r="D868" t="str">
            <v>01.10.1996</v>
          </cell>
          <cell r="E868">
            <v>1</v>
          </cell>
          <cell r="F868">
            <v>6196000375</v>
          </cell>
        </row>
        <row r="869">
          <cell r="A869">
            <v>3400003271</v>
          </cell>
          <cell r="B869">
            <v>0</v>
          </cell>
          <cell r="C869">
            <v>5801</v>
          </cell>
          <cell r="D869" t="str">
            <v>01.10.1996</v>
          </cell>
          <cell r="E869">
            <v>1</v>
          </cell>
          <cell r="F869">
            <v>6196000376</v>
          </cell>
        </row>
        <row r="870">
          <cell r="A870">
            <v>3400003272</v>
          </cell>
          <cell r="B870">
            <v>0</v>
          </cell>
          <cell r="C870">
            <v>5801</v>
          </cell>
          <cell r="D870" t="str">
            <v>01.10.1996</v>
          </cell>
          <cell r="E870">
            <v>1</v>
          </cell>
          <cell r="F870">
            <v>6196000377</v>
          </cell>
        </row>
        <row r="871">
          <cell r="A871">
            <v>3400003273</v>
          </cell>
          <cell r="B871">
            <v>0</v>
          </cell>
          <cell r="C871">
            <v>5801</v>
          </cell>
          <cell r="D871" t="str">
            <v>01.10.1996</v>
          </cell>
          <cell r="E871">
            <v>1</v>
          </cell>
          <cell r="F871">
            <v>6196000378</v>
          </cell>
        </row>
        <row r="872">
          <cell r="A872">
            <v>3400003274</v>
          </cell>
          <cell r="B872">
            <v>0</v>
          </cell>
          <cell r="C872">
            <v>5801</v>
          </cell>
          <cell r="D872" t="str">
            <v>01.10.1996</v>
          </cell>
          <cell r="E872">
            <v>1</v>
          </cell>
          <cell r="F872">
            <v>6196000379</v>
          </cell>
        </row>
        <row r="873">
          <cell r="A873">
            <v>3400003275</v>
          </cell>
          <cell r="B873">
            <v>0</v>
          </cell>
          <cell r="C873">
            <v>5801</v>
          </cell>
          <cell r="D873" t="str">
            <v>01.10.1996</v>
          </cell>
          <cell r="E873">
            <v>1</v>
          </cell>
          <cell r="F873">
            <v>6196000380</v>
          </cell>
        </row>
        <row r="874">
          <cell r="A874">
            <v>3400003276</v>
          </cell>
          <cell r="B874">
            <v>0</v>
          </cell>
          <cell r="C874">
            <v>5801</v>
          </cell>
          <cell r="D874" t="str">
            <v>01.10.1996</v>
          </cell>
          <cell r="E874">
            <v>1</v>
          </cell>
          <cell r="F874">
            <v>6196000381</v>
          </cell>
        </row>
        <row r="875">
          <cell r="A875">
            <v>3400003277</v>
          </cell>
          <cell r="B875">
            <v>0</v>
          </cell>
          <cell r="C875">
            <v>5801</v>
          </cell>
          <cell r="D875" t="str">
            <v>01.10.1996</v>
          </cell>
          <cell r="E875">
            <v>1</v>
          </cell>
          <cell r="F875">
            <v>6196000382</v>
          </cell>
        </row>
        <row r="876">
          <cell r="A876">
            <v>3400003278</v>
          </cell>
          <cell r="B876">
            <v>0</v>
          </cell>
          <cell r="C876">
            <v>5801</v>
          </cell>
          <cell r="D876" t="str">
            <v>01.10.1996</v>
          </cell>
          <cell r="E876">
            <v>1</v>
          </cell>
          <cell r="F876">
            <v>6196000383</v>
          </cell>
        </row>
        <row r="877">
          <cell r="A877">
            <v>3400003279</v>
          </cell>
          <cell r="B877">
            <v>0</v>
          </cell>
          <cell r="C877">
            <v>5801</v>
          </cell>
          <cell r="D877" t="str">
            <v>01.10.1996</v>
          </cell>
          <cell r="E877">
            <v>1</v>
          </cell>
          <cell r="F877">
            <v>6196000384</v>
          </cell>
        </row>
        <row r="878">
          <cell r="A878">
            <v>3400003280</v>
          </cell>
          <cell r="B878">
            <v>0</v>
          </cell>
          <cell r="C878">
            <v>5801</v>
          </cell>
          <cell r="D878" t="str">
            <v>01.10.1996</v>
          </cell>
          <cell r="E878">
            <v>1</v>
          </cell>
          <cell r="F878">
            <v>6196000385</v>
          </cell>
        </row>
        <row r="879">
          <cell r="A879">
            <v>3400003281</v>
          </cell>
          <cell r="B879">
            <v>0</v>
          </cell>
          <cell r="C879">
            <v>5801</v>
          </cell>
          <cell r="D879" t="str">
            <v>01.10.1996</v>
          </cell>
          <cell r="E879">
            <v>2</v>
          </cell>
          <cell r="F879">
            <v>6196000386</v>
          </cell>
        </row>
        <row r="880">
          <cell r="A880">
            <v>3400003282</v>
          </cell>
          <cell r="B880">
            <v>0</v>
          </cell>
          <cell r="C880">
            <v>5801</v>
          </cell>
          <cell r="D880" t="str">
            <v>01.10.1996</v>
          </cell>
          <cell r="E880">
            <v>0</v>
          </cell>
          <cell r="F880">
            <v>6196000387</v>
          </cell>
        </row>
        <row r="881">
          <cell r="A881">
            <v>3400003283</v>
          </cell>
          <cell r="B881">
            <v>0</v>
          </cell>
          <cell r="C881">
            <v>5801</v>
          </cell>
          <cell r="D881" t="str">
            <v>01.10.1996</v>
          </cell>
          <cell r="E881">
            <v>6</v>
          </cell>
          <cell r="F881">
            <v>6196000388</v>
          </cell>
        </row>
        <row r="882">
          <cell r="A882">
            <v>3400003284</v>
          </cell>
          <cell r="B882">
            <v>0</v>
          </cell>
          <cell r="C882">
            <v>5801</v>
          </cell>
          <cell r="D882" t="str">
            <v>04.03.1996</v>
          </cell>
          <cell r="E882">
            <v>2</v>
          </cell>
          <cell r="F882">
            <v>6196000389</v>
          </cell>
        </row>
        <row r="883">
          <cell r="A883">
            <v>3400003285</v>
          </cell>
          <cell r="B883">
            <v>0</v>
          </cell>
          <cell r="C883">
            <v>5801</v>
          </cell>
          <cell r="D883" t="str">
            <v>01.10.1996</v>
          </cell>
          <cell r="E883">
            <v>12</v>
          </cell>
          <cell r="F883">
            <v>6196000390</v>
          </cell>
        </row>
        <row r="884">
          <cell r="A884">
            <v>3400003286</v>
          </cell>
          <cell r="B884">
            <v>0</v>
          </cell>
          <cell r="C884">
            <v>5801</v>
          </cell>
          <cell r="D884" t="str">
            <v>01.10.1996</v>
          </cell>
          <cell r="E884">
            <v>2</v>
          </cell>
          <cell r="F884">
            <v>6196000391</v>
          </cell>
        </row>
        <row r="885">
          <cell r="A885">
            <v>3400003287</v>
          </cell>
          <cell r="B885">
            <v>0</v>
          </cell>
          <cell r="C885">
            <v>5801</v>
          </cell>
          <cell r="D885" t="str">
            <v>01.10.1996</v>
          </cell>
          <cell r="E885">
            <v>1</v>
          </cell>
          <cell r="F885">
            <v>6196000392</v>
          </cell>
        </row>
        <row r="886">
          <cell r="A886">
            <v>3400003288</v>
          </cell>
          <cell r="B886">
            <v>0</v>
          </cell>
          <cell r="C886">
            <v>6210</v>
          </cell>
          <cell r="D886" t="str">
            <v>01.10.1996</v>
          </cell>
          <cell r="E886">
            <v>0</v>
          </cell>
          <cell r="F886">
            <v>6196000393</v>
          </cell>
        </row>
        <row r="887">
          <cell r="A887">
            <v>3400005564</v>
          </cell>
          <cell r="B887">
            <v>0</v>
          </cell>
          <cell r="C887">
            <v>6210</v>
          </cell>
          <cell r="D887" t="str">
            <v>01.10.1996</v>
          </cell>
          <cell r="E887">
            <v>2</v>
          </cell>
          <cell r="F887">
            <v>6196000394</v>
          </cell>
        </row>
        <row r="888">
          <cell r="A888">
            <v>3400005561</v>
          </cell>
          <cell r="B888">
            <v>0</v>
          </cell>
          <cell r="C888">
            <v>6210</v>
          </cell>
          <cell r="D888" t="str">
            <v>01.10.1996</v>
          </cell>
          <cell r="E888">
            <v>2</v>
          </cell>
          <cell r="F888">
            <v>6196000394</v>
          </cell>
        </row>
        <row r="889">
          <cell r="A889">
            <v>3400003289</v>
          </cell>
          <cell r="B889">
            <v>1</v>
          </cell>
          <cell r="C889">
            <v>6210</v>
          </cell>
          <cell r="D889" t="str">
            <v>01.10.1996</v>
          </cell>
          <cell r="E889">
            <v>0</v>
          </cell>
          <cell r="F889">
            <v>6196000394</v>
          </cell>
        </row>
        <row r="890">
          <cell r="A890">
            <v>3400003289</v>
          </cell>
          <cell r="B890">
            <v>0</v>
          </cell>
          <cell r="C890">
            <v>6210</v>
          </cell>
          <cell r="D890" t="str">
            <v>01.10.1996</v>
          </cell>
          <cell r="E890">
            <v>0</v>
          </cell>
          <cell r="F890">
            <v>6196000394</v>
          </cell>
        </row>
        <row r="891">
          <cell r="A891">
            <v>3400003290</v>
          </cell>
          <cell r="B891">
            <v>0</v>
          </cell>
          <cell r="C891">
            <v>6210</v>
          </cell>
          <cell r="D891" t="str">
            <v>01.10.1996</v>
          </cell>
          <cell r="E891">
            <v>0</v>
          </cell>
          <cell r="F891">
            <v>6196000395</v>
          </cell>
        </row>
        <row r="892">
          <cell r="A892">
            <v>3400003291</v>
          </cell>
          <cell r="B892">
            <v>0</v>
          </cell>
          <cell r="C892">
            <v>6210</v>
          </cell>
          <cell r="D892" t="str">
            <v>01.10.1996</v>
          </cell>
          <cell r="E892">
            <v>0</v>
          </cell>
          <cell r="F892">
            <v>6196000396</v>
          </cell>
        </row>
        <row r="893">
          <cell r="A893">
            <v>3400003292</v>
          </cell>
          <cell r="B893">
            <v>0</v>
          </cell>
          <cell r="C893">
            <v>6210</v>
          </cell>
          <cell r="D893" t="str">
            <v>01.10.1996</v>
          </cell>
          <cell r="E893">
            <v>0</v>
          </cell>
          <cell r="F893">
            <v>6196000397</v>
          </cell>
        </row>
        <row r="894">
          <cell r="A894">
            <v>3400003293</v>
          </cell>
          <cell r="B894">
            <v>0</v>
          </cell>
          <cell r="C894">
            <v>5301</v>
          </cell>
          <cell r="D894" t="str">
            <v>01.10.1996</v>
          </cell>
          <cell r="E894">
            <v>1</v>
          </cell>
          <cell r="F894">
            <v>6196000398</v>
          </cell>
        </row>
        <row r="895">
          <cell r="A895">
            <v>3400003294</v>
          </cell>
          <cell r="B895">
            <v>0</v>
          </cell>
          <cell r="C895">
            <v>6801</v>
          </cell>
          <cell r="D895" t="str">
            <v>01.10.1996</v>
          </cell>
          <cell r="E895">
            <v>1</v>
          </cell>
          <cell r="F895">
            <v>6196000399</v>
          </cell>
        </row>
        <row r="896">
          <cell r="A896">
            <v>3400003295</v>
          </cell>
          <cell r="B896">
            <v>0</v>
          </cell>
          <cell r="C896">
            <v>6210</v>
          </cell>
          <cell r="D896" t="str">
            <v>01.10.1996</v>
          </cell>
          <cell r="E896">
            <v>0</v>
          </cell>
          <cell r="F896">
            <v>6196000400</v>
          </cell>
        </row>
        <row r="897">
          <cell r="A897">
            <v>3400003296</v>
          </cell>
          <cell r="B897">
            <v>0</v>
          </cell>
          <cell r="C897">
            <v>6901</v>
          </cell>
          <cell r="D897" t="str">
            <v>09.01.1996</v>
          </cell>
          <cell r="E897">
            <v>25</v>
          </cell>
          <cell r="F897">
            <v>6196000401</v>
          </cell>
        </row>
        <row r="898">
          <cell r="A898">
            <v>3400003297</v>
          </cell>
          <cell r="B898">
            <v>0</v>
          </cell>
          <cell r="C898">
            <v>6901</v>
          </cell>
          <cell r="D898" t="str">
            <v>09.02.1996</v>
          </cell>
          <cell r="E898">
            <v>1</v>
          </cell>
          <cell r="F898">
            <v>6196000402</v>
          </cell>
        </row>
        <row r="899">
          <cell r="A899">
            <v>3400003298</v>
          </cell>
          <cell r="B899">
            <v>0</v>
          </cell>
          <cell r="C899">
            <v>6901</v>
          </cell>
          <cell r="D899" t="str">
            <v>09.02.1996</v>
          </cell>
          <cell r="E899">
            <v>8</v>
          </cell>
          <cell r="F899">
            <v>6196000403</v>
          </cell>
        </row>
        <row r="900">
          <cell r="A900">
            <v>3400003299</v>
          </cell>
          <cell r="B900">
            <v>0</v>
          </cell>
          <cell r="C900">
            <v>6901</v>
          </cell>
          <cell r="D900" t="str">
            <v>09.02.1996</v>
          </cell>
          <cell r="E900">
            <v>23</v>
          </cell>
          <cell r="F900">
            <v>6196000404</v>
          </cell>
        </row>
        <row r="901">
          <cell r="A901">
            <v>3400003300</v>
          </cell>
          <cell r="B901">
            <v>0</v>
          </cell>
          <cell r="C901">
            <v>6901</v>
          </cell>
          <cell r="D901" t="str">
            <v>07.02.1996</v>
          </cell>
          <cell r="E901">
            <v>0</v>
          </cell>
          <cell r="F901">
            <v>6196000405</v>
          </cell>
        </row>
        <row r="902">
          <cell r="A902">
            <v>3400003301</v>
          </cell>
          <cell r="B902">
            <v>0</v>
          </cell>
          <cell r="C902">
            <v>6901</v>
          </cell>
          <cell r="D902" t="str">
            <v>04.08.1995</v>
          </cell>
          <cell r="E902">
            <v>6</v>
          </cell>
          <cell r="F902">
            <v>6197000001</v>
          </cell>
        </row>
        <row r="903">
          <cell r="A903">
            <v>3400003302</v>
          </cell>
          <cell r="B903">
            <v>0</v>
          </cell>
          <cell r="C903">
            <v>6901</v>
          </cell>
          <cell r="D903" t="str">
            <v>04.08.1995</v>
          </cell>
          <cell r="E903">
            <v>4</v>
          </cell>
          <cell r="F903">
            <v>6197000002</v>
          </cell>
        </row>
        <row r="904">
          <cell r="A904">
            <v>3400003303</v>
          </cell>
          <cell r="B904">
            <v>0</v>
          </cell>
          <cell r="C904">
            <v>6901</v>
          </cell>
          <cell r="D904" t="str">
            <v>12.04.1996</v>
          </cell>
          <cell r="E904">
            <v>1</v>
          </cell>
          <cell r="F904">
            <v>6197000003</v>
          </cell>
        </row>
        <row r="905">
          <cell r="A905">
            <v>3400003304</v>
          </cell>
          <cell r="B905">
            <v>0</v>
          </cell>
          <cell r="C905">
            <v>6801</v>
          </cell>
          <cell r="D905" t="str">
            <v>01.10.1996</v>
          </cell>
          <cell r="E905">
            <v>1</v>
          </cell>
          <cell r="F905">
            <v>6197000004</v>
          </cell>
        </row>
        <row r="906">
          <cell r="A906">
            <v>3400003305</v>
          </cell>
          <cell r="B906">
            <v>0</v>
          </cell>
          <cell r="C906">
            <v>6801</v>
          </cell>
          <cell r="D906" t="str">
            <v>01.10.1996</v>
          </cell>
          <cell r="E906">
            <v>1</v>
          </cell>
          <cell r="F906">
            <v>6197000005</v>
          </cell>
        </row>
        <row r="907">
          <cell r="A907">
            <v>3400003306</v>
          </cell>
          <cell r="B907">
            <v>0</v>
          </cell>
          <cell r="C907">
            <v>6801</v>
          </cell>
          <cell r="D907" t="str">
            <v>01.10.1996</v>
          </cell>
          <cell r="E907">
            <v>1</v>
          </cell>
          <cell r="F907">
            <v>6197000006</v>
          </cell>
        </row>
        <row r="908">
          <cell r="A908">
            <v>3400003307</v>
          </cell>
          <cell r="B908">
            <v>0</v>
          </cell>
          <cell r="C908">
            <v>6801</v>
          </cell>
          <cell r="D908" t="str">
            <v>01.10.1996</v>
          </cell>
          <cell r="E908">
            <v>1</v>
          </cell>
          <cell r="F908">
            <v>6197000007</v>
          </cell>
        </row>
        <row r="909">
          <cell r="A909">
            <v>3400003308</v>
          </cell>
          <cell r="B909">
            <v>0</v>
          </cell>
          <cell r="C909">
            <v>6801</v>
          </cell>
          <cell r="D909" t="str">
            <v>01.10.1996</v>
          </cell>
          <cell r="E909">
            <v>1</v>
          </cell>
          <cell r="F909">
            <v>6197000008</v>
          </cell>
        </row>
        <row r="910">
          <cell r="A910">
            <v>3400003309</v>
          </cell>
          <cell r="B910">
            <v>0</v>
          </cell>
          <cell r="C910">
            <v>6801</v>
          </cell>
          <cell r="D910" t="str">
            <v>01.10.1996</v>
          </cell>
          <cell r="E910">
            <v>1</v>
          </cell>
          <cell r="F910">
            <v>6197000009</v>
          </cell>
        </row>
        <row r="911">
          <cell r="A911">
            <v>3400003310</v>
          </cell>
          <cell r="B911">
            <v>0</v>
          </cell>
          <cell r="C911">
            <v>6801</v>
          </cell>
          <cell r="D911" t="str">
            <v>01.10.1996</v>
          </cell>
          <cell r="E911">
            <v>1</v>
          </cell>
          <cell r="F911">
            <v>6197000010</v>
          </cell>
        </row>
        <row r="912">
          <cell r="A912">
            <v>3400003311</v>
          </cell>
          <cell r="B912">
            <v>0</v>
          </cell>
          <cell r="C912">
            <v>6801</v>
          </cell>
          <cell r="D912" t="str">
            <v>01.10.1996</v>
          </cell>
          <cell r="E912">
            <v>1</v>
          </cell>
          <cell r="F912">
            <v>6197000011</v>
          </cell>
        </row>
        <row r="913">
          <cell r="A913">
            <v>3400003312</v>
          </cell>
          <cell r="B913">
            <v>0</v>
          </cell>
          <cell r="C913">
            <v>5301</v>
          </cell>
          <cell r="D913" t="str">
            <v>01.10.1996</v>
          </cell>
          <cell r="E913">
            <v>0</v>
          </cell>
          <cell r="F913">
            <v>6197000012</v>
          </cell>
        </row>
        <row r="914">
          <cell r="A914">
            <v>3400003313</v>
          </cell>
          <cell r="B914">
            <v>0</v>
          </cell>
          <cell r="C914">
            <v>5301</v>
          </cell>
          <cell r="D914" t="str">
            <v>01.10.1996</v>
          </cell>
          <cell r="E914">
            <v>0</v>
          </cell>
          <cell r="F914">
            <v>6197000013</v>
          </cell>
        </row>
        <row r="915">
          <cell r="A915">
            <v>3400003314</v>
          </cell>
          <cell r="B915">
            <v>0</v>
          </cell>
          <cell r="C915">
            <v>5301</v>
          </cell>
          <cell r="D915" t="str">
            <v>01.10.1996</v>
          </cell>
          <cell r="E915">
            <v>0</v>
          </cell>
          <cell r="F915">
            <v>6197000014</v>
          </cell>
        </row>
        <row r="916">
          <cell r="A916">
            <v>3400003315</v>
          </cell>
          <cell r="B916">
            <v>0</v>
          </cell>
          <cell r="C916">
            <v>6900</v>
          </cell>
          <cell r="D916" t="str">
            <v>20.03.1996</v>
          </cell>
          <cell r="E916">
            <v>13</v>
          </cell>
          <cell r="F916">
            <v>6197000015</v>
          </cell>
        </row>
        <row r="917">
          <cell r="A917">
            <v>3400003316</v>
          </cell>
          <cell r="B917">
            <v>0</v>
          </cell>
          <cell r="C917">
            <v>6800</v>
          </cell>
          <cell r="D917" t="str">
            <v>01.10.1996</v>
          </cell>
          <cell r="E917">
            <v>0</v>
          </cell>
          <cell r="F917">
            <v>6197000016</v>
          </cell>
        </row>
        <row r="918">
          <cell r="A918">
            <v>3400005580</v>
          </cell>
          <cell r="B918">
            <v>0</v>
          </cell>
          <cell r="C918">
            <v>6230</v>
          </cell>
          <cell r="D918" t="str">
            <v>01.10.1996</v>
          </cell>
          <cell r="E918">
            <v>2</v>
          </cell>
          <cell r="F918">
            <v>6197000016</v>
          </cell>
        </row>
        <row r="919">
          <cell r="A919">
            <v>3400005581</v>
          </cell>
          <cell r="B919">
            <v>0</v>
          </cell>
          <cell r="C919">
            <v>6230</v>
          </cell>
          <cell r="D919" t="str">
            <v>01.10.1996</v>
          </cell>
          <cell r="E919">
            <v>2</v>
          </cell>
          <cell r="F919">
            <v>6197000017</v>
          </cell>
        </row>
        <row r="920">
          <cell r="A920">
            <v>3400003317</v>
          </cell>
          <cell r="B920">
            <v>0</v>
          </cell>
          <cell r="C920">
            <v>6800</v>
          </cell>
          <cell r="D920" t="str">
            <v>01.10.1996</v>
          </cell>
          <cell r="E920">
            <v>0</v>
          </cell>
          <cell r="F920">
            <v>6197000017</v>
          </cell>
        </row>
        <row r="921">
          <cell r="A921">
            <v>3400003318</v>
          </cell>
          <cell r="B921">
            <v>0</v>
          </cell>
          <cell r="C921">
            <v>6600</v>
          </cell>
          <cell r="D921" t="str">
            <v>01.10.1996</v>
          </cell>
          <cell r="E921">
            <v>0</v>
          </cell>
          <cell r="F921">
            <v>6197000018</v>
          </cell>
        </row>
        <row r="922">
          <cell r="A922">
            <v>3400003319</v>
          </cell>
          <cell r="B922">
            <v>0</v>
          </cell>
          <cell r="C922">
            <v>6600</v>
          </cell>
          <cell r="D922" t="str">
            <v>01.10.1996</v>
          </cell>
          <cell r="E922">
            <v>0</v>
          </cell>
          <cell r="F922">
            <v>6197000019</v>
          </cell>
        </row>
        <row r="923">
          <cell r="A923">
            <v>3400003320</v>
          </cell>
          <cell r="B923">
            <v>0</v>
          </cell>
          <cell r="C923">
            <v>6600</v>
          </cell>
          <cell r="D923" t="str">
            <v>01.10.1996</v>
          </cell>
          <cell r="E923">
            <v>0</v>
          </cell>
          <cell r="F923">
            <v>6197000020</v>
          </cell>
        </row>
        <row r="924">
          <cell r="A924">
            <v>3400003321</v>
          </cell>
          <cell r="B924">
            <v>0</v>
          </cell>
          <cell r="C924">
            <v>6600</v>
          </cell>
          <cell r="D924" t="str">
            <v>01.10.1996</v>
          </cell>
          <cell r="E924">
            <v>0</v>
          </cell>
          <cell r="F924">
            <v>6197000021</v>
          </cell>
        </row>
        <row r="925">
          <cell r="A925">
            <v>3400003322</v>
          </cell>
          <cell r="B925">
            <v>0</v>
          </cell>
          <cell r="C925">
            <v>6230</v>
          </cell>
          <cell r="D925" t="str">
            <v>01.10.1996</v>
          </cell>
          <cell r="E925">
            <v>0</v>
          </cell>
          <cell r="F925">
            <v>6197000022</v>
          </cell>
        </row>
        <row r="926">
          <cell r="A926">
            <v>3400003323</v>
          </cell>
          <cell r="B926">
            <v>0</v>
          </cell>
          <cell r="C926">
            <v>5304</v>
          </cell>
          <cell r="D926" t="str">
            <v>21.08.1995</v>
          </cell>
          <cell r="E926">
            <v>1</v>
          </cell>
          <cell r="F926">
            <v>6197000023</v>
          </cell>
        </row>
        <row r="927">
          <cell r="A927">
            <v>3400003324</v>
          </cell>
          <cell r="B927">
            <v>0</v>
          </cell>
          <cell r="C927">
            <v>6900</v>
          </cell>
          <cell r="D927" t="str">
            <v>21.08.1995</v>
          </cell>
          <cell r="E927">
            <v>1</v>
          </cell>
          <cell r="F927">
            <v>6197000024</v>
          </cell>
        </row>
        <row r="928">
          <cell r="A928">
            <v>3400003325</v>
          </cell>
          <cell r="B928">
            <v>0</v>
          </cell>
          <cell r="C928">
            <v>5302</v>
          </cell>
          <cell r="D928" t="str">
            <v>01.10.1996</v>
          </cell>
          <cell r="E928">
            <v>1</v>
          </cell>
          <cell r="F928">
            <v>6197000025</v>
          </cell>
        </row>
        <row r="929">
          <cell r="A929">
            <v>3400003326</v>
          </cell>
          <cell r="B929">
            <v>0</v>
          </cell>
          <cell r="C929">
            <v>5302</v>
          </cell>
          <cell r="D929" t="str">
            <v>01.10.1996</v>
          </cell>
          <cell r="E929">
            <v>1</v>
          </cell>
          <cell r="F929">
            <v>6197000026</v>
          </cell>
        </row>
        <row r="930">
          <cell r="A930">
            <v>3400003327</v>
          </cell>
          <cell r="B930">
            <v>0</v>
          </cell>
          <cell r="C930">
            <v>6210</v>
          </cell>
          <cell r="D930" t="str">
            <v>01.10.1996</v>
          </cell>
          <cell r="E930">
            <v>0</v>
          </cell>
          <cell r="F930">
            <v>6197000027</v>
          </cell>
        </row>
        <row r="931">
          <cell r="A931">
            <v>3400003328</v>
          </cell>
          <cell r="B931">
            <v>0</v>
          </cell>
          <cell r="C931">
            <v>6600</v>
          </cell>
          <cell r="D931" t="str">
            <v>01.10.1996</v>
          </cell>
          <cell r="E931">
            <v>1</v>
          </cell>
          <cell r="F931">
            <v>6197000029</v>
          </cell>
        </row>
        <row r="932">
          <cell r="A932">
            <v>3400003329</v>
          </cell>
          <cell r="B932">
            <v>0</v>
          </cell>
          <cell r="C932">
            <v>5400</v>
          </cell>
          <cell r="D932" t="str">
            <v>01.10.1996</v>
          </cell>
          <cell r="E932">
            <v>0</v>
          </cell>
          <cell r="F932">
            <v>6197000031</v>
          </cell>
        </row>
        <row r="933">
          <cell r="A933">
            <v>3400003330</v>
          </cell>
          <cell r="B933">
            <v>0</v>
          </cell>
          <cell r="C933">
            <v>5400</v>
          </cell>
          <cell r="D933" t="str">
            <v>01.10.1996</v>
          </cell>
          <cell r="E933">
            <v>0</v>
          </cell>
          <cell r="F933">
            <v>6197000032</v>
          </cell>
        </row>
        <row r="934">
          <cell r="A934">
            <v>3400003331</v>
          </cell>
          <cell r="B934">
            <v>0</v>
          </cell>
          <cell r="C934">
            <v>6230</v>
          </cell>
          <cell r="D934" t="str">
            <v>01.10.1996</v>
          </cell>
          <cell r="E934">
            <v>0</v>
          </cell>
          <cell r="F934">
            <v>6197000033</v>
          </cell>
        </row>
        <row r="935">
          <cell r="A935">
            <v>3400003332</v>
          </cell>
          <cell r="B935">
            <v>0</v>
          </cell>
          <cell r="C935">
            <v>6603</v>
          </cell>
          <cell r="D935" t="str">
            <v>08.09.1995</v>
          </cell>
          <cell r="E935">
            <v>0</v>
          </cell>
          <cell r="F935">
            <v>6197000034</v>
          </cell>
        </row>
        <row r="936">
          <cell r="A936">
            <v>3400003333</v>
          </cell>
          <cell r="B936">
            <v>0</v>
          </cell>
          <cell r="C936">
            <v>6901</v>
          </cell>
          <cell r="D936" t="str">
            <v>25.03.1993</v>
          </cell>
          <cell r="E936">
            <v>2</v>
          </cell>
          <cell r="F936">
            <v>6197000035</v>
          </cell>
        </row>
        <row r="937">
          <cell r="A937">
            <v>3400003334</v>
          </cell>
          <cell r="B937">
            <v>0</v>
          </cell>
          <cell r="C937">
            <v>6901</v>
          </cell>
          <cell r="D937" t="str">
            <v>23.04.1996</v>
          </cell>
          <cell r="E937">
            <v>0</v>
          </cell>
          <cell r="F937">
            <v>6197000036</v>
          </cell>
        </row>
        <row r="938">
          <cell r="A938">
            <v>3400003335</v>
          </cell>
          <cell r="B938">
            <v>0</v>
          </cell>
          <cell r="C938">
            <v>6901</v>
          </cell>
          <cell r="D938" t="str">
            <v>10.04.1996</v>
          </cell>
          <cell r="E938">
            <v>3</v>
          </cell>
          <cell r="F938">
            <v>6197000037</v>
          </cell>
        </row>
        <row r="939">
          <cell r="A939">
            <v>3400003336</v>
          </cell>
          <cell r="B939">
            <v>0</v>
          </cell>
          <cell r="C939">
            <v>6901</v>
          </cell>
          <cell r="D939" t="str">
            <v>10.04.1996</v>
          </cell>
          <cell r="E939">
            <v>0</v>
          </cell>
          <cell r="F939">
            <v>6197000038</v>
          </cell>
        </row>
        <row r="940">
          <cell r="A940">
            <v>3400003337</v>
          </cell>
          <cell r="B940">
            <v>0</v>
          </cell>
          <cell r="C940">
            <v>6901</v>
          </cell>
          <cell r="D940" t="str">
            <v>11.06.1996</v>
          </cell>
          <cell r="E940">
            <v>1</v>
          </cell>
          <cell r="F940">
            <v>6197000039</v>
          </cell>
        </row>
        <row r="941">
          <cell r="A941">
            <v>3400003338</v>
          </cell>
          <cell r="B941">
            <v>0</v>
          </cell>
          <cell r="C941">
            <v>6901</v>
          </cell>
          <cell r="D941" t="str">
            <v>30.05.1996</v>
          </cell>
          <cell r="E941">
            <v>1</v>
          </cell>
          <cell r="F941">
            <v>6197000040</v>
          </cell>
        </row>
        <row r="942">
          <cell r="A942">
            <v>3400003339</v>
          </cell>
          <cell r="B942">
            <v>0</v>
          </cell>
          <cell r="C942">
            <v>6801</v>
          </cell>
          <cell r="D942" t="str">
            <v>01.10.1996</v>
          </cell>
          <cell r="E942">
            <v>1</v>
          </cell>
          <cell r="F942">
            <v>6197000041</v>
          </cell>
        </row>
        <row r="943">
          <cell r="A943">
            <v>3400003340</v>
          </cell>
          <cell r="B943">
            <v>0</v>
          </cell>
          <cell r="C943">
            <v>5600</v>
          </cell>
          <cell r="D943" t="str">
            <v>01.10.1996</v>
          </cell>
          <cell r="E943">
            <v>0</v>
          </cell>
          <cell r="F943">
            <v>6197000042</v>
          </cell>
        </row>
        <row r="944">
          <cell r="A944">
            <v>3400003340</v>
          </cell>
          <cell r="B944">
            <v>1</v>
          </cell>
          <cell r="C944">
            <v>5600</v>
          </cell>
          <cell r="D944" t="str">
            <v>01.10.1996</v>
          </cell>
          <cell r="E944">
            <v>0</v>
          </cell>
          <cell r="F944">
            <v>6197000042</v>
          </cell>
        </row>
        <row r="945">
          <cell r="A945">
            <v>3400003341</v>
          </cell>
          <cell r="B945">
            <v>0</v>
          </cell>
          <cell r="C945">
            <v>5100</v>
          </cell>
          <cell r="D945" t="str">
            <v>01.10.1996</v>
          </cell>
          <cell r="E945">
            <v>1</v>
          </cell>
          <cell r="F945">
            <v>6197000043</v>
          </cell>
        </row>
        <row r="946">
          <cell r="A946">
            <v>3400003342</v>
          </cell>
          <cell r="B946">
            <v>0</v>
          </cell>
          <cell r="C946">
            <v>6900</v>
          </cell>
          <cell r="D946" t="str">
            <v>12.04.1996</v>
          </cell>
          <cell r="E946">
            <v>0</v>
          </cell>
          <cell r="F946">
            <v>6197000044</v>
          </cell>
        </row>
        <row r="947">
          <cell r="A947">
            <v>3400003343</v>
          </cell>
          <cell r="B947">
            <v>0</v>
          </cell>
          <cell r="C947">
            <v>6210</v>
          </cell>
          <cell r="D947" t="str">
            <v>01.10.1996</v>
          </cell>
          <cell r="E947">
            <v>0</v>
          </cell>
          <cell r="F947">
            <v>6197000045</v>
          </cell>
        </row>
        <row r="948">
          <cell r="A948">
            <v>3400003344</v>
          </cell>
          <cell r="B948">
            <v>0</v>
          </cell>
          <cell r="C948">
            <v>6210</v>
          </cell>
          <cell r="D948" t="str">
            <v>01.10.1996</v>
          </cell>
          <cell r="E948">
            <v>0</v>
          </cell>
          <cell r="F948">
            <v>6197000046</v>
          </cell>
        </row>
        <row r="949">
          <cell r="A949">
            <v>3400003345</v>
          </cell>
          <cell r="B949">
            <v>0</v>
          </cell>
          <cell r="C949">
            <v>5304</v>
          </cell>
          <cell r="D949" t="str">
            <v>15.05.1996</v>
          </cell>
          <cell r="E949">
            <v>140</v>
          </cell>
          <cell r="F949">
            <v>6197000047</v>
          </cell>
        </row>
        <row r="950">
          <cell r="A950">
            <v>3400003346</v>
          </cell>
          <cell r="B950">
            <v>0</v>
          </cell>
          <cell r="C950">
            <v>5304</v>
          </cell>
          <cell r="D950" t="str">
            <v>15.05.1996</v>
          </cell>
          <cell r="E950">
            <v>280</v>
          </cell>
          <cell r="F950">
            <v>6197000048</v>
          </cell>
        </row>
        <row r="951">
          <cell r="A951">
            <v>3400003347</v>
          </cell>
          <cell r="B951">
            <v>1</v>
          </cell>
          <cell r="C951">
            <v>6800</v>
          </cell>
          <cell r="D951" t="str">
            <v>01.10.1996</v>
          </cell>
          <cell r="E951">
            <v>1</v>
          </cell>
          <cell r="F951">
            <v>6197000049</v>
          </cell>
        </row>
        <row r="952">
          <cell r="A952">
            <v>3400003347</v>
          </cell>
          <cell r="B952">
            <v>0</v>
          </cell>
          <cell r="C952">
            <v>6800</v>
          </cell>
          <cell r="D952" t="str">
            <v>01.10.1996</v>
          </cell>
          <cell r="E952">
            <v>1</v>
          </cell>
          <cell r="F952">
            <v>6197000049</v>
          </cell>
        </row>
        <row r="953">
          <cell r="A953">
            <v>3400003348</v>
          </cell>
          <cell r="B953">
            <v>0</v>
          </cell>
          <cell r="C953">
            <v>6901</v>
          </cell>
          <cell r="D953" t="str">
            <v>25.04.1996</v>
          </cell>
          <cell r="E953">
            <v>0</v>
          </cell>
          <cell r="F953">
            <v>6197000050</v>
          </cell>
        </row>
        <row r="954">
          <cell r="A954">
            <v>3400003349</v>
          </cell>
          <cell r="B954">
            <v>0</v>
          </cell>
          <cell r="C954">
            <v>6901</v>
          </cell>
          <cell r="D954" t="str">
            <v>22.05.1996</v>
          </cell>
          <cell r="E954">
            <v>0</v>
          </cell>
          <cell r="F954">
            <v>6197000051</v>
          </cell>
        </row>
        <row r="955">
          <cell r="A955">
            <v>3400003350</v>
          </cell>
          <cell r="B955">
            <v>0</v>
          </cell>
          <cell r="C955">
            <v>6220</v>
          </cell>
          <cell r="D955" t="str">
            <v>01.10.1996</v>
          </cell>
          <cell r="E955">
            <v>1</v>
          </cell>
          <cell r="F955">
            <v>6197000052</v>
          </cell>
        </row>
        <row r="956">
          <cell r="A956">
            <v>3400003351</v>
          </cell>
          <cell r="B956">
            <v>0</v>
          </cell>
          <cell r="C956">
            <v>6220</v>
          </cell>
          <cell r="D956" t="str">
            <v>01.10.1996</v>
          </cell>
          <cell r="E956">
            <v>1</v>
          </cell>
          <cell r="F956">
            <v>6197000053</v>
          </cell>
        </row>
        <row r="957">
          <cell r="A957">
            <v>3400003352</v>
          </cell>
          <cell r="B957">
            <v>0</v>
          </cell>
          <cell r="C957">
            <v>6220</v>
          </cell>
          <cell r="D957" t="str">
            <v>01.10.1996</v>
          </cell>
          <cell r="E957">
            <v>1</v>
          </cell>
          <cell r="F957">
            <v>6197000054</v>
          </cell>
        </row>
        <row r="958">
          <cell r="A958">
            <v>3400003353</v>
          </cell>
          <cell r="B958">
            <v>0</v>
          </cell>
          <cell r="C958">
            <v>5301</v>
          </cell>
          <cell r="D958" t="str">
            <v>01.10.1996</v>
          </cell>
          <cell r="E958">
            <v>0</v>
          </cell>
          <cell r="F958">
            <v>6197000055</v>
          </cell>
        </row>
        <row r="959">
          <cell r="A959">
            <v>3400003354</v>
          </cell>
          <cell r="B959">
            <v>0</v>
          </cell>
          <cell r="C959">
            <v>5300</v>
          </cell>
          <cell r="D959" t="str">
            <v>01.10.1996</v>
          </cell>
          <cell r="E959">
            <v>0</v>
          </cell>
          <cell r="F959">
            <v>6197000056</v>
          </cell>
        </row>
        <row r="960">
          <cell r="A960">
            <v>3400003355</v>
          </cell>
          <cell r="B960">
            <v>0</v>
          </cell>
          <cell r="C960">
            <v>6801</v>
          </cell>
          <cell r="D960" t="str">
            <v>01.10.1996</v>
          </cell>
          <cell r="E960">
            <v>0</v>
          </cell>
          <cell r="F960">
            <v>6197000057</v>
          </cell>
        </row>
        <row r="961">
          <cell r="A961">
            <v>3400003356</v>
          </cell>
          <cell r="B961">
            <v>0</v>
          </cell>
          <cell r="C961">
            <v>5304</v>
          </cell>
          <cell r="D961" t="str">
            <v>27.06.1996</v>
          </cell>
          <cell r="E961">
            <v>6</v>
          </cell>
          <cell r="F961">
            <v>6197000058</v>
          </cell>
        </row>
        <row r="962">
          <cell r="A962">
            <v>3400003357</v>
          </cell>
          <cell r="B962">
            <v>0</v>
          </cell>
          <cell r="C962">
            <v>6230</v>
          </cell>
          <cell r="D962" t="str">
            <v>01.10.1996</v>
          </cell>
          <cell r="E962">
            <v>0</v>
          </cell>
          <cell r="F962">
            <v>6197000059</v>
          </cell>
        </row>
        <row r="963">
          <cell r="A963">
            <v>3400003358</v>
          </cell>
          <cell r="B963">
            <v>0</v>
          </cell>
          <cell r="C963">
            <v>6901</v>
          </cell>
          <cell r="D963" t="str">
            <v>19.06.1996</v>
          </cell>
          <cell r="E963">
            <v>53</v>
          </cell>
          <cell r="F963">
            <v>6197000060</v>
          </cell>
        </row>
        <row r="964">
          <cell r="A964">
            <v>3400003359</v>
          </cell>
          <cell r="B964">
            <v>0</v>
          </cell>
          <cell r="C964">
            <v>6901</v>
          </cell>
          <cell r="D964" t="str">
            <v>24.07.1996</v>
          </cell>
          <cell r="E964">
            <v>1</v>
          </cell>
          <cell r="F964">
            <v>6197000061</v>
          </cell>
        </row>
        <row r="965">
          <cell r="A965">
            <v>3400003360</v>
          </cell>
          <cell r="B965">
            <v>0</v>
          </cell>
          <cell r="C965">
            <v>5400</v>
          </cell>
          <cell r="D965" t="str">
            <v>01.10.1996</v>
          </cell>
          <cell r="E965">
            <v>0</v>
          </cell>
          <cell r="F965">
            <v>6197000062</v>
          </cell>
        </row>
        <row r="966">
          <cell r="A966">
            <v>3400003361</v>
          </cell>
          <cell r="B966">
            <v>0</v>
          </cell>
          <cell r="C966">
            <v>6230</v>
          </cell>
          <cell r="D966" t="str">
            <v>01.10.1996</v>
          </cell>
          <cell r="E966">
            <v>0</v>
          </cell>
          <cell r="F966">
            <v>6197000063</v>
          </cell>
        </row>
        <row r="967">
          <cell r="A967">
            <v>3400003362</v>
          </cell>
          <cell r="B967">
            <v>0</v>
          </cell>
          <cell r="C967">
            <v>6230</v>
          </cell>
          <cell r="D967" t="str">
            <v>01.10.1996</v>
          </cell>
          <cell r="E967">
            <v>0</v>
          </cell>
          <cell r="F967">
            <v>6197000064</v>
          </cell>
        </row>
        <row r="968">
          <cell r="A968">
            <v>3400003363</v>
          </cell>
          <cell r="B968">
            <v>0</v>
          </cell>
          <cell r="C968">
            <v>6800</v>
          </cell>
          <cell r="D968" t="str">
            <v>01.10.1996</v>
          </cell>
          <cell r="E968">
            <v>1</v>
          </cell>
          <cell r="F968">
            <v>6197000065</v>
          </cell>
        </row>
        <row r="969">
          <cell r="A969">
            <v>3400003364</v>
          </cell>
          <cell r="B969">
            <v>0</v>
          </cell>
          <cell r="C969">
            <v>6901</v>
          </cell>
          <cell r="D969" t="str">
            <v>19.07.1996</v>
          </cell>
          <cell r="E969">
            <v>0</v>
          </cell>
          <cell r="F969">
            <v>6197000066</v>
          </cell>
        </row>
        <row r="970">
          <cell r="A970">
            <v>3400003365</v>
          </cell>
          <cell r="B970">
            <v>0</v>
          </cell>
          <cell r="C970">
            <v>6901</v>
          </cell>
          <cell r="D970" t="str">
            <v>08.05.1996</v>
          </cell>
          <cell r="E970">
            <v>2</v>
          </cell>
          <cell r="F970">
            <v>6197000067</v>
          </cell>
        </row>
        <row r="971">
          <cell r="A971">
            <v>3400003366</v>
          </cell>
          <cell r="B971">
            <v>0</v>
          </cell>
          <cell r="C971">
            <v>6801</v>
          </cell>
          <cell r="D971" t="str">
            <v>01.10.1996</v>
          </cell>
          <cell r="E971">
            <v>27</v>
          </cell>
          <cell r="F971">
            <v>6197000088</v>
          </cell>
        </row>
        <row r="972">
          <cell r="A972">
            <v>3400003367</v>
          </cell>
          <cell r="B972">
            <v>0</v>
          </cell>
          <cell r="C972">
            <v>6900</v>
          </cell>
          <cell r="D972" t="str">
            <v>08.08.1996</v>
          </cell>
          <cell r="E972">
            <v>1350</v>
          </cell>
          <cell r="F972">
            <v>6197000089</v>
          </cell>
        </row>
        <row r="973">
          <cell r="A973">
            <v>3400003368</v>
          </cell>
          <cell r="B973">
            <v>1</v>
          </cell>
          <cell r="C973">
            <v>6602</v>
          </cell>
          <cell r="D973" t="str">
            <v>17.04.1996</v>
          </cell>
          <cell r="E973">
            <v>84</v>
          </cell>
          <cell r="F973">
            <v>6197000090</v>
          </cell>
        </row>
        <row r="974">
          <cell r="A974">
            <v>3400003368</v>
          </cell>
          <cell r="B974">
            <v>0</v>
          </cell>
          <cell r="C974">
            <v>6602</v>
          </cell>
          <cell r="D974" t="str">
            <v>17.04.1996</v>
          </cell>
          <cell r="E974">
            <v>84</v>
          </cell>
          <cell r="F974">
            <v>6197000090</v>
          </cell>
        </row>
        <row r="975">
          <cell r="A975">
            <v>3400003369</v>
          </cell>
          <cell r="B975">
            <v>0</v>
          </cell>
          <cell r="C975">
            <v>5800</v>
          </cell>
          <cell r="D975" t="str">
            <v>01.10.1996</v>
          </cell>
          <cell r="E975">
            <v>1</v>
          </cell>
          <cell r="F975">
            <v>6197000091</v>
          </cell>
        </row>
        <row r="976">
          <cell r="A976">
            <v>3400003370</v>
          </cell>
          <cell r="B976">
            <v>0</v>
          </cell>
          <cell r="C976">
            <v>6801</v>
          </cell>
          <cell r="D976" t="str">
            <v>01.10.1996</v>
          </cell>
          <cell r="E976">
            <v>1</v>
          </cell>
          <cell r="F976">
            <v>6197000092</v>
          </cell>
        </row>
        <row r="977">
          <cell r="A977">
            <v>3400003371</v>
          </cell>
          <cell r="B977">
            <v>0</v>
          </cell>
          <cell r="C977">
            <v>6801</v>
          </cell>
          <cell r="D977" t="str">
            <v>01.10.1996</v>
          </cell>
          <cell r="E977">
            <v>1</v>
          </cell>
          <cell r="F977">
            <v>6197000093</v>
          </cell>
        </row>
        <row r="978">
          <cell r="A978">
            <v>3400003372</v>
          </cell>
          <cell r="B978">
            <v>0</v>
          </cell>
          <cell r="C978">
            <v>6801</v>
          </cell>
          <cell r="D978" t="str">
            <v>01.10.1996</v>
          </cell>
          <cell r="E978">
            <v>1</v>
          </cell>
          <cell r="F978">
            <v>6197000094</v>
          </cell>
        </row>
        <row r="979">
          <cell r="A979">
            <v>3400003373</v>
          </cell>
          <cell r="B979">
            <v>0</v>
          </cell>
          <cell r="C979">
            <v>6801</v>
          </cell>
          <cell r="D979" t="str">
            <v>01.10.1996</v>
          </cell>
          <cell r="E979">
            <v>1</v>
          </cell>
          <cell r="F979">
            <v>6197000095</v>
          </cell>
        </row>
        <row r="980">
          <cell r="A980">
            <v>3400003374</v>
          </cell>
          <cell r="B980">
            <v>0</v>
          </cell>
          <cell r="C980">
            <v>5801</v>
          </cell>
          <cell r="D980" t="str">
            <v>01.10.1996</v>
          </cell>
          <cell r="E980">
            <v>0</v>
          </cell>
          <cell r="F980">
            <v>6197000096</v>
          </cell>
        </row>
        <row r="981">
          <cell r="A981">
            <v>3400003375</v>
          </cell>
          <cell r="B981">
            <v>0</v>
          </cell>
          <cell r="C981">
            <v>5801</v>
          </cell>
          <cell r="D981" t="str">
            <v>01.10.1996</v>
          </cell>
          <cell r="E981">
            <v>0</v>
          </cell>
          <cell r="F981">
            <v>6197000097</v>
          </cell>
        </row>
        <row r="982">
          <cell r="A982">
            <v>3400003376</v>
          </cell>
          <cell r="B982">
            <v>0</v>
          </cell>
          <cell r="C982">
            <v>5801</v>
          </cell>
          <cell r="D982" t="str">
            <v>01.10.1996</v>
          </cell>
          <cell r="E982">
            <v>0</v>
          </cell>
          <cell r="F982">
            <v>6197000098</v>
          </cell>
        </row>
        <row r="983">
          <cell r="A983">
            <v>3400003377</v>
          </cell>
          <cell r="B983">
            <v>0</v>
          </cell>
          <cell r="C983">
            <v>5801</v>
          </cell>
          <cell r="D983" t="str">
            <v>01.10.1996</v>
          </cell>
          <cell r="E983">
            <v>0</v>
          </cell>
          <cell r="F983">
            <v>6197000099</v>
          </cell>
        </row>
        <row r="984">
          <cell r="A984">
            <v>3400003378</v>
          </cell>
          <cell r="B984">
            <v>0</v>
          </cell>
          <cell r="C984">
            <v>5600</v>
          </cell>
          <cell r="D984" t="str">
            <v>01.10.1996</v>
          </cell>
          <cell r="E984">
            <v>0</v>
          </cell>
          <cell r="F984">
            <v>6197000100</v>
          </cell>
        </row>
        <row r="985">
          <cell r="A985">
            <v>3400003379</v>
          </cell>
          <cell r="B985">
            <v>0</v>
          </cell>
          <cell r="C985">
            <v>5600</v>
          </cell>
          <cell r="D985" t="str">
            <v>01.10.1996</v>
          </cell>
          <cell r="E985">
            <v>0</v>
          </cell>
          <cell r="F985">
            <v>6197000101</v>
          </cell>
        </row>
        <row r="986">
          <cell r="A986">
            <v>3400003380</v>
          </cell>
          <cell r="B986">
            <v>0</v>
          </cell>
          <cell r="C986">
            <v>5600</v>
          </cell>
          <cell r="D986" t="str">
            <v>01.10.1996</v>
          </cell>
          <cell r="E986">
            <v>0</v>
          </cell>
          <cell r="F986">
            <v>6197000102</v>
          </cell>
        </row>
        <row r="987">
          <cell r="A987">
            <v>3400003381</v>
          </cell>
          <cell r="B987">
            <v>0</v>
          </cell>
          <cell r="C987">
            <v>5100</v>
          </cell>
          <cell r="D987" t="str">
            <v>01.10.1996</v>
          </cell>
          <cell r="E987">
            <v>0</v>
          </cell>
          <cell r="F987">
            <v>6197000103</v>
          </cell>
        </row>
        <row r="988">
          <cell r="A988">
            <v>3400003382</v>
          </cell>
          <cell r="B988">
            <v>0</v>
          </cell>
          <cell r="C988">
            <v>5100</v>
          </cell>
          <cell r="D988" t="str">
            <v>01.10.1996</v>
          </cell>
          <cell r="E988">
            <v>0</v>
          </cell>
          <cell r="F988">
            <v>6197000104</v>
          </cell>
        </row>
        <row r="989">
          <cell r="A989">
            <v>3400003383</v>
          </cell>
          <cell r="B989">
            <v>0</v>
          </cell>
          <cell r="C989">
            <v>5100</v>
          </cell>
          <cell r="D989" t="str">
            <v>01.10.1996</v>
          </cell>
          <cell r="E989">
            <v>0</v>
          </cell>
          <cell r="F989">
            <v>6197000105</v>
          </cell>
        </row>
        <row r="990">
          <cell r="A990">
            <v>3400003384</v>
          </cell>
          <cell r="B990">
            <v>0</v>
          </cell>
          <cell r="C990">
            <v>5100</v>
          </cell>
          <cell r="D990" t="str">
            <v>01.10.1996</v>
          </cell>
          <cell r="E990">
            <v>0</v>
          </cell>
          <cell r="F990">
            <v>6197000106</v>
          </cell>
        </row>
        <row r="991">
          <cell r="A991">
            <v>3400003385</v>
          </cell>
          <cell r="B991">
            <v>0</v>
          </cell>
          <cell r="C991">
            <v>5100</v>
          </cell>
          <cell r="D991" t="str">
            <v>01.10.1996</v>
          </cell>
          <cell r="E991">
            <v>0</v>
          </cell>
          <cell r="F991">
            <v>6197000107</v>
          </cell>
        </row>
        <row r="992">
          <cell r="A992">
            <v>3400003386</v>
          </cell>
          <cell r="B992">
            <v>0</v>
          </cell>
          <cell r="C992">
            <v>5100</v>
          </cell>
          <cell r="D992" t="str">
            <v>01.10.1996</v>
          </cell>
          <cell r="E992">
            <v>0</v>
          </cell>
          <cell r="F992">
            <v>6197000108</v>
          </cell>
        </row>
        <row r="993">
          <cell r="A993">
            <v>3400003387</v>
          </cell>
          <cell r="B993">
            <v>0</v>
          </cell>
          <cell r="C993">
            <v>5100</v>
          </cell>
          <cell r="D993" t="str">
            <v>01.10.1996</v>
          </cell>
          <cell r="E993">
            <v>0</v>
          </cell>
          <cell r="F993">
            <v>6197000109</v>
          </cell>
        </row>
        <row r="994">
          <cell r="A994">
            <v>3400003388</v>
          </cell>
          <cell r="B994">
            <v>0</v>
          </cell>
          <cell r="C994">
            <v>5100</v>
          </cell>
          <cell r="D994" t="str">
            <v>01.10.1996</v>
          </cell>
          <cell r="E994">
            <v>0</v>
          </cell>
          <cell r="F994">
            <v>6197000110</v>
          </cell>
        </row>
        <row r="995">
          <cell r="A995">
            <v>3400003389</v>
          </cell>
          <cell r="B995">
            <v>0</v>
          </cell>
          <cell r="C995">
            <v>5801</v>
          </cell>
          <cell r="D995" t="str">
            <v>01.10.1996</v>
          </cell>
          <cell r="E995">
            <v>0</v>
          </cell>
          <cell r="F995">
            <v>6197000111</v>
          </cell>
        </row>
        <row r="996">
          <cell r="A996">
            <v>3400003390</v>
          </cell>
          <cell r="B996">
            <v>0</v>
          </cell>
          <cell r="C996">
            <v>5801</v>
          </cell>
          <cell r="D996" t="str">
            <v>01.10.1996</v>
          </cell>
          <cell r="E996">
            <v>0</v>
          </cell>
          <cell r="F996">
            <v>6197000112</v>
          </cell>
        </row>
        <row r="997">
          <cell r="A997">
            <v>3400003391</v>
          </cell>
          <cell r="B997">
            <v>0</v>
          </cell>
          <cell r="C997">
            <v>5801</v>
          </cell>
          <cell r="D997" t="str">
            <v>01.10.1996</v>
          </cell>
          <cell r="E997">
            <v>0</v>
          </cell>
          <cell r="F997">
            <v>6197000113</v>
          </cell>
        </row>
        <row r="998">
          <cell r="A998">
            <v>3400003392</v>
          </cell>
          <cell r="B998">
            <v>0</v>
          </cell>
          <cell r="C998">
            <v>5801</v>
          </cell>
          <cell r="D998" t="str">
            <v>01.10.1996</v>
          </cell>
          <cell r="E998">
            <v>0</v>
          </cell>
          <cell r="F998">
            <v>6197000114</v>
          </cell>
        </row>
        <row r="999">
          <cell r="A999">
            <v>3400003393</v>
          </cell>
          <cell r="B999">
            <v>0</v>
          </cell>
          <cell r="C999">
            <v>5801</v>
          </cell>
          <cell r="D999" t="str">
            <v>01.10.1996</v>
          </cell>
          <cell r="E999">
            <v>0</v>
          </cell>
          <cell r="F999">
            <v>6197000115</v>
          </cell>
        </row>
        <row r="1000">
          <cell r="A1000">
            <v>3400003394</v>
          </cell>
          <cell r="B1000">
            <v>0</v>
          </cell>
          <cell r="C1000">
            <v>5801</v>
          </cell>
          <cell r="D1000" t="str">
            <v>01.10.1996</v>
          </cell>
          <cell r="E1000">
            <v>0</v>
          </cell>
          <cell r="F1000">
            <v>6197000116</v>
          </cell>
        </row>
        <row r="1001">
          <cell r="A1001">
            <v>3400003395</v>
          </cell>
          <cell r="B1001">
            <v>0</v>
          </cell>
          <cell r="C1001">
            <v>5801</v>
          </cell>
          <cell r="D1001" t="str">
            <v>01.10.1996</v>
          </cell>
          <cell r="E1001">
            <v>0</v>
          </cell>
          <cell r="F1001">
            <v>6197000117</v>
          </cell>
        </row>
        <row r="1002">
          <cell r="A1002">
            <v>3400003396</v>
          </cell>
          <cell r="B1002">
            <v>0</v>
          </cell>
          <cell r="C1002">
            <v>5801</v>
          </cell>
          <cell r="D1002" t="str">
            <v>01.10.1996</v>
          </cell>
          <cell r="E1002">
            <v>0</v>
          </cell>
          <cell r="F1002">
            <v>6197000118</v>
          </cell>
        </row>
        <row r="1003">
          <cell r="A1003">
            <v>3400003397</v>
          </cell>
          <cell r="B1003">
            <v>0</v>
          </cell>
          <cell r="C1003">
            <v>5801</v>
          </cell>
          <cell r="D1003" t="str">
            <v>01.10.1996</v>
          </cell>
          <cell r="E1003">
            <v>0</v>
          </cell>
          <cell r="F1003">
            <v>6197000119</v>
          </cell>
        </row>
        <row r="1004">
          <cell r="A1004">
            <v>3400003398</v>
          </cell>
          <cell r="B1004">
            <v>0</v>
          </cell>
          <cell r="C1004">
            <v>5801</v>
          </cell>
          <cell r="D1004" t="str">
            <v>01.10.1996</v>
          </cell>
          <cell r="E1004">
            <v>0</v>
          </cell>
          <cell r="F1004">
            <v>6197000120</v>
          </cell>
        </row>
        <row r="1005">
          <cell r="A1005">
            <v>3400003399</v>
          </cell>
          <cell r="B1005">
            <v>0</v>
          </cell>
          <cell r="C1005">
            <v>5801</v>
          </cell>
          <cell r="D1005" t="str">
            <v>01.10.1996</v>
          </cell>
          <cell r="E1005">
            <v>0</v>
          </cell>
          <cell r="F1005">
            <v>6197000121</v>
          </cell>
        </row>
        <row r="1006">
          <cell r="A1006">
            <v>3400003400</v>
          </cell>
          <cell r="B1006">
            <v>0</v>
          </cell>
          <cell r="C1006">
            <v>5801</v>
          </cell>
          <cell r="D1006" t="str">
            <v>01.10.1996</v>
          </cell>
          <cell r="E1006">
            <v>0</v>
          </cell>
          <cell r="F1006">
            <v>6197000122</v>
          </cell>
        </row>
        <row r="1007">
          <cell r="A1007">
            <v>3400003401</v>
          </cell>
          <cell r="B1007">
            <v>0</v>
          </cell>
          <cell r="C1007">
            <v>5801</v>
          </cell>
          <cell r="D1007" t="str">
            <v>01.10.1996</v>
          </cell>
          <cell r="E1007">
            <v>0</v>
          </cell>
          <cell r="F1007">
            <v>6197000123</v>
          </cell>
        </row>
        <row r="1008">
          <cell r="A1008">
            <v>3400003402</v>
          </cell>
          <cell r="B1008">
            <v>0</v>
          </cell>
          <cell r="C1008">
            <v>5801</v>
          </cell>
          <cell r="D1008" t="str">
            <v>01.10.1996</v>
          </cell>
          <cell r="E1008">
            <v>0</v>
          </cell>
          <cell r="F1008">
            <v>6197000124</v>
          </cell>
        </row>
        <row r="1009">
          <cell r="A1009">
            <v>3400003403</v>
          </cell>
          <cell r="B1009">
            <v>0</v>
          </cell>
          <cell r="C1009">
            <v>5801</v>
          </cell>
          <cell r="D1009" t="str">
            <v>01.10.1996</v>
          </cell>
          <cell r="E1009">
            <v>0</v>
          </cell>
          <cell r="F1009">
            <v>6197000125</v>
          </cell>
        </row>
        <row r="1010">
          <cell r="A1010">
            <v>3400003404</v>
          </cell>
          <cell r="B1010">
            <v>0</v>
          </cell>
          <cell r="C1010">
            <v>5801</v>
          </cell>
          <cell r="D1010" t="str">
            <v>01.10.1996</v>
          </cell>
          <cell r="E1010">
            <v>0</v>
          </cell>
          <cell r="F1010">
            <v>6197000126</v>
          </cell>
        </row>
        <row r="1011">
          <cell r="A1011">
            <v>3400003405</v>
          </cell>
          <cell r="B1011">
            <v>0</v>
          </cell>
          <cell r="C1011">
            <v>5801</v>
          </cell>
          <cell r="D1011" t="str">
            <v>01.10.1996</v>
          </cell>
          <cell r="E1011">
            <v>0</v>
          </cell>
          <cell r="F1011">
            <v>6197000127</v>
          </cell>
        </row>
        <row r="1012">
          <cell r="A1012">
            <v>3400003406</v>
          </cell>
          <cell r="B1012">
            <v>0</v>
          </cell>
          <cell r="C1012">
            <v>5801</v>
          </cell>
          <cell r="D1012" t="str">
            <v>01.10.1996</v>
          </cell>
          <cell r="E1012">
            <v>0</v>
          </cell>
          <cell r="F1012">
            <v>6197000128</v>
          </cell>
        </row>
        <row r="1013">
          <cell r="A1013">
            <v>3400003407</v>
          </cell>
          <cell r="B1013">
            <v>0</v>
          </cell>
          <cell r="C1013">
            <v>5100</v>
          </cell>
          <cell r="D1013" t="str">
            <v>01.10.1996</v>
          </cell>
          <cell r="E1013">
            <v>0</v>
          </cell>
          <cell r="F1013">
            <v>6197000129</v>
          </cell>
        </row>
        <row r="1014">
          <cell r="A1014">
            <v>3400003408</v>
          </cell>
          <cell r="B1014">
            <v>0</v>
          </cell>
          <cell r="C1014">
            <v>5100</v>
          </cell>
          <cell r="D1014" t="str">
            <v>01.10.1996</v>
          </cell>
          <cell r="E1014">
            <v>0</v>
          </cell>
          <cell r="F1014">
            <v>6197000130</v>
          </cell>
        </row>
        <row r="1015">
          <cell r="A1015">
            <v>3400003409</v>
          </cell>
          <cell r="B1015">
            <v>0</v>
          </cell>
          <cell r="C1015">
            <v>5100</v>
          </cell>
          <cell r="D1015" t="str">
            <v>01.10.1996</v>
          </cell>
          <cell r="E1015">
            <v>0</v>
          </cell>
          <cell r="F1015">
            <v>6197000131</v>
          </cell>
        </row>
        <row r="1016">
          <cell r="A1016">
            <v>3400003410</v>
          </cell>
          <cell r="B1016">
            <v>0</v>
          </cell>
          <cell r="C1016">
            <v>5100</v>
          </cell>
          <cell r="D1016" t="str">
            <v>01.10.1996</v>
          </cell>
          <cell r="E1016">
            <v>0</v>
          </cell>
          <cell r="F1016">
            <v>6197000132</v>
          </cell>
        </row>
        <row r="1017">
          <cell r="A1017">
            <v>3400003411</v>
          </cell>
          <cell r="B1017">
            <v>0</v>
          </cell>
          <cell r="C1017">
            <v>5100</v>
          </cell>
          <cell r="D1017" t="str">
            <v>01.10.1996</v>
          </cell>
          <cell r="E1017">
            <v>0</v>
          </cell>
          <cell r="F1017">
            <v>6197000133</v>
          </cell>
        </row>
        <row r="1018">
          <cell r="A1018">
            <v>3400003412</v>
          </cell>
          <cell r="B1018">
            <v>0</v>
          </cell>
          <cell r="C1018">
            <v>5101</v>
          </cell>
          <cell r="D1018" t="str">
            <v>01.10.1996</v>
          </cell>
          <cell r="E1018">
            <v>0</v>
          </cell>
          <cell r="F1018">
            <v>6197000134</v>
          </cell>
        </row>
        <row r="1019">
          <cell r="A1019">
            <v>3400003413</v>
          </cell>
          <cell r="B1019">
            <v>0</v>
          </cell>
          <cell r="C1019">
            <v>5100</v>
          </cell>
          <cell r="D1019" t="str">
            <v>01.10.1996</v>
          </cell>
          <cell r="E1019">
            <v>0</v>
          </cell>
          <cell r="F1019">
            <v>6197000135</v>
          </cell>
        </row>
        <row r="1020">
          <cell r="A1020">
            <v>3400003414</v>
          </cell>
          <cell r="B1020">
            <v>0</v>
          </cell>
          <cell r="C1020">
            <v>5100</v>
          </cell>
          <cell r="D1020" t="str">
            <v>01.10.1996</v>
          </cell>
          <cell r="E1020">
            <v>0</v>
          </cell>
          <cell r="F1020">
            <v>6197000136</v>
          </cell>
        </row>
        <row r="1021">
          <cell r="A1021">
            <v>3400003415</v>
          </cell>
          <cell r="B1021">
            <v>0</v>
          </cell>
          <cell r="C1021">
            <v>5100</v>
          </cell>
          <cell r="D1021" t="str">
            <v>01.10.1996</v>
          </cell>
          <cell r="E1021">
            <v>0</v>
          </cell>
          <cell r="F1021">
            <v>6197000137</v>
          </cell>
        </row>
        <row r="1022">
          <cell r="A1022">
            <v>3400003416</v>
          </cell>
          <cell r="B1022">
            <v>0</v>
          </cell>
          <cell r="C1022">
            <v>5100</v>
          </cell>
          <cell r="D1022" t="str">
            <v>01.10.1996</v>
          </cell>
          <cell r="E1022">
            <v>0</v>
          </cell>
          <cell r="F1022">
            <v>6197000138</v>
          </cell>
        </row>
        <row r="1023">
          <cell r="A1023">
            <v>3400003417</v>
          </cell>
          <cell r="B1023">
            <v>0</v>
          </cell>
          <cell r="C1023">
            <v>5100</v>
          </cell>
          <cell r="D1023" t="str">
            <v>01.10.1996</v>
          </cell>
          <cell r="E1023">
            <v>0</v>
          </cell>
          <cell r="F1023">
            <v>6197000139</v>
          </cell>
        </row>
        <row r="1024">
          <cell r="A1024">
            <v>3400003418</v>
          </cell>
          <cell r="B1024">
            <v>0</v>
          </cell>
          <cell r="C1024">
            <v>5100</v>
          </cell>
          <cell r="D1024" t="str">
            <v>01.10.1996</v>
          </cell>
          <cell r="E1024">
            <v>0</v>
          </cell>
          <cell r="F1024">
            <v>6197000140</v>
          </cell>
        </row>
        <row r="1025">
          <cell r="A1025">
            <v>3400003419</v>
          </cell>
          <cell r="B1025">
            <v>0</v>
          </cell>
          <cell r="C1025">
            <v>5100</v>
          </cell>
          <cell r="D1025" t="str">
            <v>01.10.1996</v>
          </cell>
          <cell r="E1025">
            <v>0</v>
          </cell>
          <cell r="F1025">
            <v>6197000141</v>
          </cell>
        </row>
        <row r="1026">
          <cell r="A1026">
            <v>3400003420</v>
          </cell>
          <cell r="B1026">
            <v>0</v>
          </cell>
          <cell r="C1026">
            <v>5100</v>
          </cell>
          <cell r="D1026" t="str">
            <v>01.10.1996</v>
          </cell>
          <cell r="E1026">
            <v>0</v>
          </cell>
          <cell r="F1026">
            <v>6197000142</v>
          </cell>
        </row>
        <row r="1027">
          <cell r="A1027">
            <v>3400003421</v>
          </cell>
          <cell r="B1027">
            <v>0</v>
          </cell>
          <cell r="C1027">
            <v>5100</v>
          </cell>
          <cell r="D1027" t="str">
            <v>01.10.1996</v>
          </cell>
          <cell r="E1027">
            <v>0</v>
          </cell>
          <cell r="F1027">
            <v>6197000143</v>
          </cell>
        </row>
        <row r="1028">
          <cell r="A1028">
            <v>3400003422</v>
          </cell>
          <cell r="B1028">
            <v>0</v>
          </cell>
          <cell r="C1028">
            <v>5100</v>
          </cell>
          <cell r="D1028" t="str">
            <v>01.10.1996</v>
          </cell>
          <cell r="E1028">
            <v>0</v>
          </cell>
          <cell r="F1028">
            <v>6197000144</v>
          </cell>
        </row>
        <row r="1029">
          <cell r="A1029">
            <v>3400003423</v>
          </cell>
          <cell r="B1029">
            <v>0</v>
          </cell>
          <cell r="C1029">
            <v>5100</v>
          </cell>
          <cell r="D1029" t="str">
            <v>01.10.1996</v>
          </cell>
          <cell r="E1029">
            <v>0</v>
          </cell>
          <cell r="F1029">
            <v>6197000145</v>
          </cell>
        </row>
        <row r="1030">
          <cell r="A1030">
            <v>3400003424</v>
          </cell>
          <cell r="B1030">
            <v>0</v>
          </cell>
          <cell r="C1030">
            <v>5100</v>
          </cell>
          <cell r="D1030" t="str">
            <v>01.10.1996</v>
          </cell>
          <cell r="E1030">
            <v>0</v>
          </cell>
          <cell r="F1030">
            <v>6197000146</v>
          </cell>
        </row>
        <row r="1031">
          <cell r="A1031">
            <v>3400003425</v>
          </cell>
          <cell r="B1031">
            <v>0</v>
          </cell>
          <cell r="C1031">
            <v>5100</v>
          </cell>
          <cell r="D1031" t="str">
            <v>01.10.1996</v>
          </cell>
          <cell r="E1031">
            <v>0</v>
          </cell>
          <cell r="F1031">
            <v>6197000147</v>
          </cell>
        </row>
        <row r="1032">
          <cell r="A1032">
            <v>3400003426</v>
          </cell>
          <cell r="B1032">
            <v>0</v>
          </cell>
          <cell r="C1032">
            <v>5100</v>
          </cell>
          <cell r="D1032" t="str">
            <v>01.10.1996</v>
          </cell>
          <cell r="E1032">
            <v>0</v>
          </cell>
          <cell r="F1032">
            <v>6197000148</v>
          </cell>
        </row>
        <row r="1033">
          <cell r="A1033">
            <v>3400003427</v>
          </cell>
          <cell r="B1033">
            <v>0</v>
          </cell>
          <cell r="C1033">
            <v>5100</v>
          </cell>
          <cell r="D1033" t="str">
            <v>01.10.1996</v>
          </cell>
          <cell r="E1033">
            <v>0</v>
          </cell>
          <cell r="F1033">
            <v>6197000149</v>
          </cell>
        </row>
        <row r="1034">
          <cell r="A1034">
            <v>3400003428</v>
          </cell>
          <cell r="B1034">
            <v>0</v>
          </cell>
          <cell r="C1034">
            <v>5100</v>
          </cell>
          <cell r="D1034" t="str">
            <v>01.10.1996</v>
          </cell>
          <cell r="E1034">
            <v>0</v>
          </cell>
          <cell r="F1034">
            <v>6197000150</v>
          </cell>
        </row>
        <row r="1035">
          <cell r="A1035">
            <v>3400003429</v>
          </cell>
          <cell r="B1035">
            <v>0</v>
          </cell>
          <cell r="C1035">
            <v>5100</v>
          </cell>
          <cell r="D1035" t="str">
            <v>01.10.1996</v>
          </cell>
          <cell r="E1035">
            <v>0</v>
          </cell>
          <cell r="F1035">
            <v>6197000151</v>
          </cell>
        </row>
        <row r="1036">
          <cell r="A1036">
            <v>3400003430</v>
          </cell>
          <cell r="B1036">
            <v>0</v>
          </cell>
          <cell r="C1036">
            <v>5100</v>
          </cell>
          <cell r="D1036" t="str">
            <v>01.10.1996</v>
          </cell>
          <cell r="E1036">
            <v>0</v>
          </cell>
          <cell r="F1036">
            <v>6197000152</v>
          </cell>
        </row>
        <row r="1037">
          <cell r="A1037">
            <v>3400003431</v>
          </cell>
          <cell r="B1037">
            <v>0</v>
          </cell>
          <cell r="C1037">
            <v>5100</v>
          </cell>
          <cell r="D1037" t="str">
            <v>01.10.1996</v>
          </cell>
          <cell r="E1037">
            <v>0</v>
          </cell>
          <cell r="F1037">
            <v>6197000153</v>
          </cell>
        </row>
        <row r="1038">
          <cell r="A1038">
            <v>3400003432</v>
          </cell>
          <cell r="B1038">
            <v>0</v>
          </cell>
          <cell r="C1038">
            <v>5100</v>
          </cell>
          <cell r="D1038" t="str">
            <v>01.10.1996</v>
          </cell>
          <cell r="E1038">
            <v>0</v>
          </cell>
          <cell r="F1038">
            <v>6197000154</v>
          </cell>
        </row>
        <row r="1039">
          <cell r="A1039">
            <v>3400003433</v>
          </cell>
          <cell r="B1039">
            <v>0</v>
          </cell>
          <cell r="C1039">
            <v>5100</v>
          </cell>
          <cell r="D1039" t="str">
            <v>01.10.1996</v>
          </cell>
          <cell r="E1039">
            <v>0</v>
          </cell>
          <cell r="F1039">
            <v>6197000155</v>
          </cell>
        </row>
        <row r="1040">
          <cell r="A1040">
            <v>3400003434</v>
          </cell>
          <cell r="B1040">
            <v>0</v>
          </cell>
          <cell r="C1040">
            <v>5100</v>
          </cell>
          <cell r="D1040" t="str">
            <v>01.10.1996</v>
          </cell>
          <cell r="E1040">
            <v>0</v>
          </cell>
          <cell r="F1040">
            <v>6197000156</v>
          </cell>
        </row>
        <row r="1041">
          <cell r="A1041">
            <v>3400003435</v>
          </cell>
          <cell r="B1041">
            <v>0</v>
          </cell>
          <cell r="C1041">
            <v>5100</v>
          </cell>
          <cell r="D1041" t="str">
            <v>01.10.1996</v>
          </cell>
          <cell r="E1041">
            <v>0</v>
          </cell>
          <cell r="F1041">
            <v>6197000157</v>
          </cell>
        </row>
        <row r="1042">
          <cell r="A1042">
            <v>3400003436</v>
          </cell>
          <cell r="B1042">
            <v>0</v>
          </cell>
          <cell r="C1042">
            <v>5100</v>
          </cell>
          <cell r="D1042" t="str">
            <v>01.10.1996</v>
          </cell>
          <cell r="E1042">
            <v>0</v>
          </cell>
          <cell r="F1042">
            <v>6197000158</v>
          </cell>
        </row>
        <row r="1043">
          <cell r="A1043">
            <v>3400003437</v>
          </cell>
          <cell r="B1043">
            <v>0</v>
          </cell>
          <cell r="C1043">
            <v>5100</v>
          </cell>
          <cell r="D1043" t="str">
            <v>01.10.1996</v>
          </cell>
          <cell r="E1043">
            <v>0</v>
          </cell>
          <cell r="F1043">
            <v>6197000159</v>
          </cell>
        </row>
        <row r="1044">
          <cell r="A1044">
            <v>3400003438</v>
          </cell>
          <cell r="B1044">
            <v>0</v>
          </cell>
          <cell r="C1044">
            <v>5100</v>
          </cell>
          <cell r="D1044" t="str">
            <v>01.10.1996</v>
          </cell>
          <cell r="E1044">
            <v>0</v>
          </cell>
          <cell r="F1044">
            <v>6197000160</v>
          </cell>
        </row>
        <row r="1045">
          <cell r="A1045">
            <v>3400003439</v>
          </cell>
          <cell r="B1045">
            <v>0</v>
          </cell>
          <cell r="C1045">
            <v>5100</v>
          </cell>
          <cell r="D1045" t="str">
            <v>01.10.1996</v>
          </cell>
          <cell r="E1045">
            <v>0</v>
          </cell>
          <cell r="F1045">
            <v>6197000161</v>
          </cell>
        </row>
        <row r="1046">
          <cell r="A1046">
            <v>3400003440</v>
          </cell>
          <cell r="B1046">
            <v>0</v>
          </cell>
          <cell r="C1046">
            <v>5100</v>
          </cell>
          <cell r="D1046" t="str">
            <v>01.10.1996</v>
          </cell>
          <cell r="E1046">
            <v>0</v>
          </cell>
          <cell r="F1046">
            <v>6197000162</v>
          </cell>
        </row>
        <row r="1047">
          <cell r="A1047">
            <v>3400003441</v>
          </cell>
          <cell r="B1047">
            <v>0</v>
          </cell>
          <cell r="C1047">
            <v>5100</v>
          </cell>
          <cell r="D1047" t="str">
            <v>01.10.1996</v>
          </cell>
          <cell r="E1047">
            <v>0</v>
          </cell>
          <cell r="F1047">
            <v>6197000163</v>
          </cell>
        </row>
        <row r="1048">
          <cell r="A1048">
            <v>3400003442</v>
          </cell>
          <cell r="B1048">
            <v>0</v>
          </cell>
          <cell r="C1048">
            <v>5100</v>
          </cell>
          <cell r="D1048" t="str">
            <v>01.10.1996</v>
          </cell>
          <cell r="E1048">
            <v>0</v>
          </cell>
          <cell r="F1048">
            <v>6197000164</v>
          </cell>
        </row>
        <row r="1049">
          <cell r="A1049">
            <v>3400003443</v>
          </cell>
          <cell r="B1049">
            <v>0</v>
          </cell>
          <cell r="C1049">
            <v>5100</v>
          </cell>
          <cell r="D1049" t="str">
            <v>01.10.1996</v>
          </cell>
          <cell r="E1049">
            <v>0</v>
          </cell>
          <cell r="F1049">
            <v>6197000165</v>
          </cell>
        </row>
        <row r="1050">
          <cell r="A1050">
            <v>3400003444</v>
          </cell>
          <cell r="B1050">
            <v>0</v>
          </cell>
          <cell r="C1050">
            <v>5100</v>
          </cell>
          <cell r="D1050" t="str">
            <v>01.10.1996</v>
          </cell>
          <cell r="E1050">
            <v>0</v>
          </cell>
          <cell r="F1050">
            <v>6197000166</v>
          </cell>
        </row>
        <row r="1051">
          <cell r="A1051">
            <v>3400003445</v>
          </cell>
          <cell r="B1051">
            <v>0</v>
          </cell>
          <cell r="C1051">
            <v>5100</v>
          </cell>
          <cell r="D1051" t="str">
            <v>01.10.1996</v>
          </cell>
          <cell r="E1051">
            <v>0</v>
          </cell>
          <cell r="F1051">
            <v>6197000167</v>
          </cell>
        </row>
        <row r="1052">
          <cell r="A1052">
            <v>3400003446</v>
          </cell>
          <cell r="B1052">
            <v>0</v>
          </cell>
          <cell r="C1052">
            <v>5100</v>
          </cell>
          <cell r="D1052" t="str">
            <v>01.10.1996</v>
          </cell>
          <cell r="E1052">
            <v>0</v>
          </cell>
          <cell r="F1052">
            <v>6197000168</v>
          </cell>
        </row>
        <row r="1053">
          <cell r="A1053">
            <v>3400003447</v>
          </cell>
          <cell r="B1053">
            <v>0</v>
          </cell>
          <cell r="C1053">
            <v>5100</v>
          </cell>
          <cell r="D1053" t="str">
            <v>01.10.1996</v>
          </cell>
          <cell r="E1053">
            <v>0</v>
          </cell>
          <cell r="F1053">
            <v>6197000169</v>
          </cell>
        </row>
        <row r="1054">
          <cell r="A1054">
            <v>3400003448</v>
          </cell>
          <cell r="B1054">
            <v>0</v>
          </cell>
          <cell r="C1054">
            <v>5100</v>
          </cell>
          <cell r="D1054" t="str">
            <v>01.10.1996</v>
          </cell>
          <cell r="E1054">
            <v>0</v>
          </cell>
          <cell r="F1054">
            <v>6197000170</v>
          </cell>
        </row>
        <row r="1055">
          <cell r="A1055">
            <v>3400003449</v>
          </cell>
          <cell r="B1055">
            <v>0</v>
          </cell>
          <cell r="C1055">
            <v>5100</v>
          </cell>
          <cell r="D1055" t="str">
            <v>01.10.1996</v>
          </cell>
          <cell r="E1055">
            <v>0</v>
          </cell>
          <cell r="F1055">
            <v>6197000171</v>
          </cell>
        </row>
        <row r="1056">
          <cell r="A1056">
            <v>3400003450</v>
          </cell>
          <cell r="B1056">
            <v>0</v>
          </cell>
          <cell r="C1056">
            <v>5100</v>
          </cell>
          <cell r="D1056" t="str">
            <v>01.10.1996</v>
          </cell>
          <cell r="E1056">
            <v>0</v>
          </cell>
          <cell r="F1056">
            <v>6197000172</v>
          </cell>
        </row>
        <row r="1057">
          <cell r="A1057">
            <v>3400003451</v>
          </cell>
          <cell r="B1057">
            <v>0</v>
          </cell>
          <cell r="C1057">
            <v>5100</v>
          </cell>
          <cell r="D1057" t="str">
            <v>01.10.1996</v>
          </cell>
          <cell r="E1057">
            <v>0</v>
          </cell>
          <cell r="F1057">
            <v>6197000173</v>
          </cell>
        </row>
        <row r="1058">
          <cell r="A1058">
            <v>3400003452</v>
          </cell>
          <cell r="B1058">
            <v>0</v>
          </cell>
          <cell r="C1058">
            <v>5100</v>
          </cell>
          <cell r="D1058" t="str">
            <v>01.10.1996</v>
          </cell>
          <cell r="E1058">
            <v>0</v>
          </cell>
          <cell r="F1058">
            <v>6197000174</v>
          </cell>
        </row>
        <row r="1059">
          <cell r="A1059">
            <v>3400003453</v>
          </cell>
          <cell r="B1059">
            <v>0</v>
          </cell>
          <cell r="C1059">
            <v>5100</v>
          </cell>
          <cell r="D1059" t="str">
            <v>01.10.1996</v>
          </cell>
          <cell r="E1059">
            <v>0</v>
          </cell>
          <cell r="F1059">
            <v>6197000175</v>
          </cell>
        </row>
        <row r="1060">
          <cell r="A1060">
            <v>3400003454</v>
          </cell>
          <cell r="B1060">
            <v>0</v>
          </cell>
          <cell r="C1060">
            <v>5100</v>
          </cell>
          <cell r="D1060" t="str">
            <v>01.10.1996</v>
          </cell>
          <cell r="E1060">
            <v>0</v>
          </cell>
          <cell r="F1060">
            <v>6197000176</v>
          </cell>
        </row>
        <row r="1061">
          <cell r="A1061">
            <v>3400003455</v>
          </cell>
          <cell r="B1061">
            <v>0</v>
          </cell>
          <cell r="C1061">
            <v>5100</v>
          </cell>
          <cell r="D1061" t="str">
            <v>01.10.1996</v>
          </cell>
          <cell r="E1061">
            <v>0</v>
          </cell>
          <cell r="F1061">
            <v>6197000177</v>
          </cell>
        </row>
        <row r="1062">
          <cell r="A1062">
            <v>3400003456</v>
          </cell>
          <cell r="B1062">
            <v>0</v>
          </cell>
          <cell r="C1062">
            <v>5100</v>
          </cell>
          <cell r="D1062" t="str">
            <v>01.10.1996</v>
          </cell>
          <cell r="E1062">
            <v>0</v>
          </cell>
          <cell r="F1062">
            <v>6197000178</v>
          </cell>
        </row>
        <row r="1063">
          <cell r="A1063">
            <v>3400003457</v>
          </cell>
          <cell r="B1063">
            <v>0</v>
          </cell>
          <cell r="C1063">
            <v>5100</v>
          </cell>
          <cell r="D1063" t="str">
            <v>01.10.1996</v>
          </cell>
          <cell r="E1063">
            <v>0</v>
          </cell>
          <cell r="F1063">
            <v>6197000179</v>
          </cell>
        </row>
        <row r="1064">
          <cell r="A1064">
            <v>3400003458</v>
          </cell>
          <cell r="B1064">
            <v>0</v>
          </cell>
          <cell r="C1064">
            <v>5100</v>
          </cell>
          <cell r="D1064" t="str">
            <v>01.10.1996</v>
          </cell>
          <cell r="E1064">
            <v>0</v>
          </cell>
          <cell r="F1064">
            <v>6197000180</v>
          </cell>
        </row>
        <row r="1065">
          <cell r="A1065">
            <v>3400003459</v>
          </cell>
          <cell r="B1065">
            <v>0</v>
          </cell>
          <cell r="C1065">
            <v>5100</v>
          </cell>
          <cell r="D1065" t="str">
            <v>01.10.1996</v>
          </cell>
          <cell r="E1065">
            <v>0</v>
          </cell>
          <cell r="F1065">
            <v>6197000181</v>
          </cell>
        </row>
        <row r="1066">
          <cell r="A1066">
            <v>3400003460</v>
          </cell>
          <cell r="B1066">
            <v>0</v>
          </cell>
          <cell r="C1066">
            <v>5100</v>
          </cell>
          <cell r="D1066" t="str">
            <v>01.10.1996</v>
          </cell>
          <cell r="E1066">
            <v>0</v>
          </cell>
          <cell r="F1066">
            <v>6197000182</v>
          </cell>
        </row>
        <row r="1067">
          <cell r="A1067">
            <v>3400003461</v>
          </cell>
          <cell r="B1067">
            <v>0</v>
          </cell>
          <cell r="C1067">
            <v>5100</v>
          </cell>
          <cell r="D1067" t="str">
            <v>01.10.1996</v>
          </cell>
          <cell r="E1067">
            <v>0</v>
          </cell>
          <cell r="F1067">
            <v>6197000183</v>
          </cell>
        </row>
        <row r="1068">
          <cell r="A1068">
            <v>3400003462</v>
          </cell>
          <cell r="B1068">
            <v>0</v>
          </cell>
          <cell r="C1068">
            <v>5100</v>
          </cell>
          <cell r="D1068" t="str">
            <v>01.10.1996</v>
          </cell>
          <cell r="E1068">
            <v>0</v>
          </cell>
          <cell r="F1068">
            <v>6197000184</v>
          </cell>
        </row>
        <row r="1069">
          <cell r="A1069">
            <v>3400003463</v>
          </cell>
          <cell r="B1069">
            <v>0</v>
          </cell>
          <cell r="C1069">
            <v>5100</v>
          </cell>
          <cell r="D1069" t="str">
            <v>01.10.1996</v>
          </cell>
          <cell r="E1069">
            <v>0</v>
          </cell>
          <cell r="F1069">
            <v>6197000185</v>
          </cell>
        </row>
        <row r="1070">
          <cell r="A1070">
            <v>3400003464</v>
          </cell>
          <cell r="B1070">
            <v>0</v>
          </cell>
          <cell r="C1070">
            <v>5100</v>
          </cell>
          <cell r="D1070" t="str">
            <v>01.10.1996</v>
          </cell>
          <cell r="E1070">
            <v>0</v>
          </cell>
          <cell r="F1070">
            <v>6197000186</v>
          </cell>
        </row>
        <row r="1071">
          <cell r="A1071">
            <v>3400003465</v>
          </cell>
          <cell r="B1071">
            <v>0</v>
          </cell>
          <cell r="C1071">
            <v>5100</v>
          </cell>
          <cell r="D1071" t="str">
            <v>01.10.1996</v>
          </cell>
          <cell r="E1071">
            <v>0</v>
          </cell>
          <cell r="F1071">
            <v>6197000187</v>
          </cell>
        </row>
        <row r="1072">
          <cell r="A1072">
            <v>3400003466</v>
          </cell>
          <cell r="B1072">
            <v>0</v>
          </cell>
          <cell r="C1072">
            <v>5100</v>
          </cell>
          <cell r="D1072" t="str">
            <v>01.10.1996</v>
          </cell>
          <cell r="E1072">
            <v>0</v>
          </cell>
          <cell r="F1072">
            <v>6197000188</v>
          </cell>
        </row>
        <row r="1073">
          <cell r="A1073">
            <v>3400003467</v>
          </cell>
          <cell r="B1073">
            <v>0</v>
          </cell>
          <cell r="C1073">
            <v>5100</v>
          </cell>
          <cell r="D1073" t="str">
            <v>01.10.1996</v>
          </cell>
          <cell r="E1073">
            <v>0</v>
          </cell>
          <cell r="F1073">
            <v>6197000189</v>
          </cell>
        </row>
        <row r="1074">
          <cell r="A1074">
            <v>3400003468</v>
          </cell>
          <cell r="B1074">
            <v>0</v>
          </cell>
          <cell r="C1074">
            <v>5100</v>
          </cell>
          <cell r="D1074" t="str">
            <v>01.10.1996</v>
          </cell>
          <cell r="E1074">
            <v>0</v>
          </cell>
          <cell r="F1074">
            <v>6197000190</v>
          </cell>
        </row>
        <row r="1075">
          <cell r="A1075">
            <v>3400003469</v>
          </cell>
          <cell r="B1075">
            <v>0</v>
          </cell>
          <cell r="C1075">
            <v>5100</v>
          </cell>
          <cell r="D1075" t="str">
            <v>01.10.1996</v>
          </cell>
          <cell r="E1075">
            <v>0</v>
          </cell>
          <cell r="F1075">
            <v>6197000191</v>
          </cell>
        </row>
        <row r="1076">
          <cell r="A1076">
            <v>3400003470</v>
          </cell>
          <cell r="B1076">
            <v>0</v>
          </cell>
          <cell r="C1076">
            <v>5100</v>
          </cell>
          <cell r="D1076" t="str">
            <v>01.10.1996</v>
          </cell>
          <cell r="E1076">
            <v>0</v>
          </cell>
          <cell r="F1076">
            <v>6197000192</v>
          </cell>
        </row>
        <row r="1077">
          <cell r="A1077">
            <v>3400003471</v>
          </cell>
          <cell r="B1077">
            <v>0</v>
          </cell>
          <cell r="C1077">
            <v>5100</v>
          </cell>
          <cell r="D1077" t="str">
            <v>01.10.1996</v>
          </cell>
          <cell r="E1077">
            <v>0</v>
          </cell>
          <cell r="F1077">
            <v>6197000193</v>
          </cell>
        </row>
        <row r="1078">
          <cell r="A1078">
            <v>3400003472</v>
          </cell>
          <cell r="B1078">
            <v>0</v>
          </cell>
          <cell r="C1078">
            <v>5100</v>
          </cell>
          <cell r="D1078" t="str">
            <v>01.10.1996</v>
          </cell>
          <cell r="E1078">
            <v>0</v>
          </cell>
          <cell r="F1078">
            <v>6197000194</v>
          </cell>
        </row>
        <row r="1079">
          <cell r="A1079">
            <v>3400003473</v>
          </cell>
          <cell r="B1079">
            <v>0</v>
          </cell>
          <cell r="C1079">
            <v>5100</v>
          </cell>
          <cell r="D1079" t="str">
            <v>01.10.1996</v>
          </cell>
          <cell r="E1079">
            <v>0</v>
          </cell>
          <cell r="F1079">
            <v>6197000195</v>
          </cell>
        </row>
        <row r="1080">
          <cell r="A1080">
            <v>3400003474</v>
          </cell>
          <cell r="B1080">
            <v>0</v>
          </cell>
          <cell r="C1080">
            <v>5100</v>
          </cell>
          <cell r="D1080" t="str">
            <v>01.10.1996</v>
          </cell>
          <cell r="E1080">
            <v>0</v>
          </cell>
          <cell r="F1080">
            <v>6197000196</v>
          </cell>
        </row>
        <row r="1081">
          <cell r="A1081">
            <v>3400003475</v>
          </cell>
          <cell r="B1081">
            <v>0</v>
          </cell>
          <cell r="C1081">
            <v>5100</v>
          </cell>
          <cell r="D1081" t="str">
            <v>01.10.1996</v>
          </cell>
          <cell r="E1081">
            <v>0</v>
          </cell>
          <cell r="F1081">
            <v>6197000197</v>
          </cell>
        </row>
        <row r="1082">
          <cell r="A1082">
            <v>3400003476</v>
          </cell>
          <cell r="B1082">
            <v>0</v>
          </cell>
          <cell r="C1082">
            <v>5100</v>
          </cell>
          <cell r="D1082" t="str">
            <v>01.10.1996</v>
          </cell>
          <cell r="E1082">
            <v>0</v>
          </cell>
          <cell r="F1082">
            <v>6197000198</v>
          </cell>
        </row>
        <row r="1083">
          <cell r="A1083">
            <v>3400003477</v>
          </cell>
          <cell r="B1083">
            <v>0</v>
          </cell>
          <cell r="C1083">
            <v>5100</v>
          </cell>
          <cell r="D1083" t="str">
            <v>01.10.1996</v>
          </cell>
          <cell r="E1083">
            <v>0</v>
          </cell>
          <cell r="F1083">
            <v>6197000199</v>
          </cell>
        </row>
        <row r="1084">
          <cell r="A1084">
            <v>3400003478</v>
          </cell>
          <cell r="B1084">
            <v>0</v>
          </cell>
          <cell r="C1084">
            <v>5100</v>
          </cell>
          <cell r="D1084" t="str">
            <v>01.10.1996</v>
          </cell>
          <cell r="E1084">
            <v>0</v>
          </cell>
          <cell r="F1084">
            <v>6197000200</v>
          </cell>
        </row>
        <row r="1085">
          <cell r="A1085">
            <v>3400003479</v>
          </cell>
          <cell r="B1085">
            <v>0</v>
          </cell>
          <cell r="C1085">
            <v>5100</v>
          </cell>
          <cell r="D1085" t="str">
            <v>01.10.1996</v>
          </cell>
          <cell r="E1085">
            <v>0</v>
          </cell>
          <cell r="F1085">
            <v>6197000201</v>
          </cell>
        </row>
        <row r="1086">
          <cell r="A1086">
            <v>3400003480</v>
          </cell>
          <cell r="B1086">
            <v>0</v>
          </cell>
          <cell r="C1086">
            <v>5100</v>
          </cell>
          <cell r="D1086" t="str">
            <v>01.10.1996</v>
          </cell>
          <cell r="E1086">
            <v>0</v>
          </cell>
          <cell r="F1086">
            <v>6197000202</v>
          </cell>
        </row>
        <row r="1087">
          <cell r="A1087">
            <v>3400003481</v>
          </cell>
          <cell r="B1087">
            <v>0</v>
          </cell>
          <cell r="C1087">
            <v>5100</v>
          </cell>
          <cell r="D1087" t="str">
            <v>01.10.1996</v>
          </cell>
          <cell r="E1087">
            <v>0</v>
          </cell>
          <cell r="F1087">
            <v>6197000203</v>
          </cell>
        </row>
        <row r="1088">
          <cell r="A1088">
            <v>3400003482</v>
          </cell>
          <cell r="B1088">
            <v>0</v>
          </cell>
          <cell r="C1088">
            <v>5100</v>
          </cell>
          <cell r="D1088" t="str">
            <v>01.10.1996</v>
          </cell>
          <cell r="E1088">
            <v>0</v>
          </cell>
          <cell r="F1088">
            <v>6197000204</v>
          </cell>
        </row>
        <row r="1089">
          <cell r="A1089">
            <v>3400003483</v>
          </cell>
          <cell r="B1089">
            <v>0</v>
          </cell>
          <cell r="C1089">
            <v>5100</v>
          </cell>
          <cell r="D1089" t="str">
            <v>01.10.1996</v>
          </cell>
          <cell r="E1089">
            <v>0</v>
          </cell>
          <cell r="F1089">
            <v>6197000205</v>
          </cell>
        </row>
        <row r="1090">
          <cell r="A1090">
            <v>3400003484</v>
          </cell>
          <cell r="B1090">
            <v>0</v>
          </cell>
          <cell r="C1090">
            <v>5100</v>
          </cell>
          <cell r="D1090" t="str">
            <v>01.10.1996</v>
          </cell>
          <cell r="E1090">
            <v>0</v>
          </cell>
          <cell r="F1090">
            <v>6197000206</v>
          </cell>
        </row>
        <row r="1091">
          <cell r="A1091">
            <v>3400003485</v>
          </cell>
          <cell r="B1091">
            <v>0</v>
          </cell>
          <cell r="C1091">
            <v>5100</v>
          </cell>
          <cell r="D1091" t="str">
            <v>01.10.1996</v>
          </cell>
          <cell r="E1091">
            <v>0</v>
          </cell>
          <cell r="F1091">
            <v>6197000207</v>
          </cell>
        </row>
        <row r="1092">
          <cell r="A1092">
            <v>3400003486</v>
          </cell>
          <cell r="B1092">
            <v>0</v>
          </cell>
          <cell r="C1092">
            <v>5100</v>
          </cell>
          <cell r="D1092" t="str">
            <v>01.10.1996</v>
          </cell>
          <cell r="E1092">
            <v>0</v>
          </cell>
          <cell r="F1092">
            <v>6197000208</v>
          </cell>
        </row>
        <row r="1093">
          <cell r="A1093">
            <v>3400003487</v>
          </cell>
          <cell r="B1093">
            <v>0</v>
          </cell>
          <cell r="C1093">
            <v>5100</v>
          </cell>
          <cell r="D1093" t="str">
            <v>01.10.1996</v>
          </cell>
          <cell r="E1093">
            <v>0</v>
          </cell>
          <cell r="F1093">
            <v>6197000209</v>
          </cell>
        </row>
        <row r="1094">
          <cell r="A1094">
            <v>3400003488</v>
          </cell>
          <cell r="B1094">
            <v>0</v>
          </cell>
          <cell r="C1094">
            <v>5100</v>
          </cell>
          <cell r="D1094" t="str">
            <v>01.10.1996</v>
          </cell>
          <cell r="E1094">
            <v>0</v>
          </cell>
          <cell r="F1094">
            <v>6197000210</v>
          </cell>
        </row>
        <row r="1095">
          <cell r="A1095">
            <v>3400003489</v>
          </cell>
          <cell r="B1095">
            <v>0</v>
          </cell>
          <cell r="C1095">
            <v>5100</v>
          </cell>
          <cell r="D1095" t="str">
            <v>01.10.1996</v>
          </cell>
          <cell r="E1095">
            <v>0</v>
          </cell>
          <cell r="F1095">
            <v>6197000211</v>
          </cell>
        </row>
        <row r="1096">
          <cell r="A1096">
            <v>3400003490</v>
          </cell>
          <cell r="B1096">
            <v>0</v>
          </cell>
          <cell r="C1096">
            <v>5100</v>
          </cell>
          <cell r="D1096" t="str">
            <v>01.10.1996</v>
          </cell>
          <cell r="E1096">
            <v>0</v>
          </cell>
          <cell r="F1096">
            <v>6197000212</v>
          </cell>
        </row>
        <row r="1097">
          <cell r="A1097">
            <v>3400003491</v>
          </cell>
          <cell r="B1097">
            <v>0</v>
          </cell>
          <cell r="C1097">
            <v>5100</v>
          </cell>
          <cell r="D1097" t="str">
            <v>01.10.1996</v>
          </cell>
          <cell r="E1097">
            <v>0</v>
          </cell>
          <cell r="F1097">
            <v>6197000213</v>
          </cell>
        </row>
        <row r="1098">
          <cell r="A1098">
            <v>3400003492</v>
          </cell>
          <cell r="B1098">
            <v>0</v>
          </cell>
          <cell r="C1098">
            <v>5100</v>
          </cell>
          <cell r="D1098" t="str">
            <v>01.10.1996</v>
          </cell>
          <cell r="E1098">
            <v>0</v>
          </cell>
          <cell r="F1098">
            <v>6197000214</v>
          </cell>
        </row>
        <row r="1099">
          <cell r="A1099">
            <v>3400003493</v>
          </cell>
          <cell r="B1099">
            <v>0</v>
          </cell>
          <cell r="C1099">
            <v>5100</v>
          </cell>
          <cell r="D1099" t="str">
            <v>01.10.1996</v>
          </cell>
          <cell r="E1099">
            <v>0</v>
          </cell>
          <cell r="F1099">
            <v>6197000215</v>
          </cell>
        </row>
        <row r="1100">
          <cell r="A1100">
            <v>3400003494</v>
          </cell>
          <cell r="B1100">
            <v>0</v>
          </cell>
          <cell r="C1100">
            <v>5100</v>
          </cell>
          <cell r="D1100" t="str">
            <v>01.10.1996</v>
          </cell>
          <cell r="E1100">
            <v>0</v>
          </cell>
          <cell r="F1100">
            <v>6197000216</v>
          </cell>
        </row>
        <row r="1101">
          <cell r="A1101">
            <v>3400003495</v>
          </cell>
          <cell r="B1101">
            <v>0</v>
          </cell>
          <cell r="C1101">
            <v>5100</v>
          </cell>
          <cell r="D1101" t="str">
            <v>01.10.1996</v>
          </cell>
          <cell r="E1101">
            <v>0</v>
          </cell>
          <cell r="F1101">
            <v>6197000217</v>
          </cell>
        </row>
        <row r="1102">
          <cell r="A1102">
            <v>3400003496</v>
          </cell>
          <cell r="B1102">
            <v>0</v>
          </cell>
          <cell r="C1102">
            <v>5100</v>
          </cell>
          <cell r="D1102" t="str">
            <v>01.10.1996</v>
          </cell>
          <cell r="E1102">
            <v>0</v>
          </cell>
          <cell r="F1102">
            <v>6197000218</v>
          </cell>
        </row>
        <row r="1103">
          <cell r="A1103">
            <v>3400003497</v>
          </cell>
          <cell r="B1103">
            <v>0</v>
          </cell>
          <cell r="C1103">
            <v>5100</v>
          </cell>
          <cell r="D1103" t="str">
            <v>01.10.1996</v>
          </cell>
          <cell r="E1103">
            <v>0</v>
          </cell>
          <cell r="F1103">
            <v>6197000219</v>
          </cell>
        </row>
        <row r="1104">
          <cell r="A1104">
            <v>3400003498</v>
          </cell>
          <cell r="B1104">
            <v>0</v>
          </cell>
          <cell r="C1104">
            <v>5100</v>
          </cell>
          <cell r="D1104" t="str">
            <v>01.10.1996</v>
          </cell>
          <cell r="E1104">
            <v>0</v>
          </cell>
          <cell r="F1104">
            <v>6197000220</v>
          </cell>
        </row>
        <row r="1105">
          <cell r="A1105">
            <v>3400003499</v>
          </cell>
          <cell r="B1105">
            <v>0</v>
          </cell>
          <cell r="C1105">
            <v>5100</v>
          </cell>
          <cell r="D1105" t="str">
            <v>01.10.1996</v>
          </cell>
          <cell r="E1105">
            <v>0</v>
          </cell>
          <cell r="F1105">
            <v>6197000221</v>
          </cell>
        </row>
        <row r="1106">
          <cell r="A1106">
            <v>3400003500</v>
          </cell>
          <cell r="B1106">
            <v>0</v>
          </cell>
          <cell r="C1106">
            <v>5100</v>
          </cell>
          <cell r="D1106" t="str">
            <v>01.10.1996</v>
          </cell>
          <cell r="E1106">
            <v>0</v>
          </cell>
          <cell r="F1106">
            <v>6197000222</v>
          </cell>
        </row>
        <row r="1107">
          <cell r="A1107">
            <v>3400003501</v>
          </cell>
          <cell r="B1107">
            <v>0</v>
          </cell>
          <cell r="C1107">
            <v>5100</v>
          </cell>
          <cell r="D1107" t="str">
            <v>01.10.1996</v>
          </cell>
          <cell r="E1107">
            <v>0</v>
          </cell>
          <cell r="F1107">
            <v>6197000223</v>
          </cell>
        </row>
        <row r="1108">
          <cell r="A1108">
            <v>3400003502</v>
          </cell>
          <cell r="B1108">
            <v>0</v>
          </cell>
          <cell r="C1108">
            <v>5100</v>
          </cell>
          <cell r="D1108" t="str">
            <v>01.10.1996</v>
          </cell>
          <cell r="E1108">
            <v>0</v>
          </cell>
          <cell r="F1108">
            <v>6197000224</v>
          </cell>
        </row>
        <row r="1109">
          <cell r="A1109">
            <v>3400003503</v>
          </cell>
          <cell r="B1109">
            <v>0</v>
          </cell>
          <cell r="C1109">
            <v>5100</v>
          </cell>
          <cell r="D1109" t="str">
            <v>01.10.1996</v>
          </cell>
          <cell r="E1109">
            <v>0</v>
          </cell>
          <cell r="F1109">
            <v>6197000225</v>
          </cell>
        </row>
        <row r="1110">
          <cell r="A1110">
            <v>3400003504</v>
          </cell>
          <cell r="B1110">
            <v>0</v>
          </cell>
          <cell r="C1110">
            <v>5100</v>
          </cell>
          <cell r="D1110" t="str">
            <v>01.10.1996</v>
          </cell>
          <cell r="E1110">
            <v>0</v>
          </cell>
          <cell r="F1110">
            <v>6197000226</v>
          </cell>
        </row>
        <row r="1111">
          <cell r="A1111">
            <v>3400003505</v>
          </cell>
          <cell r="B1111">
            <v>0</v>
          </cell>
          <cell r="C1111">
            <v>5101</v>
          </cell>
          <cell r="D1111" t="str">
            <v>01.10.1996</v>
          </cell>
          <cell r="E1111">
            <v>0</v>
          </cell>
          <cell r="F1111">
            <v>6197000227</v>
          </cell>
        </row>
        <row r="1112">
          <cell r="A1112">
            <v>3400003506</v>
          </cell>
          <cell r="B1112">
            <v>0</v>
          </cell>
          <cell r="C1112">
            <v>4420</v>
          </cell>
          <cell r="D1112" t="str">
            <v>01.10.1996</v>
          </cell>
          <cell r="E1112">
            <v>1</v>
          </cell>
          <cell r="F1112">
            <v>6197000228</v>
          </cell>
        </row>
        <row r="1113">
          <cell r="A1113">
            <v>3400003507</v>
          </cell>
          <cell r="B1113">
            <v>0</v>
          </cell>
          <cell r="C1113">
            <v>4420</v>
          </cell>
          <cell r="D1113" t="str">
            <v>01.10.1996</v>
          </cell>
          <cell r="E1113">
            <v>1</v>
          </cell>
          <cell r="F1113">
            <v>6197000229</v>
          </cell>
        </row>
        <row r="1114">
          <cell r="A1114">
            <v>3400003508</v>
          </cell>
          <cell r="B1114">
            <v>0</v>
          </cell>
          <cell r="C1114">
            <v>4420</v>
          </cell>
          <cell r="D1114" t="str">
            <v>01.10.1996</v>
          </cell>
          <cell r="E1114">
            <v>1</v>
          </cell>
          <cell r="F1114">
            <v>6197000230</v>
          </cell>
        </row>
        <row r="1115">
          <cell r="A1115">
            <v>3400003509</v>
          </cell>
          <cell r="B1115">
            <v>0</v>
          </cell>
          <cell r="C1115">
            <v>4420</v>
          </cell>
          <cell r="D1115" t="str">
            <v>01.10.1996</v>
          </cell>
          <cell r="E1115">
            <v>1</v>
          </cell>
          <cell r="F1115">
            <v>6197000231</v>
          </cell>
        </row>
        <row r="1116">
          <cell r="A1116">
            <v>3400003510</v>
          </cell>
          <cell r="B1116">
            <v>0</v>
          </cell>
          <cell r="C1116">
            <v>4420</v>
          </cell>
          <cell r="D1116" t="str">
            <v>01.10.1996</v>
          </cell>
          <cell r="E1116">
            <v>1</v>
          </cell>
          <cell r="F1116">
            <v>6197000232</v>
          </cell>
        </row>
        <row r="1117">
          <cell r="A1117">
            <v>3400003511</v>
          </cell>
          <cell r="B1117">
            <v>0</v>
          </cell>
          <cell r="C1117">
            <v>4420</v>
          </cell>
          <cell r="D1117" t="str">
            <v>01.10.1996</v>
          </cell>
          <cell r="E1117">
            <v>1</v>
          </cell>
          <cell r="F1117">
            <v>6197000233</v>
          </cell>
        </row>
        <row r="1118">
          <cell r="A1118">
            <v>3400003512</v>
          </cell>
          <cell r="B1118">
            <v>0</v>
          </cell>
          <cell r="C1118">
            <v>4420</v>
          </cell>
          <cell r="D1118" t="str">
            <v>01.10.1996</v>
          </cell>
          <cell r="E1118">
            <v>1</v>
          </cell>
          <cell r="F1118">
            <v>6197000234</v>
          </cell>
        </row>
        <row r="1119">
          <cell r="A1119">
            <v>3400003513</v>
          </cell>
          <cell r="B1119">
            <v>0</v>
          </cell>
          <cell r="C1119">
            <v>4420</v>
          </cell>
          <cell r="D1119" t="str">
            <v>01.10.1996</v>
          </cell>
          <cell r="E1119">
            <v>1</v>
          </cell>
          <cell r="F1119">
            <v>6197000235</v>
          </cell>
        </row>
        <row r="1120">
          <cell r="A1120">
            <v>3400003514</v>
          </cell>
          <cell r="B1120">
            <v>0</v>
          </cell>
          <cell r="C1120">
            <v>4420</v>
          </cell>
          <cell r="D1120" t="str">
            <v>01.10.1996</v>
          </cell>
          <cell r="E1120">
            <v>1</v>
          </cell>
          <cell r="F1120">
            <v>6197000237</v>
          </cell>
        </row>
        <row r="1121">
          <cell r="A1121">
            <v>3400003515</v>
          </cell>
          <cell r="B1121">
            <v>0</v>
          </cell>
          <cell r="C1121">
            <v>4420</v>
          </cell>
          <cell r="D1121" t="str">
            <v>01.10.1996</v>
          </cell>
          <cell r="E1121">
            <v>1</v>
          </cell>
          <cell r="F1121">
            <v>6197000238</v>
          </cell>
        </row>
        <row r="1122">
          <cell r="A1122">
            <v>3400003516</v>
          </cell>
          <cell r="B1122">
            <v>0</v>
          </cell>
          <cell r="C1122">
            <v>4420</v>
          </cell>
          <cell r="D1122" t="str">
            <v>01.10.1996</v>
          </cell>
          <cell r="E1122">
            <v>1</v>
          </cell>
          <cell r="F1122">
            <v>6197000239</v>
          </cell>
        </row>
        <row r="1123">
          <cell r="A1123">
            <v>3400003517</v>
          </cell>
          <cell r="B1123">
            <v>0</v>
          </cell>
          <cell r="C1123">
            <v>4420</v>
          </cell>
          <cell r="D1123" t="str">
            <v>01.10.1996</v>
          </cell>
          <cell r="E1123">
            <v>1</v>
          </cell>
          <cell r="F1123">
            <v>6197000240</v>
          </cell>
        </row>
        <row r="1124">
          <cell r="A1124">
            <v>3400003518</v>
          </cell>
          <cell r="B1124">
            <v>0</v>
          </cell>
          <cell r="C1124">
            <v>5302</v>
          </cell>
          <cell r="D1124" t="str">
            <v>01.10.1996</v>
          </cell>
          <cell r="E1124">
            <v>1</v>
          </cell>
          <cell r="F1124">
            <v>6197000241</v>
          </cell>
        </row>
        <row r="1125">
          <cell r="A1125">
            <v>3400003519</v>
          </cell>
          <cell r="B1125">
            <v>0</v>
          </cell>
          <cell r="C1125">
            <v>5302</v>
          </cell>
          <cell r="D1125" t="str">
            <v>01.10.1996</v>
          </cell>
          <cell r="E1125">
            <v>1</v>
          </cell>
          <cell r="F1125">
            <v>6197000242</v>
          </cell>
        </row>
        <row r="1126">
          <cell r="A1126">
            <v>3400003520</v>
          </cell>
          <cell r="B1126">
            <v>0</v>
          </cell>
          <cell r="C1126">
            <v>5300</v>
          </cell>
          <cell r="D1126" t="str">
            <v>01.10.1996</v>
          </cell>
          <cell r="E1126">
            <v>1</v>
          </cell>
          <cell r="F1126">
            <v>6197000243</v>
          </cell>
        </row>
        <row r="1127">
          <cell r="A1127">
            <v>3400003521</v>
          </cell>
          <cell r="B1127">
            <v>0</v>
          </cell>
          <cell r="C1127">
            <v>5300</v>
          </cell>
          <cell r="D1127" t="str">
            <v>01.10.1996</v>
          </cell>
          <cell r="E1127">
            <v>1</v>
          </cell>
          <cell r="F1127">
            <v>6197000244</v>
          </cell>
        </row>
        <row r="1128">
          <cell r="A1128">
            <v>3400003522</v>
          </cell>
          <cell r="B1128">
            <v>0</v>
          </cell>
          <cell r="C1128">
            <v>5300</v>
          </cell>
          <cell r="D1128" t="str">
            <v>01.10.1996</v>
          </cell>
          <cell r="E1128">
            <v>1</v>
          </cell>
          <cell r="F1128">
            <v>6197000245</v>
          </cell>
        </row>
        <row r="1129">
          <cell r="A1129">
            <v>3400003523</v>
          </cell>
          <cell r="B1129">
            <v>0</v>
          </cell>
          <cell r="C1129">
            <v>4420</v>
          </cell>
          <cell r="D1129" t="str">
            <v>01.10.1996</v>
          </cell>
          <cell r="E1129">
            <v>1</v>
          </cell>
          <cell r="F1129">
            <v>6197000246</v>
          </cell>
        </row>
        <row r="1130">
          <cell r="A1130">
            <v>3400003524</v>
          </cell>
          <cell r="B1130">
            <v>0</v>
          </cell>
          <cell r="C1130">
            <v>5300</v>
          </cell>
          <cell r="D1130" t="str">
            <v>01.10.1996</v>
          </cell>
          <cell r="E1130">
            <v>1</v>
          </cell>
          <cell r="F1130">
            <v>6197000247</v>
          </cell>
        </row>
        <row r="1131">
          <cell r="A1131">
            <v>3400003525</v>
          </cell>
          <cell r="B1131">
            <v>0</v>
          </cell>
          <cell r="C1131">
            <v>5300</v>
          </cell>
          <cell r="D1131" t="str">
            <v>01.10.1996</v>
          </cell>
          <cell r="E1131">
            <v>1</v>
          </cell>
          <cell r="F1131">
            <v>6197000248</v>
          </cell>
        </row>
        <row r="1132">
          <cell r="A1132">
            <v>3400003526</v>
          </cell>
          <cell r="B1132">
            <v>0</v>
          </cell>
          <cell r="C1132">
            <v>5300</v>
          </cell>
          <cell r="D1132" t="str">
            <v>01.10.1996</v>
          </cell>
          <cell r="E1132">
            <v>1</v>
          </cell>
          <cell r="F1132">
            <v>6197000249</v>
          </cell>
        </row>
        <row r="1133">
          <cell r="A1133">
            <v>3400003527</v>
          </cell>
          <cell r="B1133">
            <v>0</v>
          </cell>
          <cell r="C1133">
            <v>6220</v>
          </cell>
          <cell r="D1133" t="str">
            <v>01.10.1996</v>
          </cell>
          <cell r="E1133">
            <v>1</v>
          </cell>
          <cell r="F1133">
            <v>6197000250</v>
          </cell>
        </row>
        <row r="1134">
          <cell r="A1134">
            <v>3400003528</v>
          </cell>
          <cell r="B1134">
            <v>0</v>
          </cell>
          <cell r="C1134">
            <v>6220</v>
          </cell>
          <cell r="D1134" t="str">
            <v>01.10.1996</v>
          </cell>
          <cell r="E1134">
            <v>1</v>
          </cell>
          <cell r="F1134">
            <v>6197000251</v>
          </cell>
        </row>
        <row r="1135">
          <cell r="A1135">
            <v>3400003529</v>
          </cell>
          <cell r="B1135">
            <v>0</v>
          </cell>
          <cell r="C1135">
            <v>6800</v>
          </cell>
          <cell r="D1135" t="str">
            <v>01.10.1996</v>
          </cell>
          <cell r="E1135">
            <v>1</v>
          </cell>
          <cell r="F1135">
            <v>6197000252</v>
          </cell>
        </row>
        <row r="1136">
          <cell r="A1136">
            <v>3400003530</v>
          </cell>
          <cell r="B1136">
            <v>0</v>
          </cell>
          <cell r="C1136">
            <v>5301</v>
          </cell>
          <cell r="D1136" t="str">
            <v>01.10.1996</v>
          </cell>
          <cell r="E1136">
            <v>1</v>
          </cell>
          <cell r="F1136">
            <v>6197000253</v>
          </cell>
        </row>
        <row r="1137">
          <cell r="A1137">
            <v>3400003531</v>
          </cell>
          <cell r="B1137">
            <v>0</v>
          </cell>
          <cell r="C1137">
            <v>6801</v>
          </cell>
          <cell r="D1137" t="str">
            <v>01.10.1996</v>
          </cell>
          <cell r="E1137">
            <v>1</v>
          </cell>
          <cell r="F1137">
            <v>6197000254</v>
          </cell>
        </row>
        <row r="1138">
          <cell r="A1138">
            <v>3400003532</v>
          </cell>
          <cell r="B1138">
            <v>0</v>
          </cell>
          <cell r="C1138">
            <v>6801</v>
          </cell>
          <cell r="D1138" t="str">
            <v>01.10.1996</v>
          </cell>
          <cell r="E1138">
            <v>1</v>
          </cell>
          <cell r="F1138">
            <v>6197000255</v>
          </cell>
        </row>
        <row r="1139">
          <cell r="A1139">
            <v>3400003533</v>
          </cell>
          <cell r="B1139">
            <v>0</v>
          </cell>
          <cell r="C1139">
            <v>6801</v>
          </cell>
          <cell r="D1139" t="str">
            <v>01.10.1996</v>
          </cell>
          <cell r="E1139">
            <v>0</v>
          </cell>
          <cell r="F1139">
            <v>6197000256</v>
          </cell>
        </row>
        <row r="1140">
          <cell r="A1140">
            <v>3400003534</v>
          </cell>
          <cell r="B1140">
            <v>0</v>
          </cell>
          <cell r="C1140">
            <v>6221</v>
          </cell>
          <cell r="D1140" t="str">
            <v>07.08.1996</v>
          </cell>
          <cell r="E1140">
            <v>11</v>
          </cell>
          <cell r="F1140">
            <v>6197000257</v>
          </cell>
        </row>
        <row r="1141">
          <cell r="A1141">
            <v>3400003535</v>
          </cell>
          <cell r="B1141">
            <v>0</v>
          </cell>
          <cell r="C1141">
            <v>6221</v>
          </cell>
          <cell r="D1141" t="str">
            <v>07.08.1996</v>
          </cell>
          <cell r="E1141">
            <v>2</v>
          </cell>
          <cell r="F1141">
            <v>6197000258</v>
          </cell>
        </row>
        <row r="1142">
          <cell r="A1142">
            <v>3400003536</v>
          </cell>
          <cell r="B1142">
            <v>0</v>
          </cell>
          <cell r="C1142">
            <v>6221</v>
          </cell>
          <cell r="D1142" t="str">
            <v>07.08.1996</v>
          </cell>
          <cell r="E1142">
            <v>1</v>
          </cell>
          <cell r="F1142">
            <v>6197000259</v>
          </cell>
        </row>
        <row r="1143">
          <cell r="A1143">
            <v>3400003537</v>
          </cell>
          <cell r="B1143">
            <v>0</v>
          </cell>
          <cell r="C1143">
            <v>6221</v>
          </cell>
          <cell r="D1143" t="str">
            <v>07.08.1996</v>
          </cell>
          <cell r="E1143">
            <v>1</v>
          </cell>
          <cell r="F1143">
            <v>6197000260</v>
          </cell>
        </row>
        <row r="1144">
          <cell r="A1144">
            <v>3400003538</v>
          </cell>
          <cell r="B1144">
            <v>0</v>
          </cell>
          <cell r="C1144">
            <v>6221</v>
          </cell>
          <cell r="D1144" t="str">
            <v>07.08.1996</v>
          </cell>
          <cell r="E1144">
            <v>32</v>
          </cell>
          <cell r="F1144">
            <v>6197000261</v>
          </cell>
        </row>
        <row r="1145">
          <cell r="A1145">
            <v>3400003539</v>
          </cell>
          <cell r="B1145">
            <v>0</v>
          </cell>
          <cell r="C1145">
            <v>6221</v>
          </cell>
          <cell r="D1145" t="str">
            <v>07.08.1996</v>
          </cell>
          <cell r="E1145">
            <v>8</v>
          </cell>
          <cell r="F1145">
            <v>6197000262</v>
          </cell>
        </row>
        <row r="1146">
          <cell r="A1146">
            <v>3400003540</v>
          </cell>
          <cell r="B1146">
            <v>0</v>
          </cell>
          <cell r="C1146">
            <v>6221</v>
          </cell>
          <cell r="D1146" t="str">
            <v>07.08.1996</v>
          </cell>
          <cell r="E1146">
            <v>2</v>
          </cell>
          <cell r="F1146">
            <v>6197000263</v>
          </cell>
        </row>
        <row r="1147">
          <cell r="A1147">
            <v>3400003541</v>
          </cell>
          <cell r="B1147">
            <v>0</v>
          </cell>
          <cell r="C1147">
            <v>6221</v>
          </cell>
          <cell r="D1147" t="str">
            <v>07.08.1996</v>
          </cell>
          <cell r="E1147">
            <v>20</v>
          </cell>
          <cell r="F1147">
            <v>6197000264</v>
          </cell>
        </row>
        <row r="1148">
          <cell r="A1148">
            <v>3400003542</v>
          </cell>
          <cell r="B1148">
            <v>0</v>
          </cell>
          <cell r="C1148">
            <v>6602</v>
          </cell>
          <cell r="D1148" t="str">
            <v>04.06.1996</v>
          </cell>
          <cell r="E1148">
            <v>0</v>
          </cell>
          <cell r="F1148">
            <v>6197000265</v>
          </cell>
        </row>
        <row r="1149">
          <cell r="A1149">
            <v>3400003543</v>
          </cell>
          <cell r="B1149">
            <v>0</v>
          </cell>
          <cell r="C1149">
            <v>6602</v>
          </cell>
          <cell r="D1149" t="str">
            <v>04.06.1996</v>
          </cell>
          <cell r="E1149">
            <v>0</v>
          </cell>
          <cell r="F1149">
            <v>6197000266</v>
          </cell>
        </row>
        <row r="1150">
          <cell r="A1150">
            <v>3400003544</v>
          </cell>
          <cell r="B1150">
            <v>0</v>
          </cell>
          <cell r="C1150">
            <v>5301</v>
          </cell>
          <cell r="D1150" t="str">
            <v>01.10.1996</v>
          </cell>
          <cell r="E1150">
            <v>0</v>
          </cell>
          <cell r="F1150">
            <v>6197000267</v>
          </cell>
        </row>
        <row r="1151">
          <cell r="A1151">
            <v>3400003545</v>
          </cell>
          <cell r="B1151">
            <v>0</v>
          </cell>
          <cell r="C1151">
            <v>5301</v>
          </cell>
          <cell r="D1151" t="str">
            <v>01.10.1996</v>
          </cell>
          <cell r="E1151">
            <v>1</v>
          </cell>
          <cell r="F1151">
            <v>6197000268</v>
          </cell>
        </row>
        <row r="1152">
          <cell r="A1152">
            <v>3400003546</v>
          </cell>
          <cell r="B1152">
            <v>0</v>
          </cell>
          <cell r="C1152">
            <v>5301</v>
          </cell>
          <cell r="D1152" t="str">
            <v>01.10.1996</v>
          </cell>
          <cell r="E1152">
            <v>1</v>
          </cell>
          <cell r="F1152">
            <v>6197000269</v>
          </cell>
        </row>
        <row r="1153">
          <cell r="A1153">
            <v>3400003547</v>
          </cell>
          <cell r="B1153">
            <v>0</v>
          </cell>
          <cell r="C1153">
            <v>5300</v>
          </cell>
          <cell r="D1153" t="str">
            <v>01.10.1996</v>
          </cell>
          <cell r="E1153">
            <v>1</v>
          </cell>
          <cell r="F1153">
            <v>6197000270</v>
          </cell>
        </row>
        <row r="1154">
          <cell r="A1154">
            <v>3400003548</v>
          </cell>
          <cell r="B1154">
            <v>0</v>
          </cell>
          <cell r="C1154">
            <v>6210</v>
          </cell>
          <cell r="D1154" t="str">
            <v>14.01.1997</v>
          </cell>
          <cell r="E1154">
            <v>0</v>
          </cell>
          <cell r="F1154">
            <v>6197000271</v>
          </cell>
        </row>
        <row r="1155">
          <cell r="A1155">
            <v>3400003549</v>
          </cell>
          <cell r="B1155">
            <v>0</v>
          </cell>
          <cell r="C1155">
            <v>6210</v>
          </cell>
          <cell r="D1155" t="str">
            <v>14.01.1997</v>
          </cell>
          <cell r="E1155">
            <v>0</v>
          </cell>
          <cell r="F1155">
            <v>6197000272</v>
          </cell>
        </row>
        <row r="1156">
          <cell r="A1156">
            <v>3400003550</v>
          </cell>
          <cell r="B1156">
            <v>0</v>
          </cell>
          <cell r="C1156">
            <v>6210</v>
          </cell>
          <cell r="D1156" t="str">
            <v>14.01.1997</v>
          </cell>
          <cell r="E1156">
            <v>0</v>
          </cell>
          <cell r="F1156">
            <v>6197000273</v>
          </cell>
        </row>
        <row r="1157">
          <cell r="A1157">
            <v>3400003551</v>
          </cell>
          <cell r="B1157">
            <v>0</v>
          </cell>
          <cell r="C1157">
            <v>6600</v>
          </cell>
          <cell r="D1157" t="str">
            <v>14.01.1997</v>
          </cell>
          <cell r="E1157">
            <v>1</v>
          </cell>
          <cell r="F1157">
            <v>6197000274</v>
          </cell>
        </row>
        <row r="1158">
          <cell r="A1158">
            <v>3400003552</v>
          </cell>
          <cell r="B1158">
            <v>0</v>
          </cell>
          <cell r="C1158">
            <v>6901</v>
          </cell>
          <cell r="D1158" t="str">
            <v>01.10.1996</v>
          </cell>
          <cell r="E1158">
            <v>0</v>
          </cell>
          <cell r="F1158">
            <v>6197000275</v>
          </cell>
        </row>
        <row r="1159">
          <cell r="A1159">
            <v>3400003553</v>
          </cell>
          <cell r="B1159">
            <v>0</v>
          </cell>
          <cell r="C1159">
            <v>6901</v>
          </cell>
          <cell r="D1159" t="str">
            <v>01.10.1996</v>
          </cell>
          <cell r="E1159">
            <v>0</v>
          </cell>
          <cell r="F1159">
            <v>6197000276</v>
          </cell>
        </row>
        <row r="1160">
          <cell r="A1160">
            <v>3400003554</v>
          </cell>
          <cell r="B1160">
            <v>0</v>
          </cell>
          <cell r="C1160">
            <v>5100</v>
          </cell>
          <cell r="D1160" t="str">
            <v>14.01.1997</v>
          </cell>
          <cell r="E1160">
            <v>0</v>
          </cell>
          <cell r="F1160">
            <v>6197000277</v>
          </cell>
        </row>
        <row r="1161">
          <cell r="A1161">
            <v>3400003555</v>
          </cell>
          <cell r="B1161">
            <v>0</v>
          </cell>
          <cell r="C1161">
            <v>6901</v>
          </cell>
          <cell r="D1161" t="str">
            <v>01.10.1996</v>
          </cell>
          <cell r="E1161">
            <v>17</v>
          </cell>
          <cell r="F1161">
            <v>6197000278</v>
          </cell>
        </row>
        <row r="1162">
          <cell r="A1162">
            <v>3400003556</v>
          </cell>
          <cell r="B1162">
            <v>0</v>
          </cell>
          <cell r="C1162">
            <v>6901</v>
          </cell>
          <cell r="D1162" t="str">
            <v>01.10.1996</v>
          </cell>
          <cell r="E1162">
            <v>2</v>
          </cell>
          <cell r="F1162">
            <v>6197000279</v>
          </cell>
        </row>
        <row r="1163">
          <cell r="A1163">
            <v>3400003557</v>
          </cell>
          <cell r="B1163">
            <v>0</v>
          </cell>
          <cell r="C1163">
            <v>6901</v>
          </cell>
          <cell r="D1163" t="str">
            <v>01.10.1996</v>
          </cell>
          <cell r="E1163">
            <v>12</v>
          </cell>
          <cell r="F1163">
            <v>6197000280</v>
          </cell>
        </row>
        <row r="1164">
          <cell r="A1164">
            <v>3400003558</v>
          </cell>
          <cell r="B1164">
            <v>0</v>
          </cell>
          <cell r="C1164">
            <v>6901</v>
          </cell>
          <cell r="D1164" t="str">
            <v>01.10.1996</v>
          </cell>
          <cell r="E1164">
            <v>2</v>
          </cell>
          <cell r="F1164">
            <v>6197000281</v>
          </cell>
        </row>
        <row r="1165">
          <cell r="A1165">
            <v>3400003559</v>
          </cell>
          <cell r="B1165">
            <v>0</v>
          </cell>
          <cell r="C1165">
            <v>6901</v>
          </cell>
          <cell r="D1165" t="str">
            <v>01.10.1996</v>
          </cell>
          <cell r="E1165">
            <v>1</v>
          </cell>
          <cell r="F1165">
            <v>6197000282</v>
          </cell>
        </row>
        <row r="1166">
          <cell r="A1166">
            <v>3400003560</v>
          </cell>
          <cell r="B1166">
            <v>0</v>
          </cell>
          <cell r="C1166">
            <v>6901</v>
          </cell>
          <cell r="D1166" t="str">
            <v>01.10.1996</v>
          </cell>
          <cell r="E1166">
            <v>3</v>
          </cell>
          <cell r="F1166">
            <v>6197000283</v>
          </cell>
        </row>
        <row r="1167">
          <cell r="A1167">
            <v>3400003561</v>
          </cell>
          <cell r="B1167">
            <v>0</v>
          </cell>
          <cell r="C1167">
            <v>6230</v>
          </cell>
          <cell r="D1167" t="str">
            <v>14.01.1997</v>
          </cell>
          <cell r="E1167">
            <v>0</v>
          </cell>
          <cell r="F1167">
            <v>6197000284</v>
          </cell>
        </row>
        <row r="1168">
          <cell r="A1168">
            <v>3400003562</v>
          </cell>
          <cell r="B1168">
            <v>0</v>
          </cell>
          <cell r="C1168">
            <v>5300</v>
          </cell>
          <cell r="D1168" t="str">
            <v>01.10.1996</v>
          </cell>
          <cell r="E1168">
            <v>1</v>
          </cell>
          <cell r="F1168">
            <v>6197000285</v>
          </cell>
        </row>
        <row r="1169">
          <cell r="A1169">
            <v>3400003563</v>
          </cell>
          <cell r="B1169">
            <v>0</v>
          </cell>
          <cell r="C1169">
            <v>6600</v>
          </cell>
          <cell r="D1169" t="str">
            <v>14.01.1997</v>
          </cell>
          <cell r="E1169">
            <v>0</v>
          </cell>
          <cell r="F1169">
            <v>6197000286</v>
          </cell>
        </row>
        <row r="1170">
          <cell r="A1170">
            <v>3400003564</v>
          </cell>
          <cell r="B1170">
            <v>0</v>
          </cell>
          <cell r="C1170">
            <v>6600</v>
          </cell>
          <cell r="D1170" t="str">
            <v>14.01.1997</v>
          </cell>
          <cell r="E1170">
            <v>1</v>
          </cell>
          <cell r="F1170">
            <v>6197000287</v>
          </cell>
        </row>
        <row r="1171">
          <cell r="A1171">
            <v>3400003565</v>
          </cell>
          <cell r="B1171">
            <v>0</v>
          </cell>
          <cell r="C1171">
            <v>6801</v>
          </cell>
          <cell r="D1171" t="str">
            <v>14.01.1997</v>
          </cell>
          <cell r="E1171">
            <v>1</v>
          </cell>
          <cell r="F1171">
            <v>6197000288</v>
          </cell>
        </row>
        <row r="1172">
          <cell r="A1172">
            <v>3400003566</v>
          </cell>
          <cell r="B1172">
            <v>0</v>
          </cell>
          <cell r="C1172">
            <v>6602</v>
          </cell>
          <cell r="D1172" t="str">
            <v>01.10.1996</v>
          </cell>
          <cell r="E1172">
            <v>1</v>
          </cell>
          <cell r="F1172">
            <v>6197000289</v>
          </cell>
        </row>
        <row r="1173">
          <cell r="A1173">
            <v>3400003567</v>
          </cell>
          <cell r="B1173">
            <v>0</v>
          </cell>
          <cell r="C1173">
            <v>6602</v>
          </cell>
          <cell r="D1173" t="str">
            <v>01.10.1996</v>
          </cell>
          <cell r="E1173">
            <v>1</v>
          </cell>
          <cell r="F1173">
            <v>6197000290</v>
          </cell>
        </row>
        <row r="1174">
          <cell r="A1174">
            <v>3400003568</v>
          </cell>
          <cell r="B1174">
            <v>0</v>
          </cell>
          <cell r="C1174">
            <v>6500</v>
          </cell>
          <cell r="D1174" t="str">
            <v>16.01.1997</v>
          </cell>
          <cell r="E1174">
            <v>0</v>
          </cell>
          <cell r="F1174">
            <v>6197000291</v>
          </cell>
        </row>
        <row r="1175">
          <cell r="A1175">
            <v>3400003569</v>
          </cell>
          <cell r="B1175">
            <v>0</v>
          </cell>
          <cell r="C1175">
            <v>5400</v>
          </cell>
          <cell r="D1175" t="str">
            <v>16.01.1997</v>
          </cell>
          <cell r="E1175">
            <v>0</v>
          </cell>
          <cell r="F1175">
            <v>6197000292</v>
          </cell>
        </row>
        <row r="1176">
          <cell r="A1176">
            <v>3400003570</v>
          </cell>
          <cell r="B1176">
            <v>0</v>
          </cell>
          <cell r="C1176">
            <v>5400</v>
          </cell>
          <cell r="D1176" t="str">
            <v>16.01.1997</v>
          </cell>
          <cell r="E1176">
            <v>0</v>
          </cell>
          <cell r="F1176">
            <v>6197000293</v>
          </cell>
        </row>
        <row r="1177">
          <cell r="A1177">
            <v>3400003571</v>
          </cell>
          <cell r="B1177">
            <v>0</v>
          </cell>
          <cell r="C1177">
            <v>5400</v>
          </cell>
          <cell r="D1177" t="str">
            <v>16.01.1997</v>
          </cell>
          <cell r="E1177">
            <v>0</v>
          </cell>
          <cell r="F1177">
            <v>6197000294</v>
          </cell>
        </row>
        <row r="1178">
          <cell r="A1178">
            <v>3400003572</v>
          </cell>
          <cell r="B1178">
            <v>0</v>
          </cell>
          <cell r="C1178">
            <v>5400</v>
          </cell>
          <cell r="D1178" t="str">
            <v>16.01.1997</v>
          </cell>
          <cell r="E1178">
            <v>0</v>
          </cell>
          <cell r="F1178">
            <v>6197000295</v>
          </cell>
        </row>
        <row r="1179">
          <cell r="A1179">
            <v>3400003573</v>
          </cell>
          <cell r="B1179">
            <v>0</v>
          </cell>
          <cell r="C1179">
            <v>6600</v>
          </cell>
          <cell r="D1179" t="str">
            <v>16.01.1997</v>
          </cell>
          <cell r="E1179">
            <v>0</v>
          </cell>
          <cell r="F1179">
            <v>6197000296</v>
          </cell>
        </row>
        <row r="1180">
          <cell r="A1180">
            <v>3400003574</v>
          </cell>
          <cell r="B1180">
            <v>0</v>
          </cell>
          <cell r="C1180">
            <v>6600</v>
          </cell>
          <cell r="D1180" t="str">
            <v>16.01.1997</v>
          </cell>
          <cell r="E1180">
            <v>1</v>
          </cell>
          <cell r="F1180">
            <v>6197000297</v>
          </cell>
        </row>
        <row r="1181">
          <cell r="A1181">
            <v>3400003575</v>
          </cell>
          <cell r="B1181">
            <v>0</v>
          </cell>
          <cell r="C1181">
            <v>6600</v>
          </cell>
          <cell r="D1181" t="str">
            <v>16.01.1997</v>
          </cell>
          <cell r="E1181">
            <v>1</v>
          </cell>
          <cell r="F1181">
            <v>6197000298</v>
          </cell>
        </row>
        <row r="1182">
          <cell r="A1182">
            <v>3400003576</v>
          </cell>
          <cell r="B1182">
            <v>0</v>
          </cell>
          <cell r="C1182">
            <v>6600</v>
          </cell>
          <cell r="D1182" t="str">
            <v>16.01.1997</v>
          </cell>
          <cell r="E1182">
            <v>1</v>
          </cell>
          <cell r="F1182">
            <v>6197000299</v>
          </cell>
        </row>
        <row r="1183">
          <cell r="A1183">
            <v>3400003577</v>
          </cell>
          <cell r="B1183">
            <v>0</v>
          </cell>
          <cell r="C1183">
            <v>6600</v>
          </cell>
          <cell r="D1183" t="str">
            <v>16.01.1997</v>
          </cell>
          <cell r="E1183">
            <v>1</v>
          </cell>
          <cell r="F1183">
            <v>6197000300</v>
          </cell>
        </row>
        <row r="1184">
          <cell r="A1184">
            <v>3400003578</v>
          </cell>
          <cell r="B1184">
            <v>0</v>
          </cell>
          <cell r="C1184">
            <v>6801</v>
          </cell>
          <cell r="D1184" t="str">
            <v>16.01.1997</v>
          </cell>
          <cell r="E1184">
            <v>1</v>
          </cell>
          <cell r="F1184">
            <v>6197000301</v>
          </cell>
        </row>
        <row r="1185">
          <cell r="A1185">
            <v>3400003579</v>
          </cell>
          <cell r="B1185">
            <v>0</v>
          </cell>
          <cell r="C1185">
            <v>6600</v>
          </cell>
          <cell r="D1185" t="str">
            <v>16.01.1997</v>
          </cell>
          <cell r="E1185">
            <v>0</v>
          </cell>
          <cell r="F1185">
            <v>6197000302</v>
          </cell>
        </row>
        <row r="1186">
          <cell r="A1186">
            <v>3400003580</v>
          </cell>
          <cell r="B1186">
            <v>0</v>
          </cell>
          <cell r="C1186">
            <v>6801</v>
          </cell>
          <cell r="D1186" t="str">
            <v>16.01.1997</v>
          </cell>
          <cell r="E1186">
            <v>0</v>
          </cell>
          <cell r="F1186">
            <v>6197000303</v>
          </cell>
        </row>
        <row r="1187">
          <cell r="A1187">
            <v>3400003581</v>
          </cell>
          <cell r="B1187">
            <v>0</v>
          </cell>
          <cell r="C1187">
            <v>6600</v>
          </cell>
          <cell r="D1187" t="str">
            <v>16.01.1997</v>
          </cell>
          <cell r="E1187">
            <v>1</v>
          </cell>
          <cell r="F1187">
            <v>6197000304</v>
          </cell>
        </row>
        <row r="1188">
          <cell r="A1188">
            <v>3400003582</v>
          </cell>
          <cell r="B1188">
            <v>0</v>
          </cell>
          <cell r="C1188">
            <v>6801</v>
          </cell>
          <cell r="D1188" t="str">
            <v>16.01.1997</v>
          </cell>
          <cell r="E1188">
            <v>1</v>
          </cell>
          <cell r="F1188">
            <v>6197000305</v>
          </cell>
        </row>
        <row r="1189">
          <cell r="A1189">
            <v>3400003583</v>
          </cell>
          <cell r="B1189">
            <v>0</v>
          </cell>
          <cell r="C1189">
            <v>6901</v>
          </cell>
          <cell r="D1189" t="str">
            <v>01.10.1996</v>
          </cell>
          <cell r="E1189">
            <v>4</v>
          </cell>
          <cell r="F1189">
            <v>6197000306</v>
          </cell>
        </row>
        <row r="1190">
          <cell r="A1190">
            <v>3400003584</v>
          </cell>
          <cell r="B1190">
            <v>0</v>
          </cell>
          <cell r="C1190">
            <v>6901</v>
          </cell>
          <cell r="D1190" t="str">
            <v>01.10.1996</v>
          </cell>
          <cell r="E1190">
            <v>0</v>
          </cell>
          <cell r="F1190">
            <v>6197000307</v>
          </cell>
        </row>
        <row r="1191">
          <cell r="A1191">
            <v>3400003585</v>
          </cell>
          <cell r="B1191">
            <v>0</v>
          </cell>
          <cell r="C1191">
            <v>6901</v>
          </cell>
          <cell r="D1191" t="str">
            <v>01.10.1996</v>
          </cell>
          <cell r="E1191">
            <v>8</v>
          </cell>
          <cell r="F1191">
            <v>6197000308</v>
          </cell>
        </row>
        <row r="1192">
          <cell r="A1192">
            <v>3400003586</v>
          </cell>
          <cell r="B1192">
            <v>0</v>
          </cell>
          <cell r="C1192">
            <v>6901</v>
          </cell>
          <cell r="D1192" t="str">
            <v>01.10.1996</v>
          </cell>
          <cell r="E1192">
            <v>1</v>
          </cell>
          <cell r="F1192">
            <v>6197000309</v>
          </cell>
        </row>
        <row r="1193">
          <cell r="A1193">
            <v>3400003587</v>
          </cell>
          <cell r="B1193">
            <v>0</v>
          </cell>
          <cell r="C1193">
            <v>6901</v>
          </cell>
          <cell r="D1193" t="str">
            <v>01.10.1996</v>
          </cell>
          <cell r="E1193">
            <v>1</v>
          </cell>
          <cell r="F1193">
            <v>6197000310</v>
          </cell>
        </row>
        <row r="1194">
          <cell r="A1194">
            <v>3400003588</v>
          </cell>
          <cell r="B1194">
            <v>0</v>
          </cell>
          <cell r="C1194">
            <v>6901</v>
          </cell>
          <cell r="D1194" t="str">
            <v>01.10.1996</v>
          </cell>
          <cell r="E1194">
            <v>5</v>
          </cell>
          <cell r="F1194">
            <v>6197000311</v>
          </cell>
        </row>
        <row r="1195">
          <cell r="A1195">
            <v>3400003589</v>
          </cell>
          <cell r="B1195">
            <v>0</v>
          </cell>
          <cell r="C1195">
            <v>6901</v>
          </cell>
          <cell r="D1195" t="str">
            <v>01.10.1996</v>
          </cell>
          <cell r="E1195">
            <v>2</v>
          </cell>
          <cell r="F1195">
            <v>6197000312</v>
          </cell>
        </row>
        <row r="1196">
          <cell r="A1196">
            <v>3400003590</v>
          </cell>
          <cell r="B1196">
            <v>0</v>
          </cell>
          <cell r="C1196">
            <v>6801</v>
          </cell>
          <cell r="D1196" t="str">
            <v>16.01.1997</v>
          </cell>
          <cell r="E1196">
            <v>1</v>
          </cell>
          <cell r="F1196">
            <v>6197000313</v>
          </cell>
        </row>
        <row r="1197">
          <cell r="A1197">
            <v>3400003591</v>
          </cell>
          <cell r="B1197">
            <v>0</v>
          </cell>
          <cell r="C1197">
            <v>6801</v>
          </cell>
          <cell r="D1197" t="str">
            <v>16.01.1997</v>
          </cell>
          <cell r="E1197">
            <v>1</v>
          </cell>
          <cell r="F1197">
            <v>6197000314</v>
          </cell>
        </row>
        <row r="1198">
          <cell r="A1198">
            <v>3400003592</v>
          </cell>
          <cell r="B1198">
            <v>0</v>
          </cell>
          <cell r="C1198">
            <v>6901</v>
          </cell>
          <cell r="D1198" t="str">
            <v>01.10.1996</v>
          </cell>
          <cell r="E1198">
            <v>2</v>
          </cell>
          <cell r="F1198">
            <v>6197000315</v>
          </cell>
        </row>
        <row r="1199">
          <cell r="A1199">
            <v>3400003593</v>
          </cell>
          <cell r="B1199">
            <v>0</v>
          </cell>
          <cell r="C1199">
            <v>6901</v>
          </cell>
          <cell r="D1199" t="str">
            <v>01.10.1996</v>
          </cell>
          <cell r="E1199">
            <v>2</v>
          </cell>
          <cell r="F1199">
            <v>6197000316</v>
          </cell>
        </row>
        <row r="1200">
          <cell r="A1200">
            <v>3400003594</v>
          </cell>
          <cell r="B1200">
            <v>0</v>
          </cell>
          <cell r="C1200">
            <v>6901</v>
          </cell>
          <cell r="D1200" t="str">
            <v>01.10.1996</v>
          </cell>
          <cell r="E1200">
            <v>2</v>
          </cell>
          <cell r="F1200">
            <v>6197000317</v>
          </cell>
        </row>
        <row r="1201">
          <cell r="A1201">
            <v>3400003595</v>
          </cell>
          <cell r="B1201">
            <v>0</v>
          </cell>
          <cell r="C1201">
            <v>6901</v>
          </cell>
          <cell r="D1201" t="str">
            <v>01.10.1996</v>
          </cell>
          <cell r="E1201">
            <v>6</v>
          </cell>
          <cell r="F1201">
            <v>6197000318</v>
          </cell>
        </row>
        <row r="1202">
          <cell r="A1202">
            <v>3400003596</v>
          </cell>
          <cell r="B1202">
            <v>0</v>
          </cell>
          <cell r="C1202">
            <v>6901</v>
          </cell>
          <cell r="D1202" t="str">
            <v>01.10.1996</v>
          </cell>
          <cell r="E1202">
            <v>24</v>
          </cell>
          <cell r="F1202">
            <v>6197000319</v>
          </cell>
        </row>
        <row r="1203">
          <cell r="A1203">
            <v>3400003597</v>
          </cell>
          <cell r="B1203">
            <v>0</v>
          </cell>
          <cell r="C1203">
            <v>6602</v>
          </cell>
          <cell r="D1203" t="str">
            <v>01.10.1996</v>
          </cell>
          <cell r="E1203">
            <v>0</v>
          </cell>
          <cell r="F1203">
            <v>6197000320</v>
          </cell>
        </row>
        <row r="1204">
          <cell r="A1204">
            <v>3400003598</v>
          </cell>
          <cell r="B1204">
            <v>0</v>
          </cell>
          <cell r="C1204">
            <v>6901</v>
          </cell>
          <cell r="D1204" t="str">
            <v>01.10.1996</v>
          </cell>
          <cell r="E1204">
            <v>2</v>
          </cell>
          <cell r="F1204">
            <v>6197000321</v>
          </cell>
        </row>
        <row r="1205">
          <cell r="A1205">
            <v>3400003599</v>
          </cell>
          <cell r="B1205">
            <v>0</v>
          </cell>
          <cell r="C1205">
            <v>6901</v>
          </cell>
          <cell r="D1205" t="str">
            <v>01.10.1996</v>
          </cell>
          <cell r="E1205">
            <v>2</v>
          </cell>
          <cell r="F1205">
            <v>6197000322</v>
          </cell>
        </row>
        <row r="1206">
          <cell r="A1206">
            <v>3400003600</v>
          </cell>
          <cell r="B1206">
            <v>0</v>
          </cell>
          <cell r="C1206">
            <v>6901</v>
          </cell>
          <cell r="D1206" t="str">
            <v>01.10.1996</v>
          </cell>
          <cell r="E1206">
            <v>1</v>
          </cell>
          <cell r="F1206">
            <v>6197000323</v>
          </cell>
        </row>
        <row r="1207">
          <cell r="A1207">
            <v>3400003601</v>
          </cell>
          <cell r="B1207">
            <v>0</v>
          </cell>
          <cell r="C1207">
            <v>6602</v>
          </cell>
          <cell r="D1207" t="str">
            <v>01.10.1996</v>
          </cell>
          <cell r="E1207">
            <v>1</v>
          </cell>
          <cell r="F1207">
            <v>6197000324</v>
          </cell>
        </row>
        <row r="1208">
          <cell r="A1208">
            <v>3400003602</v>
          </cell>
          <cell r="B1208">
            <v>0</v>
          </cell>
          <cell r="C1208">
            <v>6602</v>
          </cell>
          <cell r="D1208" t="str">
            <v>01.10.1996</v>
          </cell>
          <cell r="E1208">
            <v>1</v>
          </cell>
          <cell r="F1208">
            <v>6197000325</v>
          </cell>
        </row>
        <row r="1209">
          <cell r="A1209">
            <v>3400003603</v>
          </cell>
          <cell r="B1209">
            <v>0</v>
          </cell>
          <cell r="C1209">
            <v>6602</v>
          </cell>
          <cell r="D1209" t="str">
            <v>01.10.1996</v>
          </cell>
          <cell r="E1209">
            <v>1</v>
          </cell>
          <cell r="F1209">
            <v>6197000326</v>
          </cell>
        </row>
        <row r="1210">
          <cell r="A1210">
            <v>3400003604</v>
          </cell>
          <cell r="B1210">
            <v>0</v>
          </cell>
          <cell r="C1210">
            <v>6220</v>
          </cell>
          <cell r="D1210" t="str">
            <v>17.01.1997</v>
          </cell>
          <cell r="E1210">
            <v>1</v>
          </cell>
          <cell r="F1210">
            <v>6197000327</v>
          </cell>
        </row>
        <row r="1211">
          <cell r="A1211">
            <v>3400003605</v>
          </cell>
          <cell r="B1211">
            <v>0</v>
          </cell>
          <cell r="C1211">
            <v>6220</v>
          </cell>
          <cell r="D1211" t="str">
            <v>17.01.1997</v>
          </cell>
          <cell r="E1211">
            <v>1</v>
          </cell>
          <cell r="F1211">
            <v>6197000328</v>
          </cell>
        </row>
        <row r="1212">
          <cell r="A1212">
            <v>3400003606</v>
          </cell>
          <cell r="B1212">
            <v>0</v>
          </cell>
          <cell r="C1212">
            <v>6220</v>
          </cell>
          <cell r="D1212" t="str">
            <v>17.01.1997</v>
          </cell>
          <cell r="E1212">
            <v>1</v>
          </cell>
          <cell r="F1212">
            <v>6197000329</v>
          </cell>
        </row>
        <row r="1213">
          <cell r="A1213">
            <v>3400003607</v>
          </cell>
          <cell r="B1213">
            <v>0</v>
          </cell>
          <cell r="C1213">
            <v>6220</v>
          </cell>
          <cell r="D1213" t="str">
            <v>17.01.1997</v>
          </cell>
          <cell r="E1213">
            <v>1</v>
          </cell>
          <cell r="F1213">
            <v>6197000330</v>
          </cell>
        </row>
        <row r="1214">
          <cell r="A1214">
            <v>3400003608</v>
          </cell>
          <cell r="B1214">
            <v>0</v>
          </cell>
          <cell r="C1214">
            <v>6220</v>
          </cell>
          <cell r="D1214" t="str">
            <v>17.01.1997</v>
          </cell>
          <cell r="E1214">
            <v>1</v>
          </cell>
          <cell r="F1214">
            <v>6197000331</v>
          </cell>
        </row>
        <row r="1215">
          <cell r="A1215">
            <v>3400003609</v>
          </cell>
          <cell r="B1215">
            <v>0</v>
          </cell>
          <cell r="C1215">
            <v>6220</v>
          </cell>
          <cell r="D1215" t="str">
            <v>17.01.1997</v>
          </cell>
          <cell r="E1215">
            <v>1</v>
          </cell>
          <cell r="F1215">
            <v>6197000332</v>
          </cell>
        </row>
        <row r="1216">
          <cell r="A1216">
            <v>3400003610</v>
          </cell>
          <cell r="B1216">
            <v>0</v>
          </cell>
          <cell r="C1216">
            <v>6600</v>
          </cell>
          <cell r="D1216" t="str">
            <v>17.01.1997</v>
          </cell>
          <cell r="E1216">
            <v>1</v>
          </cell>
          <cell r="F1216">
            <v>6197000333</v>
          </cell>
        </row>
        <row r="1217">
          <cell r="A1217">
            <v>3400003611</v>
          </cell>
          <cell r="B1217">
            <v>0</v>
          </cell>
          <cell r="C1217">
            <v>6602</v>
          </cell>
          <cell r="D1217" t="str">
            <v>01.10.1996</v>
          </cell>
          <cell r="E1217">
            <v>0</v>
          </cell>
          <cell r="F1217">
            <v>6197000334</v>
          </cell>
        </row>
        <row r="1218">
          <cell r="A1218">
            <v>3400003612</v>
          </cell>
          <cell r="B1218">
            <v>0</v>
          </cell>
          <cell r="C1218">
            <v>6602</v>
          </cell>
          <cell r="D1218" t="str">
            <v>01.10.1996</v>
          </cell>
          <cell r="E1218">
            <v>4</v>
          </cell>
          <cell r="F1218">
            <v>6197000335</v>
          </cell>
        </row>
        <row r="1219">
          <cell r="A1219">
            <v>3400003613</v>
          </cell>
          <cell r="B1219">
            <v>0</v>
          </cell>
          <cell r="C1219">
            <v>6901</v>
          </cell>
          <cell r="D1219" t="str">
            <v>01.10.1996</v>
          </cell>
          <cell r="E1219">
            <v>0</v>
          </cell>
          <cell r="F1219">
            <v>6197000336</v>
          </cell>
        </row>
        <row r="1220">
          <cell r="A1220">
            <v>3400003614</v>
          </cell>
          <cell r="B1220">
            <v>0</v>
          </cell>
          <cell r="C1220">
            <v>6901</v>
          </cell>
          <cell r="D1220" t="str">
            <v>01.10.1996</v>
          </cell>
          <cell r="E1220">
            <v>0</v>
          </cell>
          <cell r="F1220">
            <v>6197000337</v>
          </cell>
        </row>
        <row r="1221">
          <cell r="A1221">
            <v>3400003615</v>
          </cell>
          <cell r="B1221">
            <v>0</v>
          </cell>
          <cell r="C1221">
            <v>6801</v>
          </cell>
          <cell r="D1221" t="str">
            <v>20.01.1997</v>
          </cell>
          <cell r="E1221">
            <v>1</v>
          </cell>
          <cell r="F1221">
            <v>6197000338</v>
          </cell>
        </row>
        <row r="1222">
          <cell r="A1222">
            <v>3400003616</v>
          </cell>
          <cell r="B1222">
            <v>0</v>
          </cell>
          <cell r="C1222">
            <v>5400</v>
          </cell>
          <cell r="D1222" t="str">
            <v>16.01.1997</v>
          </cell>
          <cell r="E1222">
            <v>1</v>
          </cell>
          <cell r="F1222">
            <v>6197000339</v>
          </cell>
        </row>
        <row r="1223">
          <cell r="A1223">
            <v>3400003617</v>
          </cell>
          <cell r="B1223">
            <v>0</v>
          </cell>
          <cell r="C1223">
            <v>5600</v>
          </cell>
          <cell r="D1223" t="str">
            <v>20.01.1997</v>
          </cell>
          <cell r="E1223">
            <v>0</v>
          </cell>
          <cell r="F1223">
            <v>6197000340</v>
          </cell>
        </row>
        <row r="1224">
          <cell r="A1224">
            <v>3400003618</v>
          </cell>
          <cell r="B1224">
            <v>0</v>
          </cell>
          <cell r="C1224">
            <v>5600</v>
          </cell>
          <cell r="D1224" t="str">
            <v>20.01.1997</v>
          </cell>
          <cell r="E1224">
            <v>0</v>
          </cell>
          <cell r="F1224">
            <v>6197000341</v>
          </cell>
        </row>
        <row r="1225">
          <cell r="A1225">
            <v>3400003619</v>
          </cell>
          <cell r="B1225">
            <v>0</v>
          </cell>
          <cell r="C1225">
            <v>5600</v>
          </cell>
          <cell r="D1225" t="str">
            <v>20.01.1997</v>
          </cell>
          <cell r="E1225">
            <v>0</v>
          </cell>
          <cell r="F1225">
            <v>6197000342</v>
          </cell>
        </row>
        <row r="1226">
          <cell r="A1226">
            <v>3400003620</v>
          </cell>
          <cell r="B1226">
            <v>0</v>
          </cell>
          <cell r="C1226">
            <v>5600</v>
          </cell>
          <cell r="D1226" t="str">
            <v>20.01.1997</v>
          </cell>
          <cell r="E1226">
            <v>0</v>
          </cell>
          <cell r="F1226">
            <v>6197000343</v>
          </cell>
        </row>
        <row r="1227">
          <cell r="A1227">
            <v>3400003621</v>
          </cell>
          <cell r="B1227">
            <v>0</v>
          </cell>
          <cell r="C1227">
            <v>5600</v>
          </cell>
          <cell r="D1227" t="str">
            <v>20.01.1997</v>
          </cell>
          <cell r="E1227">
            <v>0</v>
          </cell>
          <cell r="F1227">
            <v>6197000344</v>
          </cell>
        </row>
        <row r="1228">
          <cell r="A1228">
            <v>3400003622</v>
          </cell>
          <cell r="B1228">
            <v>0</v>
          </cell>
          <cell r="C1228">
            <v>5600</v>
          </cell>
          <cell r="D1228" t="str">
            <v>20.01.1997</v>
          </cell>
          <cell r="E1228">
            <v>0</v>
          </cell>
          <cell r="F1228">
            <v>6197000345</v>
          </cell>
        </row>
        <row r="1229">
          <cell r="A1229">
            <v>3400003623</v>
          </cell>
          <cell r="B1229">
            <v>0</v>
          </cell>
          <cell r="C1229">
            <v>5801</v>
          </cell>
          <cell r="D1229" t="str">
            <v>20.01.1997</v>
          </cell>
          <cell r="E1229">
            <v>1</v>
          </cell>
          <cell r="F1229">
            <v>6197000346</v>
          </cell>
        </row>
        <row r="1230">
          <cell r="A1230">
            <v>3400003624</v>
          </cell>
          <cell r="B1230">
            <v>0</v>
          </cell>
          <cell r="C1230">
            <v>5801</v>
          </cell>
          <cell r="D1230" t="str">
            <v>20.01.1997</v>
          </cell>
          <cell r="E1230">
            <v>30</v>
          </cell>
          <cell r="F1230">
            <v>6197000347</v>
          </cell>
        </row>
        <row r="1231">
          <cell r="A1231">
            <v>3400003625</v>
          </cell>
          <cell r="B1231">
            <v>0</v>
          </cell>
          <cell r="C1231">
            <v>5801</v>
          </cell>
          <cell r="D1231" t="str">
            <v>20.01.1997</v>
          </cell>
          <cell r="E1231">
            <v>0</v>
          </cell>
          <cell r="F1231">
            <v>6197000348</v>
          </cell>
        </row>
        <row r="1232">
          <cell r="A1232">
            <v>3400003626</v>
          </cell>
          <cell r="B1232">
            <v>0</v>
          </cell>
          <cell r="C1232">
            <v>6602</v>
          </cell>
          <cell r="D1232" t="str">
            <v>01.10.1996</v>
          </cell>
          <cell r="E1232">
            <v>0</v>
          </cell>
          <cell r="F1232">
            <v>6197000349</v>
          </cell>
        </row>
        <row r="1233">
          <cell r="A1233">
            <v>3400003627</v>
          </cell>
          <cell r="B1233">
            <v>1</v>
          </cell>
          <cell r="C1233">
            <v>6602</v>
          </cell>
          <cell r="D1233" t="str">
            <v>01.10.1996</v>
          </cell>
          <cell r="E1233">
            <v>0</v>
          </cell>
          <cell r="F1233">
            <v>6197000350</v>
          </cell>
        </row>
        <row r="1234">
          <cell r="A1234">
            <v>3400003627</v>
          </cell>
          <cell r="B1234">
            <v>0</v>
          </cell>
          <cell r="C1234">
            <v>6602</v>
          </cell>
          <cell r="D1234" t="str">
            <v>01.10.1996</v>
          </cell>
          <cell r="E1234">
            <v>500</v>
          </cell>
          <cell r="F1234">
            <v>6197000350</v>
          </cell>
        </row>
        <row r="1235">
          <cell r="A1235">
            <v>3400003628</v>
          </cell>
          <cell r="B1235">
            <v>0</v>
          </cell>
          <cell r="C1235">
            <v>6602</v>
          </cell>
          <cell r="D1235" t="str">
            <v>01.10.1996</v>
          </cell>
          <cell r="E1235">
            <v>0</v>
          </cell>
          <cell r="F1235">
            <v>6197000351</v>
          </cell>
        </row>
        <row r="1236">
          <cell r="A1236">
            <v>3400003629</v>
          </cell>
          <cell r="B1236">
            <v>0</v>
          </cell>
          <cell r="C1236">
            <v>6602</v>
          </cell>
          <cell r="D1236" t="str">
            <v>01.10.1996</v>
          </cell>
          <cell r="E1236">
            <v>0</v>
          </cell>
          <cell r="F1236">
            <v>6197000352</v>
          </cell>
        </row>
        <row r="1237">
          <cell r="A1237">
            <v>3400003630</v>
          </cell>
          <cell r="B1237">
            <v>0</v>
          </cell>
          <cell r="C1237">
            <v>6602</v>
          </cell>
          <cell r="D1237" t="str">
            <v>01.10.1996</v>
          </cell>
          <cell r="E1237">
            <v>0</v>
          </cell>
          <cell r="F1237">
            <v>6197000353</v>
          </cell>
        </row>
        <row r="1238">
          <cell r="A1238">
            <v>3400003631</v>
          </cell>
          <cell r="B1238">
            <v>0</v>
          </cell>
          <cell r="C1238">
            <v>6600</v>
          </cell>
          <cell r="D1238" t="str">
            <v>22.01.1997</v>
          </cell>
          <cell r="E1238">
            <v>1</v>
          </cell>
          <cell r="F1238">
            <v>6197000354</v>
          </cell>
        </row>
        <row r="1239">
          <cell r="A1239">
            <v>3400003632</v>
          </cell>
          <cell r="B1239">
            <v>0</v>
          </cell>
          <cell r="C1239">
            <v>5800</v>
          </cell>
          <cell r="D1239" t="str">
            <v>22.01.1997</v>
          </cell>
          <cell r="E1239">
            <v>1</v>
          </cell>
          <cell r="F1239">
            <v>6197000355</v>
          </cell>
        </row>
        <row r="1240">
          <cell r="A1240">
            <v>3400003633</v>
          </cell>
          <cell r="B1240">
            <v>0</v>
          </cell>
          <cell r="C1240">
            <v>5800</v>
          </cell>
          <cell r="D1240" t="str">
            <v>22.01.1997</v>
          </cell>
          <cell r="E1240">
            <v>1</v>
          </cell>
          <cell r="F1240">
            <v>6197000356</v>
          </cell>
        </row>
        <row r="1241">
          <cell r="A1241">
            <v>3400003634</v>
          </cell>
          <cell r="B1241">
            <v>0</v>
          </cell>
          <cell r="C1241">
            <v>5801</v>
          </cell>
          <cell r="D1241" t="str">
            <v>23.01.1997</v>
          </cell>
          <cell r="E1241">
            <v>1</v>
          </cell>
          <cell r="F1241">
            <v>6197000357</v>
          </cell>
        </row>
        <row r="1242">
          <cell r="A1242">
            <v>3400003635</v>
          </cell>
          <cell r="B1242">
            <v>0</v>
          </cell>
          <cell r="C1242">
            <v>5801</v>
          </cell>
          <cell r="D1242" t="str">
            <v>23.01.1997</v>
          </cell>
          <cell r="E1242">
            <v>1</v>
          </cell>
          <cell r="F1242">
            <v>6197000358</v>
          </cell>
        </row>
        <row r="1243">
          <cell r="A1243">
            <v>3400003636</v>
          </cell>
          <cell r="B1243">
            <v>0</v>
          </cell>
          <cell r="C1243">
            <v>5801</v>
          </cell>
          <cell r="D1243" t="str">
            <v>23.01.1997</v>
          </cell>
          <cell r="E1243">
            <v>1</v>
          </cell>
          <cell r="F1243">
            <v>6197000359</v>
          </cell>
        </row>
        <row r="1244">
          <cell r="A1244">
            <v>3400003637</v>
          </cell>
          <cell r="B1244">
            <v>0</v>
          </cell>
          <cell r="C1244">
            <v>5801</v>
          </cell>
          <cell r="D1244" t="str">
            <v>23.01.1997</v>
          </cell>
          <cell r="E1244">
            <v>1</v>
          </cell>
          <cell r="F1244">
            <v>6197000360</v>
          </cell>
        </row>
        <row r="1245">
          <cell r="A1245">
            <v>3400003638</v>
          </cell>
          <cell r="B1245">
            <v>0</v>
          </cell>
          <cell r="C1245">
            <v>5801</v>
          </cell>
          <cell r="D1245" t="str">
            <v>23.01.1997</v>
          </cell>
          <cell r="E1245">
            <v>1</v>
          </cell>
          <cell r="F1245">
            <v>6197000361</v>
          </cell>
        </row>
        <row r="1246">
          <cell r="A1246">
            <v>3400003639</v>
          </cell>
          <cell r="B1246">
            <v>0</v>
          </cell>
          <cell r="C1246">
            <v>5801</v>
          </cell>
          <cell r="D1246" t="str">
            <v>23.01.1997</v>
          </cell>
          <cell r="E1246">
            <v>1</v>
          </cell>
          <cell r="F1246">
            <v>6197000362</v>
          </cell>
        </row>
        <row r="1247">
          <cell r="A1247">
            <v>3400003640</v>
          </cell>
          <cell r="B1247">
            <v>0</v>
          </cell>
          <cell r="C1247">
            <v>5801</v>
          </cell>
          <cell r="D1247" t="str">
            <v>23.01.1997</v>
          </cell>
          <cell r="E1247">
            <v>1</v>
          </cell>
          <cell r="F1247">
            <v>6197000363</v>
          </cell>
        </row>
        <row r="1248">
          <cell r="A1248">
            <v>3400003641</v>
          </cell>
          <cell r="B1248">
            <v>0</v>
          </cell>
          <cell r="C1248">
            <v>5801</v>
          </cell>
          <cell r="D1248" t="str">
            <v>23.01.1997</v>
          </cell>
          <cell r="E1248">
            <v>1</v>
          </cell>
          <cell r="F1248">
            <v>6197000364</v>
          </cell>
        </row>
        <row r="1249">
          <cell r="A1249">
            <v>3400003642</v>
          </cell>
          <cell r="B1249">
            <v>0</v>
          </cell>
          <cell r="C1249">
            <v>5801</v>
          </cell>
          <cell r="D1249" t="str">
            <v>23.01.1997</v>
          </cell>
          <cell r="E1249">
            <v>1</v>
          </cell>
          <cell r="F1249">
            <v>6197000365</v>
          </cell>
        </row>
        <row r="1250">
          <cell r="A1250">
            <v>3400003643</v>
          </cell>
          <cell r="B1250">
            <v>0</v>
          </cell>
          <cell r="C1250">
            <v>5801</v>
          </cell>
          <cell r="D1250" t="str">
            <v>23.01.1997</v>
          </cell>
          <cell r="E1250">
            <v>1</v>
          </cell>
          <cell r="F1250">
            <v>6197000366</v>
          </cell>
        </row>
        <row r="1251">
          <cell r="A1251">
            <v>3400003644</v>
          </cell>
          <cell r="B1251">
            <v>0</v>
          </cell>
          <cell r="C1251">
            <v>5801</v>
          </cell>
          <cell r="D1251" t="str">
            <v>23.01.1997</v>
          </cell>
          <cell r="E1251">
            <v>1</v>
          </cell>
          <cell r="F1251">
            <v>6197000367</v>
          </cell>
        </row>
        <row r="1252">
          <cell r="A1252">
            <v>3400003645</v>
          </cell>
          <cell r="B1252">
            <v>0</v>
          </cell>
          <cell r="C1252">
            <v>5801</v>
          </cell>
          <cell r="D1252" t="str">
            <v>23.01.1997</v>
          </cell>
          <cell r="E1252">
            <v>1</v>
          </cell>
          <cell r="F1252">
            <v>6197000368</v>
          </cell>
        </row>
        <row r="1253">
          <cell r="A1253">
            <v>3400003646</v>
          </cell>
          <cell r="B1253">
            <v>0</v>
          </cell>
          <cell r="C1253">
            <v>5801</v>
          </cell>
          <cell r="D1253" t="str">
            <v>23.01.1997</v>
          </cell>
          <cell r="E1253">
            <v>1</v>
          </cell>
          <cell r="F1253">
            <v>6197000369</v>
          </cell>
        </row>
        <row r="1254">
          <cell r="A1254">
            <v>3400003647</v>
          </cell>
          <cell r="B1254">
            <v>0</v>
          </cell>
          <cell r="C1254">
            <v>6500</v>
          </cell>
          <cell r="D1254" t="str">
            <v>23.01.1997</v>
          </cell>
          <cell r="E1254">
            <v>0</v>
          </cell>
          <cell r="F1254">
            <v>6197000370</v>
          </cell>
        </row>
        <row r="1255">
          <cell r="A1255">
            <v>3400003648</v>
          </cell>
          <cell r="B1255">
            <v>0</v>
          </cell>
          <cell r="C1255">
            <v>6500</v>
          </cell>
          <cell r="D1255" t="str">
            <v>23.01.1997</v>
          </cell>
          <cell r="E1255">
            <v>0</v>
          </cell>
          <cell r="F1255">
            <v>6197000371</v>
          </cell>
        </row>
        <row r="1256">
          <cell r="A1256">
            <v>3400003649</v>
          </cell>
          <cell r="B1256">
            <v>0</v>
          </cell>
          <cell r="C1256">
            <v>6500</v>
          </cell>
          <cell r="D1256" t="str">
            <v>23.01.1997</v>
          </cell>
          <cell r="E1256">
            <v>0</v>
          </cell>
          <cell r="F1256">
            <v>6197000372</v>
          </cell>
        </row>
        <row r="1257">
          <cell r="A1257">
            <v>3400003650</v>
          </cell>
          <cell r="B1257">
            <v>0</v>
          </cell>
          <cell r="C1257">
            <v>6500</v>
          </cell>
          <cell r="D1257" t="str">
            <v>23.01.1997</v>
          </cell>
          <cell r="E1257">
            <v>0</v>
          </cell>
          <cell r="F1257">
            <v>6197000373</v>
          </cell>
        </row>
        <row r="1258">
          <cell r="A1258">
            <v>3400003651</v>
          </cell>
          <cell r="B1258">
            <v>0</v>
          </cell>
          <cell r="C1258">
            <v>6500</v>
          </cell>
          <cell r="D1258" t="str">
            <v>23.01.1997</v>
          </cell>
          <cell r="E1258">
            <v>0</v>
          </cell>
          <cell r="F1258">
            <v>6197000374</v>
          </cell>
        </row>
        <row r="1259">
          <cell r="A1259">
            <v>3400003652</v>
          </cell>
          <cell r="B1259">
            <v>0</v>
          </cell>
          <cell r="C1259">
            <v>6500</v>
          </cell>
          <cell r="D1259" t="str">
            <v>23.01.1997</v>
          </cell>
          <cell r="E1259">
            <v>0</v>
          </cell>
          <cell r="F1259">
            <v>6197000375</v>
          </cell>
        </row>
        <row r="1260">
          <cell r="A1260">
            <v>3400003653</v>
          </cell>
          <cell r="B1260">
            <v>0</v>
          </cell>
          <cell r="C1260">
            <v>6500</v>
          </cell>
          <cell r="D1260" t="str">
            <v>23.01.1997</v>
          </cell>
          <cell r="E1260">
            <v>0</v>
          </cell>
          <cell r="F1260">
            <v>6197000376</v>
          </cell>
        </row>
        <row r="1261">
          <cell r="A1261">
            <v>3400003654</v>
          </cell>
          <cell r="B1261">
            <v>0</v>
          </cell>
          <cell r="C1261">
            <v>6500</v>
          </cell>
          <cell r="D1261" t="str">
            <v>23.01.1997</v>
          </cell>
          <cell r="E1261">
            <v>0</v>
          </cell>
          <cell r="F1261">
            <v>6197000377</v>
          </cell>
        </row>
        <row r="1262">
          <cell r="A1262">
            <v>3400003655</v>
          </cell>
          <cell r="B1262">
            <v>0</v>
          </cell>
          <cell r="C1262">
            <v>6500</v>
          </cell>
          <cell r="D1262" t="str">
            <v>23.01.1997</v>
          </cell>
          <cell r="E1262">
            <v>1</v>
          </cell>
          <cell r="F1262">
            <v>6197000378</v>
          </cell>
        </row>
        <row r="1263">
          <cell r="A1263">
            <v>3400003656</v>
          </cell>
          <cell r="B1263">
            <v>0</v>
          </cell>
          <cell r="C1263">
            <v>6500</v>
          </cell>
          <cell r="D1263" t="str">
            <v>23.01.1997</v>
          </cell>
          <cell r="E1263">
            <v>1</v>
          </cell>
          <cell r="F1263">
            <v>6197000379</v>
          </cell>
        </row>
        <row r="1264">
          <cell r="A1264">
            <v>3400003657</v>
          </cell>
          <cell r="B1264">
            <v>0</v>
          </cell>
          <cell r="C1264">
            <v>6500</v>
          </cell>
          <cell r="D1264" t="str">
            <v>23.01.1997</v>
          </cell>
          <cell r="E1264">
            <v>1</v>
          </cell>
          <cell r="F1264">
            <v>6197000380</v>
          </cell>
        </row>
        <row r="1265">
          <cell r="A1265">
            <v>3400003658</v>
          </cell>
          <cell r="B1265">
            <v>0</v>
          </cell>
          <cell r="C1265">
            <v>6500</v>
          </cell>
          <cell r="D1265" t="str">
            <v>23.01.1997</v>
          </cell>
          <cell r="E1265">
            <v>1</v>
          </cell>
          <cell r="F1265">
            <v>6197000381</v>
          </cell>
        </row>
        <row r="1266">
          <cell r="A1266">
            <v>3400003659</v>
          </cell>
          <cell r="B1266">
            <v>0</v>
          </cell>
          <cell r="C1266">
            <v>6500</v>
          </cell>
          <cell r="D1266" t="str">
            <v>23.01.1997</v>
          </cell>
          <cell r="E1266">
            <v>1</v>
          </cell>
          <cell r="F1266">
            <v>6197000382</v>
          </cell>
        </row>
        <row r="1267">
          <cell r="A1267">
            <v>3400003660</v>
          </cell>
          <cell r="B1267">
            <v>0</v>
          </cell>
          <cell r="C1267">
            <v>6500</v>
          </cell>
          <cell r="D1267" t="str">
            <v>23.01.1997</v>
          </cell>
          <cell r="E1267">
            <v>1</v>
          </cell>
          <cell r="F1267">
            <v>6197000383</v>
          </cell>
        </row>
        <row r="1268">
          <cell r="A1268">
            <v>3400003661</v>
          </cell>
          <cell r="B1268">
            <v>0</v>
          </cell>
          <cell r="C1268">
            <v>6500</v>
          </cell>
          <cell r="D1268" t="str">
            <v>23.01.1997</v>
          </cell>
          <cell r="E1268">
            <v>1</v>
          </cell>
          <cell r="F1268">
            <v>6197000384</v>
          </cell>
        </row>
        <row r="1269">
          <cell r="A1269">
            <v>3400003662</v>
          </cell>
          <cell r="B1269">
            <v>0</v>
          </cell>
          <cell r="C1269">
            <v>6500</v>
          </cell>
          <cell r="D1269" t="str">
            <v>23.01.1997</v>
          </cell>
          <cell r="E1269">
            <v>1</v>
          </cell>
          <cell r="F1269">
            <v>6197000385</v>
          </cell>
        </row>
        <row r="1270">
          <cell r="A1270">
            <v>3400003663</v>
          </cell>
          <cell r="B1270">
            <v>0</v>
          </cell>
          <cell r="C1270">
            <v>6500</v>
          </cell>
          <cell r="D1270" t="str">
            <v>23.01.1997</v>
          </cell>
          <cell r="E1270">
            <v>1</v>
          </cell>
          <cell r="F1270">
            <v>6197000386</v>
          </cell>
        </row>
        <row r="1271">
          <cell r="A1271">
            <v>3400003664</v>
          </cell>
          <cell r="B1271">
            <v>0</v>
          </cell>
          <cell r="C1271">
            <v>6500</v>
          </cell>
          <cell r="D1271" t="str">
            <v>23.01.1997</v>
          </cell>
          <cell r="E1271">
            <v>1</v>
          </cell>
          <cell r="F1271">
            <v>6197000387</v>
          </cell>
        </row>
        <row r="1272">
          <cell r="A1272">
            <v>3400003665</v>
          </cell>
          <cell r="B1272">
            <v>0</v>
          </cell>
          <cell r="C1272">
            <v>6500</v>
          </cell>
          <cell r="D1272" t="str">
            <v>23.01.1997</v>
          </cell>
          <cell r="E1272">
            <v>1</v>
          </cell>
          <cell r="F1272">
            <v>6197000388</v>
          </cell>
        </row>
        <row r="1273">
          <cell r="A1273">
            <v>3400003666</v>
          </cell>
          <cell r="B1273">
            <v>0</v>
          </cell>
          <cell r="C1273">
            <v>6500</v>
          </cell>
          <cell r="D1273" t="str">
            <v>23.01.1997</v>
          </cell>
          <cell r="E1273">
            <v>1</v>
          </cell>
          <cell r="F1273">
            <v>6197000389</v>
          </cell>
        </row>
        <row r="1274">
          <cell r="A1274">
            <v>3400003667</v>
          </cell>
          <cell r="B1274">
            <v>0</v>
          </cell>
          <cell r="C1274">
            <v>6500</v>
          </cell>
          <cell r="D1274" t="str">
            <v>23.01.1997</v>
          </cell>
          <cell r="E1274">
            <v>1</v>
          </cell>
          <cell r="F1274">
            <v>6197000390</v>
          </cell>
        </row>
        <row r="1275">
          <cell r="A1275">
            <v>3400003668</v>
          </cell>
          <cell r="B1275">
            <v>0</v>
          </cell>
          <cell r="C1275">
            <v>6500</v>
          </cell>
          <cell r="D1275" t="str">
            <v>23.01.1997</v>
          </cell>
          <cell r="E1275">
            <v>1</v>
          </cell>
          <cell r="F1275">
            <v>6197000391</v>
          </cell>
        </row>
        <row r="1276">
          <cell r="A1276">
            <v>3400003669</v>
          </cell>
          <cell r="B1276">
            <v>0</v>
          </cell>
          <cell r="C1276">
            <v>6500</v>
          </cell>
          <cell r="D1276" t="str">
            <v>23.01.1997</v>
          </cell>
          <cell r="E1276">
            <v>1</v>
          </cell>
          <cell r="F1276">
            <v>6197000392</v>
          </cell>
        </row>
        <row r="1277">
          <cell r="A1277">
            <v>3400003670</v>
          </cell>
          <cell r="B1277">
            <v>0</v>
          </cell>
          <cell r="C1277">
            <v>6500</v>
          </cell>
          <cell r="D1277" t="str">
            <v>23.01.1997</v>
          </cell>
          <cell r="E1277">
            <v>1</v>
          </cell>
          <cell r="F1277">
            <v>6197000393</v>
          </cell>
        </row>
        <row r="1278">
          <cell r="A1278">
            <v>3400003671</v>
          </cell>
          <cell r="B1278">
            <v>0</v>
          </cell>
          <cell r="C1278">
            <v>6500</v>
          </cell>
          <cell r="D1278" t="str">
            <v>23.01.1997</v>
          </cell>
          <cell r="E1278">
            <v>1</v>
          </cell>
          <cell r="F1278">
            <v>6197000394</v>
          </cell>
        </row>
        <row r="1279">
          <cell r="A1279">
            <v>3400003672</v>
          </cell>
          <cell r="B1279">
            <v>0</v>
          </cell>
          <cell r="C1279">
            <v>6500</v>
          </cell>
          <cell r="D1279" t="str">
            <v>23.01.1997</v>
          </cell>
          <cell r="E1279">
            <v>1</v>
          </cell>
          <cell r="F1279">
            <v>6197000395</v>
          </cell>
        </row>
        <row r="1280">
          <cell r="A1280">
            <v>3400003673</v>
          </cell>
          <cell r="B1280">
            <v>0</v>
          </cell>
          <cell r="C1280">
            <v>6500</v>
          </cell>
          <cell r="D1280" t="str">
            <v>23.01.1997</v>
          </cell>
          <cell r="E1280">
            <v>1</v>
          </cell>
          <cell r="F1280">
            <v>6197000396</v>
          </cell>
        </row>
        <row r="1281">
          <cell r="A1281">
            <v>3400003674</v>
          </cell>
          <cell r="B1281">
            <v>0</v>
          </cell>
          <cell r="C1281">
            <v>6500</v>
          </cell>
          <cell r="D1281" t="str">
            <v>23.01.1997</v>
          </cell>
          <cell r="E1281">
            <v>1</v>
          </cell>
          <cell r="F1281">
            <v>6197000397</v>
          </cell>
        </row>
        <row r="1282">
          <cell r="A1282">
            <v>3400003675</v>
          </cell>
          <cell r="B1282">
            <v>0</v>
          </cell>
          <cell r="C1282">
            <v>6500</v>
          </cell>
          <cell r="D1282" t="str">
            <v>23.01.1997</v>
          </cell>
          <cell r="E1282">
            <v>1</v>
          </cell>
          <cell r="F1282">
            <v>6197000398</v>
          </cell>
        </row>
        <row r="1283">
          <cell r="A1283">
            <v>3400003676</v>
          </cell>
          <cell r="B1283">
            <v>0</v>
          </cell>
          <cell r="C1283">
            <v>6500</v>
          </cell>
          <cell r="D1283" t="str">
            <v>23.01.1997</v>
          </cell>
          <cell r="E1283">
            <v>1</v>
          </cell>
          <cell r="F1283">
            <v>6197000399</v>
          </cell>
        </row>
        <row r="1284">
          <cell r="A1284">
            <v>3400003677</v>
          </cell>
          <cell r="B1284">
            <v>0</v>
          </cell>
          <cell r="C1284">
            <v>6500</v>
          </cell>
          <cell r="D1284" t="str">
            <v>23.01.1997</v>
          </cell>
          <cell r="E1284">
            <v>0</v>
          </cell>
          <cell r="F1284">
            <v>6197000400</v>
          </cell>
        </row>
        <row r="1285">
          <cell r="A1285">
            <v>3400003678</v>
          </cell>
          <cell r="B1285">
            <v>0</v>
          </cell>
          <cell r="C1285">
            <v>6500</v>
          </cell>
          <cell r="D1285" t="str">
            <v>23.01.1997</v>
          </cell>
          <cell r="E1285">
            <v>0</v>
          </cell>
          <cell r="F1285">
            <v>6197000401</v>
          </cell>
        </row>
        <row r="1286">
          <cell r="A1286">
            <v>3400003679</v>
          </cell>
          <cell r="B1286">
            <v>0</v>
          </cell>
          <cell r="C1286">
            <v>6500</v>
          </cell>
          <cell r="D1286" t="str">
            <v>23.01.1997</v>
          </cell>
          <cell r="E1286">
            <v>0</v>
          </cell>
          <cell r="F1286">
            <v>6197000402</v>
          </cell>
        </row>
        <row r="1287">
          <cell r="A1287">
            <v>3400003680</v>
          </cell>
          <cell r="B1287">
            <v>0</v>
          </cell>
          <cell r="C1287">
            <v>6500</v>
          </cell>
          <cell r="D1287" t="str">
            <v>23.01.1997</v>
          </cell>
          <cell r="E1287">
            <v>0</v>
          </cell>
          <cell r="F1287">
            <v>6197000403</v>
          </cell>
        </row>
        <row r="1288">
          <cell r="A1288">
            <v>3400003681</v>
          </cell>
          <cell r="B1288">
            <v>0</v>
          </cell>
          <cell r="C1288">
            <v>6500</v>
          </cell>
          <cell r="D1288" t="str">
            <v>23.01.1997</v>
          </cell>
          <cell r="E1288">
            <v>0</v>
          </cell>
          <cell r="F1288">
            <v>6197000404</v>
          </cell>
        </row>
        <row r="1289">
          <cell r="A1289">
            <v>3400003682</v>
          </cell>
          <cell r="B1289">
            <v>0</v>
          </cell>
          <cell r="C1289">
            <v>6500</v>
          </cell>
          <cell r="D1289" t="str">
            <v>23.01.1997</v>
          </cell>
          <cell r="E1289">
            <v>0</v>
          </cell>
          <cell r="F1289">
            <v>6197000405</v>
          </cell>
        </row>
        <row r="1290">
          <cell r="A1290">
            <v>3400003683</v>
          </cell>
          <cell r="B1290">
            <v>0</v>
          </cell>
          <cell r="C1290">
            <v>6500</v>
          </cell>
          <cell r="D1290" t="str">
            <v>23.01.1997</v>
          </cell>
          <cell r="E1290">
            <v>0</v>
          </cell>
          <cell r="F1290">
            <v>6197000406</v>
          </cell>
        </row>
        <row r="1291">
          <cell r="A1291">
            <v>3400003684</v>
          </cell>
          <cell r="B1291">
            <v>0</v>
          </cell>
          <cell r="C1291">
            <v>6500</v>
          </cell>
          <cell r="D1291" t="str">
            <v>23.01.1997</v>
          </cell>
          <cell r="E1291">
            <v>0</v>
          </cell>
          <cell r="F1291">
            <v>6197000407</v>
          </cell>
        </row>
        <row r="1292">
          <cell r="A1292">
            <v>3400003685</v>
          </cell>
          <cell r="B1292">
            <v>0</v>
          </cell>
          <cell r="C1292">
            <v>6500</v>
          </cell>
          <cell r="D1292" t="str">
            <v>23.01.1997</v>
          </cell>
          <cell r="E1292">
            <v>1</v>
          </cell>
          <cell r="F1292">
            <v>6197000408</v>
          </cell>
        </row>
        <row r="1293">
          <cell r="A1293">
            <v>3400003686</v>
          </cell>
          <cell r="B1293">
            <v>0</v>
          </cell>
          <cell r="C1293">
            <v>6500</v>
          </cell>
          <cell r="D1293" t="str">
            <v>23.01.1997</v>
          </cell>
          <cell r="E1293">
            <v>1</v>
          </cell>
          <cell r="F1293">
            <v>6197000409</v>
          </cell>
        </row>
        <row r="1294">
          <cell r="A1294">
            <v>3400003687</v>
          </cell>
          <cell r="B1294">
            <v>0</v>
          </cell>
          <cell r="C1294">
            <v>6500</v>
          </cell>
          <cell r="D1294" t="str">
            <v>23.01.1997</v>
          </cell>
          <cell r="E1294">
            <v>1</v>
          </cell>
          <cell r="F1294">
            <v>6197000410</v>
          </cell>
        </row>
        <row r="1295">
          <cell r="A1295">
            <v>3400003688</v>
          </cell>
          <cell r="B1295">
            <v>0</v>
          </cell>
          <cell r="C1295">
            <v>6500</v>
          </cell>
          <cell r="D1295" t="str">
            <v>23.01.1997</v>
          </cell>
          <cell r="E1295">
            <v>1</v>
          </cell>
          <cell r="F1295">
            <v>6197000411</v>
          </cell>
        </row>
        <row r="1296">
          <cell r="A1296">
            <v>3400003689</v>
          </cell>
          <cell r="B1296">
            <v>0</v>
          </cell>
          <cell r="C1296">
            <v>6500</v>
          </cell>
          <cell r="D1296" t="str">
            <v>23.01.1997</v>
          </cell>
          <cell r="E1296">
            <v>1</v>
          </cell>
          <cell r="F1296">
            <v>6197000412</v>
          </cell>
        </row>
        <row r="1297">
          <cell r="A1297">
            <v>3400003690</v>
          </cell>
          <cell r="B1297">
            <v>0</v>
          </cell>
          <cell r="C1297">
            <v>6500</v>
          </cell>
          <cell r="D1297" t="str">
            <v>23.01.1997</v>
          </cell>
          <cell r="E1297">
            <v>1</v>
          </cell>
          <cell r="F1297">
            <v>6197000413</v>
          </cell>
        </row>
        <row r="1298">
          <cell r="A1298">
            <v>3400003691</v>
          </cell>
          <cell r="B1298">
            <v>0</v>
          </cell>
          <cell r="C1298">
            <v>6500</v>
          </cell>
          <cell r="D1298" t="str">
            <v>23.01.1997</v>
          </cell>
          <cell r="E1298">
            <v>1</v>
          </cell>
          <cell r="F1298">
            <v>6197000414</v>
          </cell>
        </row>
        <row r="1299">
          <cell r="A1299">
            <v>3400003692</v>
          </cell>
          <cell r="B1299">
            <v>0</v>
          </cell>
          <cell r="C1299">
            <v>6500</v>
          </cell>
          <cell r="D1299" t="str">
            <v>23.01.1997</v>
          </cell>
          <cell r="E1299">
            <v>1</v>
          </cell>
          <cell r="F1299">
            <v>6197000415</v>
          </cell>
        </row>
        <row r="1300">
          <cell r="A1300">
            <v>3400003693</v>
          </cell>
          <cell r="B1300">
            <v>0</v>
          </cell>
          <cell r="C1300">
            <v>6500</v>
          </cell>
          <cell r="D1300" t="str">
            <v>23.01.1997</v>
          </cell>
          <cell r="E1300">
            <v>1</v>
          </cell>
          <cell r="F1300">
            <v>6197000416</v>
          </cell>
        </row>
        <row r="1301">
          <cell r="A1301">
            <v>3400003694</v>
          </cell>
          <cell r="B1301">
            <v>0</v>
          </cell>
          <cell r="C1301">
            <v>6500</v>
          </cell>
          <cell r="D1301" t="str">
            <v>23.01.1997</v>
          </cell>
          <cell r="E1301">
            <v>1</v>
          </cell>
          <cell r="F1301">
            <v>6197000417</v>
          </cell>
        </row>
        <row r="1302">
          <cell r="A1302">
            <v>3400003695</v>
          </cell>
          <cell r="B1302">
            <v>0</v>
          </cell>
          <cell r="C1302">
            <v>6500</v>
          </cell>
          <cell r="D1302" t="str">
            <v>23.01.1997</v>
          </cell>
          <cell r="E1302">
            <v>1</v>
          </cell>
          <cell r="F1302">
            <v>6197000418</v>
          </cell>
        </row>
        <row r="1303">
          <cell r="A1303">
            <v>3400003696</v>
          </cell>
          <cell r="B1303">
            <v>0</v>
          </cell>
          <cell r="C1303">
            <v>6500</v>
          </cell>
          <cell r="D1303" t="str">
            <v>23.01.1997</v>
          </cell>
          <cell r="E1303">
            <v>1</v>
          </cell>
          <cell r="F1303">
            <v>6197000419</v>
          </cell>
        </row>
        <row r="1304">
          <cell r="A1304">
            <v>3400003697</v>
          </cell>
          <cell r="B1304">
            <v>0</v>
          </cell>
          <cell r="C1304">
            <v>6500</v>
          </cell>
          <cell r="D1304" t="str">
            <v>23.01.1997</v>
          </cell>
          <cell r="E1304">
            <v>1</v>
          </cell>
          <cell r="F1304">
            <v>6197000420</v>
          </cell>
        </row>
        <row r="1305">
          <cell r="A1305">
            <v>3400003698</v>
          </cell>
          <cell r="B1305">
            <v>0</v>
          </cell>
          <cell r="C1305">
            <v>6500</v>
          </cell>
          <cell r="D1305" t="str">
            <v>23.01.1997</v>
          </cell>
          <cell r="E1305">
            <v>1</v>
          </cell>
          <cell r="F1305">
            <v>6197000421</v>
          </cell>
        </row>
        <row r="1306">
          <cell r="A1306">
            <v>3400003699</v>
          </cell>
          <cell r="B1306">
            <v>0</v>
          </cell>
          <cell r="C1306">
            <v>6500</v>
          </cell>
          <cell r="D1306" t="str">
            <v>23.01.1997</v>
          </cell>
          <cell r="E1306">
            <v>1</v>
          </cell>
          <cell r="F1306">
            <v>6197000422</v>
          </cell>
        </row>
        <row r="1307">
          <cell r="A1307">
            <v>3400003700</v>
          </cell>
          <cell r="B1307">
            <v>0</v>
          </cell>
          <cell r="C1307">
            <v>6500</v>
          </cell>
          <cell r="D1307" t="str">
            <v>23.01.1997</v>
          </cell>
          <cell r="E1307">
            <v>1</v>
          </cell>
          <cell r="F1307">
            <v>6197000423</v>
          </cell>
        </row>
        <row r="1308">
          <cell r="A1308">
            <v>3400003701</v>
          </cell>
          <cell r="B1308">
            <v>0</v>
          </cell>
          <cell r="C1308">
            <v>6500</v>
          </cell>
          <cell r="D1308" t="str">
            <v>23.01.1997</v>
          </cell>
          <cell r="E1308">
            <v>1</v>
          </cell>
          <cell r="F1308">
            <v>6197000424</v>
          </cell>
        </row>
        <row r="1309">
          <cell r="A1309">
            <v>3400003702</v>
          </cell>
          <cell r="B1309">
            <v>0</v>
          </cell>
          <cell r="C1309">
            <v>6500</v>
          </cell>
          <cell r="D1309" t="str">
            <v>23.01.1997</v>
          </cell>
          <cell r="E1309">
            <v>1</v>
          </cell>
          <cell r="F1309">
            <v>6197000425</v>
          </cell>
        </row>
        <row r="1310">
          <cell r="A1310">
            <v>3400003703</v>
          </cell>
          <cell r="B1310">
            <v>0</v>
          </cell>
          <cell r="C1310">
            <v>6500</v>
          </cell>
          <cell r="D1310" t="str">
            <v>01.10.1996</v>
          </cell>
          <cell r="E1310">
            <v>1</v>
          </cell>
          <cell r="F1310">
            <v>6197000426</v>
          </cell>
        </row>
        <row r="1311">
          <cell r="A1311">
            <v>3400003704</v>
          </cell>
          <cell r="B1311">
            <v>0</v>
          </cell>
          <cell r="C1311">
            <v>6500</v>
          </cell>
          <cell r="D1311" t="str">
            <v>23.01.1997</v>
          </cell>
          <cell r="E1311">
            <v>1</v>
          </cell>
          <cell r="F1311">
            <v>6197000427</v>
          </cell>
        </row>
        <row r="1312">
          <cell r="A1312">
            <v>3400003705</v>
          </cell>
          <cell r="B1312">
            <v>0</v>
          </cell>
          <cell r="C1312">
            <v>6500</v>
          </cell>
          <cell r="D1312" t="str">
            <v>23.01.1997</v>
          </cell>
          <cell r="E1312">
            <v>1</v>
          </cell>
          <cell r="F1312">
            <v>6197000428</v>
          </cell>
        </row>
        <row r="1313">
          <cell r="A1313">
            <v>3400003706</v>
          </cell>
          <cell r="B1313">
            <v>0</v>
          </cell>
          <cell r="C1313">
            <v>6500</v>
          </cell>
          <cell r="D1313" t="str">
            <v>23.01.1997</v>
          </cell>
          <cell r="E1313">
            <v>1</v>
          </cell>
          <cell r="F1313">
            <v>6197000429</v>
          </cell>
        </row>
        <row r="1314">
          <cell r="A1314">
            <v>3400003707</v>
          </cell>
          <cell r="B1314">
            <v>0</v>
          </cell>
          <cell r="C1314">
            <v>6500</v>
          </cell>
          <cell r="D1314" t="str">
            <v>23.01.1997</v>
          </cell>
          <cell r="E1314">
            <v>0</v>
          </cell>
          <cell r="F1314">
            <v>6197000430</v>
          </cell>
        </row>
        <row r="1315">
          <cell r="A1315">
            <v>3400003708</v>
          </cell>
          <cell r="B1315">
            <v>0</v>
          </cell>
          <cell r="C1315">
            <v>6500</v>
          </cell>
          <cell r="D1315" t="str">
            <v>23.01.1997</v>
          </cell>
          <cell r="E1315">
            <v>0</v>
          </cell>
          <cell r="F1315">
            <v>6197000431</v>
          </cell>
        </row>
        <row r="1316">
          <cell r="A1316">
            <v>3400003709</v>
          </cell>
          <cell r="B1316">
            <v>0</v>
          </cell>
          <cell r="C1316">
            <v>6500</v>
          </cell>
          <cell r="D1316" t="str">
            <v>23.01.1997</v>
          </cell>
          <cell r="E1316">
            <v>0</v>
          </cell>
          <cell r="F1316">
            <v>6197000432</v>
          </cell>
        </row>
        <row r="1317">
          <cell r="A1317">
            <v>3400003710</v>
          </cell>
          <cell r="B1317">
            <v>0</v>
          </cell>
          <cell r="C1317">
            <v>6500</v>
          </cell>
          <cell r="D1317" t="str">
            <v>23.01.1997</v>
          </cell>
          <cell r="E1317">
            <v>0</v>
          </cell>
          <cell r="F1317">
            <v>6197000433</v>
          </cell>
        </row>
        <row r="1318">
          <cell r="A1318">
            <v>3400003711</v>
          </cell>
          <cell r="B1318">
            <v>0</v>
          </cell>
          <cell r="C1318">
            <v>6500</v>
          </cell>
          <cell r="D1318" t="str">
            <v>23.01.1997</v>
          </cell>
          <cell r="E1318">
            <v>0</v>
          </cell>
          <cell r="F1318">
            <v>6197000434</v>
          </cell>
        </row>
        <row r="1319">
          <cell r="A1319">
            <v>3400003712</v>
          </cell>
          <cell r="B1319">
            <v>0</v>
          </cell>
          <cell r="C1319">
            <v>6500</v>
          </cell>
          <cell r="D1319" t="str">
            <v>23.01.1997</v>
          </cell>
          <cell r="E1319">
            <v>0</v>
          </cell>
          <cell r="F1319">
            <v>6197000435</v>
          </cell>
        </row>
        <row r="1320">
          <cell r="A1320">
            <v>3400003713</v>
          </cell>
          <cell r="B1320">
            <v>0</v>
          </cell>
          <cell r="C1320">
            <v>6500</v>
          </cell>
          <cell r="D1320" t="str">
            <v>23.01.1997</v>
          </cell>
          <cell r="E1320">
            <v>0</v>
          </cell>
          <cell r="F1320">
            <v>6197000436</v>
          </cell>
        </row>
        <row r="1321">
          <cell r="A1321">
            <v>3400003714</v>
          </cell>
          <cell r="B1321">
            <v>0</v>
          </cell>
          <cell r="C1321">
            <v>6500</v>
          </cell>
          <cell r="D1321" t="str">
            <v>23.01.1997</v>
          </cell>
          <cell r="E1321">
            <v>0</v>
          </cell>
          <cell r="F1321">
            <v>6197000437</v>
          </cell>
        </row>
        <row r="1322">
          <cell r="A1322">
            <v>3400003715</v>
          </cell>
          <cell r="B1322">
            <v>0</v>
          </cell>
          <cell r="C1322">
            <v>6500</v>
          </cell>
          <cell r="D1322" t="str">
            <v>23.01.1997</v>
          </cell>
          <cell r="E1322">
            <v>0</v>
          </cell>
          <cell r="F1322">
            <v>6197000438</v>
          </cell>
        </row>
        <row r="1323">
          <cell r="A1323">
            <v>3400003716</v>
          </cell>
          <cell r="B1323">
            <v>0</v>
          </cell>
          <cell r="C1323">
            <v>6500</v>
          </cell>
          <cell r="D1323" t="str">
            <v>23.01.1997</v>
          </cell>
          <cell r="E1323">
            <v>1</v>
          </cell>
          <cell r="F1323">
            <v>6197000439</v>
          </cell>
        </row>
        <row r="1324">
          <cell r="A1324">
            <v>3400003717</v>
          </cell>
          <cell r="B1324">
            <v>0</v>
          </cell>
          <cell r="C1324">
            <v>6500</v>
          </cell>
          <cell r="D1324" t="str">
            <v>23.01.1997</v>
          </cell>
          <cell r="E1324">
            <v>1</v>
          </cell>
          <cell r="F1324">
            <v>6197000440</v>
          </cell>
        </row>
        <row r="1325">
          <cell r="A1325">
            <v>3400003718</v>
          </cell>
          <cell r="B1325">
            <v>0</v>
          </cell>
          <cell r="C1325">
            <v>6500</v>
          </cell>
          <cell r="D1325" t="str">
            <v>23.01.1997</v>
          </cell>
          <cell r="E1325">
            <v>1</v>
          </cell>
          <cell r="F1325">
            <v>6197000441</v>
          </cell>
        </row>
        <row r="1326">
          <cell r="A1326">
            <v>3400003719</v>
          </cell>
          <cell r="B1326">
            <v>0</v>
          </cell>
          <cell r="C1326">
            <v>6500</v>
          </cell>
          <cell r="D1326" t="str">
            <v>23.01.1997</v>
          </cell>
          <cell r="E1326">
            <v>1</v>
          </cell>
          <cell r="F1326">
            <v>6197000442</v>
          </cell>
        </row>
        <row r="1327">
          <cell r="A1327">
            <v>3400003720</v>
          </cell>
          <cell r="B1327">
            <v>0</v>
          </cell>
          <cell r="C1327">
            <v>6500</v>
          </cell>
          <cell r="D1327" t="str">
            <v>23.01.1997</v>
          </cell>
          <cell r="E1327">
            <v>1</v>
          </cell>
          <cell r="F1327">
            <v>6197000443</v>
          </cell>
        </row>
        <row r="1328">
          <cell r="A1328">
            <v>3400003721</v>
          </cell>
          <cell r="B1328">
            <v>0</v>
          </cell>
          <cell r="C1328">
            <v>6500</v>
          </cell>
          <cell r="D1328" t="str">
            <v>23.01.1997</v>
          </cell>
          <cell r="E1328">
            <v>1</v>
          </cell>
          <cell r="F1328">
            <v>6197000444</v>
          </cell>
        </row>
        <row r="1329">
          <cell r="A1329">
            <v>3400003722</v>
          </cell>
          <cell r="B1329">
            <v>0</v>
          </cell>
          <cell r="C1329">
            <v>6500</v>
          </cell>
          <cell r="D1329" t="str">
            <v>23.01.1997</v>
          </cell>
          <cell r="E1329">
            <v>1</v>
          </cell>
          <cell r="F1329">
            <v>6197000445</v>
          </cell>
        </row>
        <row r="1330">
          <cell r="A1330">
            <v>3400003723</v>
          </cell>
          <cell r="B1330">
            <v>0</v>
          </cell>
          <cell r="C1330">
            <v>6500</v>
          </cell>
          <cell r="D1330" t="str">
            <v>23.01.1997</v>
          </cell>
          <cell r="E1330">
            <v>1</v>
          </cell>
          <cell r="F1330">
            <v>6197000446</v>
          </cell>
        </row>
        <row r="1331">
          <cell r="A1331">
            <v>3400003724</v>
          </cell>
          <cell r="B1331">
            <v>0</v>
          </cell>
          <cell r="C1331">
            <v>6500</v>
          </cell>
          <cell r="D1331" t="str">
            <v>23.01.1997</v>
          </cell>
          <cell r="E1331">
            <v>1</v>
          </cell>
          <cell r="F1331">
            <v>6197000447</v>
          </cell>
        </row>
        <row r="1332">
          <cell r="A1332">
            <v>3400003725</v>
          </cell>
          <cell r="B1332">
            <v>0</v>
          </cell>
          <cell r="C1332">
            <v>6500</v>
          </cell>
          <cell r="D1332" t="str">
            <v>23.01.1997</v>
          </cell>
          <cell r="E1332">
            <v>1</v>
          </cell>
          <cell r="F1332">
            <v>6197000448</v>
          </cell>
        </row>
        <row r="1333">
          <cell r="A1333">
            <v>3400003726</v>
          </cell>
          <cell r="B1333">
            <v>0</v>
          </cell>
          <cell r="C1333">
            <v>6500</v>
          </cell>
          <cell r="D1333" t="str">
            <v>23.01.1997</v>
          </cell>
          <cell r="E1333">
            <v>1</v>
          </cell>
          <cell r="F1333">
            <v>6197000449</v>
          </cell>
        </row>
        <row r="1334">
          <cell r="A1334">
            <v>3400003727</v>
          </cell>
          <cell r="B1334">
            <v>0</v>
          </cell>
          <cell r="C1334">
            <v>6500</v>
          </cell>
          <cell r="D1334" t="str">
            <v>23.01.1997</v>
          </cell>
          <cell r="E1334">
            <v>1</v>
          </cell>
          <cell r="F1334">
            <v>6197000450</v>
          </cell>
        </row>
        <row r="1335">
          <cell r="A1335">
            <v>3400003728</v>
          </cell>
          <cell r="B1335">
            <v>0</v>
          </cell>
          <cell r="C1335">
            <v>6500</v>
          </cell>
          <cell r="D1335" t="str">
            <v>23.01.1997</v>
          </cell>
          <cell r="E1335">
            <v>1</v>
          </cell>
          <cell r="F1335">
            <v>6197000451</v>
          </cell>
        </row>
        <row r="1336">
          <cell r="A1336">
            <v>3400003729</v>
          </cell>
          <cell r="B1336">
            <v>0</v>
          </cell>
          <cell r="C1336">
            <v>6500</v>
          </cell>
          <cell r="D1336" t="str">
            <v>23.01.1997</v>
          </cell>
          <cell r="E1336">
            <v>1</v>
          </cell>
          <cell r="F1336">
            <v>6197000452</v>
          </cell>
        </row>
        <row r="1337">
          <cell r="A1337">
            <v>3400003730</v>
          </cell>
          <cell r="B1337">
            <v>0</v>
          </cell>
          <cell r="C1337">
            <v>6500</v>
          </cell>
          <cell r="D1337" t="str">
            <v>23.01.1997</v>
          </cell>
          <cell r="E1337">
            <v>1</v>
          </cell>
          <cell r="F1337">
            <v>6197000453</v>
          </cell>
        </row>
        <row r="1338">
          <cell r="A1338">
            <v>3400003731</v>
          </cell>
          <cell r="B1338">
            <v>0</v>
          </cell>
          <cell r="C1338">
            <v>6500</v>
          </cell>
          <cell r="D1338" t="str">
            <v>23.01.1997</v>
          </cell>
          <cell r="E1338">
            <v>1</v>
          </cell>
          <cell r="F1338">
            <v>6197000454</v>
          </cell>
        </row>
        <row r="1339">
          <cell r="A1339">
            <v>3400003732</v>
          </cell>
          <cell r="B1339">
            <v>0</v>
          </cell>
          <cell r="C1339">
            <v>6500</v>
          </cell>
          <cell r="D1339" t="str">
            <v>23.01.1997</v>
          </cell>
          <cell r="E1339">
            <v>1</v>
          </cell>
          <cell r="F1339">
            <v>6197000455</v>
          </cell>
        </row>
        <row r="1340">
          <cell r="A1340">
            <v>3400003733</v>
          </cell>
          <cell r="B1340">
            <v>0</v>
          </cell>
          <cell r="C1340">
            <v>6500</v>
          </cell>
          <cell r="D1340" t="str">
            <v>23.01.1997</v>
          </cell>
          <cell r="E1340">
            <v>1</v>
          </cell>
          <cell r="F1340">
            <v>6197000456</v>
          </cell>
        </row>
        <row r="1341">
          <cell r="A1341">
            <v>3400003734</v>
          </cell>
          <cell r="B1341">
            <v>0</v>
          </cell>
          <cell r="C1341">
            <v>6500</v>
          </cell>
          <cell r="D1341" t="str">
            <v>23.01.1997</v>
          </cell>
          <cell r="E1341">
            <v>1</v>
          </cell>
          <cell r="F1341">
            <v>6197000457</v>
          </cell>
        </row>
        <row r="1342">
          <cell r="A1342">
            <v>3400003735</v>
          </cell>
          <cell r="B1342">
            <v>0</v>
          </cell>
          <cell r="C1342">
            <v>6500</v>
          </cell>
          <cell r="D1342" t="str">
            <v>23.01.1997</v>
          </cell>
          <cell r="E1342">
            <v>1</v>
          </cell>
          <cell r="F1342">
            <v>6197000458</v>
          </cell>
        </row>
        <row r="1343">
          <cell r="A1343">
            <v>3400003736</v>
          </cell>
          <cell r="B1343">
            <v>0</v>
          </cell>
          <cell r="C1343">
            <v>6500</v>
          </cell>
          <cell r="D1343" t="str">
            <v>23.01.1997</v>
          </cell>
          <cell r="E1343">
            <v>1</v>
          </cell>
          <cell r="F1343">
            <v>6197000459</v>
          </cell>
        </row>
        <row r="1344">
          <cell r="A1344">
            <v>3400003737</v>
          </cell>
          <cell r="B1344">
            <v>0</v>
          </cell>
          <cell r="C1344">
            <v>6600</v>
          </cell>
          <cell r="D1344" t="str">
            <v>23.01.1997</v>
          </cell>
          <cell r="E1344">
            <v>1</v>
          </cell>
          <cell r="F1344">
            <v>6197000460</v>
          </cell>
        </row>
        <row r="1345">
          <cell r="A1345">
            <v>3400003738</v>
          </cell>
          <cell r="B1345">
            <v>0</v>
          </cell>
          <cell r="C1345">
            <v>5800</v>
          </cell>
          <cell r="D1345" t="str">
            <v>23.01.1997</v>
          </cell>
          <cell r="E1345">
            <v>0</v>
          </cell>
          <cell r="F1345">
            <v>6197000461</v>
          </cell>
        </row>
        <row r="1346">
          <cell r="A1346">
            <v>3400003739</v>
          </cell>
          <cell r="B1346">
            <v>0</v>
          </cell>
          <cell r="C1346">
            <v>5300</v>
          </cell>
          <cell r="D1346" t="str">
            <v>18.02.1997</v>
          </cell>
          <cell r="E1346">
            <v>1</v>
          </cell>
          <cell r="F1346">
            <v>6197000462</v>
          </cell>
        </row>
        <row r="1347">
          <cell r="A1347">
            <v>3400003740</v>
          </cell>
          <cell r="B1347">
            <v>0</v>
          </cell>
          <cell r="C1347">
            <v>6801</v>
          </cell>
          <cell r="D1347" t="str">
            <v>18.02.1997</v>
          </cell>
          <cell r="E1347">
            <v>1</v>
          </cell>
          <cell r="F1347">
            <v>6197000463</v>
          </cell>
        </row>
        <row r="1348">
          <cell r="A1348">
            <v>3400003741</v>
          </cell>
          <cell r="B1348">
            <v>0</v>
          </cell>
          <cell r="C1348">
            <v>6602</v>
          </cell>
          <cell r="D1348" t="str">
            <v>01.10.1996</v>
          </cell>
          <cell r="E1348">
            <v>0</v>
          </cell>
          <cell r="F1348">
            <v>6197000464</v>
          </cell>
        </row>
        <row r="1349">
          <cell r="A1349">
            <v>3400003742</v>
          </cell>
          <cell r="B1349">
            <v>0</v>
          </cell>
          <cell r="C1349">
            <v>5400</v>
          </cell>
          <cell r="D1349" t="str">
            <v>18.02.1997</v>
          </cell>
          <cell r="E1349">
            <v>1</v>
          </cell>
          <cell r="F1349">
            <v>6197000465</v>
          </cell>
        </row>
        <row r="1350">
          <cell r="A1350">
            <v>3400003743</v>
          </cell>
          <cell r="B1350">
            <v>0</v>
          </cell>
          <cell r="C1350">
            <v>5302</v>
          </cell>
          <cell r="D1350" t="str">
            <v>18.02.1997</v>
          </cell>
          <cell r="E1350">
            <v>1</v>
          </cell>
          <cell r="F1350">
            <v>6197000466</v>
          </cell>
        </row>
        <row r="1351">
          <cell r="A1351">
            <v>3400003744</v>
          </cell>
          <cell r="B1351">
            <v>0</v>
          </cell>
          <cell r="C1351">
            <v>5302</v>
          </cell>
          <cell r="D1351" t="str">
            <v>18.02.1997</v>
          </cell>
          <cell r="E1351">
            <v>1</v>
          </cell>
          <cell r="F1351">
            <v>6197000467</v>
          </cell>
        </row>
        <row r="1352">
          <cell r="A1352">
            <v>3400003745</v>
          </cell>
          <cell r="B1352">
            <v>0</v>
          </cell>
          <cell r="C1352">
            <v>5302</v>
          </cell>
          <cell r="D1352" t="str">
            <v>18.02.1997</v>
          </cell>
          <cell r="E1352">
            <v>1</v>
          </cell>
          <cell r="F1352">
            <v>6197000468</v>
          </cell>
        </row>
        <row r="1353">
          <cell r="A1353">
            <v>3400003746</v>
          </cell>
          <cell r="B1353">
            <v>0</v>
          </cell>
          <cell r="C1353">
            <v>5302</v>
          </cell>
          <cell r="D1353" t="str">
            <v>18.02.1997</v>
          </cell>
          <cell r="E1353">
            <v>1</v>
          </cell>
          <cell r="F1353">
            <v>6197000469</v>
          </cell>
        </row>
        <row r="1354">
          <cell r="A1354">
            <v>3400003747</v>
          </cell>
          <cell r="B1354">
            <v>0</v>
          </cell>
          <cell r="C1354">
            <v>5302</v>
          </cell>
          <cell r="D1354" t="str">
            <v>18.02.1997</v>
          </cell>
          <cell r="E1354">
            <v>1</v>
          </cell>
          <cell r="F1354">
            <v>6197000470</v>
          </cell>
        </row>
        <row r="1355">
          <cell r="A1355">
            <v>3400003748</v>
          </cell>
          <cell r="B1355">
            <v>0</v>
          </cell>
          <cell r="C1355">
            <v>5302</v>
          </cell>
          <cell r="D1355" t="str">
            <v>18.02.1997</v>
          </cell>
          <cell r="E1355">
            <v>1</v>
          </cell>
          <cell r="F1355">
            <v>6197000471</v>
          </cell>
        </row>
        <row r="1356">
          <cell r="A1356">
            <v>3400003749</v>
          </cell>
          <cell r="B1356">
            <v>0</v>
          </cell>
          <cell r="C1356">
            <v>5302</v>
          </cell>
          <cell r="D1356" t="str">
            <v>18.02.1997</v>
          </cell>
          <cell r="E1356">
            <v>1</v>
          </cell>
          <cell r="F1356">
            <v>6197000472</v>
          </cell>
        </row>
        <row r="1357">
          <cell r="A1357">
            <v>3400003750</v>
          </cell>
          <cell r="B1357">
            <v>0</v>
          </cell>
          <cell r="C1357">
            <v>6600</v>
          </cell>
          <cell r="D1357" t="str">
            <v>18.02.1997</v>
          </cell>
          <cell r="E1357">
            <v>1</v>
          </cell>
          <cell r="F1357">
            <v>6197000473</v>
          </cell>
        </row>
        <row r="1358">
          <cell r="A1358">
            <v>3400003751</v>
          </cell>
          <cell r="B1358">
            <v>0</v>
          </cell>
          <cell r="C1358">
            <v>6800</v>
          </cell>
          <cell r="D1358" t="str">
            <v>18.02.1997</v>
          </cell>
          <cell r="E1358">
            <v>1</v>
          </cell>
          <cell r="F1358">
            <v>6197000474</v>
          </cell>
        </row>
        <row r="1359">
          <cell r="A1359">
            <v>3400003752</v>
          </cell>
          <cell r="B1359">
            <v>0</v>
          </cell>
          <cell r="C1359">
            <v>6600</v>
          </cell>
          <cell r="D1359" t="str">
            <v>18.02.1997</v>
          </cell>
          <cell r="E1359">
            <v>0</v>
          </cell>
          <cell r="F1359">
            <v>6197000475</v>
          </cell>
        </row>
        <row r="1360">
          <cell r="A1360">
            <v>3400003753</v>
          </cell>
          <cell r="B1360">
            <v>0</v>
          </cell>
          <cell r="C1360">
            <v>6600</v>
          </cell>
          <cell r="D1360" t="str">
            <v>20.03.1997</v>
          </cell>
          <cell r="E1360">
            <v>0</v>
          </cell>
          <cell r="F1360">
            <v>6197000476</v>
          </cell>
        </row>
        <row r="1361">
          <cell r="A1361">
            <v>3400003754</v>
          </cell>
          <cell r="B1361">
            <v>0</v>
          </cell>
          <cell r="C1361">
            <v>6600</v>
          </cell>
          <cell r="D1361" t="str">
            <v>20.03.1997</v>
          </cell>
          <cell r="E1361">
            <v>0</v>
          </cell>
          <cell r="F1361">
            <v>6197000477</v>
          </cell>
        </row>
        <row r="1362">
          <cell r="A1362">
            <v>3400003755</v>
          </cell>
          <cell r="B1362">
            <v>0</v>
          </cell>
          <cell r="C1362">
            <v>6600</v>
          </cell>
          <cell r="D1362" t="str">
            <v>20.03.1997</v>
          </cell>
          <cell r="E1362">
            <v>0</v>
          </cell>
          <cell r="F1362">
            <v>6197000478</v>
          </cell>
        </row>
        <row r="1363">
          <cell r="A1363">
            <v>3400003756</v>
          </cell>
          <cell r="B1363">
            <v>0</v>
          </cell>
          <cell r="C1363">
            <v>6600</v>
          </cell>
          <cell r="D1363" t="str">
            <v>20.03.1997</v>
          </cell>
          <cell r="E1363">
            <v>0</v>
          </cell>
          <cell r="F1363">
            <v>6197000479</v>
          </cell>
        </row>
        <row r="1364">
          <cell r="A1364">
            <v>3400003757</v>
          </cell>
          <cell r="B1364">
            <v>0</v>
          </cell>
          <cell r="C1364">
            <v>6600</v>
          </cell>
          <cell r="D1364" t="str">
            <v>20.03.1997</v>
          </cell>
          <cell r="E1364">
            <v>0</v>
          </cell>
          <cell r="F1364">
            <v>6197000480</v>
          </cell>
        </row>
        <row r="1365">
          <cell r="A1365">
            <v>3400003758</v>
          </cell>
          <cell r="B1365">
            <v>0</v>
          </cell>
          <cell r="C1365">
            <v>6600</v>
          </cell>
          <cell r="D1365" t="str">
            <v>20.03.1997</v>
          </cell>
          <cell r="E1365">
            <v>0</v>
          </cell>
          <cell r="F1365">
            <v>6197000481</v>
          </cell>
        </row>
        <row r="1366">
          <cell r="A1366">
            <v>3400003759</v>
          </cell>
          <cell r="B1366">
            <v>0</v>
          </cell>
          <cell r="C1366">
            <v>6600</v>
          </cell>
          <cell r="D1366" t="str">
            <v>20.03.1997</v>
          </cell>
          <cell r="E1366">
            <v>0</v>
          </cell>
          <cell r="F1366">
            <v>6197000482</v>
          </cell>
        </row>
        <row r="1367">
          <cell r="A1367">
            <v>3400003760</v>
          </cell>
          <cell r="B1367">
            <v>0</v>
          </cell>
          <cell r="C1367">
            <v>6602</v>
          </cell>
          <cell r="D1367" t="str">
            <v>01.10.1996</v>
          </cell>
          <cell r="E1367">
            <v>0</v>
          </cell>
          <cell r="F1367">
            <v>6197000483</v>
          </cell>
        </row>
        <row r="1368">
          <cell r="A1368">
            <v>3400003761</v>
          </cell>
          <cell r="B1368">
            <v>0</v>
          </cell>
          <cell r="C1368">
            <v>6602</v>
          </cell>
          <cell r="D1368" t="str">
            <v>01.10.1996</v>
          </cell>
          <cell r="E1368">
            <v>0</v>
          </cell>
          <cell r="F1368">
            <v>6197000484</v>
          </cell>
        </row>
        <row r="1369">
          <cell r="A1369">
            <v>3400003762</v>
          </cell>
          <cell r="B1369">
            <v>0</v>
          </cell>
          <cell r="C1369">
            <v>6600</v>
          </cell>
          <cell r="D1369" t="str">
            <v>20.03.1997</v>
          </cell>
          <cell r="E1369">
            <v>1</v>
          </cell>
          <cell r="F1369">
            <v>6197000485</v>
          </cell>
        </row>
        <row r="1370">
          <cell r="A1370">
            <v>3400003763</v>
          </cell>
          <cell r="B1370">
            <v>0</v>
          </cell>
          <cell r="C1370">
            <v>6600</v>
          </cell>
          <cell r="D1370" t="str">
            <v>20.03.1997</v>
          </cell>
          <cell r="E1370">
            <v>1</v>
          </cell>
          <cell r="F1370">
            <v>6197000486</v>
          </cell>
        </row>
        <row r="1371">
          <cell r="A1371">
            <v>3400003764</v>
          </cell>
          <cell r="B1371">
            <v>0</v>
          </cell>
          <cell r="C1371">
            <v>6600</v>
          </cell>
          <cell r="D1371" t="str">
            <v>20.03.1997</v>
          </cell>
          <cell r="E1371">
            <v>1</v>
          </cell>
          <cell r="F1371">
            <v>6197000487</v>
          </cell>
        </row>
        <row r="1372">
          <cell r="A1372">
            <v>3400003765</v>
          </cell>
          <cell r="B1372">
            <v>0</v>
          </cell>
          <cell r="C1372">
            <v>6600</v>
          </cell>
          <cell r="D1372" t="str">
            <v>20.03.1997</v>
          </cell>
          <cell r="E1372">
            <v>1</v>
          </cell>
          <cell r="F1372">
            <v>6197000488</v>
          </cell>
        </row>
        <row r="1373">
          <cell r="A1373">
            <v>3400003766</v>
          </cell>
          <cell r="B1373">
            <v>0</v>
          </cell>
          <cell r="C1373">
            <v>6600</v>
          </cell>
          <cell r="D1373" t="str">
            <v>20.03.1997</v>
          </cell>
          <cell r="E1373">
            <v>1</v>
          </cell>
          <cell r="F1373">
            <v>6197000489</v>
          </cell>
        </row>
        <row r="1374">
          <cell r="A1374">
            <v>3400003767</v>
          </cell>
          <cell r="B1374">
            <v>0</v>
          </cell>
          <cell r="C1374">
            <v>6800</v>
          </cell>
          <cell r="D1374" t="str">
            <v>20.03.1997</v>
          </cell>
          <cell r="E1374">
            <v>1</v>
          </cell>
          <cell r="F1374">
            <v>6197000490</v>
          </cell>
        </row>
        <row r="1375">
          <cell r="A1375">
            <v>3400003768</v>
          </cell>
          <cell r="B1375">
            <v>0</v>
          </cell>
          <cell r="C1375">
            <v>6800</v>
          </cell>
          <cell r="D1375" t="str">
            <v>20.03.1997</v>
          </cell>
          <cell r="E1375">
            <v>1</v>
          </cell>
          <cell r="F1375">
            <v>6197000491</v>
          </cell>
        </row>
        <row r="1376">
          <cell r="A1376">
            <v>3400003769</v>
          </cell>
          <cell r="B1376">
            <v>0</v>
          </cell>
          <cell r="C1376">
            <v>5101</v>
          </cell>
          <cell r="D1376" t="str">
            <v>01.10.1996</v>
          </cell>
          <cell r="E1376">
            <v>0</v>
          </cell>
          <cell r="F1376">
            <v>6197000492</v>
          </cell>
        </row>
        <row r="1377">
          <cell r="A1377">
            <v>3400003770</v>
          </cell>
          <cell r="B1377">
            <v>0</v>
          </cell>
          <cell r="C1377">
            <v>5301</v>
          </cell>
          <cell r="D1377" t="str">
            <v>20.03.1997</v>
          </cell>
          <cell r="E1377">
            <v>1</v>
          </cell>
          <cell r="F1377">
            <v>6197000493</v>
          </cell>
        </row>
        <row r="1378">
          <cell r="A1378">
            <v>3400003771</v>
          </cell>
          <cell r="B1378">
            <v>0</v>
          </cell>
          <cell r="C1378">
            <v>6801</v>
          </cell>
          <cell r="D1378" t="str">
            <v>20.03.1997</v>
          </cell>
          <cell r="E1378">
            <v>0</v>
          </cell>
          <cell r="F1378">
            <v>6197000494</v>
          </cell>
        </row>
        <row r="1379">
          <cell r="A1379">
            <v>3400003772</v>
          </cell>
          <cell r="B1379">
            <v>0</v>
          </cell>
          <cell r="C1379">
            <v>5301</v>
          </cell>
          <cell r="D1379" t="str">
            <v>20.03.1997</v>
          </cell>
          <cell r="E1379">
            <v>1</v>
          </cell>
          <cell r="F1379">
            <v>6197000495</v>
          </cell>
        </row>
        <row r="1380">
          <cell r="A1380">
            <v>3400003773</v>
          </cell>
          <cell r="B1380">
            <v>0</v>
          </cell>
          <cell r="C1380">
            <v>5301</v>
          </cell>
          <cell r="D1380" t="str">
            <v>21.03.1997</v>
          </cell>
          <cell r="E1380">
            <v>1</v>
          </cell>
          <cell r="F1380">
            <v>6197000496</v>
          </cell>
        </row>
        <row r="1381">
          <cell r="A1381">
            <v>3400003774</v>
          </cell>
          <cell r="B1381">
            <v>0</v>
          </cell>
          <cell r="C1381">
            <v>6210</v>
          </cell>
          <cell r="D1381" t="str">
            <v>21.03.1997</v>
          </cell>
          <cell r="E1381">
            <v>0</v>
          </cell>
          <cell r="F1381">
            <v>6197000497</v>
          </cell>
        </row>
        <row r="1382">
          <cell r="A1382">
            <v>3400003775</v>
          </cell>
          <cell r="B1382">
            <v>0</v>
          </cell>
          <cell r="C1382">
            <v>6230</v>
          </cell>
          <cell r="D1382" t="str">
            <v>21.03.1997</v>
          </cell>
          <cell r="E1382">
            <v>0</v>
          </cell>
          <cell r="F1382">
            <v>6197000498</v>
          </cell>
        </row>
        <row r="1383">
          <cell r="A1383">
            <v>3400003776</v>
          </cell>
          <cell r="B1383">
            <v>0</v>
          </cell>
          <cell r="C1383">
            <v>6230</v>
          </cell>
          <cell r="D1383" t="str">
            <v>21.03.1997</v>
          </cell>
          <cell r="E1383">
            <v>0</v>
          </cell>
          <cell r="F1383">
            <v>6197000499</v>
          </cell>
        </row>
        <row r="1384">
          <cell r="A1384">
            <v>3400005203</v>
          </cell>
          <cell r="B1384">
            <v>0</v>
          </cell>
          <cell r="C1384">
            <v>6230</v>
          </cell>
          <cell r="D1384" t="str">
            <v>21.03.1997</v>
          </cell>
          <cell r="E1384">
            <v>2</v>
          </cell>
          <cell r="F1384">
            <v>6197000500</v>
          </cell>
        </row>
        <row r="1385">
          <cell r="A1385">
            <v>3400003777</v>
          </cell>
          <cell r="B1385">
            <v>0</v>
          </cell>
          <cell r="C1385">
            <v>6230</v>
          </cell>
          <cell r="D1385" t="str">
            <v>21.03.1997</v>
          </cell>
          <cell r="E1385">
            <v>0</v>
          </cell>
          <cell r="F1385">
            <v>6197000500</v>
          </cell>
        </row>
        <row r="1386">
          <cell r="A1386">
            <v>3400003778</v>
          </cell>
          <cell r="B1386">
            <v>0</v>
          </cell>
          <cell r="C1386">
            <v>6230</v>
          </cell>
          <cell r="D1386" t="str">
            <v>21.03.1997</v>
          </cell>
          <cell r="E1386">
            <v>0</v>
          </cell>
          <cell r="F1386">
            <v>6197000501</v>
          </cell>
        </row>
        <row r="1387">
          <cell r="A1387">
            <v>3400003779</v>
          </cell>
          <cell r="B1387">
            <v>0</v>
          </cell>
          <cell r="C1387">
            <v>6230</v>
          </cell>
          <cell r="D1387" t="str">
            <v>21.03.1997</v>
          </cell>
          <cell r="E1387">
            <v>0</v>
          </cell>
          <cell r="F1387">
            <v>6197000502</v>
          </cell>
        </row>
        <row r="1388">
          <cell r="A1388">
            <v>3400003780</v>
          </cell>
          <cell r="B1388">
            <v>0</v>
          </cell>
          <cell r="C1388">
            <v>5400</v>
          </cell>
          <cell r="D1388" t="str">
            <v>21.03.1997</v>
          </cell>
          <cell r="E1388">
            <v>0</v>
          </cell>
          <cell r="F1388">
            <v>6197000503</v>
          </cell>
        </row>
        <row r="1389">
          <cell r="A1389">
            <v>3400003781</v>
          </cell>
          <cell r="B1389">
            <v>0</v>
          </cell>
          <cell r="C1389">
            <v>5801</v>
          </cell>
          <cell r="D1389" t="str">
            <v>21.03.1997</v>
          </cell>
          <cell r="E1389">
            <v>1</v>
          </cell>
          <cell r="F1389">
            <v>6197000504</v>
          </cell>
        </row>
        <row r="1390">
          <cell r="A1390">
            <v>3400003782</v>
          </cell>
          <cell r="B1390">
            <v>0</v>
          </cell>
          <cell r="C1390">
            <v>5301</v>
          </cell>
          <cell r="D1390" t="str">
            <v>21.03.1997</v>
          </cell>
          <cell r="E1390">
            <v>0</v>
          </cell>
          <cell r="F1390">
            <v>6197000505</v>
          </cell>
        </row>
        <row r="1391">
          <cell r="A1391">
            <v>3400003783</v>
          </cell>
          <cell r="B1391">
            <v>0</v>
          </cell>
          <cell r="C1391">
            <v>6600</v>
          </cell>
          <cell r="D1391" t="str">
            <v>21.03.1997</v>
          </cell>
          <cell r="E1391">
            <v>1</v>
          </cell>
          <cell r="F1391">
            <v>6197000506</v>
          </cell>
        </row>
        <row r="1392">
          <cell r="A1392">
            <v>3400003784</v>
          </cell>
          <cell r="B1392">
            <v>0</v>
          </cell>
          <cell r="C1392">
            <v>4420</v>
          </cell>
          <cell r="D1392" t="str">
            <v>31.03.1997</v>
          </cell>
          <cell r="E1392">
            <v>1</v>
          </cell>
          <cell r="F1392">
            <v>6197000507</v>
          </cell>
        </row>
        <row r="1393">
          <cell r="A1393">
            <v>3400003785</v>
          </cell>
          <cell r="B1393">
            <v>0</v>
          </cell>
          <cell r="C1393">
            <v>5801</v>
          </cell>
          <cell r="D1393" t="str">
            <v>31.03.1997</v>
          </cell>
          <cell r="E1393">
            <v>0</v>
          </cell>
          <cell r="F1393">
            <v>6197000508</v>
          </cell>
        </row>
        <row r="1394">
          <cell r="A1394">
            <v>3400003786</v>
          </cell>
          <cell r="B1394">
            <v>0</v>
          </cell>
          <cell r="C1394">
            <v>5801</v>
          </cell>
          <cell r="D1394" t="str">
            <v>31.03.1997</v>
          </cell>
          <cell r="E1394">
            <v>0</v>
          </cell>
          <cell r="F1394">
            <v>6197000509</v>
          </cell>
        </row>
        <row r="1395">
          <cell r="A1395">
            <v>3400003787</v>
          </cell>
          <cell r="B1395">
            <v>0</v>
          </cell>
          <cell r="C1395">
            <v>5801</v>
          </cell>
          <cell r="D1395" t="str">
            <v>31.03.1997</v>
          </cell>
          <cell r="E1395">
            <v>0</v>
          </cell>
          <cell r="F1395">
            <v>6197000510</v>
          </cell>
        </row>
        <row r="1396">
          <cell r="A1396">
            <v>3400003788</v>
          </cell>
          <cell r="B1396">
            <v>0</v>
          </cell>
          <cell r="C1396">
            <v>4420</v>
          </cell>
          <cell r="D1396" t="str">
            <v>31.03.1997</v>
          </cell>
          <cell r="E1396">
            <v>1</v>
          </cell>
          <cell r="F1396">
            <v>6197000511</v>
          </cell>
        </row>
        <row r="1397">
          <cell r="A1397">
            <v>3400003789</v>
          </cell>
          <cell r="B1397">
            <v>0</v>
          </cell>
          <cell r="C1397">
            <v>4420</v>
          </cell>
          <cell r="D1397" t="str">
            <v>31.03.1997</v>
          </cell>
          <cell r="E1397">
            <v>1</v>
          </cell>
          <cell r="F1397">
            <v>6197000512</v>
          </cell>
        </row>
        <row r="1398">
          <cell r="A1398">
            <v>3400003790</v>
          </cell>
          <cell r="B1398">
            <v>0</v>
          </cell>
          <cell r="C1398">
            <v>5301</v>
          </cell>
          <cell r="D1398" t="str">
            <v>31.03.1997</v>
          </cell>
          <cell r="E1398">
            <v>1</v>
          </cell>
          <cell r="F1398">
            <v>6197000513</v>
          </cell>
        </row>
        <row r="1399">
          <cell r="A1399">
            <v>3400003791</v>
          </cell>
          <cell r="B1399">
            <v>0</v>
          </cell>
          <cell r="C1399">
            <v>5800</v>
          </cell>
          <cell r="D1399" t="str">
            <v>01.04.1997</v>
          </cell>
          <cell r="E1399">
            <v>0</v>
          </cell>
          <cell r="F1399">
            <v>6197000514</v>
          </cell>
        </row>
        <row r="1400">
          <cell r="A1400">
            <v>3400003792</v>
          </cell>
          <cell r="B1400">
            <v>0</v>
          </cell>
          <cell r="C1400">
            <v>5800</v>
          </cell>
          <cell r="D1400" t="str">
            <v>01.04.1997</v>
          </cell>
          <cell r="E1400">
            <v>0</v>
          </cell>
          <cell r="F1400">
            <v>6197000515</v>
          </cell>
        </row>
        <row r="1401">
          <cell r="A1401">
            <v>3400003793</v>
          </cell>
          <cell r="B1401">
            <v>0</v>
          </cell>
          <cell r="C1401">
            <v>5800</v>
          </cell>
          <cell r="D1401" t="str">
            <v>01.04.1997</v>
          </cell>
          <cell r="E1401">
            <v>0</v>
          </cell>
          <cell r="F1401">
            <v>6197000516</v>
          </cell>
        </row>
        <row r="1402">
          <cell r="A1402">
            <v>3400003794</v>
          </cell>
          <cell r="B1402">
            <v>0</v>
          </cell>
          <cell r="C1402">
            <v>6500</v>
          </cell>
          <cell r="D1402" t="str">
            <v>01.04.1997</v>
          </cell>
          <cell r="E1402">
            <v>12</v>
          </cell>
          <cell r="F1402">
            <v>6197000517</v>
          </cell>
        </row>
        <row r="1403">
          <cell r="A1403">
            <v>3400003795</v>
          </cell>
          <cell r="B1403">
            <v>0</v>
          </cell>
          <cell r="C1403">
            <v>5800</v>
          </cell>
          <cell r="D1403" t="str">
            <v>01.04.1997</v>
          </cell>
          <cell r="E1403">
            <v>0</v>
          </cell>
          <cell r="F1403">
            <v>6197000518</v>
          </cell>
        </row>
        <row r="1404">
          <cell r="A1404">
            <v>3400003796</v>
          </cell>
          <cell r="B1404">
            <v>0</v>
          </cell>
          <cell r="C1404">
            <v>5800</v>
          </cell>
          <cell r="D1404" t="str">
            <v>01.04.1997</v>
          </cell>
          <cell r="E1404">
            <v>0</v>
          </cell>
          <cell r="F1404">
            <v>6197000519</v>
          </cell>
        </row>
        <row r="1405">
          <cell r="A1405">
            <v>3400003797</v>
          </cell>
          <cell r="B1405">
            <v>0</v>
          </cell>
          <cell r="C1405">
            <v>5800</v>
          </cell>
          <cell r="D1405" t="str">
            <v>01.04.1997</v>
          </cell>
          <cell r="E1405">
            <v>0</v>
          </cell>
          <cell r="F1405">
            <v>6197000520</v>
          </cell>
        </row>
        <row r="1406">
          <cell r="A1406">
            <v>3400003798</v>
          </cell>
          <cell r="B1406">
            <v>0</v>
          </cell>
          <cell r="C1406">
            <v>5800</v>
          </cell>
          <cell r="D1406" t="str">
            <v>04.09.1997</v>
          </cell>
          <cell r="E1406">
            <v>0</v>
          </cell>
          <cell r="F1406">
            <v>6197000521</v>
          </cell>
        </row>
        <row r="1407">
          <cell r="A1407">
            <v>3400003799</v>
          </cell>
          <cell r="B1407">
            <v>0</v>
          </cell>
          <cell r="C1407">
            <v>6230</v>
          </cell>
          <cell r="D1407" t="str">
            <v>01.04.1997</v>
          </cell>
          <cell r="E1407">
            <v>0</v>
          </cell>
          <cell r="F1407">
            <v>6197000522</v>
          </cell>
        </row>
        <row r="1408">
          <cell r="A1408">
            <v>3400003800</v>
          </cell>
          <cell r="B1408">
            <v>0</v>
          </cell>
          <cell r="C1408">
            <v>6230</v>
          </cell>
          <cell r="D1408" t="str">
            <v>01.04.1997</v>
          </cell>
          <cell r="E1408">
            <v>0</v>
          </cell>
          <cell r="F1408">
            <v>6197000523</v>
          </cell>
        </row>
        <row r="1409">
          <cell r="A1409">
            <v>3400003801</v>
          </cell>
          <cell r="B1409">
            <v>0</v>
          </cell>
          <cell r="C1409">
            <v>6230</v>
          </cell>
          <cell r="D1409" t="str">
            <v>01.04.1997</v>
          </cell>
          <cell r="E1409">
            <v>0</v>
          </cell>
          <cell r="F1409">
            <v>6197000524</v>
          </cell>
        </row>
        <row r="1410">
          <cell r="A1410">
            <v>3400003802</v>
          </cell>
          <cell r="B1410">
            <v>0</v>
          </cell>
          <cell r="C1410">
            <v>6230</v>
          </cell>
          <cell r="D1410" t="str">
            <v>01.04.1997</v>
          </cell>
          <cell r="E1410">
            <v>0</v>
          </cell>
          <cell r="F1410">
            <v>6197000525</v>
          </cell>
        </row>
        <row r="1411">
          <cell r="A1411">
            <v>3400003803</v>
          </cell>
          <cell r="B1411">
            <v>0</v>
          </cell>
          <cell r="C1411">
            <v>6230</v>
          </cell>
          <cell r="D1411" t="str">
            <v>01.04.1997</v>
          </cell>
          <cell r="E1411">
            <v>0</v>
          </cell>
          <cell r="F1411">
            <v>6197000526</v>
          </cell>
        </row>
        <row r="1412">
          <cell r="A1412">
            <v>3400003804</v>
          </cell>
          <cell r="B1412">
            <v>0</v>
          </cell>
          <cell r="C1412">
            <v>6230</v>
          </cell>
          <cell r="D1412" t="str">
            <v>01.04.1997</v>
          </cell>
          <cell r="E1412">
            <v>0</v>
          </cell>
          <cell r="F1412">
            <v>6197000527</v>
          </cell>
        </row>
        <row r="1413">
          <cell r="A1413">
            <v>3400003805</v>
          </cell>
          <cell r="B1413">
            <v>0</v>
          </cell>
          <cell r="C1413">
            <v>6230</v>
          </cell>
          <cell r="D1413" t="str">
            <v>01.04.1997</v>
          </cell>
          <cell r="E1413">
            <v>0</v>
          </cell>
          <cell r="F1413">
            <v>6197000528</v>
          </cell>
        </row>
        <row r="1414">
          <cell r="A1414">
            <v>3400003806</v>
          </cell>
          <cell r="B1414">
            <v>0</v>
          </cell>
          <cell r="C1414">
            <v>6230</v>
          </cell>
          <cell r="D1414" t="str">
            <v>01.04.1997</v>
          </cell>
          <cell r="E1414">
            <v>0</v>
          </cell>
          <cell r="F1414">
            <v>6197000529</v>
          </cell>
        </row>
        <row r="1415">
          <cell r="A1415">
            <v>3400003807</v>
          </cell>
          <cell r="B1415">
            <v>0</v>
          </cell>
          <cell r="C1415">
            <v>6230</v>
          </cell>
          <cell r="D1415" t="str">
            <v>01.04.1997</v>
          </cell>
          <cell r="E1415">
            <v>0</v>
          </cell>
          <cell r="F1415">
            <v>6197000530</v>
          </cell>
        </row>
        <row r="1416">
          <cell r="A1416">
            <v>3400003808</v>
          </cell>
          <cell r="B1416">
            <v>0</v>
          </cell>
          <cell r="C1416">
            <v>6230</v>
          </cell>
          <cell r="D1416" t="str">
            <v>01.04.1997</v>
          </cell>
          <cell r="E1416">
            <v>0</v>
          </cell>
          <cell r="F1416">
            <v>6197000531</v>
          </cell>
        </row>
        <row r="1417">
          <cell r="A1417">
            <v>3400003809</v>
          </cell>
          <cell r="B1417">
            <v>0</v>
          </cell>
          <cell r="C1417">
            <v>6230</v>
          </cell>
          <cell r="D1417" t="str">
            <v>01.04.1997</v>
          </cell>
          <cell r="E1417">
            <v>0</v>
          </cell>
          <cell r="F1417">
            <v>6197000532</v>
          </cell>
        </row>
        <row r="1418">
          <cell r="A1418">
            <v>3400003810</v>
          </cell>
          <cell r="B1418">
            <v>0</v>
          </cell>
          <cell r="C1418">
            <v>6230</v>
          </cell>
          <cell r="D1418" t="str">
            <v>01.04.1997</v>
          </cell>
          <cell r="E1418">
            <v>0</v>
          </cell>
          <cell r="F1418">
            <v>6197000533</v>
          </cell>
        </row>
        <row r="1419">
          <cell r="A1419">
            <v>3400003811</v>
          </cell>
          <cell r="B1419">
            <v>0</v>
          </cell>
          <cell r="C1419">
            <v>6230</v>
          </cell>
          <cell r="D1419" t="str">
            <v>01.04.1997</v>
          </cell>
          <cell r="E1419">
            <v>0</v>
          </cell>
          <cell r="F1419">
            <v>6197000534</v>
          </cell>
        </row>
        <row r="1420">
          <cell r="A1420">
            <v>3400003812</v>
          </cell>
          <cell r="B1420">
            <v>0</v>
          </cell>
          <cell r="C1420">
            <v>6230</v>
          </cell>
          <cell r="D1420" t="str">
            <v>01.04.1997</v>
          </cell>
          <cell r="E1420">
            <v>0</v>
          </cell>
          <cell r="F1420">
            <v>6197000535</v>
          </cell>
        </row>
        <row r="1421">
          <cell r="A1421">
            <v>3400003813</v>
          </cell>
          <cell r="B1421">
            <v>0</v>
          </cell>
          <cell r="C1421">
            <v>6230</v>
          </cell>
          <cell r="D1421" t="str">
            <v>01.04.1997</v>
          </cell>
          <cell r="E1421">
            <v>0</v>
          </cell>
          <cell r="F1421">
            <v>6197000536</v>
          </cell>
        </row>
        <row r="1422">
          <cell r="A1422">
            <v>3400005582</v>
          </cell>
          <cell r="B1422">
            <v>0</v>
          </cell>
          <cell r="C1422">
            <v>6230</v>
          </cell>
          <cell r="D1422" t="str">
            <v>14.07.1997</v>
          </cell>
          <cell r="E1422">
            <v>2</v>
          </cell>
          <cell r="F1422">
            <v>6197000537</v>
          </cell>
        </row>
        <row r="1423">
          <cell r="A1423">
            <v>3400003814</v>
          </cell>
          <cell r="B1423">
            <v>0</v>
          </cell>
          <cell r="C1423">
            <v>6800</v>
          </cell>
          <cell r="D1423" t="str">
            <v>14.07.1997</v>
          </cell>
          <cell r="E1423">
            <v>0</v>
          </cell>
          <cell r="F1423">
            <v>6197000537</v>
          </cell>
        </row>
        <row r="1424">
          <cell r="A1424">
            <v>3400003815</v>
          </cell>
          <cell r="B1424">
            <v>0</v>
          </cell>
          <cell r="C1424">
            <v>6500</v>
          </cell>
          <cell r="D1424" t="str">
            <v>17.04.1997</v>
          </cell>
          <cell r="E1424">
            <v>0</v>
          </cell>
          <cell r="F1424">
            <v>6197000538</v>
          </cell>
        </row>
        <row r="1425">
          <cell r="A1425">
            <v>3400003816</v>
          </cell>
          <cell r="B1425">
            <v>0</v>
          </cell>
          <cell r="C1425">
            <v>6800</v>
          </cell>
          <cell r="D1425" t="str">
            <v>07.05.1997</v>
          </cell>
          <cell r="E1425">
            <v>0</v>
          </cell>
          <cell r="F1425">
            <v>6197000539</v>
          </cell>
        </row>
        <row r="1426">
          <cell r="A1426">
            <v>3400005584</v>
          </cell>
          <cell r="B1426">
            <v>0</v>
          </cell>
          <cell r="C1426">
            <v>6230</v>
          </cell>
          <cell r="D1426" t="str">
            <v>07.05.1997</v>
          </cell>
          <cell r="E1426">
            <v>2</v>
          </cell>
          <cell r="F1426">
            <v>6197000539</v>
          </cell>
        </row>
        <row r="1427">
          <cell r="A1427">
            <v>3400003817</v>
          </cell>
          <cell r="B1427">
            <v>0</v>
          </cell>
          <cell r="C1427">
            <v>5800</v>
          </cell>
          <cell r="D1427" t="str">
            <v>04.07.1997</v>
          </cell>
          <cell r="E1427">
            <v>1</v>
          </cell>
          <cell r="F1427">
            <v>6197000540</v>
          </cell>
        </row>
        <row r="1428">
          <cell r="A1428">
            <v>3400003818</v>
          </cell>
          <cell r="B1428">
            <v>0</v>
          </cell>
          <cell r="C1428">
            <v>5800</v>
          </cell>
          <cell r="D1428" t="str">
            <v>04.07.1997</v>
          </cell>
          <cell r="E1428">
            <v>1</v>
          </cell>
          <cell r="F1428">
            <v>6197000541</v>
          </cell>
        </row>
        <row r="1429">
          <cell r="A1429">
            <v>3400005586</v>
          </cell>
          <cell r="B1429">
            <v>0</v>
          </cell>
          <cell r="C1429">
            <v>6230</v>
          </cell>
          <cell r="D1429" t="str">
            <v>01.04.1997</v>
          </cell>
          <cell r="E1429">
            <v>2</v>
          </cell>
          <cell r="F1429">
            <v>6197000542</v>
          </cell>
        </row>
        <row r="1430">
          <cell r="A1430">
            <v>3400003819</v>
          </cell>
          <cell r="B1430">
            <v>0</v>
          </cell>
          <cell r="C1430">
            <v>6800</v>
          </cell>
          <cell r="D1430" t="str">
            <v>01.04.1997</v>
          </cell>
          <cell r="E1430">
            <v>0</v>
          </cell>
          <cell r="F1430">
            <v>6197000542</v>
          </cell>
        </row>
        <row r="1431">
          <cell r="A1431">
            <v>3400003820</v>
          </cell>
          <cell r="B1431">
            <v>0</v>
          </cell>
          <cell r="C1431">
            <v>5800</v>
          </cell>
          <cell r="D1431" t="str">
            <v>01.04.1997</v>
          </cell>
          <cell r="E1431">
            <v>0</v>
          </cell>
          <cell r="F1431">
            <v>6197000543</v>
          </cell>
        </row>
        <row r="1432">
          <cell r="A1432">
            <v>3400003821</v>
          </cell>
          <cell r="B1432">
            <v>0</v>
          </cell>
          <cell r="C1432">
            <v>5800</v>
          </cell>
          <cell r="D1432" t="str">
            <v>01.04.1997</v>
          </cell>
          <cell r="E1432">
            <v>0</v>
          </cell>
          <cell r="F1432">
            <v>6197000544</v>
          </cell>
        </row>
        <row r="1433">
          <cell r="A1433">
            <v>3400003822</v>
          </cell>
          <cell r="B1433">
            <v>0</v>
          </cell>
          <cell r="C1433">
            <v>6600</v>
          </cell>
          <cell r="D1433" t="str">
            <v>01.04.1997</v>
          </cell>
          <cell r="E1433">
            <v>1</v>
          </cell>
          <cell r="F1433">
            <v>6197000545</v>
          </cell>
        </row>
        <row r="1434">
          <cell r="A1434">
            <v>3400005587</v>
          </cell>
          <cell r="B1434">
            <v>0</v>
          </cell>
          <cell r="C1434">
            <v>6230</v>
          </cell>
          <cell r="D1434" t="str">
            <v>01.04.1997</v>
          </cell>
          <cell r="E1434">
            <v>2</v>
          </cell>
          <cell r="F1434">
            <v>6197000546</v>
          </cell>
        </row>
        <row r="1435">
          <cell r="A1435">
            <v>3400003823</v>
          </cell>
          <cell r="B1435">
            <v>0</v>
          </cell>
          <cell r="C1435">
            <v>6800</v>
          </cell>
          <cell r="D1435" t="str">
            <v>01.04.1997</v>
          </cell>
          <cell r="E1435">
            <v>0</v>
          </cell>
          <cell r="F1435">
            <v>6197000546</v>
          </cell>
        </row>
        <row r="1436">
          <cell r="A1436">
            <v>3400003824</v>
          </cell>
          <cell r="B1436">
            <v>0</v>
          </cell>
          <cell r="C1436">
            <v>6230</v>
          </cell>
          <cell r="D1436" t="str">
            <v>01.07.1997</v>
          </cell>
          <cell r="E1436">
            <v>0</v>
          </cell>
          <cell r="F1436">
            <v>6197000547</v>
          </cell>
        </row>
        <row r="1437">
          <cell r="A1437">
            <v>3400003825</v>
          </cell>
          <cell r="B1437">
            <v>0</v>
          </cell>
          <cell r="C1437">
            <v>6230</v>
          </cell>
          <cell r="D1437" t="str">
            <v>01.07.1997</v>
          </cell>
          <cell r="E1437">
            <v>0</v>
          </cell>
          <cell r="F1437">
            <v>6197000548</v>
          </cell>
        </row>
        <row r="1438">
          <cell r="A1438">
            <v>3400003826</v>
          </cell>
          <cell r="B1438">
            <v>0</v>
          </cell>
          <cell r="C1438">
            <v>5800</v>
          </cell>
          <cell r="D1438" t="str">
            <v>16.09.1997</v>
          </cell>
          <cell r="E1438">
            <v>1</v>
          </cell>
          <cell r="F1438">
            <v>6197000549</v>
          </cell>
        </row>
        <row r="1439">
          <cell r="A1439">
            <v>3400003827</v>
          </cell>
          <cell r="B1439">
            <v>0</v>
          </cell>
          <cell r="C1439">
            <v>5800</v>
          </cell>
          <cell r="D1439" t="str">
            <v>16.09.1997</v>
          </cell>
          <cell r="E1439">
            <v>1</v>
          </cell>
          <cell r="F1439">
            <v>6197000550</v>
          </cell>
        </row>
        <row r="1440">
          <cell r="A1440">
            <v>3400003828</v>
          </cell>
          <cell r="B1440">
            <v>0</v>
          </cell>
          <cell r="C1440">
            <v>5800</v>
          </cell>
          <cell r="D1440" t="str">
            <v>16.09.1997</v>
          </cell>
          <cell r="E1440">
            <v>1</v>
          </cell>
          <cell r="F1440">
            <v>6197000551</v>
          </cell>
        </row>
        <row r="1441">
          <cell r="A1441">
            <v>3400003829</v>
          </cell>
          <cell r="B1441">
            <v>0</v>
          </cell>
          <cell r="C1441">
            <v>6500</v>
          </cell>
          <cell r="D1441" t="str">
            <v>01.04.1997</v>
          </cell>
          <cell r="E1441">
            <v>0</v>
          </cell>
          <cell r="F1441">
            <v>6197000552</v>
          </cell>
        </row>
        <row r="1442">
          <cell r="A1442">
            <v>3400003830</v>
          </cell>
          <cell r="B1442">
            <v>0</v>
          </cell>
          <cell r="C1442">
            <v>6500</v>
          </cell>
          <cell r="D1442" t="str">
            <v>01.04.1997</v>
          </cell>
          <cell r="E1442">
            <v>0</v>
          </cell>
          <cell r="F1442">
            <v>6197000553</v>
          </cell>
        </row>
        <row r="1443">
          <cell r="A1443">
            <v>3400003831</v>
          </cell>
          <cell r="B1443">
            <v>0</v>
          </cell>
          <cell r="C1443">
            <v>6500</v>
          </cell>
          <cell r="D1443" t="str">
            <v>01.04.1997</v>
          </cell>
          <cell r="E1443">
            <v>0</v>
          </cell>
          <cell r="F1443">
            <v>6197000554</v>
          </cell>
        </row>
        <row r="1444">
          <cell r="A1444">
            <v>3400003832</v>
          </cell>
          <cell r="B1444">
            <v>0</v>
          </cell>
          <cell r="C1444">
            <v>6500</v>
          </cell>
          <cell r="D1444" t="str">
            <v>01.04.1997</v>
          </cell>
          <cell r="E1444">
            <v>0</v>
          </cell>
          <cell r="F1444">
            <v>6197000555</v>
          </cell>
        </row>
        <row r="1445">
          <cell r="A1445">
            <v>3400003833</v>
          </cell>
          <cell r="B1445">
            <v>0</v>
          </cell>
          <cell r="C1445">
            <v>5801</v>
          </cell>
          <cell r="D1445" t="str">
            <v>01.04.1997</v>
          </cell>
          <cell r="E1445">
            <v>0</v>
          </cell>
          <cell r="F1445">
            <v>6197000556</v>
          </cell>
        </row>
        <row r="1446">
          <cell r="A1446">
            <v>3400003834</v>
          </cell>
          <cell r="B1446">
            <v>0</v>
          </cell>
          <cell r="C1446">
            <v>6600</v>
          </cell>
          <cell r="D1446" t="str">
            <v>01.04.1997</v>
          </cell>
          <cell r="E1446">
            <v>1</v>
          </cell>
          <cell r="F1446">
            <v>6197000557</v>
          </cell>
        </row>
        <row r="1447">
          <cell r="A1447">
            <v>3400003835</v>
          </cell>
          <cell r="B1447">
            <v>0</v>
          </cell>
          <cell r="C1447">
            <v>4420</v>
          </cell>
          <cell r="D1447" t="str">
            <v>28.08.1997</v>
          </cell>
          <cell r="E1447">
            <v>1</v>
          </cell>
          <cell r="F1447">
            <v>6197000558</v>
          </cell>
        </row>
        <row r="1448">
          <cell r="A1448">
            <v>3400004927</v>
          </cell>
          <cell r="B1448">
            <v>0</v>
          </cell>
          <cell r="C1448">
            <v>6230</v>
          </cell>
          <cell r="D1448" t="str">
            <v>02.02.1998</v>
          </cell>
          <cell r="E1448">
            <v>0</v>
          </cell>
          <cell r="F1448">
            <v>619800005</v>
          </cell>
        </row>
        <row r="1449">
          <cell r="A1449">
            <v>3400004924</v>
          </cell>
          <cell r="B1449">
            <v>0</v>
          </cell>
          <cell r="C1449">
            <v>6230</v>
          </cell>
          <cell r="D1449" t="str">
            <v>20.11.1997</v>
          </cell>
          <cell r="E1449">
            <v>0</v>
          </cell>
          <cell r="F1449">
            <v>61980002</v>
          </cell>
        </row>
        <row r="1450">
          <cell r="A1450">
            <v>3400005207</v>
          </cell>
          <cell r="B1450">
            <v>0</v>
          </cell>
          <cell r="C1450">
            <v>6230</v>
          </cell>
          <cell r="D1450" t="str">
            <v>28.10.1997</v>
          </cell>
          <cell r="E1450">
            <v>3</v>
          </cell>
          <cell r="F1450">
            <v>61980003</v>
          </cell>
        </row>
        <row r="1451">
          <cell r="A1451">
            <v>3400004925</v>
          </cell>
          <cell r="B1451">
            <v>0</v>
          </cell>
          <cell r="C1451">
            <v>6230</v>
          </cell>
          <cell r="D1451" t="str">
            <v>28.10.1997</v>
          </cell>
          <cell r="E1451">
            <v>0</v>
          </cell>
          <cell r="F1451">
            <v>61980003</v>
          </cell>
        </row>
        <row r="1452">
          <cell r="A1452">
            <v>3400004926</v>
          </cell>
          <cell r="B1452">
            <v>0</v>
          </cell>
          <cell r="C1452">
            <v>5800</v>
          </cell>
          <cell r="D1452" t="str">
            <v>30.10.1997</v>
          </cell>
          <cell r="E1452">
            <v>2</v>
          </cell>
          <cell r="F1452">
            <v>61980004</v>
          </cell>
        </row>
        <row r="1453">
          <cell r="A1453">
            <v>3400004958</v>
          </cell>
          <cell r="B1453">
            <v>0</v>
          </cell>
          <cell r="C1453">
            <v>5800</v>
          </cell>
          <cell r="D1453" t="str">
            <v>02.03.1998</v>
          </cell>
          <cell r="E1453">
            <v>0</v>
          </cell>
          <cell r="F1453">
            <v>61980007</v>
          </cell>
        </row>
        <row r="1454">
          <cell r="A1454">
            <v>3400004960</v>
          </cell>
          <cell r="B1454">
            <v>0</v>
          </cell>
          <cell r="C1454">
            <v>6230</v>
          </cell>
          <cell r="D1454" t="str">
            <v>02.02.1998</v>
          </cell>
          <cell r="E1454">
            <v>0</v>
          </cell>
          <cell r="F1454">
            <v>61980008</v>
          </cell>
        </row>
        <row r="1455">
          <cell r="A1455">
            <v>3400004923</v>
          </cell>
          <cell r="B1455">
            <v>0</v>
          </cell>
          <cell r="C1455">
            <v>6800</v>
          </cell>
          <cell r="D1455" t="str">
            <v>12.11.1997</v>
          </cell>
          <cell r="E1455">
            <v>2</v>
          </cell>
          <cell r="F1455">
            <v>61980013</v>
          </cell>
        </row>
        <row r="1456">
          <cell r="A1456">
            <v>3400004955</v>
          </cell>
          <cell r="B1456">
            <v>0</v>
          </cell>
          <cell r="C1456">
            <v>5800</v>
          </cell>
          <cell r="D1456" t="str">
            <v>19.03.1998</v>
          </cell>
          <cell r="E1456">
            <v>2</v>
          </cell>
          <cell r="F1456">
            <v>61980037</v>
          </cell>
        </row>
        <row r="1457">
          <cell r="A1457">
            <v>3400003836</v>
          </cell>
          <cell r="B1457">
            <v>0</v>
          </cell>
          <cell r="C1457">
            <v>6500</v>
          </cell>
          <cell r="D1457" t="str">
            <v>01.10.1996</v>
          </cell>
          <cell r="E1457">
            <v>0</v>
          </cell>
          <cell r="F1457">
            <v>6294000019</v>
          </cell>
        </row>
        <row r="1458">
          <cell r="A1458">
            <v>3400003837</v>
          </cell>
          <cell r="B1458">
            <v>0</v>
          </cell>
          <cell r="C1458">
            <v>6500</v>
          </cell>
          <cell r="D1458" t="str">
            <v>01.10.1996</v>
          </cell>
          <cell r="E1458">
            <v>0</v>
          </cell>
          <cell r="F1458">
            <v>6294000027</v>
          </cell>
        </row>
        <row r="1459">
          <cell r="A1459">
            <v>3400003838</v>
          </cell>
          <cell r="B1459">
            <v>0</v>
          </cell>
          <cell r="C1459">
            <v>6500</v>
          </cell>
          <cell r="D1459" t="str">
            <v>01.10.1996</v>
          </cell>
          <cell r="E1459">
            <v>0</v>
          </cell>
          <cell r="F1459">
            <v>6294000035</v>
          </cell>
        </row>
        <row r="1460">
          <cell r="A1460">
            <v>3400003839</v>
          </cell>
          <cell r="B1460">
            <v>0</v>
          </cell>
          <cell r="C1460">
            <v>6500</v>
          </cell>
          <cell r="D1460" t="str">
            <v>01.10.1996</v>
          </cell>
          <cell r="E1460">
            <v>0</v>
          </cell>
          <cell r="F1460">
            <v>6294000043</v>
          </cell>
        </row>
        <row r="1461">
          <cell r="A1461">
            <v>3400003840</v>
          </cell>
          <cell r="B1461">
            <v>0</v>
          </cell>
          <cell r="C1461">
            <v>6500</v>
          </cell>
          <cell r="D1461" t="str">
            <v>01.10.1996</v>
          </cell>
          <cell r="E1461">
            <v>0</v>
          </cell>
          <cell r="F1461">
            <v>6294000051</v>
          </cell>
        </row>
        <row r="1462">
          <cell r="A1462">
            <v>3400003841</v>
          </cell>
          <cell r="B1462">
            <v>0</v>
          </cell>
          <cell r="C1462">
            <v>6500</v>
          </cell>
          <cell r="D1462" t="str">
            <v>01.10.1996</v>
          </cell>
          <cell r="E1462">
            <v>0</v>
          </cell>
          <cell r="F1462">
            <v>6294000060</v>
          </cell>
        </row>
        <row r="1463">
          <cell r="A1463">
            <v>3400003842</v>
          </cell>
          <cell r="B1463">
            <v>0</v>
          </cell>
          <cell r="C1463">
            <v>6500</v>
          </cell>
          <cell r="D1463" t="str">
            <v>01.10.1996</v>
          </cell>
          <cell r="E1463">
            <v>0</v>
          </cell>
          <cell r="F1463">
            <v>6294000072</v>
          </cell>
        </row>
        <row r="1464">
          <cell r="A1464">
            <v>3400003843</v>
          </cell>
          <cell r="B1464">
            <v>0</v>
          </cell>
          <cell r="C1464">
            <v>6500</v>
          </cell>
          <cell r="D1464" t="str">
            <v>01.10.1996</v>
          </cell>
          <cell r="E1464">
            <v>0</v>
          </cell>
          <cell r="F1464">
            <v>6294000084</v>
          </cell>
        </row>
        <row r="1465">
          <cell r="A1465">
            <v>3400003844</v>
          </cell>
          <cell r="B1465">
            <v>0</v>
          </cell>
          <cell r="C1465">
            <v>6500</v>
          </cell>
          <cell r="D1465" t="str">
            <v>01.10.1996</v>
          </cell>
          <cell r="E1465">
            <v>0</v>
          </cell>
          <cell r="F1465">
            <v>6294000096</v>
          </cell>
        </row>
        <row r="1466">
          <cell r="A1466">
            <v>3400003845</v>
          </cell>
          <cell r="B1466">
            <v>0</v>
          </cell>
          <cell r="C1466">
            <v>6500</v>
          </cell>
          <cell r="D1466" t="str">
            <v>01.10.1996</v>
          </cell>
          <cell r="E1466">
            <v>0</v>
          </cell>
          <cell r="F1466">
            <v>6294000108</v>
          </cell>
        </row>
        <row r="1467">
          <cell r="A1467">
            <v>3400003846</v>
          </cell>
          <cell r="B1467">
            <v>0</v>
          </cell>
          <cell r="C1467">
            <v>6500</v>
          </cell>
          <cell r="D1467" t="str">
            <v>01.10.1996</v>
          </cell>
          <cell r="E1467">
            <v>0</v>
          </cell>
          <cell r="F1467">
            <v>6294000116</v>
          </cell>
        </row>
        <row r="1468">
          <cell r="A1468">
            <v>3400003847</v>
          </cell>
          <cell r="B1468">
            <v>0</v>
          </cell>
          <cell r="C1468">
            <v>6500</v>
          </cell>
          <cell r="D1468" t="str">
            <v>01.10.1996</v>
          </cell>
          <cell r="E1468">
            <v>0</v>
          </cell>
          <cell r="F1468">
            <v>6294000124</v>
          </cell>
        </row>
        <row r="1469">
          <cell r="A1469">
            <v>3400003848</v>
          </cell>
          <cell r="B1469">
            <v>0</v>
          </cell>
          <cell r="C1469">
            <v>6500</v>
          </cell>
          <cell r="D1469" t="str">
            <v>01.10.1996</v>
          </cell>
          <cell r="E1469">
            <v>0</v>
          </cell>
          <cell r="F1469">
            <v>6294000132</v>
          </cell>
        </row>
        <row r="1470">
          <cell r="A1470">
            <v>3400003849</v>
          </cell>
          <cell r="B1470">
            <v>0</v>
          </cell>
          <cell r="C1470">
            <v>6500</v>
          </cell>
          <cell r="D1470" t="str">
            <v>01.10.1996</v>
          </cell>
          <cell r="E1470">
            <v>0</v>
          </cell>
          <cell r="F1470">
            <v>6294000149</v>
          </cell>
        </row>
        <row r="1471">
          <cell r="A1471">
            <v>3400003850</v>
          </cell>
          <cell r="B1471">
            <v>0</v>
          </cell>
          <cell r="C1471">
            <v>6500</v>
          </cell>
          <cell r="D1471" t="str">
            <v>01.10.1996</v>
          </cell>
          <cell r="E1471">
            <v>0</v>
          </cell>
          <cell r="F1471">
            <v>6294000151</v>
          </cell>
        </row>
        <row r="1472">
          <cell r="A1472">
            <v>3400003851</v>
          </cell>
          <cell r="B1472">
            <v>0</v>
          </cell>
          <cell r="C1472">
            <v>6500</v>
          </cell>
          <cell r="D1472" t="str">
            <v>01.10.1996</v>
          </cell>
          <cell r="E1472">
            <v>0</v>
          </cell>
          <cell r="F1472">
            <v>6294000163</v>
          </cell>
        </row>
        <row r="1473">
          <cell r="A1473">
            <v>3400003852</v>
          </cell>
          <cell r="B1473">
            <v>0</v>
          </cell>
          <cell r="C1473">
            <v>6500</v>
          </cell>
          <cell r="D1473" t="str">
            <v>01.10.1996</v>
          </cell>
          <cell r="E1473">
            <v>0</v>
          </cell>
          <cell r="F1473">
            <v>6294000175</v>
          </cell>
        </row>
        <row r="1474">
          <cell r="A1474">
            <v>3400003853</v>
          </cell>
          <cell r="B1474">
            <v>0</v>
          </cell>
          <cell r="C1474">
            <v>6500</v>
          </cell>
          <cell r="D1474" t="str">
            <v>01.10.1996</v>
          </cell>
          <cell r="E1474">
            <v>0</v>
          </cell>
          <cell r="F1474">
            <v>6294000187</v>
          </cell>
        </row>
        <row r="1475">
          <cell r="A1475">
            <v>3400003854</v>
          </cell>
          <cell r="B1475">
            <v>0</v>
          </cell>
          <cell r="C1475">
            <v>6500</v>
          </cell>
          <cell r="D1475" t="str">
            <v>01.10.1996</v>
          </cell>
          <cell r="E1475">
            <v>0</v>
          </cell>
          <cell r="F1475">
            <v>6294000199</v>
          </cell>
        </row>
        <row r="1476">
          <cell r="A1476">
            <v>3400003855</v>
          </cell>
          <cell r="B1476">
            <v>0</v>
          </cell>
          <cell r="C1476">
            <v>6500</v>
          </cell>
          <cell r="D1476" t="str">
            <v>01.10.1996</v>
          </cell>
          <cell r="E1476">
            <v>0</v>
          </cell>
          <cell r="F1476">
            <v>6294000205</v>
          </cell>
        </row>
        <row r="1477">
          <cell r="A1477">
            <v>3400003856</v>
          </cell>
          <cell r="B1477">
            <v>0</v>
          </cell>
          <cell r="C1477">
            <v>6500</v>
          </cell>
          <cell r="D1477" t="str">
            <v>01.10.1996</v>
          </cell>
          <cell r="E1477">
            <v>0</v>
          </cell>
          <cell r="F1477">
            <v>6294000213</v>
          </cell>
        </row>
        <row r="1478">
          <cell r="A1478">
            <v>3400003857</v>
          </cell>
          <cell r="B1478">
            <v>0</v>
          </cell>
          <cell r="C1478">
            <v>6500</v>
          </cell>
          <cell r="D1478" t="str">
            <v>01.10.1996</v>
          </cell>
          <cell r="E1478">
            <v>0</v>
          </cell>
          <cell r="F1478">
            <v>6294000221</v>
          </cell>
        </row>
        <row r="1479">
          <cell r="A1479">
            <v>3400003858</v>
          </cell>
          <cell r="B1479">
            <v>0</v>
          </cell>
          <cell r="C1479">
            <v>6500</v>
          </cell>
          <cell r="D1479" t="str">
            <v>01.10.1996</v>
          </cell>
          <cell r="E1479">
            <v>0</v>
          </cell>
          <cell r="F1479">
            <v>6294000230</v>
          </cell>
        </row>
        <row r="1480">
          <cell r="A1480">
            <v>3400003859</v>
          </cell>
          <cell r="B1480">
            <v>0</v>
          </cell>
          <cell r="C1480">
            <v>6500</v>
          </cell>
          <cell r="D1480" t="str">
            <v>01.10.1996</v>
          </cell>
          <cell r="E1480">
            <v>0</v>
          </cell>
          <cell r="F1480">
            <v>6294000242</v>
          </cell>
        </row>
        <row r="1481">
          <cell r="A1481">
            <v>3400003860</v>
          </cell>
          <cell r="B1481">
            <v>0</v>
          </cell>
          <cell r="C1481">
            <v>6500</v>
          </cell>
          <cell r="D1481" t="str">
            <v>01.10.1996</v>
          </cell>
          <cell r="E1481">
            <v>0</v>
          </cell>
          <cell r="F1481">
            <v>6294000254</v>
          </cell>
        </row>
        <row r="1482">
          <cell r="A1482">
            <v>3400003861</v>
          </cell>
          <cell r="B1482">
            <v>0</v>
          </cell>
          <cell r="C1482">
            <v>6500</v>
          </cell>
          <cell r="D1482" t="str">
            <v>01.10.1996</v>
          </cell>
          <cell r="E1482">
            <v>0</v>
          </cell>
          <cell r="F1482">
            <v>6294000266</v>
          </cell>
        </row>
        <row r="1483">
          <cell r="A1483">
            <v>3400003862</v>
          </cell>
          <cell r="B1483">
            <v>0</v>
          </cell>
          <cell r="C1483">
            <v>6500</v>
          </cell>
          <cell r="D1483" t="str">
            <v>01.10.1996</v>
          </cell>
          <cell r="E1483">
            <v>0</v>
          </cell>
          <cell r="F1483">
            <v>6294000278</v>
          </cell>
        </row>
        <row r="1484">
          <cell r="A1484">
            <v>3400003863</v>
          </cell>
          <cell r="B1484">
            <v>0</v>
          </cell>
          <cell r="C1484">
            <v>6500</v>
          </cell>
          <cell r="D1484" t="str">
            <v>01.10.1996</v>
          </cell>
          <cell r="E1484">
            <v>0</v>
          </cell>
          <cell r="F1484">
            <v>6294000289</v>
          </cell>
        </row>
        <row r="1485">
          <cell r="A1485">
            <v>3400003864</v>
          </cell>
          <cell r="B1485">
            <v>0</v>
          </cell>
          <cell r="C1485">
            <v>6500</v>
          </cell>
          <cell r="D1485" t="str">
            <v>01.10.1996</v>
          </cell>
          <cell r="E1485">
            <v>0</v>
          </cell>
          <cell r="F1485">
            <v>6294000291</v>
          </cell>
        </row>
        <row r="1486">
          <cell r="A1486">
            <v>3400003865</v>
          </cell>
          <cell r="B1486">
            <v>0</v>
          </cell>
          <cell r="C1486">
            <v>6500</v>
          </cell>
          <cell r="D1486" t="str">
            <v>01.10.1996</v>
          </cell>
          <cell r="E1486">
            <v>0</v>
          </cell>
          <cell r="F1486">
            <v>6294000302</v>
          </cell>
        </row>
        <row r="1487">
          <cell r="A1487">
            <v>3400003866</v>
          </cell>
          <cell r="B1487">
            <v>0</v>
          </cell>
          <cell r="C1487">
            <v>6500</v>
          </cell>
          <cell r="D1487" t="str">
            <v>01.10.1996</v>
          </cell>
          <cell r="E1487">
            <v>0</v>
          </cell>
          <cell r="F1487">
            <v>6294000319</v>
          </cell>
        </row>
        <row r="1488">
          <cell r="A1488">
            <v>3400003867</v>
          </cell>
          <cell r="B1488">
            <v>0</v>
          </cell>
          <cell r="C1488">
            <v>6500</v>
          </cell>
          <cell r="D1488" t="str">
            <v>01.10.1996</v>
          </cell>
          <cell r="E1488">
            <v>0</v>
          </cell>
          <cell r="F1488">
            <v>6294000321</v>
          </cell>
        </row>
        <row r="1489">
          <cell r="A1489">
            <v>3400003868</v>
          </cell>
          <cell r="B1489">
            <v>0</v>
          </cell>
          <cell r="C1489">
            <v>6500</v>
          </cell>
          <cell r="D1489" t="str">
            <v>01.10.1996</v>
          </cell>
          <cell r="E1489">
            <v>0</v>
          </cell>
          <cell r="F1489">
            <v>6294000333</v>
          </cell>
        </row>
        <row r="1490">
          <cell r="A1490">
            <v>3400003869</v>
          </cell>
          <cell r="B1490">
            <v>0</v>
          </cell>
          <cell r="C1490">
            <v>6500</v>
          </cell>
          <cell r="D1490" t="str">
            <v>01.10.1996</v>
          </cell>
          <cell r="E1490">
            <v>0</v>
          </cell>
          <cell r="F1490">
            <v>6294000345</v>
          </cell>
        </row>
        <row r="1491">
          <cell r="A1491">
            <v>3400003870</v>
          </cell>
          <cell r="B1491">
            <v>0</v>
          </cell>
          <cell r="C1491">
            <v>6500</v>
          </cell>
          <cell r="D1491" t="str">
            <v>01.10.1996</v>
          </cell>
          <cell r="E1491">
            <v>0</v>
          </cell>
          <cell r="F1491">
            <v>6294000357</v>
          </cell>
        </row>
        <row r="1492">
          <cell r="A1492">
            <v>3400003871</v>
          </cell>
          <cell r="B1492">
            <v>0</v>
          </cell>
          <cell r="C1492">
            <v>6500</v>
          </cell>
          <cell r="D1492" t="str">
            <v>01.10.1996</v>
          </cell>
          <cell r="E1492">
            <v>0</v>
          </cell>
          <cell r="F1492">
            <v>6294000369</v>
          </cell>
        </row>
        <row r="1493">
          <cell r="A1493">
            <v>3400003872</v>
          </cell>
          <cell r="B1493">
            <v>0</v>
          </cell>
          <cell r="C1493">
            <v>6500</v>
          </cell>
          <cell r="D1493" t="str">
            <v>01.10.1996</v>
          </cell>
          <cell r="E1493">
            <v>0</v>
          </cell>
          <cell r="F1493">
            <v>6294000370</v>
          </cell>
        </row>
        <row r="1494">
          <cell r="A1494">
            <v>3400003873</v>
          </cell>
          <cell r="B1494">
            <v>0</v>
          </cell>
          <cell r="C1494">
            <v>6500</v>
          </cell>
          <cell r="D1494" t="str">
            <v>01.10.1996</v>
          </cell>
          <cell r="E1494">
            <v>0</v>
          </cell>
          <cell r="F1494">
            <v>6294000382</v>
          </cell>
        </row>
        <row r="1495">
          <cell r="A1495">
            <v>3400003874</v>
          </cell>
          <cell r="B1495">
            <v>0</v>
          </cell>
          <cell r="C1495">
            <v>6500</v>
          </cell>
          <cell r="D1495" t="str">
            <v>01.10.1996</v>
          </cell>
          <cell r="E1495">
            <v>0</v>
          </cell>
          <cell r="F1495">
            <v>6294000394</v>
          </cell>
        </row>
        <row r="1496">
          <cell r="A1496">
            <v>3400003875</v>
          </cell>
          <cell r="B1496">
            <v>0</v>
          </cell>
          <cell r="C1496">
            <v>6500</v>
          </cell>
          <cell r="D1496" t="str">
            <v>01.10.1996</v>
          </cell>
          <cell r="E1496">
            <v>0</v>
          </cell>
          <cell r="F1496">
            <v>6294000400</v>
          </cell>
        </row>
        <row r="1497">
          <cell r="A1497">
            <v>3400003876</v>
          </cell>
          <cell r="B1497">
            <v>0</v>
          </cell>
          <cell r="C1497">
            <v>6500</v>
          </cell>
          <cell r="D1497" t="str">
            <v>01.10.1996</v>
          </cell>
          <cell r="E1497">
            <v>0</v>
          </cell>
          <cell r="F1497">
            <v>6294000412</v>
          </cell>
        </row>
        <row r="1498">
          <cell r="A1498">
            <v>3400003877</v>
          </cell>
          <cell r="B1498">
            <v>0</v>
          </cell>
          <cell r="C1498">
            <v>6500</v>
          </cell>
          <cell r="D1498" t="str">
            <v>01.10.1996</v>
          </cell>
          <cell r="E1498">
            <v>0</v>
          </cell>
          <cell r="F1498">
            <v>6294000424</v>
          </cell>
        </row>
        <row r="1499">
          <cell r="A1499">
            <v>3400003878</v>
          </cell>
          <cell r="B1499">
            <v>0</v>
          </cell>
          <cell r="C1499">
            <v>6500</v>
          </cell>
          <cell r="D1499" t="str">
            <v>01.10.1996</v>
          </cell>
          <cell r="E1499">
            <v>0</v>
          </cell>
          <cell r="F1499">
            <v>6294000436</v>
          </cell>
        </row>
        <row r="1500">
          <cell r="A1500">
            <v>3400003879</v>
          </cell>
          <cell r="B1500">
            <v>0</v>
          </cell>
          <cell r="C1500">
            <v>6500</v>
          </cell>
          <cell r="D1500" t="str">
            <v>01.10.1996</v>
          </cell>
          <cell r="E1500">
            <v>0</v>
          </cell>
          <cell r="F1500">
            <v>6294000448</v>
          </cell>
        </row>
        <row r="1501">
          <cell r="A1501">
            <v>3400003880</v>
          </cell>
          <cell r="B1501">
            <v>0</v>
          </cell>
          <cell r="C1501">
            <v>6500</v>
          </cell>
          <cell r="D1501" t="str">
            <v>01.10.1996</v>
          </cell>
          <cell r="E1501">
            <v>0</v>
          </cell>
          <cell r="F1501">
            <v>6294000459</v>
          </cell>
        </row>
        <row r="1502">
          <cell r="A1502">
            <v>3400003881</v>
          </cell>
          <cell r="B1502">
            <v>0</v>
          </cell>
          <cell r="C1502">
            <v>6500</v>
          </cell>
          <cell r="D1502" t="str">
            <v>01.10.1996</v>
          </cell>
          <cell r="E1502">
            <v>0</v>
          </cell>
          <cell r="F1502">
            <v>6294000461</v>
          </cell>
        </row>
        <row r="1503">
          <cell r="A1503">
            <v>3400003882</v>
          </cell>
          <cell r="B1503">
            <v>0</v>
          </cell>
          <cell r="C1503">
            <v>6500</v>
          </cell>
          <cell r="D1503" t="str">
            <v>01.10.1996</v>
          </cell>
          <cell r="E1503">
            <v>0</v>
          </cell>
          <cell r="F1503">
            <v>6294000473</v>
          </cell>
        </row>
        <row r="1504">
          <cell r="A1504">
            <v>3400003883</v>
          </cell>
          <cell r="B1504">
            <v>0</v>
          </cell>
          <cell r="C1504">
            <v>6500</v>
          </cell>
          <cell r="D1504" t="str">
            <v>01.10.1996</v>
          </cell>
          <cell r="E1504">
            <v>0</v>
          </cell>
          <cell r="F1504">
            <v>6294000485</v>
          </cell>
        </row>
        <row r="1505">
          <cell r="A1505">
            <v>3400003884</v>
          </cell>
          <cell r="B1505">
            <v>0</v>
          </cell>
          <cell r="C1505">
            <v>6500</v>
          </cell>
          <cell r="D1505" t="str">
            <v>01.10.1996</v>
          </cell>
          <cell r="E1505">
            <v>0</v>
          </cell>
          <cell r="F1505">
            <v>6294000497</v>
          </cell>
        </row>
        <row r="1506">
          <cell r="A1506">
            <v>3400003885</v>
          </cell>
          <cell r="B1506">
            <v>0</v>
          </cell>
          <cell r="C1506">
            <v>6500</v>
          </cell>
          <cell r="D1506" t="str">
            <v>01.10.1996</v>
          </cell>
          <cell r="E1506">
            <v>0</v>
          </cell>
          <cell r="F1506">
            <v>6294000503</v>
          </cell>
        </row>
        <row r="1507">
          <cell r="A1507">
            <v>3400003886</v>
          </cell>
          <cell r="B1507">
            <v>0</v>
          </cell>
          <cell r="C1507">
            <v>6500</v>
          </cell>
          <cell r="D1507" t="str">
            <v>01.10.1996</v>
          </cell>
          <cell r="E1507">
            <v>0</v>
          </cell>
          <cell r="F1507">
            <v>6294000515</v>
          </cell>
        </row>
        <row r="1508">
          <cell r="A1508">
            <v>3400003887</v>
          </cell>
          <cell r="B1508">
            <v>0</v>
          </cell>
          <cell r="C1508">
            <v>6500</v>
          </cell>
          <cell r="D1508" t="str">
            <v>01.10.1996</v>
          </cell>
          <cell r="E1508">
            <v>0</v>
          </cell>
          <cell r="F1508">
            <v>6294000527</v>
          </cell>
        </row>
        <row r="1509">
          <cell r="A1509">
            <v>3400003888</v>
          </cell>
          <cell r="B1509">
            <v>0</v>
          </cell>
          <cell r="C1509">
            <v>6500</v>
          </cell>
          <cell r="D1509" t="str">
            <v>01.10.1996</v>
          </cell>
          <cell r="E1509">
            <v>0</v>
          </cell>
          <cell r="F1509">
            <v>6294000539</v>
          </cell>
        </row>
        <row r="1510">
          <cell r="A1510">
            <v>3400003889</v>
          </cell>
          <cell r="B1510">
            <v>0</v>
          </cell>
          <cell r="C1510">
            <v>6500</v>
          </cell>
          <cell r="D1510" t="str">
            <v>01.10.1996</v>
          </cell>
          <cell r="E1510">
            <v>0</v>
          </cell>
          <cell r="F1510">
            <v>6294000540</v>
          </cell>
        </row>
        <row r="1511">
          <cell r="A1511">
            <v>3400003890</v>
          </cell>
          <cell r="B1511">
            <v>0</v>
          </cell>
          <cell r="C1511">
            <v>6500</v>
          </cell>
          <cell r="D1511" t="str">
            <v>01.10.1996</v>
          </cell>
          <cell r="E1511">
            <v>0</v>
          </cell>
          <cell r="F1511">
            <v>6294000552</v>
          </cell>
        </row>
        <row r="1512">
          <cell r="A1512">
            <v>3400003891</v>
          </cell>
          <cell r="B1512">
            <v>0</v>
          </cell>
          <cell r="C1512">
            <v>6500</v>
          </cell>
          <cell r="D1512" t="str">
            <v>01.10.1996</v>
          </cell>
          <cell r="E1512">
            <v>0</v>
          </cell>
          <cell r="F1512">
            <v>6294000564</v>
          </cell>
        </row>
        <row r="1513">
          <cell r="A1513">
            <v>3400003892</v>
          </cell>
          <cell r="B1513">
            <v>0</v>
          </cell>
          <cell r="C1513">
            <v>6500</v>
          </cell>
          <cell r="D1513" t="str">
            <v>01.10.1996</v>
          </cell>
          <cell r="E1513">
            <v>0</v>
          </cell>
          <cell r="F1513">
            <v>6294000576</v>
          </cell>
        </row>
        <row r="1514">
          <cell r="A1514">
            <v>3400003893</v>
          </cell>
          <cell r="B1514">
            <v>0</v>
          </cell>
          <cell r="C1514">
            <v>6500</v>
          </cell>
          <cell r="D1514" t="str">
            <v>01.10.1996</v>
          </cell>
          <cell r="E1514">
            <v>0</v>
          </cell>
          <cell r="F1514">
            <v>6294000588</v>
          </cell>
        </row>
        <row r="1515">
          <cell r="A1515">
            <v>3400003894</v>
          </cell>
          <cell r="B1515">
            <v>0</v>
          </cell>
          <cell r="C1515">
            <v>6500</v>
          </cell>
          <cell r="D1515" t="str">
            <v>01.10.1996</v>
          </cell>
          <cell r="E1515">
            <v>0</v>
          </cell>
          <cell r="F1515">
            <v>6294000599</v>
          </cell>
        </row>
        <row r="1516">
          <cell r="A1516">
            <v>3400003895</v>
          </cell>
          <cell r="B1516">
            <v>0</v>
          </cell>
          <cell r="C1516">
            <v>6500</v>
          </cell>
          <cell r="D1516" t="str">
            <v>01.10.1996</v>
          </cell>
          <cell r="E1516">
            <v>0</v>
          </cell>
          <cell r="F1516">
            <v>6294000606</v>
          </cell>
        </row>
        <row r="1517">
          <cell r="A1517">
            <v>3400003896</v>
          </cell>
          <cell r="B1517">
            <v>0</v>
          </cell>
          <cell r="C1517">
            <v>6500</v>
          </cell>
          <cell r="D1517" t="str">
            <v>01.10.1996</v>
          </cell>
          <cell r="E1517">
            <v>0</v>
          </cell>
          <cell r="F1517">
            <v>6294000618</v>
          </cell>
        </row>
        <row r="1518">
          <cell r="A1518">
            <v>3400003897</v>
          </cell>
          <cell r="B1518">
            <v>0</v>
          </cell>
          <cell r="C1518">
            <v>6500</v>
          </cell>
          <cell r="D1518" t="str">
            <v>01.10.1996</v>
          </cell>
          <cell r="E1518">
            <v>0</v>
          </cell>
          <cell r="F1518">
            <v>6294000629</v>
          </cell>
        </row>
        <row r="1519">
          <cell r="A1519">
            <v>3400003898</v>
          </cell>
          <cell r="B1519">
            <v>0</v>
          </cell>
          <cell r="C1519">
            <v>6500</v>
          </cell>
          <cell r="D1519" t="str">
            <v>01.10.1996</v>
          </cell>
          <cell r="E1519">
            <v>0</v>
          </cell>
          <cell r="F1519">
            <v>6294000631</v>
          </cell>
        </row>
        <row r="1520">
          <cell r="A1520">
            <v>3400003899</v>
          </cell>
          <cell r="B1520">
            <v>0</v>
          </cell>
          <cell r="C1520">
            <v>6500</v>
          </cell>
          <cell r="D1520" t="str">
            <v>01.10.1996</v>
          </cell>
          <cell r="E1520">
            <v>0</v>
          </cell>
          <cell r="F1520">
            <v>6294000643</v>
          </cell>
        </row>
        <row r="1521">
          <cell r="A1521">
            <v>3400003900</v>
          </cell>
          <cell r="B1521">
            <v>0</v>
          </cell>
          <cell r="C1521">
            <v>6500</v>
          </cell>
          <cell r="D1521" t="str">
            <v>01.10.1996</v>
          </cell>
          <cell r="E1521">
            <v>0</v>
          </cell>
          <cell r="F1521">
            <v>6294000655</v>
          </cell>
        </row>
        <row r="1522">
          <cell r="A1522">
            <v>3400003901</v>
          </cell>
          <cell r="B1522">
            <v>0</v>
          </cell>
          <cell r="C1522">
            <v>6500</v>
          </cell>
          <cell r="D1522" t="str">
            <v>01.10.1996</v>
          </cell>
          <cell r="E1522">
            <v>0</v>
          </cell>
          <cell r="F1522">
            <v>6294000667</v>
          </cell>
        </row>
        <row r="1523">
          <cell r="A1523">
            <v>3400003902</v>
          </cell>
          <cell r="B1523">
            <v>0</v>
          </cell>
          <cell r="C1523">
            <v>6500</v>
          </cell>
          <cell r="D1523" t="str">
            <v>01.10.1996</v>
          </cell>
          <cell r="E1523">
            <v>0</v>
          </cell>
          <cell r="F1523">
            <v>6294000679</v>
          </cell>
        </row>
        <row r="1524">
          <cell r="A1524">
            <v>3400003903</v>
          </cell>
          <cell r="B1524">
            <v>0</v>
          </cell>
          <cell r="C1524">
            <v>6500</v>
          </cell>
          <cell r="D1524" t="str">
            <v>01.10.1996</v>
          </cell>
          <cell r="E1524">
            <v>0</v>
          </cell>
          <cell r="F1524">
            <v>6294000680</v>
          </cell>
        </row>
        <row r="1525">
          <cell r="A1525">
            <v>3400003904</v>
          </cell>
          <cell r="B1525">
            <v>0</v>
          </cell>
          <cell r="C1525">
            <v>5800</v>
          </cell>
          <cell r="D1525" t="str">
            <v>01.10.1996</v>
          </cell>
          <cell r="E1525">
            <v>0</v>
          </cell>
          <cell r="F1525">
            <v>6295000019</v>
          </cell>
        </row>
        <row r="1526">
          <cell r="A1526">
            <v>3400003905</v>
          </cell>
          <cell r="B1526">
            <v>0</v>
          </cell>
          <cell r="C1526">
            <v>5400</v>
          </cell>
          <cell r="D1526" t="str">
            <v>01.10.1996</v>
          </cell>
          <cell r="E1526">
            <v>0</v>
          </cell>
          <cell r="F1526">
            <v>6295000027</v>
          </cell>
        </row>
        <row r="1527">
          <cell r="A1527">
            <v>3400003906</v>
          </cell>
          <cell r="B1527">
            <v>0</v>
          </cell>
          <cell r="C1527">
            <v>6901</v>
          </cell>
          <cell r="D1527" t="str">
            <v>01.11.1994</v>
          </cell>
          <cell r="E1527">
            <v>0</v>
          </cell>
          <cell r="F1527">
            <v>6295000035</v>
          </cell>
        </row>
        <row r="1528">
          <cell r="A1528">
            <v>3400003907</v>
          </cell>
          <cell r="B1528">
            <v>0</v>
          </cell>
          <cell r="C1528">
            <v>6602</v>
          </cell>
          <cell r="D1528" t="str">
            <v>01.01.1995</v>
          </cell>
          <cell r="E1528">
            <v>4</v>
          </cell>
          <cell r="F1528">
            <v>6295000043</v>
          </cell>
        </row>
        <row r="1529">
          <cell r="A1529">
            <v>3400003908</v>
          </cell>
          <cell r="B1529">
            <v>0</v>
          </cell>
          <cell r="C1529">
            <v>5400</v>
          </cell>
          <cell r="D1529" t="str">
            <v>01.10.1996</v>
          </cell>
          <cell r="E1529">
            <v>0</v>
          </cell>
          <cell r="F1529">
            <v>6295000051</v>
          </cell>
        </row>
        <row r="1530">
          <cell r="A1530">
            <v>3400003909</v>
          </cell>
          <cell r="B1530">
            <v>0</v>
          </cell>
          <cell r="C1530">
            <v>6601</v>
          </cell>
          <cell r="D1530" t="str">
            <v>01.10.1996</v>
          </cell>
          <cell r="E1530">
            <v>0</v>
          </cell>
          <cell r="F1530">
            <v>6295000060</v>
          </cell>
        </row>
        <row r="1531">
          <cell r="A1531">
            <v>3400003910</v>
          </cell>
          <cell r="B1531">
            <v>0</v>
          </cell>
          <cell r="C1531">
            <v>6601</v>
          </cell>
          <cell r="D1531" t="str">
            <v>01.10.1996</v>
          </cell>
          <cell r="E1531">
            <v>0</v>
          </cell>
          <cell r="F1531">
            <v>6295000072</v>
          </cell>
        </row>
        <row r="1532">
          <cell r="A1532">
            <v>3400003911</v>
          </cell>
          <cell r="B1532">
            <v>0</v>
          </cell>
          <cell r="C1532">
            <v>6601</v>
          </cell>
          <cell r="D1532" t="str">
            <v>01.10.1996</v>
          </cell>
          <cell r="E1532">
            <v>0</v>
          </cell>
          <cell r="F1532">
            <v>6295000084</v>
          </cell>
        </row>
        <row r="1533">
          <cell r="A1533">
            <v>3400003912</v>
          </cell>
          <cell r="B1533">
            <v>0</v>
          </cell>
          <cell r="C1533">
            <v>6601</v>
          </cell>
          <cell r="D1533" t="str">
            <v>01.10.1996</v>
          </cell>
          <cell r="E1533">
            <v>0</v>
          </cell>
          <cell r="F1533">
            <v>6295000096</v>
          </cell>
        </row>
        <row r="1534">
          <cell r="A1534">
            <v>3400003913</v>
          </cell>
          <cell r="B1534">
            <v>0</v>
          </cell>
          <cell r="C1534">
            <v>6601</v>
          </cell>
          <cell r="D1534" t="str">
            <v>01.10.1996</v>
          </cell>
          <cell r="E1534">
            <v>0</v>
          </cell>
          <cell r="F1534">
            <v>6295000108</v>
          </cell>
        </row>
        <row r="1535">
          <cell r="A1535">
            <v>3400003914</v>
          </cell>
          <cell r="B1535">
            <v>0</v>
          </cell>
          <cell r="C1535">
            <v>6601</v>
          </cell>
          <cell r="D1535" t="str">
            <v>01.10.1996</v>
          </cell>
          <cell r="E1535">
            <v>1</v>
          </cell>
          <cell r="F1535">
            <v>6295000116</v>
          </cell>
        </row>
        <row r="1536">
          <cell r="A1536">
            <v>3400003915</v>
          </cell>
          <cell r="B1536">
            <v>0</v>
          </cell>
          <cell r="C1536">
            <v>6601</v>
          </cell>
          <cell r="D1536" t="str">
            <v>01.10.1996</v>
          </cell>
          <cell r="E1536">
            <v>0</v>
          </cell>
          <cell r="F1536">
            <v>6295000124</v>
          </cell>
        </row>
        <row r="1537">
          <cell r="A1537">
            <v>3400003916</v>
          </cell>
          <cell r="B1537">
            <v>0</v>
          </cell>
          <cell r="C1537">
            <v>6601</v>
          </cell>
          <cell r="D1537" t="str">
            <v>01.10.1996</v>
          </cell>
          <cell r="E1537">
            <v>0</v>
          </cell>
          <cell r="F1537">
            <v>6295000132</v>
          </cell>
        </row>
        <row r="1538">
          <cell r="A1538">
            <v>3400003917</v>
          </cell>
          <cell r="B1538">
            <v>0</v>
          </cell>
          <cell r="C1538">
            <v>6601</v>
          </cell>
          <cell r="D1538" t="str">
            <v>01.10.1996</v>
          </cell>
          <cell r="E1538">
            <v>0</v>
          </cell>
          <cell r="F1538">
            <v>6295000149</v>
          </cell>
        </row>
        <row r="1539">
          <cell r="A1539">
            <v>3400003918</v>
          </cell>
          <cell r="B1539">
            <v>0</v>
          </cell>
          <cell r="C1539">
            <v>6601</v>
          </cell>
          <cell r="D1539" t="str">
            <v>01.10.1996</v>
          </cell>
          <cell r="E1539">
            <v>0</v>
          </cell>
          <cell r="F1539">
            <v>6295000151</v>
          </cell>
        </row>
        <row r="1540">
          <cell r="A1540">
            <v>3400003919</v>
          </cell>
          <cell r="B1540">
            <v>0</v>
          </cell>
          <cell r="C1540">
            <v>5301</v>
          </cell>
          <cell r="D1540" t="str">
            <v>01.10.1996</v>
          </cell>
          <cell r="E1540">
            <v>0</v>
          </cell>
          <cell r="F1540">
            <v>6295000163</v>
          </cell>
        </row>
        <row r="1541">
          <cell r="A1541">
            <v>3400003920</v>
          </cell>
          <cell r="B1541">
            <v>0</v>
          </cell>
          <cell r="C1541">
            <v>6602</v>
          </cell>
          <cell r="D1541" t="str">
            <v>01.02.1995</v>
          </cell>
          <cell r="E1541">
            <v>0</v>
          </cell>
          <cell r="F1541">
            <v>6295000175</v>
          </cell>
        </row>
        <row r="1542">
          <cell r="A1542">
            <v>3400003921</v>
          </cell>
          <cell r="B1542">
            <v>0</v>
          </cell>
          <cell r="C1542">
            <v>6602</v>
          </cell>
          <cell r="D1542" t="str">
            <v>01.02.1995</v>
          </cell>
          <cell r="E1542">
            <v>0</v>
          </cell>
          <cell r="F1542">
            <v>6295000187</v>
          </cell>
        </row>
        <row r="1543">
          <cell r="A1543">
            <v>3400003922</v>
          </cell>
          <cell r="B1543">
            <v>0</v>
          </cell>
          <cell r="C1543">
            <v>5800</v>
          </cell>
          <cell r="D1543" t="str">
            <v>01.10.1996</v>
          </cell>
          <cell r="E1543">
            <v>0</v>
          </cell>
          <cell r="F1543">
            <v>6295000199</v>
          </cell>
        </row>
        <row r="1544">
          <cell r="A1544">
            <v>3400003923</v>
          </cell>
          <cell r="B1544">
            <v>0</v>
          </cell>
          <cell r="C1544">
            <v>5301</v>
          </cell>
          <cell r="D1544" t="str">
            <v>01.10.1996</v>
          </cell>
          <cell r="E1544">
            <v>1</v>
          </cell>
          <cell r="F1544">
            <v>6295000205</v>
          </cell>
        </row>
        <row r="1545">
          <cell r="A1545">
            <v>3400003924</v>
          </cell>
          <cell r="B1545">
            <v>0</v>
          </cell>
          <cell r="C1545">
            <v>6901</v>
          </cell>
          <cell r="D1545" t="str">
            <v>01.01.1995</v>
          </cell>
          <cell r="E1545">
            <v>0</v>
          </cell>
          <cell r="F1545">
            <v>6295000213</v>
          </cell>
        </row>
        <row r="1546">
          <cell r="A1546">
            <v>3400003925</v>
          </cell>
          <cell r="B1546">
            <v>0</v>
          </cell>
          <cell r="C1546">
            <v>6602</v>
          </cell>
          <cell r="D1546" t="str">
            <v>01.12.1994</v>
          </cell>
          <cell r="E1546">
            <v>0</v>
          </cell>
          <cell r="F1546">
            <v>6295000221</v>
          </cell>
        </row>
        <row r="1547">
          <cell r="A1547">
            <v>3400003926</v>
          </cell>
          <cell r="B1547">
            <v>0</v>
          </cell>
          <cell r="C1547">
            <v>6500</v>
          </cell>
          <cell r="D1547" t="str">
            <v>01.10.1996</v>
          </cell>
          <cell r="E1547">
            <v>0</v>
          </cell>
          <cell r="F1547">
            <v>6295000230</v>
          </cell>
        </row>
        <row r="1548">
          <cell r="A1548">
            <v>3400003927</v>
          </cell>
          <cell r="B1548">
            <v>0</v>
          </cell>
          <cell r="C1548">
            <v>6500</v>
          </cell>
          <cell r="D1548" t="str">
            <v>01.10.1996</v>
          </cell>
          <cell r="E1548">
            <v>0</v>
          </cell>
          <cell r="F1548">
            <v>6295000242</v>
          </cell>
        </row>
        <row r="1549">
          <cell r="A1549">
            <v>3400003928</v>
          </cell>
          <cell r="B1549">
            <v>0</v>
          </cell>
          <cell r="C1549">
            <v>6901</v>
          </cell>
          <cell r="D1549" t="str">
            <v>01.10.1994</v>
          </cell>
          <cell r="E1549">
            <v>0</v>
          </cell>
          <cell r="F1549">
            <v>6295000254</v>
          </cell>
        </row>
        <row r="1550">
          <cell r="A1550">
            <v>3400003929</v>
          </cell>
          <cell r="B1550">
            <v>0</v>
          </cell>
          <cell r="C1550">
            <v>6221</v>
          </cell>
          <cell r="D1550" t="str">
            <v>01.10.1994</v>
          </cell>
          <cell r="E1550">
            <v>0</v>
          </cell>
          <cell r="F1550">
            <v>6295000266</v>
          </cell>
        </row>
        <row r="1551">
          <cell r="A1551">
            <v>3400003930</v>
          </cell>
          <cell r="B1551">
            <v>0</v>
          </cell>
          <cell r="C1551">
            <v>6501</v>
          </cell>
          <cell r="D1551" t="str">
            <v>01.10.1994</v>
          </cell>
          <cell r="E1551">
            <v>0</v>
          </cell>
          <cell r="F1551">
            <v>6295000278</v>
          </cell>
        </row>
        <row r="1552">
          <cell r="A1552">
            <v>3400003931</v>
          </cell>
          <cell r="B1552">
            <v>0</v>
          </cell>
          <cell r="C1552">
            <v>6230</v>
          </cell>
          <cell r="D1552" t="str">
            <v>01.10.1996</v>
          </cell>
          <cell r="E1552">
            <v>0</v>
          </cell>
          <cell r="F1552">
            <v>6295000289</v>
          </cell>
        </row>
        <row r="1553">
          <cell r="A1553">
            <v>3400003932</v>
          </cell>
          <cell r="B1553">
            <v>0</v>
          </cell>
          <cell r="C1553">
            <v>6230</v>
          </cell>
          <cell r="D1553" t="str">
            <v>01.10.1996</v>
          </cell>
          <cell r="E1553">
            <v>0</v>
          </cell>
          <cell r="F1553">
            <v>6295000291</v>
          </cell>
        </row>
        <row r="1554">
          <cell r="A1554">
            <v>3400003933</v>
          </cell>
          <cell r="B1554">
            <v>0</v>
          </cell>
          <cell r="C1554">
            <v>6220</v>
          </cell>
          <cell r="D1554" t="str">
            <v>01.10.1996</v>
          </cell>
          <cell r="E1554">
            <v>0</v>
          </cell>
          <cell r="F1554">
            <v>6295000302</v>
          </cell>
        </row>
        <row r="1555">
          <cell r="A1555">
            <v>3400003934</v>
          </cell>
          <cell r="B1555">
            <v>0</v>
          </cell>
          <cell r="C1555">
            <v>5801</v>
          </cell>
          <cell r="D1555" t="str">
            <v>01.10.1996</v>
          </cell>
          <cell r="E1555">
            <v>0</v>
          </cell>
          <cell r="F1555">
            <v>6295000319</v>
          </cell>
        </row>
        <row r="1556">
          <cell r="A1556">
            <v>3400003935</v>
          </cell>
          <cell r="B1556">
            <v>0</v>
          </cell>
          <cell r="C1556">
            <v>5801</v>
          </cell>
          <cell r="D1556" t="str">
            <v>01.10.1996</v>
          </cell>
          <cell r="E1556">
            <v>0</v>
          </cell>
          <cell r="F1556">
            <v>6295000321</v>
          </cell>
        </row>
        <row r="1557">
          <cell r="A1557">
            <v>3400003936</v>
          </cell>
          <cell r="B1557">
            <v>0</v>
          </cell>
          <cell r="C1557">
            <v>6901</v>
          </cell>
          <cell r="D1557" t="str">
            <v>04.01.1995</v>
          </cell>
          <cell r="E1557">
            <v>0</v>
          </cell>
          <cell r="F1557">
            <v>6295000333</v>
          </cell>
        </row>
        <row r="1558">
          <cell r="A1558">
            <v>3400003937</v>
          </cell>
          <cell r="B1558">
            <v>0</v>
          </cell>
          <cell r="C1558">
            <v>6901</v>
          </cell>
          <cell r="D1558" t="str">
            <v>01.10.1994</v>
          </cell>
          <cell r="E1558">
            <v>0</v>
          </cell>
          <cell r="F1558">
            <v>6295000345</v>
          </cell>
        </row>
        <row r="1559">
          <cell r="A1559">
            <v>3400003938</v>
          </cell>
          <cell r="B1559">
            <v>0</v>
          </cell>
          <cell r="C1559">
            <v>6901</v>
          </cell>
          <cell r="D1559" t="str">
            <v>01.10.1994</v>
          </cell>
          <cell r="E1559">
            <v>0</v>
          </cell>
          <cell r="F1559">
            <v>6295000357</v>
          </cell>
        </row>
        <row r="1560">
          <cell r="A1560">
            <v>3400003939</v>
          </cell>
          <cell r="B1560">
            <v>0</v>
          </cell>
          <cell r="C1560">
            <v>6801</v>
          </cell>
          <cell r="D1560" t="str">
            <v>01.10.1996</v>
          </cell>
          <cell r="E1560">
            <v>0</v>
          </cell>
          <cell r="F1560">
            <v>6295000369</v>
          </cell>
        </row>
        <row r="1561">
          <cell r="A1561">
            <v>3400003940</v>
          </cell>
          <cell r="B1561">
            <v>0</v>
          </cell>
          <cell r="C1561">
            <v>6230</v>
          </cell>
          <cell r="D1561" t="str">
            <v>01.10.1996</v>
          </cell>
          <cell r="E1561">
            <v>0</v>
          </cell>
          <cell r="F1561">
            <v>6295000370</v>
          </cell>
        </row>
        <row r="1562">
          <cell r="A1562">
            <v>3400003941</v>
          </cell>
          <cell r="B1562">
            <v>0</v>
          </cell>
          <cell r="C1562">
            <v>5400</v>
          </cell>
          <cell r="D1562" t="str">
            <v>01.10.1996</v>
          </cell>
          <cell r="E1562">
            <v>0</v>
          </cell>
          <cell r="F1562">
            <v>6295000382</v>
          </cell>
        </row>
        <row r="1563">
          <cell r="A1563">
            <v>3400003942</v>
          </cell>
          <cell r="B1563">
            <v>0</v>
          </cell>
          <cell r="C1563">
            <v>5400</v>
          </cell>
          <cell r="D1563" t="str">
            <v>01.10.1996</v>
          </cell>
          <cell r="E1563">
            <v>0</v>
          </cell>
          <cell r="F1563">
            <v>6295000394</v>
          </cell>
        </row>
        <row r="1564">
          <cell r="A1564">
            <v>3400003943</v>
          </cell>
          <cell r="B1564">
            <v>0</v>
          </cell>
          <cell r="C1564">
            <v>5400</v>
          </cell>
          <cell r="D1564" t="str">
            <v>01.10.1996</v>
          </cell>
          <cell r="E1564">
            <v>0</v>
          </cell>
          <cell r="F1564">
            <v>6295000400</v>
          </cell>
        </row>
        <row r="1565">
          <cell r="A1565">
            <v>3400003944</v>
          </cell>
          <cell r="B1565">
            <v>0</v>
          </cell>
          <cell r="C1565">
            <v>5400</v>
          </cell>
          <cell r="D1565" t="str">
            <v>01.10.1996</v>
          </cell>
          <cell r="E1565">
            <v>0</v>
          </cell>
          <cell r="F1565">
            <v>6295000412</v>
          </cell>
        </row>
        <row r="1566">
          <cell r="A1566">
            <v>3400003945</v>
          </cell>
          <cell r="B1566">
            <v>0</v>
          </cell>
          <cell r="C1566">
            <v>6500</v>
          </cell>
          <cell r="D1566" t="str">
            <v>01.10.1996</v>
          </cell>
          <cell r="E1566">
            <v>0</v>
          </cell>
          <cell r="F1566">
            <v>6295000424</v>
          </cell>
        </row>
        <row r="1567">
          <cell r="A1567">
            <v>3400003946</v>
          </cell>
          <cell r="B1567">
            <v>0</v>
          </cell>
          <cell r="C1567">
            <v>6500</v>
          </cell>
          <cell r="D1567" t="str">
            <v>01.10.1996</v>
          </cell>
          <cell r="E1567">
            <v>0</v>
          </cell>
          <cell r="F1567">
            <v>6295000436</v>
          </cell>
        </row>
        <row r="1568">
          <cell r="A1568">
            <v>3400003947</v>
          </cell>
          <cell r="B1568">
            <v>0</v>
          </cell>
          <cell r="C1568">
            <v>6500</v>
          </cell>
          <cell r="D1568" t="str">
            <v>01.10.1996</v>
          </cell>
          <cell r="E1568">
            <v>0</v>
          </cell>
          <cell r="F1568">
            <v>6295000448</v>
          </cell>
        </row>
        <row r="1569">
          <cell r="A1569">
            <v>3400003948</v>
          </cell>
          <cell r="B1569">
            <v>0</v>
          </cell>
          <cell r="C1569">
            <v>5400</v>
          </cell>
          <cell r="D1569" t="str">
            <v>01.10.1996</v>
          </cell>
          <cell r="E1569">
            <v>0</v>
          </cell>
          <cell r="F1569">
            <v>6295000459</v>
          </cell>
        </row>
        <row r="1570">
          <cell r="A1570">
            <v>3400003949</v>
          </cell>
          <cell r="B1570">
            <v>0</v>
          </cell>
          <cell r="C1570">
            <v>6901</v>
          </cell>
          <cell r="D1570" t="str">
            <v>01.05.1995</v>
          </cell>
          <cell r="E1570">
            <v>0</v>
          </cell>
          <cell r="F1570">
            <v>6295000461</v>
          </cell>
        </row>
        <row r="1571">
          <cell r="A1571">
            <v>3400003950</v>
          </cell>
          <cell r="B1571">
            <v>0</v>
          </cell>
          <cell r="C1571">
            <v>6500</v>
          </cell>
          <cell r="D1571" t="str">
            <v>01.10.1996</v>
          </cell>
          <cell r="E1571">
            <v>0</v>
          </cell>
          <cell r="F1571">
            <v>6295000473</v>
          </cell>
        </row>
        <row r="1572">
          <cell r="A1572">
            <v>3400003951</v>
          </cell>
          <cell r="B1572">
            <v>0</v>
          </cell>
          <cell r="C1572">
            <v>6500</v>
          </cell>
          <cell r="D1572" t="str">
            <v>01.10.1996</v>
          </cell>
          <cell r="E1572">
            <v>0</v>
          </cell>
          <cell r="F1572">
            <v>6295000485</v>
          </cell>
        </row>
        <row r="1573">
          <cell r="A1573">
            <v>3400003952</v>
          </cell>
          <cell r="B1573">
            <v>0</v>
          </cell>
          <cell r="C1573">
            <v>6500</v>
          </cell>
          <cell r="D1573" t="str">
            <v>01.10.1996</v>
          </cell>
          <cell r="E1573">
            <v>0</v>
          </cell>
          <cell r="F1573">
            <v>6295000497</v>
          </cell>
        </row>
        <row r="1574">
          <cell r="A1574">
            <v>3400005613</v>
          </cell>
          <cell r="B1574">
            <v>0</v>
          </cell>
          <cell r="C1574">
            <v>6230</v>
          </cell>
          <cell r="D1574" t="str">
            <v>01.10.1996</v>
          </cell>
          <cell r="E1574">
            <v>2</v>
          </cell>
          <cell r="F1574">
            <v>6295001799</v>
          </cell>
        </row>
        <row r="1575">
          <cell r="A1575">
            <v>3400003953</v>
          </cell>
          <cell r="B1575">
            <v>0</v>
          </cell>
          <cell r="C1575">
            <v>6801</v>
          </cell>
          <cell r="D1575" t="str">
            <v>01.10.1996</v>
          </cell>
          <cell r="E1575">
            <v>1</v>
          </cell>
          <cell r="F1575">
            <v>6393000019</v>
          </cell>
        </row>
        <row r="1576">
          <cell r="A1576">
            <v>3400003954</v>
          </cell>
          <cell r="B1576">
            <v>0</v>
          </cell>
          <cell r="C1576">
            <v>6801</v>
          </cell>
          <cell r="D1576" t="str">
            <v>01.10.1996</v>
          </cell>
          <cell r="E1576">
            <v>1</v>
          </cell>
          <cell r="F1576">
            <v>6393000027</v>
          </cell>
        </row>
        <row r="1577">
          <cell r="A1577">
            <v>3400003955</v>
          </cell>
          <cell r="B1577">
            <v>0</v>
          </cell>
          <cell r="C1577">
            <v>6801</v>
          </cell>
          <cell r="D1577" t="str">
            <v>01.10.1996</v>
          </cell>
          <cell r="E1577">
            <v>1</v>
          </cell>
          <cell r="F1577">
            <v>6393000035</v>
          </cell>
        </row>
        <row r="1578">
          <cell r="A1578">
            <v>3400003956</v>
          </cell>
          <cell r="B1578">
            <v>0</v>
          </cell>
          <cell r="C1578">
            <v>6801</v>
          </cell>
          <cell r="D1578" t="str">
            <v>01.10.1996</v>
          </cell>
          <cell r="E1578">
            <v>1</v>
          </cell>
          <cell r="F1578">
            <v>6393000043</v>
          </cell>
        </row>
        <row r="1579">
          <cell r="A1579">
            <v>3400003957</v>
          </cell>
          <cell r="B1579">
            <v>0</v>
          </cell>
          <cell r="C1579">
            <v>6801</v>
          </cell>
          <cell r="D1579" t="str">
            <v>01.10.1996</v>
          </cell>
          <cell r="E1579">
            <v>1</v>
          </cell>
          <cell r="F1579">
            <v>6393000051</v>
          </cell>
        </row>
        <row r="1580">
          <cell r="A1580">
            <v>3400003958</v>
          </cell>
          <cell r="B1580">
            <v>0</v>
          </cell>
          <cell r="C1580">
            <v>6230</v>
          </cell>
          <cell r="D1580" t="str">
            <v>01.10.1996</v>
          </cell>
          <cell r="E1580">
            <v>0</v>
          </cell>
          <cell r="F1580">
            <v>6393000060</v>
          </cell>
        </row>
        <row r="1581">
          <cell r="A1581">
            <v>3400003959</v>
          </cell>
          <cell r="B1581">
            <v>0</v>
          </cell>
          <cell r="C1581">
            <v>6230</v>
          </cell>
          <cell r="D1581" t="str">
            <v>01.10.1996</v>
          </cell>
          <cell r="E1581">
            <v>0</v>
          </cell>
          <cell r="F1581">
            <v>6393000072</v>
          </cell>
        </row>
        <row r="1582">
          <cell r="A1582">
            <v>3400003960</v>
          </cell>
          <cell r="B1582">
            <v>0</v>
          </cell>
          <cell r="C1582">
            <v>6230</v>
          </cell>
          <cell r="D1582" t="str">
            <v>01.10.1996</v>
          </cell>
          <cell r="E1582">
            <v>0</v>
          </cell>
          <cell r="F1582">
            <v>6393000084</v>
          </cell>
        </row>
        <row r="1583">
          <cell r="A1583">
            <v>3400003961</v>
          </cell>
          <cell r="B1583">
            <v>0</v>
          </cell>
          <cell r="C1583">
            <v>6230</v>
          </cell>
          <cell r="D1583" t="str">
            <v>01.10.1996</v>
          </cell>
          <cell r="E1583">
            <v>0</v>
          </cell>
          <cell r="F1583">
            <v>6393000096</v>
          </cell>
        </row>
        <row r="1584">
          <cell r="A1584">
            <v>3400003962</v>
          </cell>
          <cell r="B1584">
            <v>0</v>
          </cell>
          <cell r="C1584">
            <v>6230</v>
          </cell>
          <cell r="D1584" t="str">
            <v>01.10.1996</v>
          </cell>
          <cell r="E1584">
            <v>0</v>
          </cell>
          <cell r="F1584">
            <v>6393000108</v>
          </cell>
        </row>
        <row r="1585">
          <cell r="A1585">
            <v>3400003963</v>
          </cell>
          <cell r="B1585">
            <v>0</v>
          </cell>
          <cell r="C1585">
            <v>6230</v>
          </cell>
          <cell r="D1585" t="str">
            <v>01.10.1996</v>
          </cell>
          <cell r="E1585">
            <v>0</v>
          </cell>
          <cell r="F1585">
            <v>6393000116</v>
          </cell>
        </row>
        <row r="1586">
          <cell r="A1586">
            <v>3400003964</v>
          </cell>
          <cell r="B1586">
            <v>0</v>
          </cell>
          <cell r="C1586">
            <v>5900</v>
          </cell>
          <cell r="D1586" t="str">
            <v>01.09.1993</v>
          </cell>
          <cell r="E1586">
            <v>0</v>
          </cell>
          <cell r="F1586">
            <v>6393000124</v>
          </cell>
        </row>
        <row r="1587">
          <cell r="A1587">
            <v>3400003965</v>
          </cell>
          <cell r="B1587">
            <v>0</v>
          </cell>
          <cell r="C1587">
            <v>5900</v>
          </cell>
          <cell r="D1587" t="str">
            <v>01.09.1993</v>
          </cell>
          <cell r="E1587">
            <v>0</v>
          </cell>
          <cell r="F1587">
            <v>6393000132</v>
          </cell>
        </row>
        <row r="1588">
          <cell r="A1588">
            <v>3400003966</v>
          </cell>
          <cell r="B1588">
            <v>0</v>
          </cell>
          <cell r="C1588">
            <v>5801</v>
          </cell>
          <cell r="D1588" t="str">
            <v>01.10.1996</v>
          </cell>
          <cell r="E1588">
            <v>1</v>
          </cell>
          <cell r="F1588">
            <v>6393000149</v>
          </cell>
        </row>
        <row r="1589">
          <cell r="A1589">
            <v>3400003967</v>
          </cell>
          <cell r="B1589">
            <v>0</v>
          </cell>
          <cell r="C1589">
            <v>5801</v>
          </cell>
          <cell r="D1589" t="str">
            <v>01.10.1996</v>
          </cell>
          <cell r="E1589">
            <v>0</v>
          </cell>
          <cell r="F1589">
            <v>6393000151</v>
          </cell>
        </row>
        <row r="1590">
          <cell r="A1590">
            <v>3400003968</v>
          </cell>
          <cell r="B1590">
            <v>0</v>
          </cell>
          <cell r="C1590">
            <v>5801</v>
          </cell>
          <cell r="D1590" t="str">
            <v>01.10.1996</v>
          </cell>
          <cell r="E1590">
            <v>0</v>
          </cell>
          <cell r="F1590">
            <v>6393000205</v>
          </cell>
        </row>
        <row r="1591">
          <cell r="A1591">
            <v>3400003969</v>
          </cell>
          <cell r="B1591">
            <v>0</v>
          </cell>
          <cell r="C1591">
            <v>5801</v>
          </cell>
          <cell r="D1591" t="str">
            <v>01.10.1996</v>
          </cell>
          <cell r="E1591">
            <v>1</v>
          </cell>
          <cell r="F1591">
            <v>6393000213</v>
          </cell>
        </row>
        <row r="1592">
          <cell r="A1592">
            <v>3400003970</v>
          </cell>
          <cell r="B1592">
            <v>0</v>
          </cell>
          <cell r="C1592">
            <v>5801</v>
          </cell>
          <cell r="D1592" t="str">
            <v>01.10.1996</v>
          </cell>
          <cell r="E1592">
            <v>1</v>
          </cell>
          <cell r="F1592">
            <v>6393000221</v>
          </cell>
        </row>
        <row r="1593">
          <cell r="A1593">
            <v>3400003971</v>
          </cell>
          <cell r="B1593">
            <v>0</v>
          </cell>
          <cell r="C1593">
            <v>5801</v>
          </cell>
          <cell r="D1593" t="str">
            <v>01.10.1996</v>
          </cell>
          <cell r="E1593">
            <v>1</v>
          </cell>
          <cell r="F1593">
            <v>6393000230</v>
          </cell>
        </row>
        <row r="1594">
          <cell r="A1594">
            <v>3400003972</v>
          </cell>
          <cell r="B1594">
            <v>0</v>
          </cell>
          <cell r="C1594">
            <v>5801</v>
          </cell>
          <cell r="D1594" t="str">
            <v>01.10.1996</v>
          </cell>
          <cell r="E1594">
            <v>1</v>
          </cell>
          <cell r="F1594">
            <v>6393000242</v>
          </cell>
        </row>
        <row r="1595">
          <cell r="A1595">
            <v>3400003973</v>
          </cell>
          <cell r="B1595">
            <v>0</v>
          </cell>
          <cell r="C1595">
            <v>5801</v>
          </cell>
          <cell r="D1595" t="str">
            <v>01.10.1996</v>
          </cell>
          <cell r="E1595">
            <v>0</v>
          </cell>
          <cell r="F1595">
            <v>6393000254</v>
          </cell>
        </row>
        <row r="1596">
          <cell r="A1596">
            <v>3400003974</v>
          </cell>
          <cell r="B1596">
            <v>0</v>
          </cell>
          <cell r="C1596">
            <v>5801</v>
          </cell>
          <cell r="D1596" t="str">
            <v>01.10.1996</v>
          </cell>
          <cell r="E1596">
            <v>1</v>
          </cell>
          <cell r="F1596">
            <v>6393000266</v>
          </cell>
        </row>
        <row r="1597">
          <cell r="A1597">
            <v>3400003975</v>
          </cell>
          <cell r="B1597">
            <v>0</v>
          </cell>
          <cell r="C1597">
            <v>5801</v>
          </cell>
          <cell r="D1597" t="str">
            <v>01.10.1996</v>
          </cell>
          <cell r="E1597">
            <v>1</v>
          </cell>
          <cell r="F1597">
            <v>6393000278</v>
          </cell>
        </row>
        <row r="1598">
          <cell r="A1598">
            <v>3400003976</v>
          </cell>
          <cell r="B1598">
            <v>0</v>
          </cell>
          <cell r="C1598">
            <v>5801</v>
          </cell>
          <cell r="D1598" t="str">
            <v>01.10.1996</v>
          </cell>
          <cell r="E1598">
            <v>1</v>
          </cell>
          <cell r="F1598">
            <v>6393000289</v>
          </cell>
        </row>
        <row r="1599">
          <cell r="A1599">
            <v>3400003977</v>
          </cell>
          <cell r="B1599">
            <v>0</v>
          </cell>
          <cell r="C1599">
            <v>5801</v>
          </cell>
          <cell r="D1599" t="str">
            <v>01.10.1996</v>
          </cell>
          <cell r="E1599">
            <v>0</v>
          </cell>
          <cell r="F1599">
            <v>6393000291</v>
          </cell>
        </row>
        <row r="1600">
          <cell r="A1600">
            <v>3400003978</v>
          </cell>
          <cell r="B1600">
            <v>0</v>
          </cell>
          <cell r="C1600">
            <v>5801</v>
          </cell>
          <cell r="D1600" t="str">
            <v>01.10.1996</v>
          </cell>
          <cell r="E1600">
            <v>1</v>
          </cell>
          <cell r="F1600">
            <v>6393000302</v>
          </cell>
        </row>
        <row r="1601">
          <cell r="A1601">
            <v>3400003979</v>
          </cell>
          <cell r="B1601">
            <v>0</v>
          </cell>
          <cell r="C1601">
            <v>5801</v>
          </cell>
          <cell r="D1601" t="str">
            <v>01.10.1996</v>
          </cell>
          <cell r="E1601">
            <v>1</v>
          </cell>
          <cell r="F1601">
            <v>6393000319</v>
          </cell>
        </row>
        <row r="1602">
          <cell r="A1602">
            <v>3400003980</v>
          </cell>
          <cell r="B1602">
            <v>0</v>
          </cell>
          <cell r="C1602">
            <v>5801</v>
          </cell>
          <cell r="D1602" t="str">
            <v>01.10.1996</v>
          </cell>
          <cell r="E1602">
            <v>1</v>
          </cell>
          <cell r="F1602">
            <v>6393000321</v>
          </cell>
        </row>
        <row r="1603">
          <cell r="A1603">
            <v>3400003981</v>
          </cell>
          <cell r="B1603">
            <v>0</v>
          </cell>
          <cell r="C1603">
            <v>5801</v>
          </cell>
          <cell r="D1603" t="str">
            <v>01.10.1996</v>
          </cell>
          <cell r="E1603">
            <v>1</v>
          </cell>
          <cell r="F1603">
            <v>6393000333</v>
          </cell>
        </row>
        <row r="1604">
          <cell r="A1604">
            <v>3400003982</v>
          </cell>
          <cell r="B1604">
            <v>0</v>
          </cell>
          <cell r="C1604">
            <v>5801</v>
          </cell>
          <cell r="D1604" t="str">
            <v>01.10.1996</v>
          </cell>
          <cell r="E1604">
            <v>0</v>
          </cell>
          <cell r="F1604">
            <v>6393000345</v>
          </cell>
        </row>
        <row r="1605">
          <cell r="A1605">
            <v>3400003983</v>
          </cell>
          <cell r="B1605">
            <v>0</v>
          </cell>
          <cell r="C1605">
            <v>5801</v>
          </cell>
          <cell r="D1605" t="str">
            <v>01.10.1996</v>
          </cell>
          <cell r="E1605">
            <v>0</v>
          </cell>
          <cell r="F1605">
            <v>6393000357</v>
          </cell>
        </row>
        <row r="1606">
          <cell r="A1606">
            <v>3400003984</v>
          </cell>
          <cell r="B1606">
            <v>0</v>
          </cell>
          <cell r="C1606">
            <v>5801</v>
          </cell>
          <cell r="D1606" t="str">
            <v>01.10.1996</v>
          </cell>
          <cell r="E1606">
            <v>0</v>
          </cell>
          <cell r="F1606">
            <v>6393000369</v>
          </cell>
        </row>
        <row r="1607">
          <cell r="A1607">
            <v>3400003985</v>
          </cell>
          <cell r="B1607">
            <v>0</v>
          </cell>
          <cell r="C1607">
            <v>5801</v>
          </cell>
          <cell r="D1607" t="str">
            <v>01.10.1996</v>
          </cell>
          <cell r="E1607">
            <v>0</v>
          </cell>
          <cell r="F1607">
            <v>6393000370</v>
          </cell>
        </row>
        <row r="1608">
          <cell r="A1608">
            <v>3400003986</v>
          </cell>
          <cell r="B1608">
            <v>0</v>
          </cell>
          <cell r="C1608">
            <v>5801</v>
          </cell>
          <cell r="D1608" t="str">
            <v>01.10.1996</v>
          </cell>
          <cell r="E1608">
            <v>0</v>
          </cell>
          <cell r="F1608">
            <v>6393000382</v>
          </cell>
        </row>
        <row r="1609">
          <cell r="A1609">
            <v>3400003987</v>
          </cell>
          <cell r="B1609">
            <v>0</v>
          </cell>
          <cell r="C1609">
            <v>5801</v>
          </cell>
          <cell r="D1609" t="str">
            <v>01.10.1996</v>
          </cell>
          <cell r="E1609">
            <v>1</v>
          </cell>
          <cell r="F1609">
            <v>6393000394</v>
          </cell>
        </row>
        <row r="1610">
          <cell r="A1610">
            <v>3400003988</v>
          </cell>
          <cell r="B1610">
            <v>0</v>
          </cell>
          <cell r="C1610">
            <v>5801</v>
          </cell>
          <cell r="D1610" t="str">
            <v>01.10.1996</v>
          </cell>
          <cell r="E1610">
            <v>1</v>
          </cell>
          <cell r="F1610">
            <v>6393000400</v>
          </cell>
        </row>
        <row r="1611">
          <cell r="A1611">
            <v>3400003989</v>
          </cell>
          <cell r="B1611">
            <v>0</v>
          </cell>
          <cell r="C1611">
            <v>5801</v>
          </cell>
          <cell r="D1611" t="str">
            <v>01.10.1996</v>
          </cell>
          <cell r="E1611">
            <v>1</v>
          </cell>
          <cell r="F1611">
            <v>6393000412</v>
          </cell>
        </row>
        <row r="1612">
          <cell r="A1612">
            <v>3400003990</v>
          </cell>
          <cell r="B1612">
            <v>0</v>
          </cell>
          <cell r="C1612">
            <v>5801</v>
          </cell>
          <cell r="D1612" t="str">
            <v>01.10.1996</v>
          </cell>
          <cell r="E1612">
            <v>1</v>
          </cell>
          <cell r="F1612">
            <v>6393000424</v>
          </cell>
        </row>
        <row r="1613">
          <cell r="A1613">
            <v>3400003991</v>
          </cell>
          <cell r="B1613">
            <v>0</v>
          </cell>
          <cell r="C1613">
            <v>5801</v>
          </cell>
          <cell r="D1613" t="str">
            <v>01.10.1996</v>
          </cell>
          <cell r="E1613">
            <v>1</v>
          </cell>
          <cell r="F1613">
            <v>6393000436</v>
          </cell>
        </row>
        <row r="1614">
          <cell r="A1614">
            <v>3400003992</v>
          </cell>
          <cell r="B1614">
            <v>0</v>
          </cell>
          <cell r="C1614">
            <v>5801</v>
          </cell>
          <cell r="D1614" t="str">
            <v>01.10.1996</v>
          </cell>
          <cell r="E1614">
            <v>1</v>
          </cell>
          <cell r="F1614">
            <v>6393000448</v>
          </cell>
        </row>
        <row r="1615">
          <cell r="A1615">
            <v>3400003993</v>
          </cell>
          <cell r="B1615">
            <v>0</v>
          </cell>
          <cell r="C1615">
            <v>5801</v>
          </cell>
          <cell r="D1615" t="str">
            <v>01.10.1996</v>
          </cell>
          <cell r="E1615">
            <v>0</v>
          </cell>
          <cell r="F1615">
            <v>6393000459</v>
          </cell>
        </row>
        <row r="1616">
          <cell r="A1616">
            <v>3400003994</v>
          </cell>
          <cell r="B1616">
            <v>0</v>
          </cell>
          <cell r="C1616">
            <v>5801</v>
          </cell>
          <cell r="D1616" t="str">
            <v>01.10.1996</v>
          </cell>
          <cell r="E1616">
            <v>0</v>
          </cell>
          <cell r="F1616">
            <v>6393000461</v>
          </cell>
        </row>
        <row r="1617">
          <cell r="A1617">
            <v>3400003995</v>
          </cell>
          <cell r="B1617">
            <v>0</v>
          </cell>
          <cell r="C1617">
            <v>5801</v>
          </cell>
          <cell r="D1617" t="str">
            <v>01.10.1996</v>
          </cell>
          <cell r="E1617">
            <v>0</v>
          </cell>
          <cell r="F1617">
            <v>6393000485</v>
          </cell>
        </row>
        <row r="1618">
          <cell r="A1618">
            <v>3400003996</v>
          </cell>
          <cell r="B1618">
            <v>0</v>
          </cell>
          <cell r="C1618">
            <v>5801</v>
          </cell>
          <cell r="D1618" t="str">
            <v>01.10.1996</v>
          </cell>
          <cell r="E1618">
            <v>0</v>
          </cell>
          <cell r="F1618">
            <v>6393000497</v>
          </cell>
        </row>
        <row r="1619">
          <cell r="A1619">
            <v>3400003997</v>
          </cell>
          <cell r="B1619">
            <v>0</v>
          </cell>
          <cell r="C1619">
            <v>5801</v>
          </cell>
          <cell r="D1619" t="str">
            <v>01.10.1996</v>
          </cell>
          <cell r="E1619">
            <v>0</v>
          </cell>
          <cell r="F1619">
            <v>6393000503</v>
          </cell>
        </row>
        <row r="1620">
          <cell r="A1620">
            <v>3400003998</v>
          </cell>
          <cell r="B1620">
            <v>0</v>
          </cell>
          <cell r="C1620">
            <v>5801</v>
          </cell>
          <cell r="D1620" t="str">
            <v>01.10.1996</v>
          </cell>
          <cell r="E1620">
            <v>0</v>
          </cell>
          <cell r="F1620">
            <v>6393000515</v>
          </cell>
        </row>
        <row r="1621">
          <cell r="A1621">
            <v>3400003999</v>
          </cell>
          <cell r="B1621">
            <v>0</v>
          </cell>
          <cell r="C1621">
            <v>5801</v>
          </cell>
          <cell r="D1621" t="str">
            <v>01.10.1996</v>
          </cell>
          <cell r="E1621">
            <v>0</v>
          </cell>
          <cell r="F1621">
            <v>6393000527</v>
          </cell>
        </row>
        <row r="1622">
          <cell r="A1622">
            <v>3400004000</v>
          </cell>
          <cell r="B1622">
            <v>0</v>
          </cell>
          <cell r="C1622">
            <v>5801</v>
          </cell>
          <cell r="D1622" t="str">
            <v>01.10.1996</v>
          </cell>
          <cell r="E1622">
            <v>0</v>
          </cell>
          <cell r="F1622">
            <v>6393000539</v>
          </cell>
        </row>
        <row r="1623">
          <cell r="A1623">
            <v>3400004001</v>
          </cell>
          <cell r="B1623">
            <v>0</v>
          </cell>
          <cell r="C1623">
            <v>5801</v>
          </cell>
          <cell r="D1623" t="str">
            <v>01.10.1996</v>
          </cell>
          <cell r="E1623">
            <v>0</v>
          </cell>
          <cell r="F1623">
            <v>6393000540</v>
          </cell>
        </row>
        <row r="1624">
          <cell r="A1624">
            <v>3400004002</v>
          </cell>
          <cell r="B1624">
            <v>0</v>
          </cell>
          <cell r="C1624">
            <v>5801</v>
          </cell>
          <cell r="D1624" t="str">
            <v>01.10.1996</v>
          </cell>
          <cell r="E1624">
            <v>0</v>
          </cell>
          <cell r="F1624">
            <v>6393000552</v>
          </cell>
        </row>
        <row r="1625">
          <cell r="A1625">
            <v>3400004003</v>
          </cell>
          <cell r="B1625">
            <v>0</v>
          </cell>
          <cell r="C1625">
            <v>5801</v>
          </cell>
          <cell r="D1625" t="str">
            <v>01.10.1996</v>
          </cell>
          <cell r="E1625">
            <v>0</v>
          </cell>
          <cell r="F1625">
            <v>6393000564</v>
          </cell>
        </row>
        <row r="1626">
          <cell r="A1626">
            <v>3400004004</v>
          </cell>
          <cell r="B1626">
            <v>0</v>
          </cell>
          <cell r="C1626">
            <v>5801</v>
          </cell>
          <cell r="D1626" t="str">
            <v>01.10.1996</v>
          </cell>
          <cell r="E1626">
            <v>0</v>
          </cell>
          <cell r="F1626">
            <v>6393000576</v>
          </cell>
        </row>
        <row r="1627">
          <cell r="A1627">
            <v>3400004005</v>
          </cell>
          <cell r="B1627">
            <v>0</v>
          </cell>
          <cell r="C1627">
            <v>5801</v>
          </cell>
          <cell r="D1627" t="str">
            <v>01.10.1996</v>
          </cell>
          <cell r="E1627">
            <v>0</v>
          </cell>
          <cell r="F1627">
            <v>6393000588</v>
          </cell>
        </row>
        <row r="1628">
          <cell r="A1628">
            <v>3400004006</v>
          </cell>
          <cell r="B1628">
            <v>0</v>
          </cell>
          <cell r="C1628">
            <v>5801</v>
          </cell>
          <cell r="D1628" t="str">
            <v>01.10.1996</v>
          </cell>
          <cell r="E1628">
            <v>0</v>
          </cell>
          <cell r="F1628">
            <v>6393000599</v>
          </cell>
        </row>
        <row r="1629">
          <cell r="A1629">
            <v>3400004007</v>
          </cell>
          <cell r="B1629">
            <v>0</v>
          </cell>
          <cell r="C1629">
            <v>5801</v>
          </cell>
          <cell r="D1629" t="str">
            <v>01.10.1996</v>
          </cell>
          <cell r="E1629">
            <v>0</v>
          </cell>
          <cell r="F1629">
            <v>6393000606</v>
          </cell>
        </row>
        <row r="1630">
          <cell r="A1630">
            <v>3400004008</v>
          </cell>
          <cell r="B1630">
            <v>0</v>
          </cell>
          <cell r="C1630">
            <v>5801</v>
          </cell>
          <cell r="D1630" t="str">
            <v>01.10.1996</v>
          </cell>
          <cell r="E1630">
            <v>0</v>
          </cell>
          <cell r="F1630">
            <v>6393000618</v>
          </cell>
        </row>
        <row r="1631">
          <cell r="A1631">
            <v>3400004009</v>
          </cell>
          <cell r="B1631">
            <v>0</v>
          </cell>
          <cell r="C1631">
            <v>5801</v>
          </cell>
          <cell r="D1631" t="str">
            <v>01.10.1996</v>
          </cell>
          <cell r="E1631">
            <v>0</v>
          </cell>
          <cell r="F1631">
            <v>6393000629</v>
          </cell>
        </row>
        <row r="1632">
          <cell r="A1632">
            <v>3400004010</v>
          </cell>
          <cell r="B1632">
            <v>0</v>
          </cell>
          <cell r="C1632">
            <v>5801</v>
          </cell>
          <cell r="D1632" t="str">
            <v>01.10.1996</v>
          </cell>
          <cell r="E1632">
            <v>0</v>
          </cell>
          <cell r="F1632">
            <v>6393000631</v>
          </cell>
        </row>
        <row r="1633">
          <cell r="A1633">
            <v>3400004011</v>
          </cell>
          <cell r="B1633">
            <v>0</v>
          </cell>
          <cell r="C1633">
            <v>5801</v>
          </cell>
          <cell r="D1633" t="str">
            <v>01.10.1996</v>
          </cell>
          <cell r="E1633">
            <v>0</v>
          </cell>
          <cell r="F1633">
            <v>6393000643</v>
          </cell>
        </row>
        <row r="1634">
          <cell r="A1634">
            <v>3400004012</v>
          </cell>
          <cell r="B1634">
            <v>0</v>
          </cell>
          <cell r="C1634">
            <v>5801</v>
          </cell>
          <cell r="D1634" t="str">
            <v>01.10.1996</v>
          </cell>
          <cell r="E1634">
            <v>1</v>
          </cell>
          <cell r="F1634">
            <v>6393000655</v>
          </cell>
        </row>
        <row r="1635">
          <cell r="A1635">
            <v>3400004013</v>
          </cell>
          <cell r="B1635">
            <v>0</v>
          </cell>
          <cell r="C1635">
            <v>5801</v>
          </cell>
          <cell r="D1635" t="str">
            <v>01.10.1996</v>
          </cell>
          <cell r="E1635">
            <v>1</v>
          </cell>
          <cell r="F1635">
            <v>6393000667</v>
          </cell>
        </row>
        <row r="1636">
          <cell r="A1636">
            <v>3400004014</v>
          </cell>
          <cell r="B1636">
            <v>0</v>
          </cell>
          <cell r="C1636">
            <v>5801</v>
          </cell>
          <cell r="D1636" t="str">
            <v>01.10.1996</v>
          </cell>
          <cell r="E1636">
            <v>0</v>
          </cell>
          <cell r="F1636">
            <v>6393000679</v>
          </cell>
        </row>
        <row r="1637">
          <cell r="A1637">
            <v>3400004015</v>
          </cell>
          <cell r="B1637">
            <v>0</v>
          </cell>
          <cell r="C1637">
            <v>5801</v>
          </cell>
          <cell r="D1637" t="str">
            <v>01.10.1996</v>
          </cell>
          <cell r="E1637">
            <v>0</v>
          </cell>
          <cell r="F1637">
            <v>6393000680</v>
          </cell>
        </row>
        <row r="1638">
          <cell r="A1638">
            <v>3400004016</v>
          </cell>
          <cell r="B1638">
            <v>0</v>
          </cell>
          <cell r="C1638">
            <v>5801</v>
          </cell>
          <cell r="D1638" t="str">
            <v>01.10.1996</v>
          </cell>
          <cell r="E1638">
            <v>1</v>
          </cell>
          <cell r="F1638">
            <v>6393000692</v>
          </cell>
        </row>
        <row r="1639">
          <cell r="A1639">
            <v>3400004017</v>
          </cell>
          <cell r="B1639">
            <v>0</v>
          </cell>
          <cell r="C1639">
            <v>5801</v>
          </cell>
          <cell r="D1639" t="str">
            <v>01.10.1996</v>
          </cell>
          <cell r="E1639">
            <v>1</v>
          </cell>
          <cell r="F1639">
            <v>6393000710</v>
          </cell>
        </row>
        <row r="1640">
          <cell r="A1640">
            <v>3400004018</v>
          </cell>
          <cell r="B1640">
            <v>0</v>
          </cell>
          <cell r="C1640">
            <v>5801</v>
          </cell>
          <cell r="D1640" t="str">
            <v>01.10.1996</v>
          </cell>
          <cell r="E1640">
            <v>0</v>
          </cell>
          <cell r="F1640">
            <v>6393000722</v>
          </cell>
        </row>
        <row r="1641">
          <cell r="A1641">
            <v>3400004019</v>
          </cell>
          <cell r="B1641">
            <v>0</v>
          </cell>
          <cell r="C1641">
            <v>5801</v>
          </cell>
          <cell r="D1641" t="str">
            <v>01.10.1996</v>
          </cell>
          <cell r="E1641">
            <v>0</v>
          </cell>
          <cell r="F1641">
            <v>6393000734</v>
          </cell>
        </row>
        <row r="1642">
          <cell r="A1642">
            <v>3400004020</v>
          </cell>
          <cell r="B1642">
            <v>0</v>
          </cell>
          <cell r="C1642">
            <v>5801</v>
          </cell>
          <cell r="D1642" t="str">
            <v>01.10.1996</v>
          </cell>
          <cell r="E1642">
            <v>1</v>
          </cell>
          <cell r="F1642">
            <v>6393000758</v>
          </cell>
        </row>
        <row r="1643">
          <cell r="A1643">
            <v>3400004021</v>
          </cell>
          <cell r="B1643">
            <v>0</v>
          </cell>
          <cell r="C1643">
            <v>5801</v>
          </cell>
          <cell r="D1643" t="str">
            <v>01.10.1996</v>
          </cell>
          <cell r="E1643">
            <v>1</v>
          </cell>
          <cell r="F1643">
            <v>6393000769</v>
          </cell>
        </row>
        <row r="1644">
          <cell r="A1644">
            <v>3400004022</v>
          </cell>
          <cell r="B1644">
            <v>0</v>
          </cell>
          <cell r="C1644">
            <v>5801</v>
          </cell>
          <cell r="D1644" t="str">
            <v>01.10.1996</v>
          </cell>
          <cell r="E1644">
            <v>0</v>
          </cell>
          <cell r="F1644">
            <v>6393000783</v>
          </cell>
        </row>
        <row r="1645">
          <cell r="A1645">
            <v>3400004023</v>
          </cell>
          <cell r="B1645">
            <v>0</v>
          </cell>
          <cell r="C1645">
            <v>5801</v>
          </cell>
          <cell r="D1645" t="str">
            <v>01.10.1996</v>
          </cell>
          <cell r="E1645">
            <v>0</v>
          </cell>
          <cell r="F1645">
            <v>6393000795</v>
          </cell>
        </row>
        <row r="1646">
          <cell r="A1646">
            <v>3400004024</v>
          </cell>
          <cell r="B1646">
            <v>0</v>
          </cell>
          <cell r="C1646">
            <v>5801</v>
          </cell>
          <cell r="D1646" t="str">
            <v>01.10.1996</v>
          </cell>
          <cell r="E1646">
            <v>1</v>
          </cell>
          <cell r="F1646">
            <v>6393000801</v>
          </cell>
        </row>
        <row r="1647">
          <cell r="A1647">
            <v>3400004025</v>
          </cell>
          <cell r="B1647">
            <v>0</v>
          </cell>
          <cell r="C1647">
            <v>5801</v>
          </cell>
          <cell r="D1647" t="str">
            <v>01.10.1996</v>
          </cell>
          <cell r="E1647">
            <v>0</v>
          </cell>
          <cell r="F1647">
            <v>6393000813</v>
          </cell>
        </row>
        <row r="1648">
          <cell r="A1648">
            <v>3400004026</v>
          </cell>
          <cell r="B1648">
            <v>0</v>
          </cell>
          <cell r="C1648">
            <v>5801</v>
          </cell>
          <cell r="D1648" t="str">
            <v>01.10.1996</v>
          </cell>
          <cell r="E1648">
            <v>0</v>
          </cell>
          <cell r="F1648">
            <v>6393000825</v>
          </cell>
        </row>
        <row r="1649">
          <cell r="A1649">
            <v>3400004027</v>
          </cell>
          <cell r="B1649">
            <v>0</v>
          </cell>
          <cell r="C1649">
            <v>5801</v>
          </cell>
          <cell r="D1649" t="str">
            <v>01.10.1996</v>
          </cell>
          <cell r="E1649">
            <v>0</v>
          </cell>
          <cell r="F1649">
            <v>6393000837</v>
          </cell>
        </row>
        <row r="1650">
          <cell r="A1650">
            <v>3400004028</v>
          </cell>
          <cell r="B1650">
            <v>0</v>
          </cell>
          <cell r="C1650">
            <v>5801</v>
          </cell>
          <cell r="D1650" t="str">
            <v>01.10.1996</v>
          </cell>
          <cell r="E1650">
            <v>0</v>
          </cell>
          <cell r="F1650">
            <v>6393000862</v>
          </cell>
        </row>
        <row r="1651">
          <cell r="A1651">
            <v>3400004029</v>
          </cell>
          <cell r="B1651">
            <v>0</v>
          </cell>
          <cell r="C1651">
            <v>5801</v>
          </cell>
          <cell r="D1651" t="str">
            <v>01.10.1996</v>
          </cell>
          <cell r="E1651">
            <v>0</v>
          </cell>
          <cell r="F1651">
            <v>6393000874</v>
          </cell>
        </row>
        <row r="1652">
          <cell r="A1652">
            <v>3400004030</v>
          </cell>
          <cell r="B1652">
            <v>0</v>
          </cell>
          <cell r="C1652">
            <v>5801</v>
          </cell>
          <cell r="D1652" t="str">
            <v>01.10.1996</v>
          </cell>
          <cell r="E1652">
            <v>0</v>
          </cell>
          <cell r="F1652">
            <v>6393000886</v>
          </cell>
        </row>
        <row r="1653">
          <cell r="A1653">
            <v>3400004031</v>
          </cell>
          <cell r="B1653">
            <v>0</v>
          </cell>
          <cell r="C1653">
            <v>5801</v>
          </cell>
          <cell r="D1653" t="str">
            <v>01.10.1996</v>
          </cell>
          <cell r="E1653">
            <v>0</v>
          </cell>
          <cell r="F1653">
            <v>6393000898</v>
          </cell>
        </row>
        <row r="1654">
          <cell r="A1654">
            <v>3400004032</v>
          </cell>
          <cell r="B1654">
            <v>0</v>
          </cell>
          <cell r="C1654">
            <v>5801</v>
          </cell>
          <cell r="D1654" t="str">
            <v>01.10.1996</v>
          </cell>
          <cell r="E1654">
            <v>0</v>
          </cell>
          <cell r="F1654">
            <v>6393000916</v>
          </cell>
        </row>
        <row r="1655">
          <cell r="A1655">
            <v>3400004033</v>
          </cell>
          <cell r="B1655">
            <v>0</v>
          </cell>
          <cell r="C1655">
            <v>5801</v>
          </cell>
          <cell r="D1655" t="str">
            <v>01.10.1996</v>
          </cell>
          <cell r="E1655">
            <v>1</v>
          </cell>
          <cell r="F1655">
            <v>6393000928</v>
          </cell>
        </row>
        <row r="1656">
          <cell r="A1656">
            <v>3400004034</v>
          </cell>
          <cell r="B1656">
            <v>0</v>
          </cell>
          <cell r="C1656">
            <v>5801</v>
          </cell>
          <cell r="D1656" t="str">
            <v>01.10.1996</v>
          </cell>
          <cell r="E1656">
            <v>0</v>
          </cell>
          <cell r="F1656">
            <v>6393000939</v>
          </cell>
        </row>
        <row r="1657">
          <cell r="A1657">
            <v>3400004035</v>
          </cell>
          <cell r="B1657">
            <v>0</v>
          </cell>
          <cell r="C1657">
            <v>5801</v>
          </cell>
          <cell r="D1657" t="str">
            <v>01.10.1996</v>
          </cell>
          <cell r="E1657">
            <v>1</v>
          </cell>
          <cell r="F1657">
            <v>6393000941</v>
          </cell>
        </row>
        <row r="1658">
          <cell r="A1658">
            <v>3400004036</v>
          </cell>
          <cell r="B1658">
            <v>0</v>
          </cell>
          <cell r="C1658">
            <v>5801</v>
          </cell>
          <cell r="D1658" t="str">
            <v>01.10.1996</v>
          </cell>
          <cell r="E1658">
            <v>0</v>
          </cell>
          <cell r="F1658">
            <v>6393000953</v>
          </cell>
        </row>
        <row r="1659">
          <cell r="A1659">
            <v>3400004037</v>
          </cell>
          <cell r="B1659">
            <v>0</v>
          </cell>
          <cell r="C1659">
            <v>5801</v>
          </cell>
          <cell r="D1659" t="str">
            <v>01.10.1996</v>
          </cell>
          <cell r="E1659">
            <v>0</v>
          </cell>
          <cell r="F1659">
            <v>6393000965</v>
          </cell>
        </row>
        <row r="1660">
          <cell r="A1660">
            <v>3400004038</v>
          </cell>
          <cell r="B1660">
            <v>0</v>
          </cell>
          <cell r="C1660">
            <v>5801</v>
          </cell>
          <cell r="D1660" t="str">
            <v>01.10.1996</v>
          </cell>
          <cell r="E1660">
            <v>0</v>
          </cell>
          <cell r="F1660">
            <v>6393000977</v>
          </cell>
        </row>
        <row r="1661">
          <cell r="A1661">
            <v>3400004039</v>
          </cell>
          <cell r="B1661">
            <v>0</v>
          </cell>
          <cell r="C1661">
            <v>5801</v>
          </cell>
          <cell r="D1661" t="str">
            <v>01.10.1996</v>
          </cell>
          <cell r="E1661">
            <v>0</v>
          </cell>
          <cell r="F1661">
            <v>6393000989</v>
          </cell>
        </row>
        <row r="1662">
          <cell r="A1662">
            <v>3400004040</v>
          </cell>
          <cell r="B1662">
            <v>0</v>
          </cell>
          <cell r="C1662">
            <v>5801</v>
          </cell>
          <cell r="D1662" t="str">
            <v>01.10.1996</v>
          </cell>
          <cell r="E1662">
            <v>0</v>
          </cell>
          <cell r="F1662">
            <v>6393000990</v>
          </cell>
        </row>
        <row r="1663">
          <cell r="A1663">
            <v>3400004041</v>
          </cell>
          <cell r="B1663">
            <v>0</v>
          </cell>
          <cell r="C1663">
            <v>5801</v>
          </cell>
          <cell r="D1663" t="str">
            <v>01.10.1996</v>
          </cell>
          <cell r="E1663">
            <v>1</v>
          </cell>
          <cell r="F1663">
            <v>6393001007</v>
          </cell>
        </row>
        <row r="1664">
          <cell r="A1664">
            <v>3400004042</v>
          </cell>
          <cell r="B1664">
            <v>0</v>
          </cell>
          <cell r="C1664">
            <v>5801</v>
          </cell>
          <cell r="D1664" t="str">
            <v>01.10.1996</v>
          </cell>
          <cell r="E1664">
            <v>1</v>
          </cell>
          <cell r="F1664">
            <v>6393001015</v>
          </cell>
        </row>
        <row r="1665">
          <cell r="A1665">
            <v>3400004043</v>
          </cell>
          <cell r="B1665">
            <v>0</v>
          </cell>
          <cell r="C1665">
            <v>5801</v>
          </cell>
          <cell r="D1665" t="str">
            <v>01.10.1996</v>
          </cell>
          <cell r="E1665">
            <v>1</v>
          </cell>
          <cell r="F1665">
            <v>6393001023</v>
          </cell>
        </row>
        <row r="1666">
          <cell r="A1666">
            <v>3400004044</v>
          </cell>
          <cell r="B1666">
            <v>0</v>
          </cell>
          <cell r="C1666">
            <v>5801</v>
          </cell>
          <cell r="D1666" t="str">
            <v>01.10.1996</v>
          </cell>
          <cell r="E1666">
            <v>1</v>
          </cell>
          <cell r="F1666">
            <v>6393001031</v>
          </cell>
        </row>
        <row r="1667">
          <cell r="A1667">
            <v>3400004045</v>
          </cell>
          <cell r="B1667">
            <v>0</v>
          </cell>
          <cell r="C1667">
            <v>5801</v>
          </cell>
          <cell r="D1667" t="str">
            <v>01.10.1996</v>
          </cell>
          <cell r="E1667">
            <v>1</v>
          </cell>
          <cell r="F1667">
            <v>6393001040</v>
          </cell>
        </row>
        <row r="1668">
          <cell r="A1668">
            <v>3400004046</v>
          </cell>
          <cell r="B1668">
            <v>0</v>
          </cell>
          <cell r="C1668">
            <v>5801</v>
          </cell>
          <cell r="D1668" t="str">
            <v>01.10.1996</v>
          </cell>
          <cell r="E1668">
            <v>1</v>
          </cell>
          <cell r="F1668">
            <v>6393001052</v>
          </cell>
        </row>
        <row r="1669">
          <cell r="A1669">
            <v>3400004047</v>
          </cell>
          <cell r="B1669">
            <v>0</v>
          </cell>
          <cell r="C1669">
            <v>5801</v>
          </cell>
          <cell r="D1669" t="str">
            <v>01.10.1996</v>
          </cell>
          <cell r="E1669">
            <v>1</v>
          </cell>
          <cell r="F1669">
            <v>6393001064</v>
          </cell>
        </row>
        <row r="1670">
          <cell r="A1670">
            <v>3400004048</v>
          </cell>
          <cell r="B1670">
            <v>0</v>
          </cell>
          <cell r="C1670">
            <v>5801</v>
          </cell>
          <cell r="D1670" t="str">
            <v>01.10.1996</v>
          </cell>
          <cell r="E1670">
            <v>1</v>
          </cell>
          <cell r="F1670">
            <v>6393001076</v>
          </cell>
        </row>
        <row r="1671">
          <cell r="A1671">
            <v>3400004049</v>
          </cell>
          <cell r="B1671">
            <v>0</v>
          </cell>
          <cell r="C1671">
            <v>5801</v>
          </cell>
          <cell r="D1671" t="str">
            <v>01.10.1996</v>
          </cell>
          <cell r="E1671">
            <v>1</v>
          </cell>
          <cell r="F1671">
            <v>6393001088</v>
          </cell>
        </row>
        <row r="1672">
          <cell r="A1672">
            <v>3400004050</v>
          </cell>
          <cell r="B1672">
            <v>0</v>
          </cell>
          <cell r="C1672">
            <v>5801</v>
          </cell>
          <cell r="D1672" t="str">
            <v>01.10.1996</v>
          </cell>
          <cell r="E1672">
            <v>1</v>
          </cell>
          <cell r="F1672">
            <v>6393001099</v>
          </cell>
        </row>
        <row r="1673">
          <cell r="A1673">
            <v>3400004051</v>
          </cell>
          <cell r="B1673">
            <v>0</v>
          </cell>
          <cell r="C1673">
            <v>5801</v>
          </cell>
          <cell r="D1673" t="str">
            <v>01.10.1996</v>
          </cell>
          <cell r="E1673">
            <v>1</v>
          </cell>
          <cell r="F1673">
            <v>6393001104</v>
          </cell>
        </row>
        <row r="1674">
          <cell r="A1674">
            <v>3400004052</v>
          </cell>
          <cell r="B1674">
            <v>0</v>
          </cell>
          <cell r="C1674">
            <v>5801</v>
          </cell>
          <cell r="D1674" t="str">
            <v>01.10.1996</v>
          </cell>
          <cell r="E1674">
            <v>1</v>
          </cell>
          <cell r="F1674">
            <v>6393001112</v>
          </cell>
        </row>
        <row r="1675">
          <cell r="A1675">
            <v>3400004053</v>
          </cell>
          <cell r="B1675">
            <v>0</v>
          </cell>
          <cell r="C1675">
            <v>5801</v>
          </cell>
          <cell r="D1675" t="str">
            <v>01.10.1996</v>
          </cell>
          <cell r="E1675">
            <v>1</v>
          </cell>
          <cell r="F1675">
            <v>6393001129</v>
          </cell>
        </row>
        <row r="1676">
          <cell r="A1676">
            <v>3400004054</v>
          </cell>
          <cell r="B1676">
            <v>0</v>
          </cell>
          <cell r="C1676">
            <v>5801</v>
          </cell>
          <cell r="D1676" t="str">
            <v>01.10.1996</v>
          </cell>
          <cell r="E1676">
            <v>1</v>
          </cell>
          <cell r="F1676">
            <v>6393001131</v>
          </cell>
        </row>
        <row r="1677">
          <cell r="A1677">
            <v>3400004055</v>
          </cell>
          <cell r="B1677">
            <v>0</v>
          </cell>
          <cell r="C1677">
            <v>5801</v>
          </cell>
          <cell r="D1677" t="str">
            <v>01.10.1996</v>
          </cell>
          <cell r="E1677">
            <v>1</v>
          </cell>
          <cell r="F1677">
            <v>6393001143</v>
          </cell>
        </row>
        <row r="1678">
          <cell r="A1678">
            <v>3400004056</v>
          </cell>
          <cell r="B1678">
            <v>0</v>
          </cell>
          <cell r="C1678">
            <v>5801</v>
          </cell>
          <cell r="D1678" t="str">
            <v>01.10.1996</v>
          </cell>
          <cell r="E1678">
            <v>1</v>
          </cell>
          <cell r="F1678">
            <v>6393001155</v>
          </cell>
        </row>
        <row r="1679">
          <cell r="A1679">
            <v>3400004057</v>
          </cell>
          <cell r="B1679">
            <v>0</v>
          </cell>
          <cell r="C1679">
            <v>5801</v>
          </cell>
          <cell r="D1679" t="str">
            <v>01.10.1996</v>
          </cell>
          <cell r="E1679">
            <v>1</v>
          </cell>
          <cell r="F1679">
            <v>6393001167</v>
          </cell>
        </row>
        <row r="1680">
          <cell r="A1680">
            <v>3400004058</v>
          </cell>
          <cell r="B1680">
            <v>0</v>
          </cell>
          <cell r="C1680">
            <v>5801</v>
          </cell>
          <cell r="D1680" t="str">
            <v>01.10.1996</v>
          </cell>
          <cell r="E1680">
            <v>1</v>
          </cell>
          <cell r="F1680">
            <v>6393001179</v>
          </cell>
        </row>
        <row r="1681">
          <cell r="A1681">
            <v>3400004059</v>
          </cell>
          <cell r="B1681">
            <v>0</v>
          </cell>
          <cell r="C1681">
            <v>5801</v>
          </cell>
          <cell r="D1681" t="str">
            <v>01.10.1996</v>
          </cell>
          <cell r="E1681">
            <v>1</v>
          </cell>
          <cell r="F1681">
            <v>6393001180</v>
          </cell>
        </row>
        <row r="1682">
          <cell r="A1682">
            <v>3400004060</v>
          </cell>
          <cell r="B1682">
            <v>0</v>
          </cell>
          <cell r="C1682">
            <v>5801</v>
          </cell>
          <cell r="D1682" t="str">
            <v>01.10.1996</v>
          </cell>
          <cell r="E1682">
            <v>1</v>
          </cell>
          <cell r="F1682">
            <v>6393001192</v>
          </cell>
        </row>
        <row r="1683">
          <cell r="A1683">
            <v>3400004061</v>
          </cell>
          <cell r="B1683">
            <v>0</v>
          </cell>
          <cell r="C1683">
            <v>5801</v>
          </cell>
          <cell r="D1683" t="str">
            <v>01.10.1996</v>
          </cell>
          <cell r="E1683">
            <v>1</v>
          </cell>
          <cell r="F1683">
            <v>6393001201</v>
          </cell>
        </row>
        <row r="1684">
          <cell r="A1684">
            <v>3400004062</v>
          </cell>
          <cell r="B1684">
            <v>0</v>
          </cell>
          <cell r="C1684">
            <v>5801</v>
          </cell>
          <cell r="D1684" t="str">
            <v>01.10.1996</v>
          </cell>
          <cell r="E1684">
            <v>1</v>
          </cell>
          <cell r="F1684">
            <v>6393001210</v>
          </cell>
        </row>
        <row r="1685">
          <cell r="A1685">
            <v>3400004063</v>
          </cell>
          <cell r="B1685">
            <v>0</v>
          </cell>
          <cell r="C1685">
            <v>5801</v>
          </cell>
          <cell r="D1685" t="str">
            <v>01.10.1996</v>
          </cell>
          <cell r="E1685">
            <v>1</v>
          </cell>
          <cell r="F1685">
            <v>6393001222</v>
          </cell>
        </row>
        <row r="1686">
          <cell r="A1686">
            <v>3400004064</v>
          </cell>
          <cell r="B1686">
            <v>0</v>
          </cell>
          <cell r="C1686">
            <v>5801</v>
          </cell>
          <cell r="D1686" t="str">
            <v>01.10.1996</v>
          </cell>
          <cell r="E1686">
            <v>1</v>
          </cell>
          <cell r="F1686">
            <v>6393001234</v>
          </cell>
        </row>
        <row r="1687">
          <cell r="A1687">
            <v>3400004065</v>
          </cell>
          <cell r="B1687">
            <v>0</v>
          </cell>
          <cell r="C1687">
            <v>5801</v>
          </cell>
          <cell r="D1687" t="str">
            <v>01.10.1996</v>
          </cell>
          <cell r="E1687">
            <v>1</v>
          </cell>
          <cell r="F1687">
            <v>6393001246</v>
          </cell>
        </row>
        <row r="1688">
          <cell r="A1688">
            <v>3400004066</v>
          </cell>
          <cell r="B1688">
            <v>0</v>
          </cell>
          <cell r="C1688">
            <v>5801</v>
          </cell>
          <cell r="D1688" t="str">
            <v>01.10.1996</v>
          </cell>
          <cell r="E1688">
            <v>0</v>
          </cell>
          <cell r="F1688">
            <v>6393001258</v>
          </cell>
        </row>
        <row r="1689">
          <cell r="A1689">
            <v>3400004067</v>
          </cell>
          <cell r="B1689">
            <v>0</v>
          </cell>
          <cell r="C1689">
            <v>5801</v>
          </cell>
          <cell r="D1689" t="str">
            <v>01.10.1996</v>
          </cell>
          <cell r="E1689">
            <v>0</v>
          </cell>
          <cell r="F1689">
            <v>6393001269</v>
          </cell>
        </row>
        <row r="1690">
          <cell r="A1690">
            <v>3400004068</v>
          </cell>
          <cell r="B1690">
            <v>0</v>
          </cell>
          <cell r="C1690">
            <v>5801</v>
          </cell>
          <cell r="D1690" t="str">
            <v>01.10.1996</v>
          </cell>
          <cell r="E1690">
            <v>0</v>
          </cell>
          <cell r="F1690">
            <v>6393001271</v>
          </cell>
        </row>
        <row r="1691">
          <cell r="A1691">
            <v>3400004069</v>
          </cell>
          <cell r="B1691">
            <v>0</v>
          </cell>
          <cell r="C1691">
            <v>5801</v>
          </cell>
          <cell r="D1691" t="str">
            <v>01.10.1996</v>
          </cell>
          <cell r="E1691">
            <v>0</v>
          </cell>
          <cell r="F1691">
            <v>6393001283</v>
          </cell>
        </row>
        <row r="1692">
          <cell r="A1692">
            <v>3400004070</v>
          </cell>
          <cell r="B1692">
            <v>0</v>
          </cell>
          <cell r="C1692">
            <v>5801</v>
          </cell>
          <cell r="D1692" t="str">
            <v>01.10.1996</v>
          </cell>
          <cell r="E1692">
            <v>0</v>
          </cell>
          <cell r="F1692">
            <v>6393001295</v>
          </cell>
        </row>
        <row r="1693">
          <cell r="A1693">
            <v>3400004071</v>
          </cell>
          <cell r="B1693">
            <v>0</v>
          </cell>
          <cell r="C1693">
            <v>5801</v>
          </cell>
          <cell r="D1693" t="str">
            <v>01.10.1996</v>
          </cell>
          <cell r="E1693">
            <v>0</v>
          </cell>
          <cell r="F1693">
            <v>6393001301</v>
          </cell>
        </row>
        <row r="1694">
          <cell r="A1694">
            <v>3400004072</v>
          </cell>
          <cell r="B1694">
            <v>0</v>
          </cell>
          <cell r="C1694">
            <v>5801</v>
          </cell>
          <cell r="D1694" t="str">
            <v>01.10.1996</v>
          </cell>
          <cell r="E1694">
            <v>0</v>
          </cell>
          <cell r="F1694">
            <v>6393001313</v>
          </cell>
        </row>
        <row r="1695">
          <cell r="A1695">
            <v>3400004073</v>
          </cell>
          <cell r="B1695">
            <v>0</v>
          </cell>
          <cell r="C1695">
            <v>5801</v>
          </cell>
          <cell r="D1695" t="str">
            <v>01.10.1996</v>
          </cell>
          <cell r="E1695">
            <v>0</v>
          </cell>
          <cell r="F1695">
            <v>6393001325</v>
          </cell>
        </row>
        <row r="1696">
          <cell r="A1696">
            <v>3400004074</v>
          </cell>
          <cell r="B1696">
            <v>0</v>
          </cell>
          <cell r="C1696">
            <v>5801</v>
          </cell>
          <cell r="D1696" t="str">
            <v>01.10.1996</v>
          </cell>
          <cell r="E1696">
            <v>0</v>
          </cell>
          <cell r="F1696">
            <v>6393001337</v>
          </cell>
        </row>
        <row r="1697">
          <cell r="A1697">
            <v>3400004075</v>
          </cell>
          <cell r="B1697">
            <v>0</v>
          </cell>
          <cell r="C1697">
            <v>5801</v>
          </cell>
          <cell r="D1697" t="str">
            <v>01.10.1996</v>
          </cell>
          <cell r="E1697">
            <v>0</v>
          </cell>
          <cell r="F1697">
            <v>6393001349</v>
          </cell>
        </row>
        <row r="1698">
          <cell r="A1698">
            <v>3400004076</v>
          </cell>
          <cell r="B1698">
            <v>0</v>
          </cell>
          <cell r="C1698">
            <v>5801</v>
          </cell>
          <cell r="D1698" t="str">
            <v>01.10.1996</v>
          </cell>
          <cell r="E1698">
            <v>0</v>
          </cell>
          <cell r="F1698">
            <v>6393001350</v>
          </cell>
        </row>
        <row r="1699">
          <cell r="A1699">
            <v>3400004077</v>
          </cell>
          <cell r="B1699">
            <v>0</v>
          </cell>
          <cell r="C1699">
            <v>5801</v>
          </cell>
          <cell r="D1699" t="str">
            <v>01.10.1996</v>
          </cell>
          <cell r="E1699">
            <v>1</v>
          </cell>
          <cell r="F1699">
            <v>6393001362</v>
          </cell>
        </row>
        <row r="1700">
          <cell r="A1700">
            <v>3400004078</v>
          </cell>
          <cell r="B1700">
            <v>0</v>
          </cell>
          <cell r="C1700">
            <v>5801</v>
          </cell>
          <cell r="D1700" t="str">
            <v>01.10.1996</v>
          </cell>
          <cell r="E1700">
            <v>1</v>
          </cell>
          <cell r="F1700">
            <v>6393001374</v>
          </cell>
        </row>
        <row r="1701">
          <cell r="A1701">
            <v>3400004079</v>
          </cell>
          <cell r="B1701">
            <v>0</v>
          </cell>
          <cell r="C1701">
            <v>5801</v>
          </cell>
          <cell r="D1701" t="str">
            <v>01.10.1996</v>
          </cell>
          <cell r="E1701">
            <v>1</v>
          </cell>
          <cell r="F1701">
            <v>6393001386</v>
          </cell>
        </row>
        <row r="1702">
          <cell r="A1702">
            <v>3400004080</v>
          </cell>
          <cell r="B1702">
            <v>0</v>
          </cell>
          <cell r="C1702">
            <v>5801</v>
          </cell>
          <cell r="D1702" t="str">
            <v>01.10.1996</v>
          </cell>
          <cell r="E1702">
            <v>0</v>
          </cell>
          <cell r="F1702">
            <v>6393001398</v>
          </cell>
        </row>
        <row r="1703">
          <cell r="A1703">
            <v>3400004081</v>
          </cell>
          <cell r="B1703">
            <v>0</v>
          </cell>
          <cell r="C1703">
            <v>5801</v>
          </cell>
          <cell r="D1703" t="str">
            <v>01.10.1996</v>
          </cell>
          <cell r="E1703">
            <v>1</v>
          </cell>
          <cell r="F1703">
            <v>6393001404</v>
          </cell>
        </row>
        <row r="1704">
          <cell r="A1704">
            <v>3400004082</v>
          </cell>
          <cell r="B1704">
            <v>0</v>
          </cell>
          <cell r="C1704">
            <v>5801</v>
          </cell>
          <cell r="D1704" t="str">
            <v>01.10.1996</v>
          </cell>
          <cell r="E1704">
            <v>1</v>
          </cell>
          <cell r="F1704">
            <v>6393001416</v>
          </cell>
        </row>
        <row r="1705">
          <cell r="A1705">
            <v>3400004083</v>
          </cell>
          <cell r="B1705">
            <v>0</v>
          </cell>
          <cell r="C1705">
            <v>6230</v>
          </cell>
          <cell r="D1705" t="str">
            <v>01.10.1996</v>
          </cell>
          <cell r="E1705">
            <v>0</v>
          </cell>
          <cell r="F1705">
            <v>6393001428</v>
          </cell>
        </row>
        <row r="1706">
          <cell r="A1706">
            <v>3400004084</v>
          </cell>
          <cell r="B1706">
            <v>0</v>
          </cell>
          <cell r="C1706">
            <v>5801</v>
          </cell>
          <cell r="D1706" t="str">
            <v>01.10.1996</v>
          </cell>
          <cell r="E1706">
            <v>1</v>
          </cell>
          <cell r="F1706">
            <v>6393001439</v>
          </cell>
        </row>
        <row r="1707">
          <cell r="A1707">
            <v>3400004085</v>
          </cell>
          <cell r="B1707">
            <v>0</v>
          </cell>
          <cell r="C1707">
            <v>5801</v>
          </cell>
          <cell r="D1707" t="str">
            <v>01.10.1996</v>
          </cell>
          <cell r="E1707">
            <v>1</v>
          </cell>
          <cell r="F1707">
            <v>6393001441</v>
          </cell>
        </row>
        <row r="1708">
          <cell r="A1708">
            <v>3400004086</v>
          </cell>
          <cell r="B1708">
            <v>0</v>
          </cell>
          <cell r="C1708">
            <v>5801</v>
          </cell>
          <cell r="D1708" t="str">
            <v>01.10.1996</v>
          </cell>
          <cell r="E1708">
            <v>0</v>
          </cell>
          <cell r="F1708">
            <v>6393001453</v>
          </cell>
        </row>
        <row r="1709">
          <cell r="A1709">
            <v>3400004087</v>
          </cell>
          <cell r="B1709">
            <v>0</v>
          </cell>
          <cell r="C1709">
            <v>5801</v>
          </cell>
          <cell r="D1709" t="str">
            <v>01.10.1996</v>
          </cell>
          <cell r="E1709">
            <v>1</v>
          </cell>
          <cell r="F1709">
            <v>6393001465</v>
          </cell>
        </row>
        <row r="1710">
          <cell r="A1710">
            <v>3400004088</v>
          </cell>
          <cell r="B1710">
            <v>0</v>
          </cell>
          <cell r="C1710">
            <v>5801</v>
          </cell>
          <cell r="D1710" t="str">
            <v>01.10.1996</v>
          </cell>
          <cell r="E1710">
            <v>0</v>
          </cell>
          <cell r="F1710">
            <v>6393001477</v>
          </cell>
        </row>
        <row r="1711">
          <cell r="A1711">
            <v>3400004089</v>
          </cell>
          <cell r="B1711">
            <v>0</v>
          </cell>
          <cell r="C1711">
            <v>5801</v>
          </cell>
          <cell r="D1711" t="str">
            <v>01.10.1996</v>
          </cell>
          <cell r="E1711">
            <v>0</v>
          </cell>
          <cell r="F1711">
            <v>6393001489</v>
          </cell>
        </row>
        <row r="1712">
          <cell r="A1712">
            <v>3400004090</v>
          </cell>
          <cell r="B1712">
            <v>0</v>
          </cell>
          <cell r="C1712">
            <v>5800</v>
          </cell>
          <cell r="D1712" t="str">
            <v>01.10.1996</v>
          </cell>
          <cell r="E1712">
            <v>1</v>
          </cell>
          <cell r="F1712">
            <v>6393001490</v>
          </cell>
        </row>
        <row r="1713">
          <cell r="A1713">
            <v>3400004091</v>
          </cell>
          <cell r="B1713">
            <v>0</v>
          </cell>
          <cell r="C1713">
            <v>5900</v>
          </cell>
          <cell r="D1713" t="str">
            <v>01.09.1993</v>
          </cell>
          <cell r="E1713">
            <v>0</v>
          </cell>
          <cell r="F1713">
            <v>6393001507</v>
          </cell>
        </row>
        <row r="1714">
          <cell r="A1714">
            <v>3400004092</v>
          </cell>
          <cell r="B1714">
            <v>0</v>
          </cell>
          <cell r="C1714">
            <v>5900</v>
          </cell>
          <cell r="D1714" t="str">
            <v>01.09.1993</v>
          </cell>
          <cell r="E1714">
            <v>3</v>
          </cell>
          <cell r="F1714">
            <v>6393001519</v>
          </cell>
        </row>
        <row r="1715">
          <cell r="A1715">
            <v>3400004093</v>
          </cell>
          <cell r="B1715">
            <v>0</v>
          </cell>
          <cell r="C1715">
            <v>5900</v>
          </cell>
          <cell r="D1715" t="str">
            <v>01.09.1993</v>
          </cell>
          <cell r="E1715">
            <v>0</v>
          </cell>
          <cell r="F1715">
            <v>6393001520</v>
          </cell>
        </row>
        <row r="1716">
          <cell r="A1716">
            <v>3400004795</v>
          </cell>
          <cell r="B1716">
            <v>0</v>
          </cell>
          <cell r="C1716">
            <v>5800</v>
          </cell>
          <cell r="D1716" t="str">
            <v>01.10.1996</v>
          </cell>
          <cell r="E1716">
            <v>1</v>
          </cell>
          <cell r="F1716">
            <v>6393001532</v>
          </cell>
        </row>
        <row r="1717">
          <cell r="A1717">
            <v>3400004094</v>
          </cell>
          <cell r="B1717">
            <v>0</v>
          </cell>
          <cell r="C1717">
            <v>5801</v>
          </cell>
          <cell r="D1717" t="str">
            <v>01.10.1996</v>
          </cell>
          <cell r="E1717">
            <v>1</v>
          </cell>
          <cell r="F1717">
            <v>6393001544</v>
          </cell>
        </row>
        <row r="1718">
          <cell r="A1718">
            <v>3400004095</v>
          </cell>
          <cell r="B1718">
            <v>0</v>
          </cell>
          <cell r="C1718">
            <v>5900</v>
          </cell>
          <cell r="D1718" t="str">
            <v>01.09.1993</v>
          </cell>
          <cell r="E1718">
            <v>5</v>
          </cell>
          <cell r="F1718">
            <v>6393001556</v>
          </cell>
        </row>
        <row r="1719">
          <cell r="A1719">
            <v>3400004096</v>
          </cell>
          <cell r="B1719">
            <v>0</v>
          </cell>
          <cell r="C1719">
            <v>5801</v>
          </cell>
          <cell r="D1719" t="str">
            <v>01.10.1996</v>
          </cell>
          <cell r="E1719">
            <v>0</v>
          </cell>
          <cell r="F1719">
            <v>6393001568</v>
          </cell>
        </row>
        <row r="1720">
          <cell r="A1720">
            <v>3400004097</v>
          </cell>
          <cell r="B1720">
            <v>0</v>
          </cell>
          <cell r="C1720">
            <v>5400</v>
          </cell>
          <cell r="D1720" t="str">
            <v>01.10.1996</v>
          </cell>
          <cell r="E1720">
            <v>0</v>
          </cell>
          <cell r="F1720">
            <v>6393001579</v>
          </cell>
        </row>
        <row r="1721">
          <cell r="A1721">
            <v>3400004098</v>
          </cell>
          <cell r="B1721">
            <v>0</v>
          </cell>
          <cell r="C1721">
            <v>5400</v>
          </cell>
          <cell r="D1721" t="str">
            <v>01.10.1996</v>
          </cell>
          <cell r="E1721">
            <v>0</v>
          </cell>
          <cell r="F1721">
            <v>6393001581</v>
          </cell>
        </row>
        <row r="1722">
          <cell r="A1722">
            <v>3400004099</v>
          </cell>
          <cell r="B1722">
            <v>0</v>
          </cell>
          <cell r="C1722">
            <v>5400</v>
          </cell>
          <cell r="D1722" t="str">
            <v>01.10.1996</v>
          </cell>
          <cell r="E1722">
            <v>0</v>
          </cell>
          <cell r="F1722">
            <v>6393001593</v>
          </cell>
        </row>
        <row r="1723">
          <cell r="A1723">
            <v>3400004100</v>
          </cell>
          <cell r="B1723">
            <v>0</v>
          </cell>
          <cell r="C1723">
            <v>5400</v>
          </cell>
          <cell r="D1723" t="str">
            <v>01.10.1996</v>
          </cell>
          <cell r="E1723">
            <v>1</v>
          </cell>
          <cell r="F1723">
            <v>6393001609</v>
          </cell>
        </row>
        <row r="1724">
          <cell r="A1724">
            <v>3400004101</v>
          </cell>
          <cell r="B1724">
            <v>0</v>
          </cell>
          <cell r="C1724">
            <v>5400</v>
          </cell>
          <cell r="D1724" t="str">
            <v>01.10.1996</v>
          </cell>
          <cell r="E1724">
            <v>1</v>
          </cell>
          <cell r="F1724">
            <v>6393001611</v>
          </cell>
        </row>
        <row r="1725">
          <cell r="A1725">
            <v>3400004102</v>
          </cell>
          <cell r="B1725">
            <v>0</v>
          </cell>
          <cell r="C1725">
            <v>5400</v>
          </cell>
          <cell r="D1725" t="str">
            <v>01.10.1996</v>
          </cell>
          <cell r="E1725">
            <v>0</v>
          </cell>
          <cell r="F1725">
            <v>6393001623</v>
          </cell>
        </row>
        <row r="1726">
          <cell r="A1726">
            <v>3400004103</v>
          </cell>
          <cell r="B1726">
            <v>0</v>
          </cell>
          <cell r="C1726">
            <v>5400</v>
          </cell>
          <cell r="D1726" t="str">
            <v>01.10.1996</v>
          </cell>
          <cell r="E1726">
            <v>0</v>
          </cell>
          <cell r="F1726">
            <v>6393001635</v>
          </cell>
        </row>
        <row r="1727">
          <cell r="A1727">
            <v>3400004104</v>
          </cell>
          <cell r="B1727">
            <v>0</v>
          </cell>
          <cell r="C1727">
            <v>5400</v>
          </cell>
          <cell r="D1727" t="str">
            <v>01.10.1996</v>
          </cell>
          <cell r="E1727">
            <v>0</v>
          </cell>
          <cell r="F1727">
            <v>6393001647</v>
          </cell>
        </row>
        <row r="1728">
          <cell r="A1728">
            <v>3400004105</v>
          </cell>
          <cell r="B1728">
            <v>0</v>
          </cell>
          <cell r="C1728">
            <v>5400</v>
          </cell>
          <cell r="D1728" t="str">
            <v>01.10.1996</v>
          </cell>
          <cell r="E1728">
            <v>0</v>
          </cell>
          <cell r="F1728">
            <v>6393001659</v>
          </cell>
        </row>
        <row r="1729">
          <cell r="A1729">
            <v>3400004106</v>
          </cell>
          <cell r="B1729">
            <v>0</v>
          </cell>
          <cell r="C1729">
            <v>5400</v>
          </cell>
          <cell r="D1729" t="str">
            <v>01.10.1996</v>
          </cell>
          <cell r="E1729">
            <v>0</v>
          </cell>
          <cell r="F1729">
            <v>6393001660</v>
          </cell>
        </row>
        <row r="1730">
          <cell r="A1730">
            <v>3400004107</v>
          </cell>
          <cell r="B1730">
            <v>0</v>
          </cell>
          <cell r="C1730">
            <v>6801</v>
          </cell>
          <cell r="D1730" t="str">
            <v>01.10.1996</v>
          </cell>
          <cell r="E1730">
            <v>0</v>
          </cell>
          <cell r="F1730">
            <v>6393001672</v>
          </cell>
        </row>
        <row r="1731">
          <cell r="A1731">
            <v>3400004108</v>
          </cell>
          <cell r="B1731">
            <v>0</v>
          </cell>
          <cell r="C1731">
            <v>6801</v>
          </cell>
          <cell r="D1731" t="str">
            <v>01.10.1996</v>
          </cell>
          <cell r="E1731">
            <v>0</v>
          </cell>
          <cell r="F1731">
            <v>6393001684</v>
          </cell>
        </row>
        <row r="1732">
          <cell r="A1732">
            <v>3400004109</v>
          </cell>
          <cell r="B1732">
            <v>0</v>
          </cell>
          <cell r="C1732">
            <v>6801</v>
          </cell>
          <cell r="D1732" t="str">
            <v>01.10.1996</v>
          </cell>
          <cell r="E1732">
            <v>0</v>
          </cell>
          <cell r="F1732">
            <v>6393001696</v>
          </cell>
        </row>
        <row r="1733">
          <cell r="A1733">
            <v>3400004110</v>
          </cell>
          <cell r="B1733">
            <v>0</v>
          </cell>
          <cell r="C1733">
            <v>6801</v>
          </cell>
          <cell r="D1733" t="str">
            <v>01.10.1996</v>
          </cell>
          <cell r="E1733">
            <v>0</v>
          </cell>
          <cell r="F1733">
            <v>6393001702</v>
          </cell>
        </row>
        <row r="1734">
          <cell r="A1734">
            <v>3400004111</v>
          </cell>
          <cell r="B1734">
            <v>0</v>
          </cell>
          <cell r="C1734">
            <v>6801</v>
          </cell>
          <cell r="D1734" t="str">
            <v>01.10.1996</v>
          </cell>
          <cell r="E1734">
            <v>0</v>
          </cell>
          <cell r="F1734">
            <v>6393001714</v>
          </cell>
        </row>
        <row r="1735">
          <cell r="A1735">
            <v>3400004112</v>
          </cell>
          <cell r="B1735">
            <v>0</v>
          </cell>
          <cell r="C1735">
            <v>6801</v>
          </cell>
          <cell r="D1735" t="str">
            <v>01.10.1996</v>
          </cell>
          <cell r="E1735">
            <v>0</v>
          </cell>
          <cell r="F1735">
            <v>6393001726</v>
          </cell>
        </row>
        <row r="1736">
          <cell r="A1736">
            <v>3400004113</v>
          </cell>
          <cell r="B1736">
            <v>0</v>
          </cell>
          <cell r="C1736">
            <v>6801</v>
          </cell>
          <cell r="D1736" t="str">
            <v>01.10.1996</v>
          </cell>
          <cell r="E1736">
            <v>0</v>
          </cell>
          <cell r="F1736">
            <v>6393001738</v>
          </cell>
        </row>
        <row r="1737">
          <cell r="A1737">
            <v>3400004114</v>
          </cell>
          <cell r="B1737">
            <v>0</v>
          </cell>
          <cell r="C1737">
            <v>6801</v>
          </cell>
          <cell r="D1737" t="str">
            <v>01.10.1996</v>
          </cell>
          <cell r="E1737">
            <v>0</v>
          </cell>
          <cell r="F1737">
            <v>6393001749</v>
          </cell>
        </row>
        <row r="1738">
          <cell r="A1738">
            <v>3400004115</v>
          </cell>
          <cell r="B1738">
            <v>0</v>
          </cell>
          <cell r="C1738">
            <v>6801</v>
          </cell>
          <cell r="D1738" t="str">
            <v>01.10.1996</v>
          </cell>
          <cell r="E1738">
            <v>0</v>
          </cell>
          <cell r="F1738">
            <v>6393001751</v>
          </cell>
        </row>
        <row r="1739">
          <cell r="A1739">
            <v>3400004116</v>
          </cell>
          <cell r="B1739">
            <v>0</v>
          </cell>
          <cell r="C1739">
            <v>6801</v>
          </cell>
          <cell r="D1739" t="str">
            <v>01.10.1996</v>
          </cell>
          <cell r="E1739">
            <v>0</v>
          </cell>
          <cell r="F1739">
            <v>6393001763</v>
          </cell>
        </row>
        <row r="1740">
          <cell r="A1740">
            <v>3400004117</v>
          </cell>
          <cell r="B1740">
            <v>0</v>
          </cell>
          <cell r="C1740">
            <v>6801</v>
          </cell>
          <cell r="D1740" t="str">
            <v>01.10.1996</v>
          </cell>
          <cell r="E1740">
            <v>1</v>
          </cell>
          <cell r="F1740">
            <v>6393001775</v>
          </cell>
        </row>
        <row r="1741">
          <cell r="A1741">
            <v>3400004118</v>
          </cell>
          <cell r="B1741">
            <v>0</v>
          </cell>
          <cell r="C1741">
            <v>6801</v>
          </cell>
          <cell r="D1741" t="str">
            <v>01.10.1996</v>
          </cell>
          <cell r="E1741">
            <v>1</v>
          </cell>
          <cell r="F1741">
            <v>6393001787</v>
          </cell>
        </row>
        <row r="1742">
          <cell r="A1742">
            <v>3400004119</v>
          </cell>
          <cell r="B1742">
            <v>0</v>
          </cell>
          <cell r="C1742">
            <v>6801</v>
          </cell>
          <cell r="D1742" t="str">
            <v>01.10.1996</v>
          </cell>
          <cell r="E1742">
            <v>1</v>
          </cell>
          <cell r="F1742">
            <v>6393001799</v>
          </cell>
        </row>
        <row r="1743">
          <cell r="A1743">
            <v>3400004120</v>
          </cell>
          <cell r="B1743">
            <v>0</v>
          </cell>
          <cell r="C1743">
            <v>6801</v>
          </cell>
          <cell r="D1743" t="str">
            <v>01.10.1996</v>
          </cell>
          <cell r="E1743">
            <v>1</v>
          </cell>
          <cell r="F1743">
            <v>6393001805</v>
          </cell>
        </row>
        <row r="1744">
          <cell r="A1744">
            <v>3400004121</v>
          </cell>
          <cell r="B1744">
            <v>0</v>
          </cell>
          <cell r="C1744">
            <v>6801</v>
          </cell>
          <cell r="D1744" t="str">
            <v>01.10.1996</v>
          </cell>
          <cell r="E1744">
            <v>0</v>
          </cell>
          <cell r="F1744">
            <v>6393001817</v>
          </cell>
        </row>
        <row r="1745">
          <cell r="A1745">
            <v>3400004122</v>
          </cell>
          <cell r="B1745">
            <v>1</v>
          </cell>
          <cell r="C1745">
            <v>6801</v>
          </cell>
          <cell r="D1745" t="str">
            <v>01.10.1996</v>
          </cell>
          <cell r="E1745">
            <v>0</v>
          </cell>
          <cell r="F1745">
            <v>6393001829</v>
          </cell>
        </row>
        <row r="1746">
          <cell r="A1746">
            <v>3400004122</v>
          </cell>
          <cell r="B1746">
            <v>0</v>
          </cell>
          <cell r="C1746">
            <v>6801</v>
          </cell>
          <cell r="D1746" t="str">
            <v>01.10.1996</v>
          </cell>
          <cell r="E1746">
            <v>0</v>
          </cell>
          <cell r="F1746">
            <v>6393001829</v>
          </cell>
        </row>
        <row r="1747">
          <cell r="A1747">
            <v>3400004123</v>
          </cell>
          <cell r="B1747">
            <v>0</v>
          </cell>
          <cell r="C1747">
            <v>6801</v>
          </cell>
          <cell r="D1747" t="str">
            <v>01.10.1996</v>
          </cell>
          <cell r="E1747">
            <v>0</v>
          </cell>
          <cell r="F1747">
            <v>6393001830</v>
          </cell>
        </row>
        <row r="1748">
          <cell r="A1748">
            <v>3400004123</v>
          </cell>
          <cell r="B1748">
            <v>1</v>
          </cell>
          <cell r="C1748">
            <v>6801</v>
          </cell>
          <cell r="D1748" t="str">
            <v>01.10.1996</v>
          </cell>
          <cell r="E1748">
            <v>0</v>
          </cell>
          <cell r="F1748">
            <v>6393001830</v>
          </cell>
        </row>
        <row r="1749">
          <cell r="A1749">
            <v>3400004124</v>
          </cell>
          <cell r="B1749">
            <v>1</v>
          </cell>
          <cell r="C1749">
            <v>6801</v>
          </cell>
          <cell r="D1749" t="str">
            <v>01.10.1996</v>
          </cell>
          <cell r="E1749">
            <v>0</v>
          </cell>
          <cell r="F1749">
            <v>6393001842</v>
          </cell>
        </row>
        <row r="1750">
          <cell r="A1750">
            <v>3400004124</v>
          </cell>
          <cell r="B1750">
            <v>0</v>
          </cell>
          <cell r="C1750">
            <v>6801</v>
          </cell>
          <cell r="D1750" t="str">
            <v>01.10.1996</v>
          </cell>
          <cell r="E1750">
            <v>1</v>
          </cell>
          <cell r="F1750">
            <v>6393001842</v>
          </cell>
        </row>
        <row r="1751">
          <cell r="A1751">
            <v>3400004125</v>
          </cell>
          <cell r="B1751">
            <v>0</v>
          </cell>
          <cell r="C1751">
            <v>6801</v>
          </cell>
          <cell r="D1751" t="str">
            <v>01.10.1996</v>
          </cell>
          <cell r="E1751">
            <v>1</v>
          </cell>
          <cell r="F1751">
            <v>6393001854</v>
          </cell>
        </row>
        <row r="1752">
          <cell r="A1752">
            <v>3400004125</v>
          </cell>
          <cell r="B1752">
            <v>1</v>
          </cell>
          <cell r="C1752">
            <v>6801</v>
          </cell>
          <cell r="D1752" t="str">
            <v>01.10.1996</v>
          </cell>
          <cell r="E1752">
            <v>0</v>
          </cell>
          <cell r="F1752">
            <v>6393001854</v>
          </cell>
        </row>
        <row r="1753">
          <cell r="A1753">
            <v>3400004126</v>
          </cell>
          <cell r="B1753">
            <v>0</v>
          </cell>
          <cell r="C1753">
            <v>6801</v>
          </cell>
          <cell r="D1753" t="str">
            <v>01.10.1996</v>
          </cell>
          <cell r="E1753">
            <v>1</v>
          </cell>
          <cell r="F1753">
            <v>6393001866</v>
          </cell>
        </row>
        <row r="1754">
          <cell r="A1754">
            <v>3400004126</v>
          </cell>
          <cell r="B1754">
            <v>1</v>
          </cell>
          <cell r="C1754">
            <v>6801</v>
          </cell>
          <cell r="D1754" t="str">
            <v>01.10.1996</v>
          </cell>
          <cell r="E1754">
            <v>0</v>
          </cell>
          <cell r="F1754">
            <v>6393001866</v>
          </cell>
        </row>
        <row r="1755">
          <cell r="A1755">
            <v>3400004127</v>
          </cell>
          <cell r="B1755">
            <v>0</v>
          </cell>
          <cell r="C1755">
            <v>6801</v>
          </cell>
          <cell r="D1755" t="str">
            <v>01.10.1996</v>
          </cell>
          <cell r="E1755">
            <v>0</v>
          </cell>
          <cell r="F1755">
            <v>6393001878</v>
          </cell>
        </row>
        <row r="1756">
          <cell r="A1756">
            <v>3400004128</v>
          </cell>
          <cell r="B1756">
            <v>0</v>
          </cell>
          <cell r="C1756">
            <v>6801</v>
          </cell>
          <cell r="D1756" t="str">
            <v>01.10.1996</v>
          </cell>
          <cell r="E1756">
            <v>1</v>
          </cell>
          <cell r="F1756">
            <v>6393001889</v>
          </cell>
        </row>
        <row r="1757">
          <cell r="A1757">
            <v>3400004129</v>
          </cell>
          <cell r="B1757">
            <v>0</v>
          </cell>
          <cell r="C1757">
            <v>6801</v>
          </cell>
          <cell r="D1757" t="str">
            <v>01.10.1996</v>
          </cell>
          <cell r="E1757">
            <v>1</v>
          </cell>
          <cell r="F1757">
            <v>6393001891</v>
          </cell>
        </row>
        <row r="1758">
          <cell r="A1758">
            <v>3400004130</v>
          </cell>
          <cell r="B1758">
            <v>0</v>
          </cell>
          <cell r="C1758">
            <v>6801</v>
          </cell>
          <cell r="D1758" t="str">
            <v>01.10.1996</v>
          </cell>
          <cell r="E1758">
            <v>1</v>
          </cell>
          <cell r="F1758">
            <v>6393001908</v>
          </cell>
        </row>
        <row r="1759">
          <cell r="A1759">
            <v>3400004131</v>
          </cell>
          <cell r="B1759">
            <v>0</v>
          </cell>
          <cell r="C1759">
            <v>6801</v>
          </cell>
          <cell r="D1759" t="str">
            <v>01.10.1996</v>
          </cell>
          <cell r="E1759">
            <v>1</v>
          </cell>
          <cell r="F1759">
            <v>6393001919</v>
          </cell>
        </row>
        <row r="1760">
          <cell r="A1760">
            <v>3400004132</v>
          </cell>
          <cell r="B1760">
            <v>0</v>
          </cell>
          <cell r="C1760">
            <v>5400</v>
          </cell>
          <cell r="D1760" t="str">
            <v>01.10.1996</v>
          </cell>
          <cell r="E1760">
            <v>0</v>
          </cell>
          <cell r="F1760">
            <v>6393001921</v>
          </cell>
        </row>
        <row r="1761">
          <cell r="A1761">
            <v>3400004132</v>
          </cell>
          <cell r="B1761">
            <v>1</v>
          </cell>
          <cell r="C1761">
            <v>5400</v>
          </cell>
          <cell r="D1761" t="str">
            <v>01.10.1996</v>
          </cell>
          <cell r="E1761">
            <v>0</v>
          </cell>
          <cell r="F1761">
            <v>6393001921</v>
          </cell>
        </row>
        <row r="1762">
          <cell r="A1762">
            <v>3400004133</v>
          </cell>
          <cell r="B1762">
            <v>0</v>
          </cell>
          <cell r="C1762">
            <v>6801</v>
          </cell>
          <cell r="D1762" t="str">
            <v>01.10.1996</v>
          </cell>
          <cell r="E1762">
            <v>0</v>
          </cell>
          <cell r="F1762">
            <v>6393001933</v>
          </cell>
        </row>
        <row r="1763">
          <cell r="A1763">
            <v>3400004134</v>
          </cell>
          <cell r="B1763">
            <v>0</v>
          </cell>
          <cell r="C1763">
            <v>6801</v>
          </cell>
          <cell r="D1763" t="str">
            <v>01.10.1996</v>
          </cell>
          <cell r="E1763">
            <v>0</v>
          </cell>
          <cell r="F1763">
            <v>6393001945</v>
          </cell>
        </row>
        <row r="1764">
          <cell r="A1764">
            <v>3400004135</v>
          </cell>
          <cell r="B1764">
            <v>0</v>
          </cell>
          <cell r="C1764">
            <v>6801</v>
          </cell>
          <cell r="D1764" t="str">
            <v>01.10.1996</v>
          </cell>
          <cell r="E1764">
            <v>0</v>
          </cell>
          <cell r="F1764">
            <v>6393001957</v>
          </cell>
        </row>
        <row r="1765">
          <cell r="A1765">
            <v>3400004136</v>
          </cell>
          <cell r="B1765">
            <v>0</v>
          </cell>
          <cell r="C1765">
            <v>6801</v>
          </cell>
          <cell r="D1765" t="str">
            <v>01.10.1996</v>
          </cell>
          <cell r="E1765">
            <v>0</v>
          </cell>
          <cell r="F1765">
            <v>6393001969</v>
          </cell>
        </row>
        <row r="1766">
          <cell r="A1766">
            <v>3400004137</v>
          </cell>
          <cell r="B1766">
            <v>0</v>
          </cell>
          <cell r="C1766">
            <v>6801</v>
          </cell>
          <cell r="D1766" t="str">
            <v>01.10.1996</v>
          </cell>
          <cell r="E1766">
            <v>0</v>
          </cell>
          <cell r="F1766">
            <v>6393001970</v>
          </cell>
        </row>
        <row r="1767">
          <cell r="A1767">
            <v>3400004138</v>
          </cell>
          <cell r="B1767">
            <v>0</v>
          </cell>
          <cell r="C1767">
            <v>6801</v>
          </cell>
          <cell r="D1767" t="str">
            <v>01.10.1996</v>
          </cell>
          <cell r="E1767">
            <v>0</v>
          </cell>
          <cell r="F1767">
            <v>6393001982</v>
          </cell>
        </row>
        <row r="1768">
          <cell r="A1768">
            <v>3400004139</v>
          </cell>
          <cell r="B1768">
            <v>0</v>
          </cell>
          <cell r="C1768">
            <v>6801</v>
          </cell>
          <cell r="D1768" t="str">
            <v>01.10.1996</v>
          </cell>
          <cell r="E1768">
            <v>0</v>
          </cell>
          <cell r="F1768">
            <v>6393001994</v>
          </cell>
        </row>
        <row r="1769">
          <cell r="A1769">
            <v>3400004140</v>
          </cell>
          <cell r="B1769">
            <v>0</v>
          </cell>
          <cell r="C1769">
            <v>6801</v>
          </cell>
          <cell r="D1769" t="str">
            <v>01.10.1996</v>
          </cell>
          <cell r="E1769">
            <v>0</v>
          </cell>
          <cell r="F1769">
            <v>6393002003</v>
          </cell>
        </row>
        <row r="1770">
          <cell r="A1770">
            <v>3400004141</v>
          </cell>
          <cell r="B1770">
            <v>0</v>
          </cell>
          <cell r="C1770">
            <v>6801</v>
          </cell>
          <cell r="D1770" t="str">
            <v>01.10.1996</v>
          </cell>
          <cell r="E1770">
            <v>0</v>
          </cell>
          <cell r="F1770">
            <v>6393002011</v>
          </cell>
        </row>
        <row r="1771">
          <cell r="A1771">
            <v>3400004142</v>
          </cell>
          <cell r="B1771">
            <v>0</v>
          </cell>
          <cell r="C1771">
            <v>6801</v>
          </cell>
          <cell r="D1771" t="str">
            <v>01.10.1996</v>
          </cell>
          <cell r="E1771">
            <v>0</v>
          </cell>
          <cell r="F1771">
            <v>6393002020</v>
          </cell>
        </row>
        <row r="1772">
          <cell r="A1772">
            <v>3400004143</v>
          </cell>
          <cell r="B1772">
            <v>0</v>
          </cell>
          <cell r="C1772">
            <v>6801</v>
          </cell>
          <cell r="D1772" t="str">
            <v>01.10.1996</v>
          </cell>
          <cell r="E1772">
            <v>1</v>
          </cell>
          <cell r="F1772">
            <v>6393002032</v>
          </cell>
        </row>
        <row r="1773">
          <cell r="A1773">
            <v>3400004144</v>
          </cell>
          <cell r="B1773">
            <v>0</v>
          </cell>
          <cell r="C1773">
            <v>6801</v>
          </cell>
          <cell r="D1773" t="str">
            <v>01.10.1996</v>
          </cell>
          <cell r="E1773">
            <v>1</v>
          </cell>
          <cell r="F1773">
            <v>6393002044</v>
          </cell>
        </row>
        <row r="1774">
          <cell r="A1774">
            <v>3400004145</v>
          </cell>
          <cell r="B1774">
            <v>0</v>
          </cell>
          <cell r="C1774">
            <v>6801</v>
          </cell>
          <cell r="D1774" t="str">
            <v>01.10.1996</v>
          </cell>
          <cell r="E1774">
            <v>1</v>
          </cell>
          <cell r="F1774">
            <v>6393002056</v>
          </cell>
        </row>
        <row r="1775">
          <cell r="A1775">
            <v>3400004146</v>
          </cell>
          <cell r="B1775">
            <v>0</v>
          </cell>
          <cell r="C1775">
            <v>6801</v>
          </cell>
          <cell r="D1775" t="str">
            <v>01.10.1996</v>
          </cell>
          <cell r="E1775">
            <v>1</v>
          </cell>
          <cell r="F1775">
            <v>6393002068</v>
          </cell>
        </row>
        <row r="1776">
          <cell r="A1776">
            <v>3400004147</v>
          </cell>
          <cell r="B1776">
            <v>0</v>
          </cell>
          <cell r="C1776">
            <v>6801</v>
          </cell>
          <cell r="D1776" t="str">
            <v>01.10.1996</v>
          </cell>
          <cell r="E1776">
            <v>0</v>
          </cell>
          <cell r="F1776">
            <v>6393002079</v>
          </cell>
        </row>
        <row r="1777">
          <cell r="A1777">
            <v>3400004148</v>
          </cell>
          <cell r="B1777">
            <v>0</v>
          </cell>
          <cell r="C1777">
            <v>6801</v>
          </cell>
          <cell r="D1777" t="str">
            <v>01.10.1996</v>
          </cell>
          <cell r="E1777">
            <v>0</v>
          </cell>
          <cell r="F1777">
            <v>6393002081</v>
          </cell>
        </row>
        <row r="1778">
          <cell r="A1778">
            <v>3400004149</v>
          </cell>
          <cell r="B1778">
            <v>0</v>
          </cell>
          <cell r="C1778">
            <v>6801</v>
          </cell>
          <cell r="D1778" t="str">
            <v>01.10.1996</v>
          </cell>
          <cell r="E1778">
            <v>0</v>
          </cell>
          <cell r="F1778">
            <v>6393002093</v>
          </cell>
        </row>
        <row r="1779">
          <cell r="A1779">
            <v>3400004150</v>
          </cell>
          <cell r="B1779">
            <v>0</v>
          </cell>
          <cell r="C1779">
            <v>6801</v>
          </cell>
          <cell r="D1779" t="str">
            <v>01.10.1996</v>
          </cell>
          <cell r="E1779">
            <v>0</v>
          </cell>
          <cell r="F1779">
            <v>6393002109</v>
          </cell>
        </row>
        <row r="1780">
          <cell r="A1780">
            <v>3400004151</v>
          </cell>
          <cell r="B1780">
            <v>0</v>
          </cell>
          <cell r="C1780">
            <v>6801</v>
          </cell>
          <cell r="D1780" t="str">
            <v>01.10.1996</v>
          </cell>
          <cell r="E1780">
            <v>0</v>
          </cell>
          <cell r="F1780">
            <v>6393002111</v>
          </cell>
        </row>
        <row r="1781">
          <cell r="A1781">
            <v>3400004152</v>
          </cell>
          <cell r="B1781">
            <v>0</v>
          </cell>
          <cell r="C1781">
            <v>6801</v>
          </cell>
          <cell r="D1781" t="str">
            <v>01.10.1996</v>
          </cell>
          <cell r="E1781">
            <v>0</v>
          </cell>
          <cell r="F1781">
            <v>6393002123</v>
          </cell>
        </row>
        <row r="1782">
          <cell r="A1782">
            <v>3400004153</v>
          </cell>
          <cell r="B1782">
            <v>0</v>
          </cell>
          <cell r="C1782">
            <v>6801</v>
          </cell>
          <cell r="D1782" t="str">
            <v>01.10.1996</v>
          </cell>
          <cell r="E1782">
            <v>0</v>
          </cell>
          <cell r="F1782">
            <v>6393002135</v>
          </cell>
        </row>
        <row r="1783">
          <cell r="A1783">
            <v>3400004154</v>
          </cell>
          <cell r="B1783">
            <v>0</v>
          </cell>
          <cell r="C1783">
            <v>6801</v>
          </cell>
          <cell r="D1783" t="str">
            <v>01.10.1996</v>
          </cell>
          <cell r="E1783">
            <v>0</v>
          </cell>
          <cell r="F1783">
            <v>6393002147</v>
          </cell>
        </row>
        <row r="1784">
          <cell r="A1784">
            <v>3400004155</v>
          </cell>
          <cell r="B1784">
            <v>0</v>
          </cell>
          <cell r="C1784">
            <v>6801</v>
          </cell>
          <cell r="D1784" t="str">
            <v>01.10.1996</v>
          </cell>
          <cell r="E1784">
            <v>0</v>
          </cell>
          <cell r="F1784">
            <v>6393002159</v>
          </cell>
        </row>
        <row r="1785">
          <cell r="A1785">
            <v>3400004156</v>
          </cell>
          <cell r="B1785">
            <v>0</v>
          </cell>
          <cell r="C1785">
            <v>6801</v>
          </cell>
          <cell r="D1785" t="str">
            <v>01.10.1996</v>
          </cell>
          <cell r="E1785">
            <v>0</v>
          </cell>
          <cell r="F1785">
            <v>6393002160</v>
          </cell>
        </row>
        <row r="1786">
          <cell r="A1786">
            <v>3400004157</v>
          </cell>
          <cell r="B1786">
            <v>0</v>
          </cell>
          <cell r="C1786">
            <v>6801</v>
          </cell>
          <cell r="D1786" t="str">
            <v>01.10.1996</v>
          </cell>
          <cell r="E1786">
            <v>0</v>
          </cell>
          <cell r="F1786">
            <v>6393002172</v>
          </cell>
        </row>
        <row r="1787">
          <cell r="A1787">
            <v>3400004158</v>
          </cell>
          <cell r="B1787">
            <v>0</v>
          </cell>
          <cell r="C1787">
            <v>6801</v>
          </cell>
          <cell r="D1787" t="str">
            <v>01.10.1996</v>
          </cell>
          <cell r="E1787">
            <v>0</v>
          </cell>
          <cell r="F1787">
            <v>6393002184</v>
          </cell>
        </row>
        <row r="1788">
          <cell r="A1788">
            <v>3400004159</v>
          </cell>
          <cell r="B1788">
            <v>0</v>
          </cell>
          <cell r="C1788">
            <v>6801</v>
          </cell>
          <cell r="D1788" t="str">
            <v>01.10.1996</v>
          </cell>
          <cell r="E1788">
            <v>0</v>
          </cell>
          <cell r="F1788">
            <v>6393002196</v>
          </cell>
        </row>
        <row r="1789">
          <cell r="A1789">
            <v>3400004160</v>
          </cell>
          <cell r="B1789">
            <v>0</v>
          </cell>
          <cell r="C1789">
            <v>6801</v>
          </cell>
          <cell r="D1789" t="str">
            <v>01.10.1996</v>
          </cell>
          <cell r="E1789">
            <v>0</v>
          </cell>
          <cell r="F1789">
            <v>6393002202</v>
          </cell>
        </row>
        <row r="1790">
          <cell r="A1790">
            <v>3400004161</v>
          </cell>
          <cell r="B1790">
            <v>0</v>
          </cell>
          <cell r="C1790">
            <v>6801</v>
          </cell>
          <cell r="D1790" t="str">
            <v>01.10.1996</v>
          </cell>
          <cell r="E1790">
            <v>0</v>
          </cell>
          <cell r="F1790">
            <v>6393002214</v>
          </cell>
        </row>
        <row r="1791">
          <cell r="A1791">
            <v>3400004162</v>
          </cell>
          <cell r="B1791">
            <v>0</v>
          </cell>
          <cell r="C1791">
            <v>6801</v>
          </cell>
          <cell r="D1791" t="str">
            <v>01.10.1996</v>
          </cell>
          <cell r="E1791">
            <v>0</v>
          </cell>
          <cell r="F1791">
            <v>6393002226</v>
          </cell>
        </row>
        <row r="1792">
          <cell r="A1792">
            <v>3400004163</v>
          </cell>
          <cell r="B1792">
            <v>0</v>
          </cell>
          <cell r="C1792">
            <v>6801</v>
          </cell>
          <cell r="D1792" t="str">
            <v>01.10.1996</v>
          </cell>
          <cell r="E1792">
            <v>0</v>
          </cell>
          <cell r="F1792">
            <v>6393002238</v>
          </cell>
        </row>
        <row r="1793">
          <cell r="A1793">
            <v>3400004164</v>
          </cell>
          <cell r="B1793">
            <v>0</v>
          </cell>
          <cell r="C1793">
            <v>6801</v>
          </cell>
          <cell r="D1793" t="str">
            <v>01.10.1996</v>
          </cell>
          <cell r="E1793">
            <v>0</v>
          </cell>
          <cell r="F1793">
            <v>6393002249</v>
          </cell>
        </row>
        <row r="1794">
          <cell r="A1794">
            <v>3400004165</v>
          </cell>
          <cell r="B1794">
            <v>0</v>
          </cell>
          <cell r="C1794">
            <v>6801</v>
          </cell>
          <cell r="D1794" t="str">
            <v>01.10.1996</v>
          </cell>
          <cell r="E1794">
            <v>0</v>
          </cell>
          <cell r="F1794">
            <v>6393002251</v>
          </cell>
        </row>
        <row r="1795">
          <cell r="A1795">
            <v>3400004166</v>
          </cell>
          <cell r="B1795">
            <v>0</v>
          </cell>
          <cell r="C1795">
            <v>6801</v>
          </cell>
          <cell r="D1795" t="str">
            <v>01.10.1996</v>
          </cell>
          <cell r="E1795">
            <v>0</v>
          </cell>
          <cell r="F1795">
            <v>6393002263</v>
          </cell>
        </row>
        <row r="1796">
          <cell r="A1796">
            <v>3400004167</v>
          </cell>
          <cell r="B1796">
            <v>0</v>
          </cell>
          <cell r="C1796">
            <v>6801</v>
          </cell>
          <cell r="D1796" t="str">
            <v>01.10.1996</v>
          </cell>
          <cell r="E1796">
            <v>0</v>
          </cell>
          <cell r="F1796">
            <v>6393002275</v>
          </cell>
        </row>
        <row r="1797">
          <cell r="A1797">
            <v>3400004168</v>
          </cell>
          <cell r="B1797">
            <v>0</v>
          </cell>
          <cell r="C1797">
            <v>6230</v>
          </cell>
          <cell r="D1797" t="str">
            <v>01.10.1996</v>
          </cell>
          <cell r="E1797">
            <v>0</v>
          </cell>
          <cell r="F1797">
            <v>6393002287</v>
          </cell>
        </row>
        <row r="1798">
          <cell r="A1798">
            <v>3400004169</v>
          </cell>
          <cell r="B1798">
            <v>0</v>
          </cell>
          <cell r="C1798">
            <v>6230</v>
          </cell>
          <cell r="D1798" t="str">
            <v>01.10.1996</v>
          </cell>
          <cell r="E1798">
            <v>0</v>
          </cell>
          <cell r="F1798">
            <v>6393002299</v>
          </cell>
        </row>
        <row r="1799">
          <cell r="A1799">
            <v>3400004170</v>
          </cell>
          <cell r="B1799">
            <v>0</v>
          </cell>
          <cell r="C1799">
            <v>6800</v>
          </cell>
          <cell r="D1799" t="str">
            <v>01.10.1996</v>
          </cell>
          <cell r="E1799">
            <v>0</v>
          </cell>
          <cell r="F1799">
            <v>6393002305</v>
          </cell>
        </row>
        <row r="1800">
          <cell r="A1800">
            <v>3400004171</v>
          </cell>
          <cell r="B1800">
            <v>0</v>
          </cell>
          <cell r="C1800">
            <v>5801</v>
          </cell>
          <cell r="D1800" t="str">
            <v>01.10.1996</v>
          </cell>
          <cell r="E1800">
            <v>1</v>
          </cell>
          <cell r="F1800">
            <v>6393002317</v>
          </cell>
        </row>
        <row r="1801">
          <cell r="A1801">
            <v>3400004172</v>
          </cell>
          <cell r="B1801">
            <v>0</v>
          </cell>
          <cell r="C1801">
            <v>5400</v>
          </cell>
          <cell r="D1801" t="str">
            <v>01.10.1996</v>
          </cell>
          <cell r="E1801">
            <v>1</v>
          </cell>
          <cell r="F1801">
            <v>6393002329</v>
          </cell>
        </row>
        <row r="1802">
          <cell r="A1802">
            <v>3400004173</v>
          </cell>
          <cell r="B1802">
            <v>0</v>
          </cell>
          <cell r="C1802">
            <v>6230</v>
          </cell>
          <cell r="D1802" t="str">
            <v>01.10.1996</v>
          </cell>
          <cell r="E1802">
            <v>0</v>
          </cell>
          <cell r="F1802">
            <v>6393002330</v>
          </cell>
        </row>
        <row r="1803">
          <cell r="A1803">
            <v>3400004174</v>
          </cell>
          <cell r="B1803">
            <v>0</v>
          </cell>
          <cell r="C1803">
            <v>6230</v>
          </cell>
          <cell r="D1803" t="str">
            <v>01.10.1996</v>
          </cell>
          <cell r="E1803">
            <v>0</v>
          </cell>
          <cell r="F1803">
            <v>6393002342</v>
          </cell>
        </row>
        <row r="1804">
          <cell r="A1804">
            <v>3400005204</v>
          </cell>
          <cell r="B1804">
            <v>0</v>
          </cell>
          <cell r="C1804">
            <v>6230</v>
          </cell>
          <cell r="D1804" t="str">
            <v>01.10.1996</v>
          </cell>
          <cell r="E1804">
            <v>2</v>
          </cell>
          <cell r="F1804">
            <v>6393002342</v>
          </cell>
        </row>
        <row r="1805">
          <cell r="A1805">
            <v>3400004175</v>
          </cell>
          <cell r="B1805">
            <v>0</v>
          </cell>
          <cell r="C1805">
            <v>6801</v>
          </cell>
          <cell r="D1805" t="str">
            <v>01.10.1996</v>
          </cell>
          <cell r="E1805">
            <v>0</v>
          </cell>
          <cell r="F1805">
            <v>6393002354</v>
          </cell>
        </row>
        <row r="1806">
          <cell r="A1806">
            <v>3400004176</v>
          </cell>
          <cell r="B1806">
            <v>0</v>
          </cell>
          <cell r="C1806">
            <v>6801</v>
          </cell>
          <cell r="D1806" t="str">
            <v>01.10.1996</v>
          </cell>
          <cell r="E1806">
            <v>0</v>
          </cell>
          <cell r="F1806">
            <v>6393002366</v>
          </cell>
        </row>
        <row r="1807">
          <cell r="A1807">
            <v>3400004177</v>
          </cell>
          <cell r="B1807">
            <v>0</v>
          </cell>
          <cell r="C1807">
            <v>6801</v>
          </cell>
          <cell r="D1807" t="str">
            <v>01.10.1996</v>
          </cell>
          <cell r="E1807">
            <v>0</v>
          </cell>
          <cell r="F1807">
            <v>6393002378</v>
          </cell>
        </row>
        <row r="1808">
          <cell r="A1808">
            <v>3400004178</v>
          </cell>
          <cell r="B1808">
            <v>0</v>
          </cell>
          <cell r="C1808">
            <v>6801</v>
          </cell>
          <cell r="D1808" t="str">
            <v>01.10.1996</v>
          </cell>
          <cell r="E1808">
            <v>0</v>
          </cell>
          <cell r="F1808">
            <v>6393002389</v>
          </cell>
        </row>
        <row r="1809">
          <cell r="A1809">
            <v>3400004179</v>
          </cell>
          <cell r="B1809">
            <v>0</v>
          </cell>
          <cell r="C1809">
            <v>6801</v>
          </cell>
          <cell r="D1809" t="str">
            <v>01.10.1996</v>
          </cell>
          <cell r="E1809">
            <v>0</v>
          </cell>
          <cell r="F1809">
            <v>6393002391</v>
          </cell>
        </row>
        <row r="1810">
          <cell r="A1810">
            <v>3400004180</v>
          </cell>
          <cell r="B1810">
            <v>0</v>
          </cell>
          <cell r="C1810">
            <v>6801</v>
          </cell>
          <cell r="D1810" t="str">
            <v>01.10.1996</v>
          </cell>
          <cell r="E1810">
            <v>0</v>
          </cell>
          <cell r="F1810">
            <v>6393002408</v>
          </cell>
        </row>
        <row r="1811">
          <cell r="A1811">
            <v>3400004181</v>
          </cell>
          <cell r="B1811">
            <v>0</v>
          </cell>
          <cell r="C1811">
            <v>6801</v>
          </cell>
          <cell r="D1811" t="str">
            <v>01.10.1996</v>
          </cell>
          <cell r="E1811">
            <v>0</v>
          </cell>
          <cell r="F1811">
            <v>6393002419</v>
          </cell>
        </row>
        <row r="1812">
          <cell r="A1812">
            <v>3400004182</v>
          </cell>
          <cell r="B1812">
            <v>0</v>
          </cell>
          <cell r="C1812">
            <v>6801</v>
          </cell>
          <cell r="D1812" t="str">
            <v>01.10.1996</v>
          </cell>
          <cell r="E1812">
            <v>0</v>
          </cell>
          <cell r="F1812">
            <v>6393002421</v>
          </cell>
        </row>
        <row r="1813">
          <cell r="A1813">
            <v>3400004183</v>
          </cell>
          <cell r="B1813">
            <v>0</v>
          </cell>
          <cell r="C1813">
            <v>6801</v>
          </cell>
          <cell r="D1813" t="str">
            <v>01.10.1996</v>
          </cell>
          <cell r="E1813">
            <v>0</v>
          </cell>
          <cell r="F1813">
            <v>6393002433</v>
          </cell>
        </row>
        <row r="1814">
          <cell r="A1814">
            <v>3400004184</v>
          </cell>
          <cell r="B1814">
            <v>0</v>
          </cell>
          <cell r="C1814">
            <v>6801</v>
          </cell>
          <cell r="D1814" t="str">
            <v>01.10.1996</v>
          </cell>
          <cell r="E1814">
            <v>0</v>
          </cell>
          <cell r="F1814">
            <v>6393002445</v>
          </cell>
        </row>
        <row r="1815">
          <cell r="A1815">
            <v>3400004185</v>
          </cell>
          <cell r="B1815">
            <v>0</v>
          </cell>
          <cell r="C1815">
            <v>6801</v>
          </cell>
          <cell r="D1815" t="str">
            <v>01.10.1996</v>
          </cell>
          <cell r="E1815">
            <v>0</v>
          </cell>
          <cell r="F1815">
            <v>6393002457</v>
          </cell>
        </row>
        <row r="1816">
          <cell r="A1816">
            <v>3400004186</v>
          </cell>
          <cell r="B1816">
            <v>0</v>
          </cell>
          <cell r="C1816">
            <v>6801</v>
          </cell>
          <cell r="D1816" t="str">
            <v>01.10.1996</v>
          </cell>
          <cell r="E1816">
            <v>0</v>
          </cell>
          <cell r="F1816">
            <v>6393002469</v>
          </cell>
        </row>
        <row r="1817">
          <cell r="A1817">
            <v>3400004187</v>
          </cell>
          <cell r="B1817">
            <v>0</v>
          </cell>
          <cell r="C1817">
            <v>6801</v>
          </cell>
          <cell r="D1817" t="str">
            <v>01.10.1996</v>
          </cell>
          <cell r="E1817">
            <v>0</v>
          </cell>
          <cell r="F1817">
            <v>6393002470</v>
          </cell>
        </row>
        <row r="1818">
          <cell r="A1818">
            <v>3400004188</v>
          </cell>
          <cell r="B1818">
            <v>0</v>
          </cell>
          <cell r="C1818">
            <v>6801</v>
          </cell>
          <cell r="D1818" t="str">
            <v>01.10.1996</v>
          </cell>
          <cell r="E1818">
            <v>0</v>
          </cell>
          <cell r="F1818">
            <v>6393002482</v>
          </cell>
        </row>
        <row r="1819">
          <cell r="A1819">
            <v>3400004189</v>
          </cell>
          <cell r="B1819">
            <v>0</v>
          </cell>
          <cell r="C1819">
            <v>6801</v>
          </cell>
          <cell r="D1819" t="str">
            <v>01.10.1996</v>
          </cell>
          <cell r="E1819">
            <v>0</v>
          </cell>
          <cell r="F1819">
            <v>6393002494</v>
          </cell>
        </row>
        <row r="1820">
          <cell r="A1820">
            <v>3400004190</v>
          </cell>
          <cell r="B1820">
            <v>0</v>
          </cell>
          <cell r="C1820">
            <v>6801</v>
          </cell>
          <cell r="D1820" t="str">
            <v>01.10.1996</v>
          </cell>
          <cell r="E1820">
            <v>0</v>
          </cell>
          <cell r="F1820">
            <v>6393002500</v>
          </cell>
        </row>
        <row r="1821">
          <cell r="A1821">
            <v>3400004191</v>
          </cell>
          <cell r="B1821">
            <v>0</v>
          </cell>
          <cell r="C1821">
            <v>6801</v>
          </cell>
          <cell r="D1821" t="str">
            <v>01.10.1996</v>
          </cell>
          <cell r="E1821">
            <v>0</v>
          </cell>
          <cell r="F1821">
            <v>6393002512</v>
          </cell>
        </row>
        <row r="1822">
          <cell r="A1822">
            <v>3400004192</v>
          </cell>
          <cell r="B1822">
            <v>0</v>
          </cell>
          <cell r="C1822">
            <v>6801</v>
          </cell>
          <cell r="D1822" t="str">
            <v>01.10.1996</v>
          </cell>
          <cell r="E1822">
            <v>0</v>
          </cell>
          <cell r="F1822">
            <v>6393002524</v>
          </cell>
        </row>
        <row r="1823">
          <cell r="A1823">
            <v>3400004193</v>
          </cell>
          <cell r="B1823">
            <v>0</v>
          </cell>
          <cell r="C1823">
            <v>6801</v>
          </cell>
          <cell r="D1823" t="str">
            <v>01.10.1996</v>
          </cell>
          <cell r="E1823">
            <v>0</v>
          </cell>
          <cell r="F1823">
            <v>6393002536</v>
          </cell>
        </row>
        <row r="1824">
          <cell r="A1824">
            <v>3400004194</v>
          </cell>
          <cell r="B1824">
            <v>0</v>
          </cell>
          <cell r="C1824">
            <v>6801</v>
          </cell>
          <cell r="D1824" t="str">
            <v>01.10.1996</v>
          </cell>
          <cell r="E1824">
            <v>0</v>
          </cell>
          <cell r="F1824">
            <v>6393002548</v>
          </cell>
        </row>
        <row r="1825">
          <cell r="A1825">
            <v>3400004195</v>
          </cell>
          <cell r="B1825">
            <v>0</v>
          </cell>
          <cell r="C1825">
            <v>6801</v>
          </cell>
          <cell r="D1825" t="str">
            <v>01.10.1996</v>
          </cell>
          <cell r="E1825">
            <v>0</v>
          </cell>
          <cell r="F1825">
            <v>6393002559</v>
          </cell>
        </row>
        <row r="1826">
          <cell r="A1826">
            <v>3400004196</v>
          </cell>
          <cell r="B1826">
            <v>0</v>
          </cell>
          <cell r="C1826">
            <v>6801</v>
          </cell>
          <cell r="D1826" t="str">
            <v>01.10.1996</v>
          </cell>
          <cell r="E1826">
            <v>0</v>
          </cell>
          <cell r="F1826">
            <v>6393002561</v>
          </cell>
        </row>
        <row r="1827">
          <cell r="A1827">
            <v>3400004197</v>
          </cell>
          <cell r="B1827">
            <v>0</v>
          </cell>
          <cell r="C1827">
            <v>6801</v>
          </cell>
          <cell r="D1827" t="str">
            <v>01.10.1996</v>
          </cell>
          <cell r="E1827">
            <v>0</v>
          </cell>
          <cell r="F1827">
            <v>6393002573</v>
          </cell>
        </row>
        <row r="1828">
          <cell r="A1828">
            <v>3400004198</v>
          </cell>
          <cell r="B1828">
            <v>0</v>
          </cell>
          <cell r="C1828">
            <v>6801</v>
          </cell>
          <cell r="D1828" t="str">
            <v>01.10.1996</v>
          </cell>
          <cell r="E1828">
            <v>0</v>
          </cell>
          <cell r="F1828">
            <v>6393002585</v>
          </cell>
        </row>
        <row r="1829">
          <cell r="A1829">
            <v>3400004796</v>
          </cell>
          <cell r="B1829">
            <v>0</v>
          </cell>
          <cell r="C1829">
            <v>6801</v>
          </cell>
          <cell r="D1829" t="str">
            <v>01.10.1996</v>
          </cell>
          <cell r="E1829">
            <v>1</v>
          </cell>
          <cell r="F1829">
            <v>6393002597</v>
          </cell>
        </row>
        <row r="1830">
          <cell r="A1830">
            <v>3400004199</v>
          </cell>
          <cell r="B1830">
            <v>0</v>
          </cell>
          <cell r="C1830">
            <v>6801</v>
          </cell>
          <cell r="D1830" t="str">
            <v>01.10.1996</v>
          </cell>
          <cell r="E1830">
            <v>0</v>
          </cell>
          <cell r="F1830">
            <v>6393002603</v>
          </cell>
        </row>
        <row r="1831">
          <cell r="A1831">
            <v>3400004200</v>
          </cell>
          <cell r="B1831">
            <v>0</v>
          </cell>
          <cell r="C1831">
            <v>6801</v>
          </cell>
          <cell r="D1831" t="str">
            <v>01.10.1996</v>
          </cell>
          <cell r="E1831">
            <v>0</v>
          </cell>
          <cell r="F1831">
            <v>6393002615</v>
          </cell>
        </row>
        <row r="1832">
          <cell r="A1832">
            <v>3400004201</v>
          </cell>
          <cell r="B1832">
            <v>0</v>
          </cell>
          <cell r="C1832">
            <v>6801</v>
          </cell>
          <cell r="D1832" t="str">
            <v>01.10.1996</v>
          </cell>
          <cell r="E1832">
            <v>0</v>
          </cell>
          <cell r="F1832">
            <v>6393002627</v>
          </cell>
        </row>
        <row r="1833">
          <cell r="A1833">
            <v>3400004202</v>
          </cell>
          <cell r="B1833">
            <v>0</v>
          </cell>
          <cell r="C1833">
            <v>6801</v>
          </cell>
          <cell r="D1833" t="str">
            <v>01.10.1996</v>
          </cell>
          <cell r="E1833">
            <v>0</v>
          </cell>
          <cell r="F1833">
            <v>6393002639</v>
          </cell>
        </row>
        <row r="1834">
          <cell r="A1834">
            <v>3400004203</v>
          </cell>
          <cell r="B1834">
            <v>0</v>
          </cell>
          <cell r="C1834">
            <v>6801</v>
          </cell>
          <cell r="D1834" t="str">
            <v>01.10.1996</v>
          </cell>
          <cell r="E1834">
            <v>0</v>
          </cell>
          <cell r="F1834">
            <v>6393002640</v>
          </cell>
        </row>
        <row r="1835">
          <cell r="A1835">
            <v>3400004204</v>
          </cell>
          <cell r="B1835">
            <v>0</v>
          </cell>
          <cell r="C1835">
            <v>6801</v>
          </cell>
          <cell r="D1835" t="str">
            <v>01.10.1996</v>
          </cell>
          <cell r="E1835">
            <v>0</v>
          </cell>
          <cell r="F1835">
            <v>6393002652</v>
          </cell>
        </row>
        <row r="1836">
          <cell r="A1836">
            <v>3400004205</v>
          </cell>
          <cell r="B1836">
            <v>0</v>
          </cell>
          <cell r="C1836">
            <v>6801</v>
          </cell>
          <cell r="D1836" t="str">
            <v>01.10.1996</v>
          </cell>
          <cell r="E1836">
            <v>0</v>
          </cell>
          <cell r="F1836">
            <v>6393002664</v>
          </cell>
        </row>
        <row r="1837">
          <cell r="A1837">
            <v>3400004206</v>
          </cell>
          <cell r="B1837">
            <v>0</v>
          </cell>
          <cell r="C1837">
            <v>6801</v>
          </cell>
          <cell r="D1837" t="str">
            <v>01.10.1996</v>
          </cell>
          <cell r="E1837">
            <v>0</v>
          </cell>
          <cell r="F1837">
            <v>6393002676</v>
          </cell>
        </row>
        <row r="1838">
          <cell r="A1838">
            <v>3400004207</v>
          </cell>
          <cell r="B1838">
            <v>0</v>
          </cell>
          <cell r="C1838">
            <v>6801</v>
          </cell>
          <cell r="D1838" t="str">
            <v>01.10.1996</v>
          </cell>
          <cell r="E1838">
            <v>0</v>
          </cell>
          <cell r="F1838">
            <v>6393002688</v>
          </cell>
        </row>
        <row r="1839">
          <cell r="A1839">
            <v>3400004208</v>
          </cell>
          <cell r="B1839">
            <v>0</v>
          </cell>
          <cell r="C1839">
            <v>6801</v>
          </cell>
          <cell r="D1839" t="str">
            <v>01.10.1996</v>
          </cell>
          <cell r="E1839">
            <v>0</v>
          </cell>
          <cell r="F1839">
            <v>6393002699</v>
          </cell>
        </row>
        <row r="1840">
          <cell r="A1840">
            <v>3400004209</v>
          </cell>
          <cell r="B1840">
            <v>0</v>
          </cell>
          <cell r="C1840">
            <v>6801</v>
          </cell>
          <cell r="D1840" t="str">
            <v>01.10.1996</v>
          </cell>
          <cell r="E1840">
            <v>0</v>
          </cell>
          <cell r="F1840">
            <v>6393002706</v>
          </cell>
        </row>
        <row r="1841">
          <cell r="A1841">
            <v>3400004210</v>
          </cell>
          <cell r="B1841">
            <v>0</v>
          </cell>
          <cell r="C1841">
            <v>6801</v>
          </cell>
          <cell r="D1841" t="str">
            <v>01.10.1996</v>
          </cell>
          <cell r="E1841">
            <v>0</v>
          </cell>
          <cell r="F1841">
            <v>6393002718</v>
          </cell>
        </row>
        <row r="1842">
          <cell r="A1842">
            <v>3400004211</v>
          </cell>
          <cell r="B1842">
            <v>0</v>
          </cell>
          <cell r="C1842">
            <v>6801</v>
          </cell>
          <cell r="D1842" t="str">
            <v>01.10.1996</v>
          </cell>
          <cell r="E1842">
            <v>0</v>
          </cell>
          <cell r="F1842">
            <v>6393002729</v>
          </cell>
        </row>
        <row r="1843">
          <cell r="A1843">
            <v>3400004212</v>
          </cell>
          <cell r="B1843">
            <v>0</v>
          </cell>
          <cell r="C1843">
            <v>6801</v>
          </cell>
          <cell r="D1843" t="str">
            <v>01.10.1996</v>
          </cell>
          <cell r="E1843">
            <v>0</v>
          </cell>
          <cell r="F1843">
            <v>6393002731</v>
          </cell>
        </row>
        <row r="1844">
          <cell r="A1844">
            <v>3400004213</v>
          </cell>
          <cell r="B1844">
            <v>0</v>
          </cell>
          <cell r="C1844">
            <v>6801</v>
          </cell>
          <cell r="D1844" t="str">
            <v>01.10.1996</v>
          </cell>
          <cell r="E1844">
            <v>0</v>
          </cell>
          <cell r="F1844">
            <v>6393002743</v>
          </cell>
        </row>
        <row r="1845">
          <cell r="A1845">
            <v>3400004214</v>
          </cell>
          <cell r="B1845">
            <v>0</v>
          </cell>
          <cell r="C1845">
            <v>6801</v>
          </cell>
          <cell r="D1845" t="str">
            <v>01.10.1996</v>
          </cell>
          <cell r="E1845">
            <v>0</v>
          </cell>
          <cell r="F1845">
            <v>6393002755</v>
          </cell>
        </row>
        <row r="1846">
          <cell r="A1846">
            <v>3400004215</v>
          </cell>
          <cell r="B1846">
            <v>0</v>
          </cell>
          <cell r="C1846">
            <v>6801</v>
          </cell>
          <cell r="D1846" t="str">
            <v>01.10.1996</v>
          </cell>
          <cell r="E1846">
            <v>0</v>
          </cell>
          <cell r="F1846">
            <v>6393002767</v>
          </cell>
        </row>
        <row r="1847">
          <cell r="A1847">
            <v>3400004216</v>
          </cell>
          <cell r="B1847">
            <v>0</v>
          </cell>
          <cell r="C1847">
            <v>6801</v>
          </cell>
          <cell r="D1847" t="str">
            <v>01.10.1996</v>
          </cell>
          <cell r="E1847">
            <v>0</v>
          </cell>
          <cell r="F1847">
            <v>6393002779</v>
          </cell>
        </row>
        <row r="1848">
          <cell r="A1848">
            <v>3400004217</v>
          </cell>
          <cell r="B1848">
            <v>0</v>
          </cell>
          <cell r="C1848">
            <v>6801</v>
          </cell>
          <cell r="D1848" t="str">
            <v>01.10.1996</v>
          </cell>
          <cell r="E1848">
            <v>0</v>
          </cell>
          <cell r="F1848">
            <v>6393002780</v>
          </cell>
        </row>
        <row r="1849">
          <cell r="A1849">
            <v>3400004218</v>
          </cell>
          <cell r="B1849">
            <v>0</v>
          </cell>
          <cell r="C1849">
            <v>6801</v>
          </cell>
          <cell r="D1849" t="str">
            <v>01.10.1996</v>
          </cell>
          <cell r="E1849">
            <v>0</v>
          </cell>
          <cell r="F1849">
            <v>6393002792</v>
          </cell>
        </row>
        <row r="1850">
          <cell r="A1850">
            <v>3400004219</v>
          </cell>
          <cell r="B1850">
            <v>0</v>
          </cell>
          <cell r="C1850">
            <v>6801</v>
          </cell>
          <cell r="D1850" t="str">
            <v>01.10.1996</v>
          </cell>
          <cell r="E1850">
            <v>0</v>
          </cell>
          <cell r="F1850">
            <v>6393002809</v>
          </cell>
        </row>
        <row r="1851">
          <cell r="A1851">
            <v>3400004220</v>
          </cell>
          <cell r="B1851">
            <v>0</v>
          </cell>
          <cell r="C1851">
            <v>6801</v>
          </cell>
          <cell r="D1851" t="str">
            <v>01.10.1996</v>
          </cell>
          <cell r="E1851">
            <v>0</v>
          </cell>
          <cell r="F1851">
            <v>6393002810</v>
          </cell>
        </row>
        <row r="1852">
          <cell r="A1852">
            <v>3400004221</v>
          </cell>
          <cell r="B1852">
            <v>0</v>
          </cell>
          <cell r="C1852">
            <v>6801</v>
          </cell>
          <cell r="D1852" t="str">
            <v>01.10.1996</v>
          </cell>
          <cell r="E1852">
            <v>0</v>
          </cell>
          <cell r="F1852">
            <v>6393002822</v>
          </cell>
        </row>
        <row r="1853">
          <cell r="A1853">
            <v>3400004222</v>
          </cell>
          <cell r="B1853">
            <v>0</v>
          </cell>
          <cell r="C1853">
            <v>6801</v>
          </cell>
          <cell r="D1853" t="str">
            <v>01.10.1996</v>
          </cell>
          <cell r="E1853">
            <v>0</v>
          </cell>
          <cell r="F1853">
            <v>6393002834</v>
          </cell>
        </row>
        <row r="1854">
          <cell r="A1854">
            <v>3400004223</v>
          </cell>
          <cell r="B1854">
            <v>0</v>
          </cell>
          <cell r="C1854">
            <v>6801</v>
          </cell>
          <cell r="D1854" t="str">
            <v>01.10.1996</v>
          </cell>
          <cell r="E1854">
            <v>0</v>
          </cell>
          <cell r="F1854">
            <v>6393002846</v>
          </cell>
        </row>
        <row r="1855">
          <cell r="A1855">
            <v>3400004224</v>
          </cell>
          <cell r="B1855">
            <v>0</v>
          </cell>
          <cell r="C1855">
            <v>5400</v>
          </cell>
          <cell r="D1855" t="str">
            <v>01.10.1996</v>
          </cell>
          <cell r="E1855">
            <v>1</v>
          </cell>
          <cell r="F1855">
            <v>6393002858</v>
          </cell>
        </row>
        <row r="1856">
          <cell r="A1856">
            <v>3400004225</v>
          </cell>
          <cell r="B1856">
            <v>0</v>
          </cell>
          <cell r="C1856">
            <v>5400</v>
          </cell>
          <cell r="D1856" t="str">
            <v>01.10.1996</v>
          </cell>
          <cell r="E1856">
            <v>1</v>
          </cell>
          <cell r="F1856">
            <v>6393002869</v>
          </cell>
        </row>
        <row r="1857">
          <cell r="A1857">
            <v>3400004226</v>
          </cell>
          <cell r="B1857">
            <v>0</v>
          </cell>
          <cell r="C1857">
            <v>5400</v>
          </cell>
          <cell r="D1857" t="str">
            <v>01.10.1996</v>
          </cell>
          <cell r="E1857">
            <v>1</v>
          </cell>
          <cell r="F1857">
            <v>6393002871</v>
          </cell>
        </row>
        <row r="1858">
          <cell r="A1858">
            <v>3400004227</v>
          </cell>
          <cell r="B1858">
            <v>0</v>
          </cell>
          <cell r="C1858">
            <v>5400</v>
          </cell>
          <cell r="D1858" t="str">
            <v>01.10.1996</v>
          </cell>
          <cell r="E1858">
            <v>1</v>
          </cell>
          <cell r="F1858">
            <v>6393002883</v>
          </cell>
        </row>
        <row r="1859">
          <cell r="A1859">
            <v>3400004228</v>
          </cell>
          <cell r="B1859">
            <v>0</v>
          </cell>
          <cell r="C1859">
            <v>5400</v>
          </cell>
          <cell r="D1859" t="str">
            <v>01.10.1996</v>
          </cell>
          <cell r="E1859">
            <v>1</v>
          </cell>
          <cell r="F1859">
            <v>6393002895</v>
          </cell>
        </row>
        <row r="1860">
          <cell r="A1860">
            <v>3400004229</v>
          </cell>
          <cell r="B1860">
            <v>0</v>
          </cell>
          <cell r="C1860">
            <v>5400</v>
          </cell>
          <cell r="D1860" t="str">
            <v>01.10.1996</v>
          </cell>
          <cell r="E1860">
            <v>1</v>
          </cell>
          <cell r="F1860">
            <v>6393002901</v>
          </cell>
        </row>
        <row r="1861">
          <cell r="A1861">
            <v>3400004230</v>
          </cell>
          <cell r="B1861">
            <v>0</v>
          </cell>
          <cell r="C1861">
            <v>5400</v>
          </cell>
          <cell r="D1861" t="str">
            <v>01.10.1996</v>
          </cell>
          <cell r="E1861">
            <v>1</v>
          </cell>
          <cell r="F1861">
            <v>6393002913</v>
          </cell>
        </row>
        <row r="1862">
          <cell r="A1862">
            <v>3400004231</v>
          </cell>
          <cell r="B1862">
            <v>0</v>
          </cell>
          <cell r="C1862">
            <v>6801</v>
          </cell>
          <cell r="D1862" t="str">
            <v>01.10.1996</v>
          </cell>
          <cell r="E1862">
            <v>1</v>
          </cell>
          <cell r="F1862">
            <v>6393002925</v>
          </cell>
        </row>
        <row r="1863">
          <cell r="A1863">
            <v>3400004232</v>
          </cell>
          <cell r="B1863">
            <v>0</v>
          </cell>
          <cell r="C1863">
            <v>6801</v>
          </cell>
          <cell r="D1863" t="str">
            <v>01.10.1996</v>
          </cell>
          <cell r="E1863">
            <v>1</v>
          </cell>
          <cell r="F1863">
            <v>6393002937</v>
          </cell>
        </row>
        <row r="1864">
          <cell r="A1864">
            <v>3400004233</v>
          </cell>
          <cell r="B1864">
            <v>0</v>
          </cell>
          <cell r="C1864">
            <v>5801</v>
          </cell>
          <cell r="D1864" t="str">
            <v>01.10.1996</v>
          </cell>
          <cell r="E1864">
            <v>0</v>
          </cell>
          <cell r="F1864">
            <v>6393002949</v>
          </cell>
        </row>
        <row r="1865">
          <cell r="A1865">
            <v>3400004234</v>
          </cell>
          <cell r="B1865">
            <v>0</v>
          </cell>
          <cell r="C1865">
            <v>5801</v>
          </cell>
          <cell r="D1865" t="str">
            <v>01.10.1996</v>
          </cell>
          <cell r="E1865">
            <v>0</v>
          </cell>
          <cell r="F1865">
            <v>6393002950</v>
          </cell>
        </row>
        <row r="1866">
          <cell r="A1866">
            <v>3400004235</v>
          </cell>
          <cell r="B1866">
            <v>0</v>
          </cell>
          <cell r="C1866">
            <v>5801</v>
          </cell>
          <cell r="D1866" t="str">
            <v>01.10.1996</v>
          </cell>
          <cell r="E1866">
            <v>0</v>
          </cell>
          <cell r="F1866">
            <v>6393002962</v>
          </cell>
        </row>
        <row r="1867">
          <cell r="A1867">
            <v>3400004236</v>
          </cell>
          <cell r="B1867">
            <v>0</v>
          </cell>
          <cell r="C1867">
            <v>5801</v>
          </cell>
          <cell r="D1867" t="str">
            <v>01.10.1996</v>
          </cell>
          <cell r="E1867">
            <v>0</v>
          </cell>
          <cell r="F1867">
            <v>6393002974</v>
          </cell>
        </row>
        <row r="1868">
          <cell r="A1868">
            <v>3400004237</v>
          </cell>
          <cell r="B1868">
            <v>0</v>
          </cell>
          <cell r="C1868">
            <v>5801</v>
          </cell>
          <cell r="D1868" t="str">
            <v>01.10.1996</v>
          </cell>
          <cell r="E1868">
            <v>0</v>
          </cell>
          <cell r="F1868">
            <v>6393002986</v>
          </cell>
        </row>
        <row r="1869">
          <cell r="A1869">
            <v>3400004238</v>
          </cell>
          <cell r="B1869">
            <v>0</v>
          </cell>
          <cell r="C1869">
            <v>5801</v>
          </cell>
          <cell r="D1869" t="str">
            <v>01.10.1996</v>
          </cell>
          <cell r="E1869">
            <v>1</v>
          </cell>
          <cell r="F1869">
            <v>6393002998</v>
          </cell>
        </row>
        <row r="1870">
          <cell r="A1870">
            <v>3400004239</v>
          </cell>
          <cell r="B1870">
            <v>0</v>
          </cell>
          <cell r="C1870">
            <v>5801</v>
          </cell>
          <cell r="D1870" t="str">
            <v>01.10.1996</v>
          </cell>
          <cell r="E1870">
            <v>1</v>
          </cell>
          <cell r="F1870">
            <v>6393003000</v>
          </cell>
        </row>
        <row r="1871">
          <cell r="A1871">
            <v>3400004240</v>
          </cell>
          <cell r="B1871">
            <v>0</v>
          </cell>
          <cell r="C1871">
            <v>5801</v>
          </cell>
          <cell r="D1871" t="str">
            <v>01.10.1996</v>
          </cell>
          <cell r="E1871">
            <v>1</v>
          </cell>
          <cell r="F1871">
            <v>6393003012</v>
          </cell>
        </row>
        <row r="1872">
          <cell r="A1872">
            <v>3400004241</v>
          </cell>
          <cell r="B1872">
            <v>0</v>
          </cell>
          <cell r="C1872">
            <v>5801</v>
          </cell>
          <cell r="D1872" t="str">
            <v>01.10.1996</v>
          </cell>
          <cell r="E1872">
            <v>1</v>
          </cell>
          <cell r="F1872">
            <v>6393003024</v>
          </cell>
        </row>
        <row r="1873">
          <cell r="A1873">
            <v>3400004242</v>
          </cell>
          <cell r="B1873">
            <v>0</v>
          </cell>
          <cell r="C1873">
            <v>5801</v>
          </cell>
          <cell r="D1873" t="str">
            <v>01.10.1996</v>
          </cell>
          <cell r="E1873">
            <v>1</v>
          </cell>
          <cell r="F1873">
            <v>6393003036</v>
          </cell>
        </row>
        <row r="1874">
          <cell r="A1874">
            <v>3400004243</v>
          </cell>
          <cell r="B1874">
            <v>0</v>
          </cell>
          <cell r="C1874">
            <v>6901</v>
          </cell>
          <cell r="D1874" t="str">
            <v>01.09.1993</v>
          </cell>
          <cell r="E1874">
            <v>150</v>
          </cell>
          <cell r="F1874">
            <v>6393003048</v>
          </cell>
        </row>
        <row r="1875">
          <cell r="A1875">
            <v>3400004244</v>
          </cell>
          <cell r="B1875">
            <v>0</v>
          </cell>
          <cell r="C1875">
            <v>6901</v>
          </cell>
          <cell r="D1875" t="str">
            <v>01.09.1993</v>
          </cell>
          <cell r="E1875">
            <v>50</v>
          </cell>
          <cell r="F1875">
            <v>6393003059</v>
          </cell>
        </row>
        <row r="1876">
          <cell r="A1876">
            <v>3400004245</v>
          </cell>
          <cell r="B1876">
            <v>0</v>
          </cell>
          <cell r="C1876">
            <v>6901</v>
          </cell>
          <cell r="D1876" t="str">
            <v>01.09.1993</v>
          </cell>
          <cell r="E1876">
            <v>20</v>
          </cell>
          <cell r="F1876">
            <v>6393003061</v>
          </cell>
        </row>
        <row r="1877">
          <cell r="A1877">
            <v>3400004246</v>
          </cell>
          <cell r="B1877">
            <v>0</v>
          </cell>
          <cell r="C1877">
            <v>5801</v>
          </cell>
          <cell r="D1877" t="str">
            <v>01.10.1996</v>
          </cell>
          <cell r="E1877">
            <v>0</v>
          </cell>
          <cell r="F1877">
            <v>6393003073</v>
          </cell>
        </row>
        <row r="1878">
          <cell r="A1878">
            <v>3400004247</v>
          </cell>
          <cell r="B1878">
            <v>0</v>
          </cell>
          <cell r="C1878">
            <v>5801</v>
          </cell>
          <cell r="D1878" t="str">
            <v>01.10.1996</v>
          </cell>
          <cell r="E1878">
            <v>0</v>
          </cell>
          <cell r="F1878">
            <v>6393003085</v>
          </cell>
        </row>
        <row r="1879">
          <cell r="A1879">
            <v>3400004248</v>
          </cell>
          <cell r="B1879">
            <v>0</v>
          </cell>
          <cell r="C1879">
            <v>5801</v>
          </cell>
          <cell r="D1879" t="str">
            <v>01.10.1996</v>
          </cell>
          <cell r="E1879">
            <v>0</v>
          </cell>
          <cell r="F1879">
            <v>6393003097</v>
          </cell>
        </row>
        <row r="1880">
          <cell r="A1880">
            <v>3400004249</v>
          </cell>
          <cell r="B1880">
            <v>0</v>
          </cell>
          <cell r="C1880">
            <v>5801</v>
          </cell>
          <cell r="D1880" t="str">
            <v>01.10.1996</v>
          </cell>
          <cell r="E1880">
            <v>0</v>
          </cell>
          <cell r="F1880">
            <v>6393003103</v>
          </cell>
        </row>
        <row r="1881">
          <cell r="A1881">
            <v>3400004250</v>
          </cell>
          <cell r="B1881">
            <v>0</v>
          </cell>
          <cell r="C1881">
            <v>5801</v>
          </cell>
          <cell r="D1881" t="str">
            <v>01.10.1996</v>
          </cell>
          <cell r="E1881">
            <v>1</v>
          </cell>
          <cell r="F1881">
            <v>6393003115</v>
          </cell>
        </row>
        <row r="1882">
          <cell r="A1882">
            <v>3400004251</v>
          </cell>
          <cell r="B1882">
            <v>0</v>
          </cell>
          <cell r="C1882">
            <v>5801</v>
          </cell>
          <cell r="D1882" t="str">
            <v>01.10.1996</v>
          </cell>
          <cell r="E1882">
            <v>0</v>
          </cell>
          <cell r="F1882">
            <v>6393003127</v>
          </cell>
        </row>
        <row r="1883">
          <cell r="A1883">
            <v>3400004252</v>
          </cell>
          <cell r="B1883">
            <v>0</v>
          </cell>
          <cell r="C1883">
            <v>5801</v>
          </cell>
          <cell r="D1883" t="str">
            <v>01.10.1996</v>
          </cell>
          <cell r="E1883">
            <v>0</v>
          </cell>
          <cell r="F1883">
            <v>6393003139</v>
          </cell>
        </row>
        <row r="1884">
          <cell r="A1884">
            <v>3400004253</v>
          </cell>
          <cell r="B1884">
            <v>0</v>
          </cell>
          <cell r="C1884">
            <v>5801</v>
          </cell>
          <cell r="D1884" t="str">
            <v>01.10.1996</v>
          </cell>
          <cell r="E1884">
            <v>0</v>
          </cell>
          <cell r="F1884">
            <v>6393003140</v>
          </cell>
        </row>
        <row r="1885">
          <cell r="A1885">
            <v>3400004254</v>
          </cell>
          <cell r="B1885">
            <v>0</v>
          </cell>
          <cell r="C1885">
            <v>5801</v>
          </cell>
          <cell r="D1885" t="str">
            <v>01.10.1996</v>
          </cell>
          <cell r="E1885">
            <v>0</v>
          </cell>
          <cell r="F1885">
            <v>6393003152</v>
          </cell>
        </row>
        <row r="1886">
          <cell r="A1886">
            <v>3400004255</v>
          </cell>
          <cell r="B1886">
            <v>0</v>
          </cell>
          <cell r="C1886">
            <v>6801</v>
          </cell>
          <cell r="D1886" t="str">
            <v>01.10.1996</v>
          </cell>
          <cell r="E1886">
            <v>0</v>
          </cell>
          <cell r="F1886">
            <v>6393003164</v>
          </cell>
        </row>
        <row r="1887">
          <cell r="A1887">
            <v>3400004256</v>
          </cell>
          <cell r="B1887">
            <v>1</v>
          </cell>
          <cell r="C1887">
            <v>5801</v>
          </cell>
          <cell r="D1887" t="str">
            <v>01.10.1996</v>
          </cell>
          <cell r="E1887">
            <v>0</v>
          </cell>
          <cell r="F1887">
            <v>6393003176</v>
          </cell>
        </row>
        <row r="1888">
          <cell r="A1888">
            <v>3400004256</v>
          </cell>
          <cell r="B1888">
            <v>0</v>
          </cell>
          <cell r="C1888">
            <v>5801</v>
          </cell>
          <cell r="D1888" t="str">
            <v>01.10.1996</v>
          </cell>
          <cell r="E1888">
            <v>0</v>
          </cell>
          <cell r="F1888">
            <v>6393003176</v>
          </cell>
        </row>
        <row r="1889">
          <cell r="A1889">
            <v>3400004257</v>
          </cell>
          <cell r="B1889">
            <v>0</v>
          </cell>
          <cell r="C1889">
            <v>5801</v>
          </cell>
          <cell r="D1889" t="str">
            <v>01.10.1996</v>
          </cell>
          <cell r="E1889">
            <v>1</v>
          </cell>
          <cell r="F1889">
            <v>6393003188</v>
          </cell>
        </row>
        <row r="1890">
          <cell r="A1890">
            <v>3400004258</v>
          </cell>
          <cell r="B1890">
            <v>0</v>
          </cell>
          <cell r="C1890">
            <v>6801</v>
          </cell>
          <cell r="D1890" t="str">
            <v>01.10.1996</v>
          </cell>
          <cell r="E1890">
            <v>1</v>
          </cell>
          <cell r="F1890">
            <v>6393003199</v>
          </cell>
        </row>
        <row r="1891">
          <cell r="A1891">
            <v>3400004259</v>
          </cell>
          <cell r="B1891">
            <v>0</v>
          </cell>
          <cell r="C1891">
            <v>6801</v>
          </cell>
          <cell r="D1891" t="str">
            <v>01.10.1996</v>
          </cell>
          <cell r="E1891">
            <v>1</v>
          </cell>
          <cell r="F1891">
            <v>6394000019</v>
          </cell>
        </row>
        <row r="1892">
          <cell r="A1892">
            <v>3400004260</v>
          </cell>
          <cell r="B1892">
            <v>0</v>
          </cell>
          <cell r="C1892">
            <v>6801</v>
          </cell>
          <cell r="D1892" t="str">
            <v>01.10.1996</v>
          </cell>
          <cell r="E1892">
            <v>1</v>
          </cell>
          <cell r="F1892">
            <v>6394000027</v>
          </cell>
        </row>
        <row r="1893">
          <cell r="A1893">
            <v>3400004261</v>
          </cell>
          <cell r="B1893">
            <v>0</v>
          </cell>
          <cell r="C1893">
            <v>6801</v>
          </cell>
          <cell r="D1893" t="str">
            <v>01.10.1996</v>
          </cell>
          <cell r="E1893">
            <v>1</v>
          </cell>
          <cell r="F1893">
            <v>6394000035</v>
          </cell>
        </row>
        <row r="1894">
          <cell r="A1894">
            <v>3400004262</v>
          </cell>
          <cell r="B1894">
            <v>0</v>
          </cell>
          <cell r="C1894">
            <v>6801</v>
          </cell>
          <cell r="D1894" t="str">
            <v>01.10.1996</v>
          </cell>
          <cell r="E1894">
            <v>1</v>
          </cell>
          <cell r="F1894">
            <v>6394000043</v>
          </cell>
        </row>
        <row r="1895">
          <cell r="A1895">
            <v>3400004263</v>
          </cell>
          <cell r="B1895">
            <v>0</v>
          </cell>
          <cell r="C1895">
            <v>5800</v>
          </cell>
          <cell r="D1895" t="str">
            <v>01.10.1996</v>
          </cell>
          <cell r="E1895">
            <v>1</v>
          </cell>
          <cell r="F1895">
            <v>6394000051</v>
          </cell>
        </row>
        <row r="1896">
          <cell r="A1896">
            <v>3400004264</v>
          </cell>
          <cell r="B1896">
            <v>0</v>
          </cell>
          <cell r="C1896">
            <v>5900</v>
          </cell>
          <cell r="D1896" t="str">
            <v>01.10.1993</v>
          </cell>
          <cell r="E1896">
            <v>5</v>
          </cell>
          <cell r="F1896">
            <v>6394000060</v>
          </cell>
        </row>
        <row r="1897">
          <cell r="A1897">
            <v>3400004265</v>
          </cell>
          <cell r="B1897">
            <v>0</v>
          </cell>
          <cell r="C1897">
            <v>5900</v>
          </cell>
          <cell r="D1897" t="str">
            <v>01.10.1993</v>
          </cell>
          <cell r="E1897">
            <v>1</v>
          </cell>
          <cell r="F1897">
            <v>6394000072</v>
          </cell>
        </row>
        <row r="1898">
          <cell r="A1898">
            <v>3400004266</v>
          </cell>
          <cell r="B1898">
            <v>0</v>
          </cell>
          <cell r="C1898">
            <v>5900</v>
          </cell>
          <cell r="D1898" t="str">
            <v>01.11.1993</v>
          </cell>
          <cell r="E1898">
            <v>0</v>
          </cell>
          <cell r="F1898">
            <v>6394000084</v>
          </cell>
        </row>
        <row r="1899">
          <cell r="A1899">
            <v>3400004267</v>
          </cell>
          <cell r="B1899">
            <v>0</v>
          </cell>
          <cell r="C1899">
            <v>5801</v>
          </cell>
          <cell r="D1899" t="str">
            <v>01.10.1996</v>
          </cell>
          <cell r="E1899">
            <v>0</v>
          </cell>
          <cell r="F1899">
            <v>6394000096</v>
          </cell>
        </row>
        <row r="1900">
          <cell r="A1900">
            <v>3400004268</v>
          </cell>
          <cell r="B1900">
            <v>0</v>
          </cell>
          <cell r="C1900">
            <v>6230</v>
          </cell>
          <cell r="D1900" t="str">
            <v>01.10.1996</v>
          </cell>
          <cell r="E1900">
            <v>0</v>
          </cell>
          <cell r="F1900">
            <v>6394000116</v>
          </cell>
        </row>
        <row r="1901">
          <cell r="A1901">
            <v>3400004269</v>
          </cell>
          <cell r="B1901">
            <v>0</v>
          </cell>
          <cell r="C1901">
            <v>6230</v>
          </cell>
          <cell r="D1901" t="str">
            <v>01.10.1996</v>
          </cell>
          <cell r="E1901">
            <v>0</v>
          </cell>
          <cell r="F1901">
            <v>6394000124</v>
          </cell>
        </row>
        <row r="1902">
          <cell r="A1902">
            <v>3400004270</v>
          </cell>
          <cell r="B1902">
            <v>0</v>
          </cell>
          <cell r="C1902">
            <v>5600</v>
          </cell>
          <cell r="D1902" t="str">
            <v>01.10.1996</v>
          </cell>
          <cell r="E1902">
            <v>1</v>
          </cell>
          <cell r="F1902">
            <v>6394000132</v>
          </cell>
        </row>
        <row r="1903">
          <cell r="A1903">
            <v>3400004271</v>
          </cell>
          <cell r="B1903">
            <v>0</v>
          </cell>
          <cell r="C1903">
            <v>5600</v>
          </cell>
          <cell r="D1903" t="str">
            <v>01.10.1996</v>
          </cell>
          <cell r="E1903">
            <v>1</v>
          </cell>
          <cell r="F1903">
            <v>6394000149</v>
          </cell>
        </row>
        <row r="1904">
          <cell r="A1904">
            <v>3400004272</v>
          </cell>
          <cell r="B1904">
            <v>0</v>
          </cell>
          <cell r="C1904">
            <v>6801</v>
          </cell>
          <cell r="D1904" t="str">
            <v>01.10.1996</v>
          </cell>
          <cell r="E1904">
            <v>1</v>
          </cell>
          <cell r="F1904">
            <v>6394000151</v>
          </cell>
        </row>
        <row r="1905">
          <cell r="A1905">
            <v>3400004273</v>
          </cell>
          <cell r="B1905">
            <v>0</v>
          </cell>
          <cell r="C1905">
            <v>6801</v>
          </cell>
          <cell r="D1905" t="str">
            <v>01.10.1996</v>
          </cell>
          <cell r="E1905">
            <v>1</v>
          </cell>
          <cell r="F1905">
            <v>6394000163</v>
          </cell>
        </row>
        <row r="1906">
          <cell r="A1906">
            <v>3400004274</v>
          </cell>
          <cell r="B1906">
            <v>0</v>
          </cell>
          <cell r="C1906">
            <v>6801</v>
          </cell>
          <cell r="D1906" t="str">
            <v>01.10.1996</v>
          </cell>
          <cell r="E1906">
            <v>1</v>
          </cell>
          <cell r="F1906">
            <v>6394000175</v>
          </cell>
        </row>
        <row r="1907">
          <cell r="A1907">
            <v>3400004275</v>
          </cell>
          <cell r="B1907">
            <v>0</v>
          </cell>
          <cell r="C1907">
            <v>6801</v>
          </cell>
          <cell r="D1907" t="str">
            <v>01.10.1996</v>
          </cell>
          <cell r="E1907">
            <v>1</v>
          </cell>
          <cell r="F1907">
            <v>6394000187</v>
          </cell>
        </row>
        <row r="1908">
          <cell r="A1908">
            <v>3400004276</v>
          </cell>
          <cell r="B1908">
            <v>0</v>
          </cell>
          <cell r="C1908">
            <v>6801</v>
          </cell>
          <cell r="D1908" t="str">
            <v>01.10.1996</v>
          </cell>
          <cell r="E1908">
            <v>1</v>
          </cell>
          <cell r="F1908">
            <v>6394000199</v>
          </cell>
        </row>
        <row r="1909">
          <cell r="A1909">
            <v>3400004277</v>
          </cell>
          <cell r="B1909">
            <v>0</v>
          </cell>
          <cell r="C1909">
            <v>6801</v>
          </cell>
          <cell r="D1909" t="str">
            <v>01.10.1996</v>
          </cell>
          <cell r="E1909">
            <v>1</v>
          </cell>
          <cell r="F1909">
            <v>6394000205</v>
          </cell>
        </row>
        <row r="1910">
          <cell r="A1910">
            <v>3400004278</v>
          </cell>
          <cell r="B1910">
            <v>0</v>
          </cell>
          <cell r="C1910">
            <v>6801</v>
          </cell>
          <cell r="D1910" t="str">
            <v>01.10.1996</v>
          </cell>
          <cell r="E1910">
            <v>1</v>
          </cell>
          <cell r="F1910">
            <v>6394000213</v>
          </cell>
        </row>
        <row r="1911">
          <cell r="A1911">
            <v>3400004279</v>
          </cell>
          <cell r="B1911">
            <v>0</v>
          </cell>
          <cell r="C1911">
            <v>6801</v>
          </cell>
          <cell r="D1911" t="str">
            <v>01.10.1996</v>
          </cell>
          <cell r="E1911">
            <v>1</v>
          </cell>
          <cell r="F1911">
            <v>6394000221</v>
          </cell>
        </row>
        <row r="1912">
          <cell r="A1912">
            <v>3400004280</v>
          </cell>
          <cell r="B1912">
            <v>0</v>
          </cell>
          <cell r="C1912">
            <v>6801</v>
          </cell>
          <cell r="D1912" t="str">
            <v>01.10.1996</v>
          </cell>
          <cell r="E1912">
            <v>1</v>
          </cell>
          <cell r="F1912">
            <v>6394000230</v>
          </cell>
        </row>
        <row r="1913">
          <cell r="A1913">
            <v>3400004281</v>
          </cell>
          <cell r="B1913">
            <v>0</v>
          </cell>
          <cell r="C1913">
            <v>6801</v>
          </cell>
          <cell r="D1913" t="str">
            <v>01.10.1996</v>
          </cell>
          <cell r="E1913">
            <v>1</v>
          </cell>
          <cell r="F1913">
            <v>6394000242</v>
          </cell>
        </row>
        <row r="1914">
          <cell r="A1914">
            <v>3400004282</v>
          </cell>
          <cell r="B1914">
            <v>0</v>
          </cell>
          <cell r="C1914">
            <v>5400</v>
          </cell>
          <cell r="D1914" t="str">
            <v>01.10.1996</v>
          </cell>
          <cell r="E1914">
            <v>0</v>
          </cell>
          <cell r="F1914">
            <v>6394000254</v>
          </cell>
        </row>
        <row r="1915">
          <cell r="A1915">
            <v>3400004282</v>
          </cell>
          <cell r="B1915">
            <v>1</v>
          </cell>
          <cell r="C1915">
            <v>5400</v>
          </cell>
          <cell r="D1915" t="str">
            <v>01.10.1996</v>
          </cell>
          <cell r="E1915">
            <v>0</v>
          </cell>
          <cell r="F1915">
            <v>6394000254</v>
          </cell>
        </row>
        <row r="1916">
          <cell r="A1916">
            <v>3400004283</v>
          </cell>
          <cell r="B1916">
            <v>1</v>
          </cell>
          <cell r="C1916">
            <v>5400</v>
          </cell>
          <cell r="D1916" t="str">
            <v>01.10.1996</v>
          </cell>
          <cell r="E1916">
            <v>0</v>
          </cell>
          <cell r="F1916">
            <v>6394000266</v>
          </cell>
        </row>
        <row r="1917">
          <cell r="A1917">
            <v>3400004283</v>
          </cell>
          <cell r="B1917">
            <v>0</v>
          </cell>
          <cell r="C1917">
            <v>5400</v>
          </cell>
          <cell r="D1917" t="str">
            <v>01.10.1996</v>
          </cell>
          <cell r="E1917">
            <v>0</v>
          </cell>
          <cell r="F1917">
            <v>6394000266</v>
          </cell>
        </row>
        <row r="1918">
          <cell r="A1918">
            <v>3400004284</v>
          </cell>
          <cell r="B1918">
            <v>0</v>
          </cell>
          <cell r="C1918">
            <v>5400</v>
          </cell>
          <cell r="D1918" t="str">
            <v>01.10.1996</v>
          </cell>
          <cell r="E1918">
            <v>0</v>
          </cell>
          <cell r="F1918">
            <v>6394000278</v>
          </cell>
        </row>
        <row r="1919">
          <cell r="A1919">
            <v>3400004284</v>
          </cell>
          <cell r="B1919">
            <v>1</v>
          </cell>
          <cell r="C1919">
            <v>5400</v>
          </cell>
          <cell r="D1919" t="str">
            <v>01.10.1996</v>
          </cell>
          <cell r="E1919">
            <v>0</v>
          </cell>
          <cell r="F1919">
            <v>6394000278</v>
          </cell>
        </row>
        <row r="1920">
          <cell r="A1920">
            <v>3400004285</v>
          </cell>
          <cell r="B1920">
            <v>0</v>
          </cell>
          <cell r="C1920">
            <v>5400</v>
          </cell>
          <cell r="D1920" t="str">
            <v>01.10.1996</v>
          </cell>
          <cell r="E1920">
            <v>1</v>
          </cell>
          <cell r="F1920">
            <v>6394000289</v>
          </cell>
        </row>
        <row r="1921">
          <cell r="A1921">
            <v>3400004286</v>
          </cell>
          <cell r="B1921">
            <v>0</v>
          </cell>
          <cell r="C1921">
            <v>5400</v>
          </cell>
          <cell r="D1921" t="str">
            <v>01.10.1996</v>
          </cell>
          <cell r="E1921">
            <v>1</v>
          </cell>
          <cell r="F1921">
            <v>6394000291</v>
          </cell>
        </row>
        <row r="1922">
          <cell r="A1922">
            <v>3400004287</v>
          </cell>
          <cell r="B1922">
            <v>0</v>
          </cell>
          <cell r="C1922">
            <v>5400</v>
          </cell>
          <cell r="D1922" t="str">
            <v>01.10.1996</v>
          </cell>
          <cell r="E1922">
            <v>1</v>
          </cell>
          <cell r="F1922">
            <v>6394000302</v>
          </cell>
        </row>
        <row r="1923">
          <cell r="A1923">
            <v>3400004288</v>
          </cell>
          <cell r="B1923">
            <v>0</v>
          </cell>
          <cell r="C1923">
            <v>5400</v>
          </cell>
          <cell r="D1923" t="str">
            <v>01.10.1996</v>
          </cell>
          <cell r="E1923">
            <v>1</v>
          </cell>
          <cell r="F1923">
            <v>6394000319</v>
          </cell>
        </row>
        <row r="1924">
          <cell r="A1924">
            <v>3400004289</v>
          </cell>
          <cell r="B1924">
            <v>0</v>
          </cell>
          <cell r="C1924">
            <v>5400</v>
          </cell>
          <cell r="D1924" t="str">
            <v>01.10.1996</v>
          </cell>
          <cell r="E1924">
            <v>1</v>
          </cell>
          <cell r="F1924">
            <v>6394000321</v>
          </cell>
        </row>
        <row r="1925">
          <cell r="A1925">
            <v>3400004290</v>
          </cell>
          <cell r="B1925">
            <v>0</v>
          </cell>
          <cell r="C1925">
            <v>5400</v>
          </cell>
          <cell r="D1925" t="str">
            <v>01.10.1996</v>
          </cell>
          <cell r="E1925">
            <v>1</v>
          </cell>
          <cell r="F1925">
            <v>6394000333</v>
          </cell>
        </row>
        <row r="1926">
          <cell r="A1926">
            <v>3400004291</v>
          </cell>
          <cell r="B1926">
            <v>0</v>
          </cell>
          <cell r="C1926">
            <v>5400</v>
          </cell>
          <cell r="D1926" t="str">
            <v>01.10.1996</v>
          </cell>
          <cell r="E1926">
            <v>1</v>
          </cell>
          <cell r="F1926">
            <v>6394000345</v>
          </cell>
        </row>
        <row r="1927">
          <cell r="A1927">
            <v>3400004292</v>
          </cell>
          <cell r="B1927">
            <v>0</v>
          </cell>
          <cell r="C1927">
            <v>5400</v>
          </cell>
          <cell r="D1927" t="str">
            <v>01.10.1996</v>
          </cell>
          <cell r="E1927">
            <v>1</v>
          </cell>
          <cell r="F1927">
            <v>6394000357</v>
          </cell>
        </row>
        <row r="1928">
          <cell r="A1928">
            <v>3400004293</v>
          </cell>
          <cell r="B1928">
            <v>0</v>
          </cell>
          <cell r="C1928">
            <v>5400</v>
          </cell>
          <cell r="D1928" t="str">
            <v>01.10.1996</v>
          </cell>
          <cell r="E1928">
            <v>1</v>
          </cell>
          <cell r="F1928">
            <v>6394000369</v>
          </cell>
        </row>
        <row r="1929">
          <cell r="A1929">
            <v>3400004294</v>
          </cell>
          <cell r="B1929">
            <v>0</v>
          </cell>
          <cell r="C1929">
            <v>5400</v>
          </cell>
          <cell r="D1929" t="str">
            <v>01.10.1996</v>
          </cell>
          <cell r="E1929">
            <v>1</v>
          </cell>
          <cell r="F1929">
            <v>6394000370</v>
          </cell>
        </row>
        <row r="1930">
          <cell r="A1930">
            <v>3400004295</v>
          </cell>
          <cell r="B1930">
            <v>0</v>
          </cell>
          <cell r="C1930">
            <v>5400</v>
          </cell>
          <cell r="D1930" t="str">
            <v>01.10.1996</v>
          </cell>
          <cell r="E1930">
            <v>1</v>
          </cell>
          <cell r="F1930">
            <v>6394000382</v>
          </cell>
        </row>
        <row r="1931">
          <cell r="A1931">
            <v>3400004296</v>
          </cell>
          <cell r="B1931">
            <v>0</v>
          </cell>
          <cell r="C1931">
            <v>5400</v>
          </cell>
          <cell r="D1931" t="str">
            <v>01.10.1996</v>
          </cell>
          <cell r="E1931">
            <v>1</v>
          </cell>
          <cell r="F1931">
            <v>6394000394</v>
          </cell>
        </row>
        <row r="1932">
          <cell r="A1932">
            <v>3400004297</v>
          </cell>
          <cell r="B1932">
            <v>0</v>
          </cell>
          <cell r="C1932">
            <v>6801</v>
          </cell>
          <cell r="D1932" t="str">
            <v>01.10.1996</v>
          </cell>
          <cell r="E1932">
            <v>0</v>
          </cell>
          <cell r="F1932">
            <v>6394000400</v>
          </cell>
        </row>
        <row r="1933">
          <cell r="A1933">
            <v>3400004298</v>
          </cell>
          <cell r="B1933">
            <v>0</v>
          </cell>
          <cell r="C1933">
            <v>6801</v>
          </cell>
          <cell r="D1933" t="str">
            <v>01.10.1996</v>
          </cell>
          <cell r="E1933">
            <v>0</v>
          </cell>
          <cell r="F1933">
            <v>6394000412</v>
          </cell>
        </row>
        <row r="1934">
          <cell r="A1934">
            <v>3400004299</v>
          </cell>
          <cell r="B1934">
            <v>0</v>
          </cell>
          <cell r="C1934">
            <v>6801</v>
          </cell>
          <cell r="D1934" t="str">
            <v>01.10.1996</v>
          </cell>
          <cell r="E1934">
            <v>0</v>
          </cell>
          <cell r="F1934">
            <v>6394000424</v>
          </cell>
        </row>
        <row r="1935">
          <cell r="A1935">
            <v>3400004300</v>
          </cell>
          <cell r="B1935">
            <v>0</v>
          </cell>
          <cell r="C1935">
            <v>6801</v>
          </cell>
          <cell r="D1935" t="str">
            <v>01.10.1996</v>
          </cell>
          <cell r="E1935">
            <v>0</v>
          </cell>
          <cell r="F1935">
            <v>6394000436</v>
          </cell>
        </row>
        <row r="1936">
          <cell r="A1936">
            <v>3400004301</v>
          </cell>
          <cell r="B1936">
            <v>0</v>
          </cell>
          <cell r="C1936">
            <v>6801</v>
          </cell>
          <cell r="D1936" t="str">
            <v>01.10.1996</v>
          </cell>
          <cell r="E1936">
            <v>0</v>
          </cell>
          <cell r="F1936">
            <v>6394000448</v>
          </cell>
        </row>
        <row r="1937">
          <cell r="A1937">
            <v>3400004302</v>
          </cell>
          <cell r="B1937">
            <v>0</v>
          </cell>
          <cell r="C1937">
            <v>6801</v>
          </cell>
          <cell r="D1937" t="str">
            <v>01.10.1996</v>
          </cell>
          <cell r="E1937">
            <v>0</v>
          </cell>
          <cell r="F1937">
            <v>6394000459</v>
          </cell>
        </row>
        <row r="1938">
          <cell r="A1938">
            <v>3400004303</v>
          </cell>
          <cell r="B1938">
            <v>0</v>
          </cell>
          <cell r="C1938">
            <v>6801</v>
          </cell>
          <cell r="D1938" t="str">
            <v>01.10.1996</v>
          </cell>
          <cell r="E1938">
            <v>1</v>
          </cell>
          <cell r="F1938">
            <v>6394000461</v>
          </cell>
        </row>
        <row r="1939">
          <cell r="A1939">
            <v>3400004304</v>
          </cell>
          <cell r="B1939">
            <v>0</v>
          </cell>
          <cell r="C1939">
            <v>6801</v>
          </cell>
          <cell r="D1939" t="str">
            <v>01.10.1996</v>
          </cell>
          <cell r="E1939">
            <v>0</v>
          </cell>
          <cell r="F1939">
            <v>6394000473</v>
          </cell>
        </row>
        <row r="1940">
          <cell r="A1940">
            <v>3400004305</v>
          </cell>
          <cell r="B1940">
            <v>0</v>
          </cell>
          <cell r="C1940">
            <v>6801</v>
          </cell>
          <cell r="D1940" t="str">
            <v>01.10.1996</v>
          </cell>
          <cell r="E1940">
            <v>0</v>
          </cell>
          <cell r="F1940">
            <v>6394000485</v>
          </cell>
        </row>
        <row r="1941">
          <cell r="A1941">
            <v>3400004306</v>
          </cell>
          <cell r="B1941">
            <v>0</v>
          </cell>
          <cell r="C1941">
            <v>6801</v>
          </cell>
          <cell r="D1941" t="str">
            <v>01.10.1996</v>
          </cell>
          <cell r="E1941">
            <v>0</v>
          </cell>
          <cell r="F1941">
            <v>6394000497</v>
          </cell>
        </row>
        <row r="1942">
          <cell r="A1942">
            <v>3400004307</v>
          </cell>
          <cell r="B1942">
            <v>0</v>
          </cell>
          <cell r="C1942">
            <v>6801</v>
          </cell>
          <cell r="D1942" t="str">
            <v>01.10.1996</v>
          </cell>
          <cell r="E1942">
            <v>0</v>
          </cell>
          <cell r="F1942">
            <v>6394000503</v>
          </cell>
        </row>
        <row r="1943">
          <cell r="A1943">
            <v>3400004308</v>
          </cell>
          <cell r="B1943">
            <v>0</v>
          </cell>
          <cell r="C1943">
            <v>6801</v>
          </cell>
          <cell r="D1943" t="str">
            <v>01.10.1996</v>
          </cell>
          <cell r="E1943">
            <v>0</v>
          </cell>
          <cell r="F1943">
            <v>6394000515</v>
          </cell>
        </row>
        <row r="1944">
          <cell r="A1944">
            <v>3400004309</v>
          </cell>
          <cell r="B1944">
            <v>0</v>
          </cell>
          <cell r="C1944">
            <v>6801</v>
          </cell>
          <cell r="D1944" t="str">
            <v>01.10.1996</v>
          </cell>
          <cell r="E1944">
            <v>1</v>
          </cell>
          <cell r="F1944">
            <v>6394000527</v>
          </cell>
        </row>
        <row r="1945">
          <cell r="A1945">
            <v>3400004310</v>
          </cell>
          <cell r="B1945">
            <v>0</v>
          </cell>
          <cell r="C1945">
            <v>6801</v>
          </cell>
          <cell r="D1945" t="str">
            <v>01.10.1996</v>
          </cell>
          <cell r="E1945">
            <v>1</v>
          </cell>
          <cell r="F1945">
            <v>6394000539</v>
          </cell>
        </row>
        <row r="1946">
          <cell r="A1946">
            <v>3400004311</v>
          </cell>
          <cell r="B1946">
            <v>0</v>
          </cell>
          <cell r="C1946">
            <v>6801</v>
          </cell>
          <cell r="D1946" t="str">
            <v>01.10.1996</v>
          </cell>
          <cell r="E1946">
            <v>1</v>
          </cell>
          <cell r="F1946">
            <v>6394000540</v>
          </cell>
        </row>
        <row r="1947">
          <cell r="A1947">
            <v>3400004312</v>
          </cell>
          <cell r="B1947">
            <v>0</v>
          </cell>
          <cell r="C1947">
            <v>6801</v>
          </cell>
          <cell r="D1947" t="str">
            <v>01.10.1996</v>
          </cell>
          <cell r="E1947">
            <v>1</v>
          </cell>
          <cell r="F1947">
            <v>6394000552</v>
          </cell>
        </row>
        <row r="1948">
          <cell r="A1948">
            <v>3400004313</v>
          </cell>
          <cell r="B1948">
            <v>0</v>
          </cell>
          <cell r="C1948">
            <v>6801</v>
          </cell>
          <cell r="D1948" t="str">
            <v>01.10.1996</v>
          </cell>
          <cell r="E1948">
            <v>1</v>
          </cell>
          <cell r="F1948">
            <v>6394000564</v>
          </cell>
        </row>
        <row r="1949">
          <cell r="A1949">
            <v>3400004314</v>
          </cell>
          <cell r="B1949">
            <v>0</v>
          </cell>
          <cell r="C1949">
            <v>6801</v>
          </cell>
          <cell r="D1949" t="str">
            <v>01.10.1996</v>
          </cell>
          <cell r="E1949">
            <v>0</v>
          </cell>
          <cell r="F1949">
            <v>6394000576</v>
          </cell>
        </row>
        <row r="1950">
          <cell r="A1950">
            <v>3400004315</v>
          </cell>
          <cell r="B1950">
            <v>0</v>
          </cell>
          <cell r="C1950">
            <v>6801</v>
          </cell>
          <cell r="D1950" t="str">
            <v>01.10.1996</v>
          </cell>
          <cell r="E1950">
            <v>0</v>
          </cell>
          <cell r="F1950">
            <v>6394000588</v>
          </cell>
        </row>
        <row r="1951">
          <cell r="A1951">
            <v>3400004316</v>
          </cell>
          <cell r="B1951">
            <v>0</v>
          </cell>
          <cell r="C1951">
            <v>6801</v>
          </cell>
          <cell r="D1951" t="str">
            <v>01.10.1996</v>
          </cell>
          <cell r="E1951">
            <v>1</v>
          </cell>
          <cell r="F1951">
            <v>6394000599</v>
          </cell>
        </row>
        <row r="1952">
          <cell r="A1952">
            <v>3400004317</v>
          </cell>
          <cell r="B1952">
            <v>0</v>
          </cell>
          <cell r="C1952">
            <v>6801</v>
          </cell>
          <cell r="D1952" t="str">
            <v>01.10.1996</v>
          </cell>
          <cell r="E1952">
            <v>1</v>
          </cell>
          <cell r="F1952">
            <v>6394000606</v>
          </cell>
        </row>
        <row r="1953">
          <cell r="A1953">
            <v>3400004318</v>
          </cell>
          <cell r="B1953">
            <v>0</v>
          </cell>
          <cell r="C1953">
            <v>6801</v>
          </cell>
          <cell r="D1953" t="str">
            <v>01.10.1996</v>
          </cell>
          <cell r="E1953">
            <v>1</v>
          </cell>
          <cell r="F1953">
            <v>6394000618</v>
          </cell>
        </row>
        <row r="1954">
          <cell r="A1954">
            <v>3400004319</v>
          </cell>
          <cell r="B1954">
            <v>0</v>
          </cell>
          <cell r="C1954">
            <v>6801</v>
          </cell>
          <cell r="D1954" t="str">
            <v>01.10.1996</v>
          </cell>
          <cell r="E1954">
            <v>1</v>
          </cell>
          <cell r="F1954">
            <v>6394000629</v>
          </cell>
        </row>
        <row r="1955">
          <cell r="A1955">
            <v>3400004320</v>
          </cell>
          <cell r="B1955">
            <v>0</v>
          </cell>
          <cell r="C1955">
            <v>6801</v>
          </cell>
          <cell r="D1955" t="str">
            <v>01.10.1996</v>
          </cell>
          <cell r="E1955">
            <v>1</v>
          </cell>
          <cell r="F1955">
            <v>6394000631</v>
          </cell>
        </row>
        <row r="1956">
          <cell r="A1956">
            <v>3400004321</v>
          </cell>
          <cell r="B1956">
            <v>0</v>
          </cell>
          <cell r="C1956">
            <v>6801</v>
          </cell>
          <cell r="D1956" t="str">
            <v>01.10.1996</v>
          </cell>
          <cell r="E1956">
            <v>1</v>
          </cell>
          <cell r="F1956">
            <v>6394000643</v>
          </cell>
        </row>
        <row r="1957">
          <cell r="A1957">
            <v>3400004322</v>
          </cell>
          <cell r="B1957">
            <v>0</v>
          </cell>
          <cell r="C1957">
            <v>6801</v>
          </cell>
          <cell r="D1957" t="str">
            <v>01.10.1996</v>
          </cell>
          <cell r="E1957">
            <v>1</v>
          </cell>
          <cell r="F1957">
            <v>6394000655</v>
          </cell>
        </row>
        <row r="1958">
          <cell r="A1958">
            <v>3400004323</v>
          </cell>
          <cell r="B1958">
            <v>0</v>
          </cell>
          <cell r="C1958">
            <v>6801</v>
          </cell>
          <cell r="D1958" t="str">
            <v>01.10.1996</v>
          </cell>
          <cell r="E1958">
            <v>1</v>
          </cell>
          <cell r="F1958">
            <v>6394000667</v>
          </cell>
        </row>
        <row r="1959">
          <cell r="A1959">
            <v>3400004324</v>
          </cell>
          <cell r="B1959">
            <v>0</v>
          </cell>
          <cell r="C1959">
            <v>6801</v>
          </cell>
          <cell r="D1959" t="str">
            <v>01.10.1996</v>
          </cell>
          <cell r="E1959">
            <v>1</v>
          </cell>
          <cell r="F1959">
            <v>6394000679</v>
          </cell>
        </row>
        <row r="1960">
          <cell r="A1960">
            <v>3400004325</v>
          </cell>
          <cell r="B1960">
            <v>0</v>
          </cell>
          <cell r="C1960">
            <v>6801</v>
          </cell>
          <cell r="D1960" t="str">
            <v>01.10.1996</v>
          </cell>
          <cell r="E1960">
            <v>1</v>
          </cell>
          <cell r="F1960">
            <v>6394000680</v>
          </cell>
        </row>
        <row r="1961">
          <cell r="A1961">
            <v>3400004326</v>
          </cell>
          <cell r="B1961">
            <v>0</v>
          </cell>
          <cell r="C1961">
            <v>6801</v>
          </cell>
          <cell r="D1961" t="str">
            <v>01.10.1996</v>
          </cell>
          <cell r="E1961">
            <v>1</v>
          </cell>
          <cell r="F1961">
            <v>6394000692</v>
          </cell>
        </row>
        <row r="1962">
          <cell r="A1962">
            <v>3400004327</v>
          </cell>
          <cell r="B1962">
            <v>0</v>
          </cell>
          <cell r="C1962">
            <v>6801</v>
          </cell>
          <cell r="D1962" t="str">
            <v>01.10.1996</v>
          </cell>
          <cell r="E1962">
            <v>1</v>
          </cell>
          <cell r="F1962">
            <v>6394000709</v>
          </cell>
        </row>
        <row r="1963">
          <cell r="A1963">
            <v>3400004328</v>
          </cell>
          <cell r="B1963">
            <v>0</v>
          </cell>
          <cell r="C1963">
            <v>6801</v>
          </cell>
          <cell r="D1963" t="str">
            <v>01.10.1996</v>
          </cell>
          <cell r="E1963">
            <v>1</v>
          </cell>
          <cell r="F1963">
            <v>6394000710</v>
          </cell>
        </row>
        <row r="1964">
          <cell r="A1964">
            <v>3400004329</v>
          </cell>
          <cell r="B1964">
            <v>0</v>
          </cell>
          <cell r="C1964">
            <v>6801</v>
          </cell>
          <cell r="D1964" t="str">
            <v>01.10.1996</v>
          </cell>
          <cell r="E1964">
            <v>1</v>
          </cell>
          <cell r="F1964">
            <v>6394000722</v>
          </cell>
        </row>
        <row r="1965">
          <cell r="A1965">
            <v>3400004330</v>
          </cell>
          <cell r="B1965">
            <v>0</v>
          </cell>
          <cell r="C1965">
            <v>6801</v>
          </cell>
          <cell r="D1965" t="str">
            <v>01.10.1996</v>
          </cell>
          <cell r="E1965">
            <v>1</v>
          </cell>
          <cell r="F1965">
            <v>6394000734</v>
          </cell>
        </row>
        <row r="1966">
          <cell r="A1966">
            <v>3400004331</v>
          </cell>
          <cell r="B1966">
            <v>0</v>
          </cell>
          <cell r="C1966">
            <v>6801</v>
          </cell>
          <cell r="D1966" t="str">
            <v>01.10.1996</v>
          </cell>
          <cell r="E1966">
            <v>1</v>
          </cell>
          <cell r="F1966">
            <v>6394000746</v>
          </cell>
        </row>
        <row r="1967">
          <cell r="A1967">
            <v>3400004332</v>
          </cell>
          <cell r="B1967">
            <v>0</v>
          </cell>
          <cell r="C1967">
            <v>6801</v>
          </cell>
          <cell r="D1967" t="str">
            <v>01.10.1996</v>
          </cell>
          <cell r="E1967">
            <v>1</v>
          </cell>
          <cell r="F1967">
            <v>6394000758</v>
          </cell>
        </row>
        <row r="1968">
          <cell r="A1968">
            <v>3400004333</v>
          </cell>
          <cell r="B1968">
            <v>0</v>
          </cell>
          <cell r="C1968">
            <v>6801</v>
          </cell>
          <cell r="D1968" t="str">
            <v>01.10.1996</v>
          </cell>
          <cell r="E1968">
            <v>1</v>
          </cell>
          <cell r="F1968">
            <v>6394000769</v>
          </cell>
        </row>
        <row r="1969">
          <cell r="A1969">
            <v>3400004334</v>
          </cell>
          <cell r="B1969">
            <v>0</v>
          </cell>
          <cell r="C1969">
            <v>6801</v>
          </cell>
          <cell r="D1969" t="str">
            <v>01.10.1996</v>
          </cell>
          <cell r="E1969">
            <v>1</v>
          </cell>
          <cell r="F1969">
            <v>6394000771</v>
          </cell>
        </row>
        <row r="1970">
          <cell r="A1970">
            <v>3400004335</v>
          </cell>
          <cell r="B1970">
            <v>0</v>
          </cell>
          <cell r="C1970">
            <v>6801</v>
          </cell>
          <cell r="D1970" t="str">
            <v>01.10.1996</v>
          </cell>
          <cell r="E1970">
            <v>1</v>
          </cell>
          <cell r="F1970">
            <v>6394000783</v>
          </cell>
        </row>
        <row r="1971">
          <cell r="A1971">
            <v>3400004336</v>
          </cell>
          <cell r="B1971">
            <v>0</v>
          </cell>
          <cell r="C1971">
            <v>6901</v>
          </cell>
          <cell r="D1971" t="str">
            <v>01.12.1993</v>
          </cell>
          <cell r="E1971">
            <v>2</v>
          </cell>
          <cell r="F1971">
            <v>6394000795</v>
          </cell>
        </row>
        <row r="1972">
          <cell r="A1972">
            <v>3400004337</v>
          </cell>
          <cell r="B1972">
            <v>0</v>
          </cell>
          <cell r="C1972">
            <v>6801</v>
          </cell>
          <cell r="D1972" t="str">
            <v>01.10.1996</v>
          </cell>
          <cell r="E1972">
            <v>0</v>
          </cell>
          <cell r="F1972">
            <v>6394000801</v>
          </cell>
        </row>
        <row r="1973">
          <cell r="A1973">
            <v>3400004338</v>
          </cell>
          <cell r="B1973">
            <v>0</v>
          </cell>
          <cell r="C1973">
            <v>6801</v>
          </cell>
          <cell r="D1973" t="str">
            <v>01.10.1996</v>
          </cell>
          <cell r="E1973">
            <v>0</v>
          </cell>
          <cell r="F1973">
            <v>6394000813</v>
          </cell>
        </row>
        <row r="1974">
          <cell r="A1974">
            <v>3400004339</v>
          </cell>
          <cell r="B1974">
            <v>0</v>
          </cell>
          <cell r="C1974">
            <v>6801</v>
          </cell>
          <cell r="D1974" t="str">
            <v>01.10.1996</v>
          </cell>
          <cell r="E1974">
            <v>0</v>
          </cell>
          <cell r="F1974">
            <v>6394000825</v>
          </cell>
        </row>
        <row r="1975">
          <cell r="A1975">
            <v>3400004340</v>
          </cell>
          <cell r="B1975">
            <v>0</v>
          </cell>
          <cell r="C1975">
            <v>6801</v>
          </cell>
          <cell r="D1975" t="str">
            <v>01.10.1996</v>
          </cell>
          <cell r="E1975">
            <v>0</v>
          </cell>
          <cell r="F1975">
            <v>6394000837</v>
          </cell>
        </row>
        <row r="1976">
          <cell r="A1976">
            <v>3400004341</v>
          </cell>
          <cell r="B1976">
            <v>0</v>
          </cell>
          <cell r="C1976">
            <v>6801</v>
          </cell>
          <cell r="D1976" t="str">
            <v>01.10.1996</v>
          </cell>
          <cell r="E1976">
            <v>0</v>
          </cell>
          <cell r="F1976">
            <v>6394000849</v>
          </cell>
        </row>
        <row r="1977">
          <cell r="A1977">
            <v>3400004342</v>
          </cell>
          <cell r="B1977">
            <v>0</v>
          </cell>
          <cell r="C1977">
            <v>6801</v>
          </cell>
          <cell r="D1977" t="str">
            <v>01.10.1996</v>
          </cell>
          <cell r="E1977">
            <v>0</v>
          </cell>
          <cell r="F1977">
            <v>6394000850</v>
          </cell>
        </row>
        <row r="1978">
          <cell r="A1978">
            <v>3400004343</v>
          </cell>
          <cell r="B1978">
            <v>0</v>
          </cell>
          <cell r="C1978">
            <v>6801</v>
          </cell>
          <cell r="D1978" t="str">
            <v>01.10.1996</v>
          </cell>
          <cell r="E1978">
            <v>0</v>
          </cell>
          <cell r="F1978">
            <v>6394000862</v>
          </cell>
        </row>
        <row r="1979">
          <cell r="A1979">
            <v>3400004344</v>
          </cell>
          <cell r="B1979">
            <v>0</v>
          </cell>
          <cell r="C1979">
            <v>6801</v>
          </cell>
          <cell r="D1979" t="str">
            <v>01.10.1996</v>
          </cell>
          <cell r="E1979">
            <v>0</v>
          </cell>
          <cell r="F1979">
            <v>6394000874</v>
          </cell>
        </row>
        <row r="1980">
          <cell r="A1980">
            <v>3400004345</v>
          </cell>
          <cell r="B1980">
            <v>0</v>
          </cell>
          <cell r="C1980">
            <v>6801</v>
          </cell>
          <cell r="D1980" t="str">
            <v>01.10.1996</v>
          </cell>
          <cell r="E1980">
            <v>0</v>
          </cell>
          <cell r="F1980">
            <v>6394000886</v>
          </cell>
        </row>
        <row r="1981">
          <cell r="A1981">
            <v>3400004346</v>
          </cell>
          <cell r="B1981">
            <v>0</v>
          </cell>
          <cell r="C1981">
            <v>6801</v>
          </cell>
          <cell r="D1981" t="str">
            <v>01.10.1996</v>
          </cell>
          <cell r="E1981">
            <v>0</v>
          </cell>
          <cell r="F1981">
            <v>6394000898</v>
          </cell>
        </row>
        <row r="1982">
          <cell r="A1982">
            <v>3400004347</v>
          </cell>
          <cell r="B1982">
            <v>0</v>
          </cell>
          <cell r="C1982">
            <v>6801</v>
          </cell>
          <cell r="D1982" t="str">
            <v>01.10.1996</v>
          </cell>
          <cell r="E1982">
            <v>0</v>
          </cell>
          <cell r="F1982">
            <v>6394000904</v>
          </cell>
        </row>
        <row r="1983">
          <cell r="A1983">
            <v>3400004348</v>
          </cell>
          <cell r="B1983">
            <v>0</v>
          </cell>
          <cell r="C1983">
            <v>6801</v>
          </cell>
          <cell r="D1983" t="str">
            <v>01.10.1996</v>
          </cell>
          <cell r="E1983">
            <v>0</v>
          </cell>
          <cell r="F1983">
            <v>6394000916</v>
          </cell>
        </row>
        <row r="1984">
          <cell r="A1984">
            <v>3400004349</v>
          </cell>
          <cell r="B1984">
            <v>0</v>
          </cell>
          <cell r="C1984">
            <v>6801</v>
          </cell>
          <cell r="D1984" t="str">
            <v>01.10.1996</v>
          </cell>
          <cell r="E1984">
            <v>0</v>
          </cell>
          <cell r="F1984">
            <v>6394000928</v>
          </cell>
        </row>
        <row r="1985">
          <cell r="A1985">
            <v>3400004350</v>
          </cell>
          <cell r="B1985">
            <v>0</v>
          </cell>
          <cell r="C1985">
            <v>6801</v>
          </cell>
          <cell r="D1985" t="str">
            <v>01.10.1996</v>
          </cell>
          <cell r="E1985">
            <v>0</v>
          </cell>
          <cell r="F1985">
            <v>6394000939</v>
          </cell>
        </row>
        <row r="1986">
          <cell r="A1986">
            <v>3400004351</v>
          </cell>
          <cell r="B1986">
            <v>0</v>
          </cell>
          <cell r="C1986">
            <v>6801</v>
          </cell>
          <cell r="D1986" t="str">
            <v>01.10.1996</v>
          </cell>
          <cell r="E1986">
            <v>0</v>
          </cell>
          <cell r="F1986">
            <v>6394000941</v>
          </cell>
        </row>
        <row r="1987">
          <cell r="A1987">
            <v>3400004352</v>
          </cell>
          <cell r="B1987">
            <v>0</v>
          </cell>
          <cell r="C1987">
            <v>6801</v>
          </cell>
          <cell r="D1987" t="str">
            <v>01.10.1996</v>
          </cell>
          <cell r="E1987">
            <v>0</v>
          </cell>
          <cell r="F1987">
            <v>6394000953</v>
          </cell>
        </row>
        <row r="1988">
          <cell r="A1988">
            <v>3400004353</v>
          </cell>
          <cell r="B1988">
            <v>0</v>
          </cell>
          <cell r="C1988">
            <v>6801</v>
          </cell>
          <cell r="D1988" t="str">
            <v>01.10.1996</v>
          </cell>
          <cell r="E1988">
            <v>1</v>
          </cell>
          <cell r="F1988">
            <v>6394000965</v>
          </cell>
        </row>
        <row r="1989">
          <cell r="A1989">
            <v>3400004354</v>
          </cell>
          <cell r="B1989">
            <v>0</v>
          </cell>
          <cell r="C1989">
            <v>6801</v>
          </cell>
          <cell r="D1989" t="str">
            <v>01.10.1996</v>
          </cell>
          <cell r="E1989">
            <v>1</v>
          </cell>
          <cell r="F1989">
            <v>6394000977</v>
          </cell>
        </row>
        <row r="1990">
          <cell r="A1990">
            <v>3400004355</v>
          </cell>
          <cell r="B1990">
            <v>0</v>
          </cell>
          <cell r="C1990">
            <v>5400</v>
          </cell>
          <cell r="D1990" t="str">
            <v>01.10.1996</v>
          </cell>
          <cell r="E1990">
            <v>1</v>
          </cell>
          <cell r="F1990">
            <v>6394000989</v>
          </cell>
        </row>
        <row r="1991">
          <cell r="A1991">
            <v>3400004356</v>
          </cell>
          <cell r="B1991">
            <v>0</v>
          </cell>
          <cell r="C1991">
            <v>5400</v>
          </cell>
          <cell r="D1991" t="str">
            <v>01.10.1996</v>
          </cell>
          <cell r="E1991">
            <v>1</v>
          </cell>
          <cell r="F1991">
            <v>6394000990</v>
          </cell>
        </row>
        <row r="1992">
          <cell r="A1992">
            <v>3400004357</v>
          </cell>
          <cell r="B1992">
            <v>0</v>
          </cell>
          <cell r="C1992">
            <v>5400</v>
          </cell>
          <cell r="D1992" t="str">
            <v>01.10.1996</v>
          </cell>
          <cell r="E1992">
            <v>1</v>
          </cell>
          <cell r="F1992">
            <v>6394001007</v>
          </cell>
        </row>
        <row r="1993">
          <cell r="A1993">
            <v>3400004358</v>
          </cell>
          <cell r="B1993">
            <v>0</v>
          </cell>
          <cell r="C1993">
            <v>5400</v>
          </cell>
          <cell r="D1993" t="str">
            <v>01.10.1996</v>
          </cell>
          <cell r="E1993">
            <v>1</v>
          </cell>
          <cell r="F1993">
            <v>6394001015</v>
          </cell>
        </row>
        <row r="1994">
          <cell r="A1994">
            <v>3400004359</v>
          </cell>
          <cell r="B1994">
            <v>0</v>
          </cell>
          <cell r="C1994">
            <v>6901</v>
          </cell>
          <cell r="D1994" t="str">
            <v>01.12.1993</v>
          </cell>
          <cell r="E1994">
            <v>100</v>
          </cell>
          <cell r="F1994">
            <v>6394001023</v>
          </cell>
        </row>
        <row r="1995">
          <cell r="A1995">
            <v>3400004360</v>
          </cell>
          <cell r="B1995">
            <v>0</v>
          </cell>
          <cell r="C1995">
            <v>6901</v>
          </cell>
          <cell r="D1995" t="str">
            <v>01.10.1993</v>
          </cell>
          <cell r="E1995">
            <v>131</v>
          </cell>
          <cell r="F1995">
            <v>6394001031</v>
          </cell>
        </row>
        <row r="1996">
          <cell r="A1996">
            <v>3400004361</v>
          </cell>
          <cell r="B1996">
            <v>0</v>
          </cell>
          <cell r="C1996">
            <v>6901</v>
          </cell>
          <cell r="D1996" t="str">
            <v>01.10.1993</v>
          </cell>
          <cell r="E1996">
            <v>122</v>
          </cell>
          <cell r="F1996">
            <v>6394001040</v>
          </cell>
        </row>
        <row r="1997">
          <cell r="A1997">
            <v>3400004362</v>
          </cell>
          <cell r="B1997">
            <v>0</v>
          </cell>
          <cell r="C1997">
            <v>6901</v>
          </cell>
          <cell r="D1997" t="str">
            <v>01.11.1993</v>
          </cell>
          <cell r="E1997">
            <v>180</v>
          </cell>
          <cell r="F1997">
            <v>6394001052</v>
          </cell>
        </row>
        <row r="1998">
          <cell r="A1998">
            <v>3400004363</v>
          </cell>
          <cell r="B1998">
            <v>0</v>
          </cell>
          <cell r="C1998">
            <v>6901</v>
          </cell>
          <cell r="D1998" t="str">
            <v>01.01.1994</v>
          </cell>
          <cell r="E1998">
            <v>188</v>
          </cell>
          <cell r="F1998">
            <v>6394001064</v>
          </cell>
        </row>
        <row r="1999">
          <cell r="A1999">
            <v>3400004364</v>
          </cell>
          <cell r="B1999">
            <v>0</v>
          </cell>
          <cell r="C1999">
            <v>6230</v>
          </cell>
          <cell r="D1999" t="str">
            <v>01.10.1996</v>
          </cell>
          <cell r="E1999">
            <v>0</v>
          </cell>
          <cell r="F1999">
            <v>6394001076</v>
          </cell>
        </row>
        <row r="2000">
          <cell r="A2000">
            <v>3400005205</v>
          </cell>
          <cell r="B2000">
            <v>0</v>
          </cell>
          <cell r="C2000">
            <v>6230</v>
          </cell>
          <cell r="D2000" t="str">
            <v>01.10.1996</v>
          </cell>
          <cell r="E2000">
            <v>2</v>
          </cell>
          <cell r="F2000">
            <v>6394001076</v>
          </cell>
        </row>
        <row r="2001">
          <cell r="A2001">
            <v>3400004365</v>
          </cell>
          <cell r="B2001">
            <v>3</v>
          </cell>
          <cell r="C2001">
            <v>6230</v>
          </cell>
          <cell r="D2001" t="str">
            <v>01.10.1996</v>
          </cell>
          <cell r="E2001">
            <v>0</v>
          </cell>
          <cell r="F2001">
            <v>6394001088</v>
          </cell>
        </row>
        <row r="2002">
          <cell r="A2002">
            <v>3400004365</v>
          </cell>
          <cell r="B2002">
            <v>2</v>
          </cell>
          <cell r="C2002">
            <v>6230</v>
          </cell>
          <cell r="D2002" t="str">
            <v>01.10.1996</v>
          </cell>
          <cell r="E2002">
            <v>0</v>
          </cell>
          <cell r="F2002">
            <v>6394001088</v>
          </cell>
        </row>
        <row r="2003">
          <cell r="A2003">
            <v>3400004365</v>
          </cell>
          <cell r="B2003">
            <v>1</v>
          </cell>
          <cell r="C2003">
            <v>6230</v>
          </cell>
          <cell r="D2003" t="str">
            <v>01.10.1996</v>
          </cell>
          <cell r="E2003">
            <v>0</v>
          </cell>
          <cell r="F2003">
            <v>6394001088</v>
          </cell>
        </row>
        <row r="2004">
          <cell r="A2004">
            <v>3400004365</v>
          </cell>
          <cell r="B2004">
            <v>0</v>
          </cell>
          <cell r="C2004">
            <v>6230</v>
          </cell>
          <cell r="D2004" t="str">
            <v>01.10.1996</v>
          </cell>
          <cell r="E2004">
            <v>0</v>
          </cell>
          <cell r="F2004">
            <v>6394001088</v>
          </cell>
        </row>
        <row r="2005">
          <cell r="A2005">
            <v>3400004366</v>
          </cell>
          <cell r="B2005">
            <v>0</v>
          </cell>
          <cell r="C2005">
            <v>5800</v>
          </cell>
          <cell r="D2005" t="str">
            <v>01.10.1996</v>
          </cell>
          <cell r="E2005">
            <v>1</v>
          </cell>
          <cell r="F2005">
            <v>6394001099</v>
          </cell>
        </row>
        <row r="2006">
          <cell r="A2006">
            <v>3400004367</v>
          </cell>
          <cell r="B2006">
            <v>0</v>
          </cell>
          <cell r="C2006">
            <v>5900</v>
          </cell>
          <cell r="D2006" t="str">
            <v>01.09.1994</v>
          </cell>
          <cell r="E2006">
            <v>4</v>
          </cell>
          <cell r="F2006">
            <v>6394001104</v>
          </cell>
        </row>
        <row r="2007">
          <cell r="A2007">
            <v>3400004368</v>
          </cell>
          <cell r="B2007">
            <v>0</v>
          </cell>
          <cell r="C2007">
            <v>5800</v>
          </cell>
          <cell r="D2007" t="str">
            <v>01.10.1996</v>
          </cell>
          <cell r="E2007">
            <v>1</v>
          </cell>
          <cell r="F2007">
            <v>6394001112</v>
          </cell>
        </row>
        <row r="2008">
          <cell r="A2008">
            <v>3400004369</v>
          </cell>
          <cell r="B2008">
            <v>0</v>
          </cell>
          <cell r="C2008">
            <v>5800</v>
          </cell>
          <cell r="D2008" t="str">
            <v>01.10.1996</v>
          </cell>
          <cell r="E2008">
            <v>1</v>
          </cell>
          <cell r="F2008">
            <v>6394001129</v>
          </cell>
        </row>
        <row r="2009">
          <cell r="A2009">
            <v>3400004370</v>
          </cell>
          <cell r="B2009">
            <v>0</v>
          </cell>
          <cell r="C2009">
            <v>5800</v>
          </cell>
          <cell r="D2009" t="str">
            <v>01.10.1996</v>
          </cell>
          <cell r="E2009">
            <v>1</v>
          </cell>
          <cell r="F2009">
            <v>6394001131</v>
          </cell>
        </row>
        <row r="2010">
          <cell r="A2010">
            <v>3400004371</v>
          </cell>
          <cell r="B2010">
            <v>0</v>
          </cell>
          <cell r="C2010">
            <v>5800</v>
          </cell>
          <cell r="D2010" t="str">
            <v>01.10.1996</v>
          </cell>
          <cell r="E2010">
            <v>1</v>
          </cell>
          <cell r="F2010">
            <v>6394001143</v>
          </cell>
        </row>
        <row r="2011">
          <cell r="A2011">
            <v>3400004372</v>
          </cell>
          <cell r="B2011">
            <v>0</v>
          </cell>
          <cell r="C2011">
            <v>5800</v>
          </cell>
          <cell r="D2011" t="str">
            <v>01.10.1996</v>
          </cell>
          <cell r="E2011">
            <v>1</v>
          </cell>
          <cell r="F2011">
            <v>6394001155</v>
          </cell>
        </row>
        <row r="2012">
          <cell r="A2012">
            <v>3400004373</v>
          </cell>
          <cell r="B2012">
            <v>0</v>
          </cell>
          <cell r="C2012">
            <v>5900</v>
          </cell>
          <cell r="D2012" t="str">
            <v>01.09.1994</v>
          </cell>
          <cell r="E2012">
            <v>1</v>
          </cell>
          <cell r="F2012">
            <v>6394001167</v>
          </cell>
        </row>
        <row r="2013">
          <cell r="A2013">
            <v>3400004374</v>
          </cell>
          <cell r="B2013">
            <v>0</v>
          </cell>
          <cell r="C2013">
            <v>5800</v>
          </cell>
          <cell r="D2013" t="str">
            <v>01.10.1996</v>
          </cell>
          <cell r="E2013">
            <v>1</v>
          </cell>
          <cell r="F2013">
            <v>6394001179</v>
          </cell>
        </row>
        <row r="2014">
          <cell r="A2014">
            <v>3400004375</v>
          </cell>
          <cell r="B2014">
            <v>0</v>
          </cell>
          <cell r="C2014">
            <v>5800</v>
          </cell>
          <cell r="D2014" t="str">
            <v>01.10.1996</v>
          </cell>
          <cell r="E2014">
            <v>1</v>
          </cell>
          <cell r="F2014">
            <v>6394001180</v>
          </cell>
        </row>
        <row r="2015">
          <cell r="A2015">
            <v>3400004376</v>
          </cell>
          <cell r="B2015">
            <v>0</v>
          </cell>
          <cell r="C2015">
            <v>5800</v>
          </cell>
          <cell r="D2015" t="str">
            <v>01.10.1996</v>
          </cell>
          <cell r="E2015">
            <v>1</v>
          </cell>
          <cell r="F2015">
            <v>6394001210</v>
          </cell>
        </row>
        <row r="2016">
          <cell r="A2016">
            <v>3400004377</v>
          </cell>
          <cell r="B2016">
            <v>0</v>
          </cell>
          <cell r="C2016">
            <v>5800</v>
          </cell>
          <cell r="D2016" t="str">
            <v>01.10.1996</v>
          </cell>
          <cell r="E2016">
            <v>1</v>
          </cell>
          <cell r="F2016">
            <v>6394001222</v>
          </cell>
        </row>
        <row r="2017">
          <cell r="A2017">
            <v>3400004378</v>
          </cell>
          <cell r="B2017">
            <v>0</v>
          </cell>
          <cell r="C2017">
            <v>5900</v>
          </cell>
          <cell r="D2017" t="str">
            <v>01.09.1994</v>
          </cell>
          <cell r="E2017">
            <v>2</v>
          </cell>
          <cell r="F2017">
            <v>6394001234</v>
          </cell>
        </row>
        <row r="2018">
          <cell r="A2018">
            <v>3400004379</v>
          </cell>
          <cell r="B2018">
            <v>0</v>
          </cell>
          <cell r="C2018">
            <v>5800</v>
          </cell>
          <cell r="D2018" t="str">
            <v>01.10.1996</v>
          </cell>
          <cell r="E2018">
            <v>1</v>
          </cell>
          <cell r="F2018">
            <v>6394001246</v>
          </cell>
        </row>
        <row r="2019">
          <cell r="A2019">
            <v>3400004380</v>
          </cell>
          <cell r="B2019">
            <v>0</v>
          </cell>
          <cell r="C2019">
            <v>5800</v>
          </cell>
          <cell r="D2019" t="str">
            <v>01.10.1996</v>
          </cell>
          <cell r="E2019">
            <v>1</v>
          </cell>
          <cell r="F2019">
            <v>6394001258</v>
          </cell>
        </row>
        <row r="2020">
          <cell r="A2020">
            <v>3400004381</v>
          </cell>
          <cell r="B2020">
            <v>0</v>
          </cell>
          <cell r="C2020">
            <v>5800</v>
          </cell>
          <cell r="D2020" t="str">
            <v>01.10.1996</v>
          </cell>
          <cell r="E2020">
            <v>1</v>
          </cell>
          <cell r="F2020">
            <v>6394001269</v>
          </cell>
        </row>
        <row r="2021">
          <cell r="A2021">
            <v>3400004382</v>
          </cell>
          <cell r="B2021">
            <v>0</v>
          </cell>
          <cell r="C2021">
            <v>5800</v>
          </cell>
          <cell r="D2021" t="str">
            <v>01.10.1996</v>
          </cell>
          <cell r="E2021">
            <v>1</v>
          </cell>
          <cell r="F2021">
            <v>6394001283</v>
          </cell>
        </row>
        <row r="2022">
          <cell r="A2022">
            <v>3400004383</v>
          </cell>
          <cell r="B2022">
            <v>0</v>
          </cell>
          <cell r="C2022">
            <v>5800</v>
          </cell>
          <cell r="D2022" t="str">
            <v>01.10.1996</v>
          </cell>
          <cell r="E2022">
            <v>1</v>
          </cell>
          <cell r="F2022">
            <v>6394001295</v>
          </cell>
        </row>
        <row r="2023">
          <cell r="A2023">
            <v>3400004384</v>
          </cell>
          <cell r="B2023">
            <v>0</v>
          </cell>
          <cell r="C2023">
            <v>6600</v>
          </cell>
          <cell r="D2023" t="str">
            <v>01.10.1996</v>
          </cell>
          <cell r="E2023">
            <v>1</v>
          </cell>
          <cell r="F2023">
            <v>6394001301</v>
          </cell>
        </row>
        <row r="2024">
          <cell r="A2024">
            <v>3400004385</v>
          </cell>
          <cell r="B2024">
            <v>0</v>
          </cell>
          <cell r="C2024">
            <v>5800</v>
          </cell>
          <cell r="D2024" t="str">
            <v>01.10.1996</v>
          </cell>
          <cell r="E2024">
            <v>1</v>
          </cell>
          <cell r="F2024">
            <v>6394001313</v>
          </cell>
        </row>
        <row r="2025">
          <cell r="A2025">
            <v>3400004386</v>
          </cell>
          <cell r="B2025">
            <v>0</v>
          </cell>
          <cell r="C2025">
            <v>5800</v>
          </cell>
          <cell r="D2025" t="str">
            <v>01.10.1996</v>
          </cell>
          <cell r="E2025">
            <v>1</v>
          </cell>
          <cell r="F2025">
            <v>6394001325</v>
          </cell>
        </row>
        <row r="2026">
          <cell r="A2026">
            <v>3400004387</v>
          </cell>
          <cell r="B2026">
            <v>0</v>
          </cell>
          <cell r="C2026">
            <v>5800</v>
          </cell>
          <cell r="D2026" t="str">
            <v>01.10.1996</v>
          </cell>
          <cell r="E2026">
            <v>1</v>
          </cell>
          <cell r="F2026">
            <v>6394001337</v>
          </cell>
        </row>
        <row r="2027">
          <cell r="A2027">
            <v>3400004388</v>
          </cell>
          <cell r="B2027">
            <v>2</v>
          </cell>
          <cell r="C2027">
            <v>6220</v>
          </cell>
          <cell r="D2027" t="str">
            <v>01.10.1996</v>
          </cell>
          <cell r="E2027">
            <v>0</v>
          </cell>
          <cell r="F2027">
            <v>6395000019</v>
          </cell>
        </row>
        <row r="2028">
          <cell r="A2028">
            <v>3400004388</v>
          </cell>
          <cell r="B2028">
            <v>1</v>
          </cell>
          <cell r="C2028">
            <v>6220</v>
          </cell>
          <cell r="D2028" t="str">
            <v>01.10.1996</v>
          </cell>
          <cell r="E2028">
            <v>0</v>
          </cell>
          <cell r="F2028">
            <v>6395000019</v>
          </cell>
        </row>
        <row r="2029">
          <cell r="A2029">
            <v>3400004388</v>
          </cell>
          <cell r="B2029">
            <v>0</v>
          </cell>
          <cell r="C2029">
            <v>6220</v>
          </cell>
          <cell r="D2029" t="str">
            <v>01.10.1996</v>
          </cell>
          <cell r="E2029">
            <v>0</v>
          </cell>
          <cell r="F2029">
            <v>6395000019</v>
          </cell>
        </row>
        <row r="2030">
          <cell r="A2030">
            <v>3400005558</v>
          </cell>
          <cell r="B2030">
            <v>0</v>
          </cell>
          <cell r="C2030">
            <v>6220</v>
          </cell>
          <cell r="D2030" t="str">
            <v>01.10.1996</v>
          </cell>
          <cell r="E2030">
            <v>4</v>
          </cell>
          <cell r="F2030">
            <v>6395000019</v>
          </cell>
        </row>
        <row r="2031">
          <cell r="A2031">
            <v>3400005557</v>
          </cell>
          <cell r="B2031">
            <v>0</v>
          </cell>
          <cell r="C2031">
            <v>6220</v>
          </cell>
          <cell r="D2031" t="str">
            <v>01.10.1996</v>
          </cell>
          <cell r="E2031">
            <v>2</v>
          </cell>
          <cell r="F2031">
            <v>6395000019</v>
          </cell>
        </row>
        <row r="2032">
          <cell r="A2032">
            <v>3400005559</v>
          </cell>
          <cell r="B2032">
            <v>0</v>
          </cell>
          <cell r="C2032">
            <v>6220</v>
          </cell>
          <cell r="D2032" t="str">
            <v>01.10.1996</v>
          </cell>
          <cell r="E2032">
            <v>2</v>
          </cell>
          <cell r="F2032">
            <v>6395000019</v>
          </cell>
        </row>
        <row r="2033">
          <cell r="A2033">
            <v>3400004389</v>
          </cell>
          <cell r="B2033">
            <v>1</v>
          </cell>
          <cell r="C2033">
            <v>6230</v>
          </cell>
          <cell r="D2033" t="str">
            <v>01.10.1996</v>
          </cell>
          <cell r="E2033">
            <v>0</v>
          </cell>
          <cell r="F2033">
            <v>6395000035</v>
          </cell>
        </row>
        <row r="2034">
          <cell r="A2034">
            <v>3400004389</v>
          </cell>
          <cell r="B2034">
            <v>0</v>
          </cell>
          <cell r="C2034">
            <v>6230</v>
          </cell>
          <cell r="D2034" t="str">
            <v>01.10.1996</v>
          </cell>
          <cell r="E2034">
            <v>0</v>
          </cell>
          <cell r="F2034">
            <v>6395000035</v>
          </cell>
        </row>
        <row r="2035">
          <cell r="A2035">
            <v>3400004390</v>
          </cell>
          <cell r="B2035">
            <v>1</v>
          </cell>
          <cell r="C2035">
            <v>6230</v>
          </cell>
          <cell r="D2035" t="str">
            <v>01.10.1996</v>
          </cell>
          <cell r="E2035">
            <v>0</v>
          </cell>
          <cell r="F2035">
            <v>6395000043</v>
          </cell>
        </row>
        <row r="2036">
          <cell r="A2036">
            <v>3400004390</v>
          </cell>
          <cell r="B2036">
            <v>0</v>
          </cell>
          <cell r="C2036">
            <v>6230</v>
          </cell>
          <cell r="D2036" t="str">
            <v>01.10.1996</v>
          </cell>
          <cell r="E2036">
            <v>0</v>
          </cell>
          <cell r="F2036">
            <v>6395000043</v>
          </cell>
        </row>
        <row r="2037">
          <cell r="A2037">
            <v>3400004390</v>
          </cell>
          <cell r="B2037">
            <v>2</v>
          </cell>
          <cell r="C2037">
            <v>6230</v>
          </cell>
          <cell r="D2037" t="str">
            <v>01.10.1996</v>
          </cell>
          <cell r="E2037">
            <v>0</v>
          </cell>
          <cell r="F2037">
            <v>6395000043</v>
          </cell>
        </row>
        <row r="2038">
          <cell r="A2038">
            <v>3400004391</v>
          </cell>
          <cell r="B2038">
            <v>1</v>
          </cell>
          <cell r="C2038">
            <v>6230</v>
          </cell>
          <cell r="D2038" t="str">
            <v>01.10.1996</v>
          </cell>
          <cell r="E2038">
            <v>0</v>
          </cell>
          <cell r="F2038">
            <v>6395000051</v>
          </cell>
        </row>
        <row r="2039">
          <cell r="A2039">
            <v>3400004391</v>
          </cell>
          <cell r="B2039">
            <v>0</v>
          </cell>
          <cell r="C2039">
            <v>6230</v>
          </cell>
          <cell r="D2039" t="str">
            <v>01.10.1996</v>
          </cell>
          <cell r="E2039">
            <v>0</v>
          </cell>
          <cell r="F2039">
            <v>6395000051</v>
          </cell>
        </row>
        <row r="2040">
          <cell r="A2040">
            <v>3400004392</v>
          </cell>
          <cell r="B2040">
            <v>0</v>
          </cell>
          <cell r="C2040">
            <v>6230</v>
          </cell>
          <cell r="D2040" t="str">
            <v>01.10.1996</v>
          </cell>
          <cell r="E2040">
            <v>0</v>
          </cell>
          <cell r="F2040">
            <v>6395000060</v>
          </cell>
        </row>
        <row r="2041">
          <cell r="A2041">
            <v>3400004392</v>
          </cell>
          <cell r="B2041">
            <v>1</v>
          </cell>
          <cell r="C2041">
            <v>6230</v>
          </cell>
          <cell r="D2041" t="str">
            <v>01.10.1996</v>
          </cell>
          <cell r="E2041">
            <v>0</v>
          </cell>
          <cell r="F2041">
            <v>6395000060</v>
          </cell>
        </row>
        <row r="2042">
          <cell r="A2042">
            <v>3400004393</v>
          </cell>
          <cell r="B2042">
            <v>0</v>
          </cell>
          <cell r="C2042">
            <v>5600</v>
          </cell>
          <cell r="D2042" t="str">
            <v>01.10.1996</v>
          </cell>
          <cell r="E2042">
            <v>0</v>
          </cell>
          <cell r="F2042">
            <v>6395000072</v>
          </cell>
        </row>
        <row r="2043">
          <cell r="A2043">
            <v>3400004394</v>
          </cell>
          <cell r="B2043">
            <v>0</v>
          </cell>
          <cell r="C2043">
            <v>6600</v>
          </cell>
          <cell r="D2043" t="str">
            <v>01.10.1996</v>
          </cell>
          <cell r="E2043">
            <v>1</v>
          </cell>
          <cell r="F2043">
            <v>6395000096</v>
          </cell>
        </row>
        <row r="2044">
          <cell r="A2044">
            <v>3400004395</v>
          </cell>
          <cell r="B2044">
            <v>0</v>
          </cell>
          <cell r="C2044">
            <v>6600</v>
          </cell>
          <cell r="D2044" t="str">
            <v>01.10.1996</v>
          </cell>
          <cell r="E2044">
            <v>1</v>
          </cell>
          <cell r="F2044">
            <v>6395000108</v>
          </cell>
        </row>
        <row r="2045">
          <cell r="A2045">
            <v>3400004396</v>
          </cell>
          <cell r="B2045">
            <v>0</v>
          </cell>
          <cell r="C2045">
            <v>6600</v>
          </cell>
          <cell r="D2045" t="str">
            <v>01.10.1996</v>
          </cell>
          <cell r="E2045">
            <v>1</v>
          </cell>
          <cell r="F2045">
            <v>6395000116</v>
          </cell>
        </row>
        <row r="2046">
          <cell r="A2046">
            <v>3400004397</v>
          </cell>
          <cell r="B2046">
            <v>0</v>
          </cell>
          <cell r="C2046">
            <v>6600</v>
          </cell>
          <cell r="D2046" t="str">
            <v>01.10.1996</v>
          </cell>
          <cell r="E2046">
            <v>1</v>
          </cell>
          <cell r="F2046">
            <v>6395000124</v>
          </cell>
        </row>
        <row r="2047">
          <cell r="A2047">
            <v>3400004398</v>
          </cell>
          <cell r="B2047">
            <v>0</v>
          </cell>
          <cell r="C2047">
            <v>6600</v>
          </cell>
          <cell r="D2047" t="str">
            <v>01.10.1996</v>
          </cell>
          <cell r="E2047">
            <v>1</v>
          </cell>
          <cell r="F2047">
            <v>6395000132</v>
          </cell>
        </row>
        <row r="2048">
          <cell r="A2048">
            <v>3400004399</v>
          </cell>
          <cell r="B2048">
            <v>0</v>
          </cell>
          <cell r="C2048">
            <v>6600</v>
          </cell>
          <cell r="D2048" t="str">
            <v>01.10.1996</v>
          </cell>
          <cell r="E2048">
            <v>1</v>
          </cell>
          <cell r="F2048">
            <v>6395000149</v>
          </cell>
        </row>
        <row r="2049">
          <cell r="A2049">
            <v>3400004400</v>
          </cell>
          <cell r="B2049">
            <v>0</v>
          </cell>
          <cell r="C2049">
            <v>6600</v>
          </cell>
          <cell r="D2049" t="str">
            <v>01.10.1996</v>
          </cell>
          <cell r="E2049">
            <v>1</v>
          </cell>
          <cell r="F2049">
            <v>6395000151</v>
          </cell>
        </row>
        <row r="2050">
          <cell r="A2050">
            <v>3400004401</v>
          </cell>
          <cell r="B2050">
            <v>0</v>
          </cell>
          <cell r="C2050">
            <v>6602</v>
          </cell>
          <cell r="D2050" t="str">
            <v>01.12.1994</v>
          </cell>
          <cell r="E2050">
            <v>1</v>
          </cell>
          <cell r="F2050">
            <v>6395000163</v>
          </cell>
        </row>
        <row r="2051">
          <cell r="A2051">
            <v>3400004402</v>
          </cell>
          <cell r="B2051">
            <v>0</v>
          </cell>
          <cell r="C2051">
            <v>6600</v>
          </cell>
          <cell r="D2051" t="str">
            <v>01.10.1996</v>
          </cell>
          <cell r="E2051">
            <v>1</v>
          </cell>
          <cell r="F2051">
            <v>6395000175</v>
          </cell>
        </row>
        <row r="2052">
          <cell r="A2052">
            <v>3400004403</v>
          </cell>
          <cell r="B2052">
            <v>0</v>
          </cell>
          <cell r="C2052">
            <v>6602</v>
          </cell>
          <cell r="D2052" t="str">
            <v>01.12.1994</v>
          </cell>
          <cell r="E2052">
            <v>1</v>
          </cell>
          <cell r="F2052">
            <v>6395000187</v>
          </cell>
        </row>
        <row r="2053">
          <cell r="A2053">
            <v>3400004404</v>
          </cell>
          <cell r="B2053">
            <v>0</v>
          </cell>
          <cell r="C2053">
            <v>6600</v>
          </cell>
          <cell r="D2053" t="str">
            <v>01.10.1996</v>
          </cell>
          <cell r="E2053">
            <v>1</v>
          </cell>
          <cell r="F2053">
            <v>6395000199</v>
          </cell>
        </row>
        <row r="2054">
          <cell r="A2054">
            <v>3400004405</v>
          </cell>
          <cell r="B2054">
            <v>0</v>
          </cell>
          <cell r="C2054">
            <v>6600</v>
          </cell>
          <cell r="D2054" t="str">
            <v>01.10.1996</v>
          </cell>
          <cell r="E2054">
            <v>1</v>
          </cell>
          <cell r="F2054">
            <v>6395000205</v>
          </cell>
        </row>
        <row r="2055">
          <cell r="A2055">
            <v>3400004406</v>
          </cell>
          <cell r="B2055">
            <v>0</v>
          </cell>
          <cell r="C2055">
            <v>6600</v>
          </cell>
          <cell r="D2055" t="str">
            <v>01.10.1996</v>
          </cell>
          <cell r="E2055">
            <v>1</v>
          </cell>
          <cell r="F2055">
            <v>6395000213</v>
          </cell>
        </row>
        <row r="2056">
          <cell r="A2056">
            <v>3400004407</v>
          </cell>
          <cell r="B2056">
            <v>0</v>
          </cell>
          <cell r="C2056">
            <v>6600</v>
          </cell>
          <cell r="D2056" t="str">
            <v>01.10.1996</v>
          </cell>
          <cell r="E2056">
            <v>1</v>
          </cell>
          <cell r="F2056">
            <v>6395000221</v>
          </cell>
        </row>
        <row r="2057">
          <cell r="A2057">
            <v>3400004408</v>
          </cell>
          <cell r="B2057">
            <v>0</v>
          </cell>
          <cell r="C2057">
            <v>6600</v>
          </cell>
          <cell r="D2057" t="str">
            <v>01.10.1996</v>
          </cell>
          <cell r="E2057">
            <v>1</v>
          </cell>
          <cell r="F2057">
            <v>6395000230</v>
          </cell>
        </row>
        <row r="2058">
          <cell r="A2058">
            <v>3400004409</v>
          </cell>
          <cell r="B2058">
            <v>0</v>
          </cell>
          <cell r="C2058">
            <v>6600</v>
          </cell>
          <cell r="D2058" t="str">
            <v>01.10.1996</v>
          </cell>
          <cell r="E2058">
            <v>1</v>
          </cell>
          <cell r="F2058">
            <v>6395000242</v>
          </cell>
        </row>
        <row r="2059">
          <cell r="A2059">
            <v>3400004410</v>
          </cell>
          <cell r="B2059">
            <v>0</v>
          </cell>
          <cell r="C2059">
            <v>6600</v>
          </cell>
          <cell r="D2059" t="str">
            <v>01.10.1996</v>
          </cell>
          <cell r="E2059">
            <v>1</v>
          </cell>
          <cell r="F2059">
            <v>6395000254</v>
          </cell>
        </row>
        <row r="2060">
          <cell r="A2060">
            <v>3400004411</v>
          </cell>
          <cell r="B2060">
            <v>0</v>
          </cell>
          <cell r="C2060">
            <v>6602</v>
          </cell>
          <cell r="D2060" t="str">
            <v>01.12.1994</v>
          </cell>
          <cell r="E2060">
            <v>0</v>
          </cell>
          <cell r="F2060">
            <v>6395000266</v>
          </cell>
        </row>
        <row r="2061">
          <cell r="A2061">
            <v>3400004412</v>
          </cell>
          <cell r="B2061">
            <v>0</v>
          </cell>
          <cell r="C2061">
            <v>6600</v>
          </cell>
          <cell r="D2061" t="str">
            <v>01.10.1996</v>
          </cell>
          <cell r="E2061">
            <v>1</v>
          </cell>
          <cell r="F2061">
            <v>6395000278</v>
          </cell>
        </row>
        <row r="2062">
          <cell r="A2062">
            <v>3400004413</v>
          </cell>
          <cell r="B2062">
            <v>0</v>
          </cell>
          <cell r="C2062">
            <v>6602</v>
          </cell>
          <cell r="D2062" t="str">
            <v>01.12.1994</v>
          </cell>
          <cell r="E2062">
            <v>1</v>
          </cell>
          <cell r="F2062">
            <v>6395000289</v>
          </cell>
        </row>
        <row r="2063">
          <cell r="A2063">
            <v>3400004414</v>
          </cell>
          <cell r="B2063">
            <v>0</v>
          </cell>
          <cell r="C2063">
            <v>5100</v>
          </cell>
          <cell r="D2063" t="str">
            <v>01.10.1996</v>
          </cell>
          <cell r="E2063">
            <v>0</v>
          </cell>
          <cell r="F2063">
            <v>6395000291</v>
          </cell>
        </row>
        <row r="2064">
          <cell r="A2064">
            <v>3400004415</v>
          </cell>
          <cell r="B2064">
            <v>0</v>
          </cell>
          <cell r="C2064">
            <v>6600</v>
          </cell>
          <cell r="D2064" t="str">
            <v>01.10.1996</v>
          </cell>
          <cell r="E2064">
            <v>0</v>
          </cell>
          <cell r="F2064">
            <v>6395000302</v>
          </cell>
        </row>
        <row r="2065">
          <cell r="A2065">
            <v>3400004416</v>
          </cell>
          <cell r="B2065">
            <v>0</v>
          </cell>
          <cell r="C2065">
            <v>6600</v>
          </cell>
          <cell r="D2065" t="str">
            <v>01.10.1996</v>
          </cell>
          <cell r="E2065">
            <v>0</v>
          </cell>
          <cell r="F2065">
            <v>6395000319</v>
          </cell>
        </row>
        <row r="2066">
          <cell r="A2066">
            <v>3400004417</v>
          </cell>
          <cell r="B2066">
            <v>0</v>
          </cell>
          <cell r="C2066">
            <v>6602</v>
          </cell>
          <cell r="D2066" t="str">
            <v>01.01.1995</v>
          </cell>
          <cell r="E2066">
            <v>0</v>
          </cell>
          <cell r="F2066">
            <v>6395000321</v>
          </cell>
        </row>
        <row r="2067">
          <cell r="A2067">
            <v>3400004418</v>
          </cell>
          <cell r="B2067">
            <v>0</v>
          </cell>
          <cell r="C2067">
            <v>6602</v>
          </cell>
          <cell r="D2067" t="str">
            <v>01.01.1995</v>
          </cell>
          <cell r="E2067">
            <v>0</v>
          </cell>
          <cell r="F2067">
            <v>6395000333</v>
          </cell>
        </row>
        <row r="2068">
          <cell r="A2068">
            <v>3400004419</v>
          </cell>
          <cell r="B2068">
            <v>0</v>
          </cell>
          <cell r="C2068">
            <v>6602</v>
          </cell>
          <cell r="D2068" t="str">
            <v>01.01.1995</v>
          </cell>
          <cell r="E2068">
            <v>1</v>
          </cell>
          <cell r="F2068">
            <v>6395000345</v>
          </cell>
        </row>
        <row r="2069">
          <cell r="A2069">
            <v>3400004420</v>
          </cell>
          <cell r="B2069">
            <v>0</v>
          </cell>
          <cell r="C2069">
            <v>5800</v>
          </cell>
          <cell r="D2069" t="str">
            <v>01.10.1996</v>
          </cell>
          <cell r="E2069">
            <v>1</v>
          </cell>
          <cell r="F2069">
            <v>6395000357</v>
          </cell>
        </row>
        <row r="2070">
          <cell r="A2070">
            <v>3400004421</v>
          </cell>
          <cell r="B2070">
            <v>0</v>
          </cell>
          <cell r="C2070">
            <v>5800</v>
          </cell>
          <cell r="D2070" t="str">
            <v>01.10.1996</v>
          </cell>
          <cell r="E2070">
            <v>1</v>
          </cell>
          <cell r="F2070">
            <v>6395000369</v>
          </cell>
        </row>
        <row r="2071">
          <cell r="A2071">
            <v>3400004422</v>
          </cell>
          <cell r="B2071">
            <v>0</v>
          </cell>
          <cell r="C2071">
            <v>5800</v>
          </cell>
          <cell r="D2071" t="str">
            <v>01.10.1996</v>
          </cell>
          <cell r="E2071">
            <v>1</v>
          </cell>
          <cell r="F2071">
            <v>6395000370</v>
          </cell>
        </row>
        <row r="2072">
          <cell r="A2072">
            <v>3400004423</v>
          </cell>
          <cell r="B2072">
            <v>0</v>
          </cell>
          <cell r="C2072">
            <v>6801</v>
          </cell>
          <cell r="D2072" t="str">
            <v>01.10.1996</v>
          </cell>
          <cell r="E2072">
            <v>1</v>
          </cell>
          <cell r="F2072">
            <v>6395000382</v>
          </cell>
        </row>
        <row r="2073">
          <cell r="A2073">
            <v>3400004423</v>
          </cell>
          <cell r="B2073">
            <v>1</v>
          </cell>
          <cell r="C2073">
            <v>6801</v>
          </cell>
          <cell r="D2073" t="str">
            <v>01.10.1996</v>
          </cell>
          <cell r="E2073">
            <v>0</v>
          </cell>
          <cell r="F2073">
            <v>6395000382</v>
          </cell>
        </row>
        <row r="2074">
          <cell r="A2074">
            <v>3400004424</v>
          </cell>
          <cell r="B2074">
            <v>0</v>
          </cell>
          <cell r="C2074">
            <v>6901</v>
          </cell>
          <cell r="D2074" t="str">
            <v>01.01.1995</v>
          </cell>
          <cell r="E2074">
            <v>0</v>
          </cell>
          <cell r="F2074">
            <v>6395000394</v>
          </cell>
        </row>
        <row r="2075">
          <cell r="A2075">
            <v>3400004425</v>
          </cell>
          <cell r="B2075">
            <v>0</v>
          </cell>
          <cell r="C2075">
            <v>6901</v>
          </cell>
          <cell r="D2075" t="str">
            <v>01.01.1995</v>
          </cell>
          <cell r="E2075">
            <v>15</v>
          </cell>
          <cell r="F2075">
            <v>6395000400</v>
          </cell>
        </row>
        <row r="2076">
          <cell r="A2076">
            <v>3400004426</v>
          </cell>
          <cell r="B2076">
            <v>0</v>
          </cell>
          <cell r="C2076">
            <v>6901</v>
          </cell>
          <cell r="D2076" t="str">
            <v>01.12.1994</v>
          </cell>
          <cell r="E2076">
            <v>0</v>
          </cell>
          <cell r="F2076">
            <v>6395000412</v>
          </cell>
        </row>
        <row r="2077">
          <cell r="A2077">
            <v>3400004427</v>
          </cell>
          <cell r="B2077">
            <v>0</v>
          </cell>
          <cell r="C2077">
            <v>6801</v>
          </cell>
          <cell r="D2077" t="str">
            <v>01.10.1996</v>
          </cell>
          <cell r="E2077">
            <v>1</v>
          </cell>
          <cell r="F2077">
            <v>6395000424</v>
          </cell>
        </row>
        <row r="2078">
          <cell r="A2078">
            <v>3400004428</v>
          </cell>
          <cell r="B2078">
            <v>0</v>
          </cell>
          <cell r="C2078">
            <v>6230</v>
          </cell>
          <cell r="D2078" t="str">
            <v>01.10.1996</v>
          </cell>
          <cell r="E2078">
            <v>0</v>
          </cell>
          <cell r="F2078">
            <v>6395000436</v>
          </cell>
        </row>
        <row r="2079">
          <cell r="A2079">
            <v>3400005206</v>
          </cell>
          <cell r="B2079">
            <v>0</v>
          </cell>
          <cell r="C2079">
            <v>6230</v>
          </cell>
          <cell r="D2079" t="str">
            <v>01.10.1996</v>
          </cell>
          <cell r="E2079">
            <v>2</v>
          </cell>
          <cell r="F2079">
            <v>6395000436</v>
          </cell>
        </row>
        <row r="2080">
          <cell r="A2080">
            <v>3400004429</v>
          </cell>
          <cell r="B2080">
            <v>0</v>
          </cell>
          <cell r="C2080">
            <v>6800</v>
          </cell>
          <cell r="D2080" t="str">
            <v>01.10.1996</v>
          </cell>
          <cell r="E2080">
            <v>1</v>
          </cell>
          <cell r="F2080">
            <v>6395000448</v>
          </cell>
        </row>
        <row r="2081">
          <cell r="A2081">
            <v>3400004430</v>
          </cell>
          <cell r="B2081">
            <v>0</v>
          </cell>
          <cell r="C2081">
            <v>6210</v>
          </cell>
          <cell r="D2081" t="str">
            <v>01.10.1996</v>
          </cell>
          <cell r="E2081">
            <v>0</v>
          </cell>
          <cell r="F2081">
            <v>6395000459</v>
          </cell>
        </row>
        <row r="2082">
          <cell r="A2082">
            <v>3400004431</v>
          </cell>
          <cell r="B2082">
            <v>0</v>
          </cell>
          <cell r="C2082">
            <v>6901</v>
          </cell>
          <cell r="D2082" t="str">
            <v>01.12.1994</v>
          </cell>
          <cell r="E2082">
            <v>5</v>
          </cell>
          <cell r="F2082">
            <v>6395000461</v>
          </cell>
        </row>
        <row r="2083">
          <cell r="A2083">
            <v>3400004432</v>
          </cell>
          <cell r="B2083">
            <v>0</v>
          </cell>
          <cell r="C2083">
            <v>6900</v>
          </cell>
          <cell r="D2083" t="str">
            <v>01.11.1994</v>
          </cell>
          <cell r="E2083">
            <v>4</v>
          </cell>
          <cell r="F2083">
            <v>6395000473</v>
          </cell>
        </row>
        <row r="2084">
          <cell r="A2084">
            <v>3400004433</v>
          </cell>
          <cell r="B2084">
            <v>0</v>
          </cell>
          <cell r="C2084">
            <v>5301</v>
          </cell>
          <cell r="D2084" t="str">
            <v>01.10.1996</v>
          </cell>
          <cell r="E2084">
            <v>0</v>
          </cell>
          <cell r="F2084">
            <v>6395000485</v>
          </cell>
        </row>
        <row r="2085">
          <cell r="A2085">
            <v>3400004434</v>
          </cell>
          <cell r="B2085">
            <v>0</v>
          </cell>
          <cell r="C2085">
            <v>5301</v>
          </cell>
          <cell r="D2085" t="str">
            <v>01.10.1996</v>
          </cell>
          <cell r="E2085">
            <v>0</v>
          </cell>
          <cell r="F2085">
            <v>6395000497</v>
          </cell>
        </row>
        <row r="2086">
          <cell r="A2086">
            <v>3400004435</v>
          </cell>
          <cell r="B2086">
            <v>0</v>
          </cell>
          <cell r="C2086">
            <v>6230</v>
          </cell>
          <cell r="D2086" t="str">
            <v>01.10.1996</v>
          </cell>
          <cell r="E2086">
            <v>0</v>
          </cell>
          <cell r="F2086">
            <v>6395000503</v>
          </cell>
        </row>
        <row r="2087">
          <cell r="A2087">
            <v>3400004436</v>
          </cell>
          <cell r="B2087">
            <v>0</v>
          </cell>
          <cell r="C2087">
            <v>6901</v>
          </cell>
          <cell r="D2087" t="str">
            <v>01.11.1994</v>
          </cell>
          <cell r="E2087">
            <v>4</v>
          </cell>
          <cell r="F2087">
            <v>6395000515</v>
          </cell>
        </row>
        <row r="2088">
          <cell r="A2088">
            <v>3400004437</v>
          </cell>
          <cell r="B2088">
            <v>0</v>
          </cell>
          <cell r="C2088">
            <v>5100</v>
          </cell>
          <cell r="D2088" t="str">
            <v>01.10.1996</v>
          </cell>
          <cell r="E2088">
            <v>1</v>
          </cell>
          <cell r="F2088">
            <v>6395000527</v>
          </cell>
        </row>
        <row r="2089">
          <cell r="A2089">
            <v>3400004438</v>
          </cell>
          <cell r="B2089">
            <v>0</v>
          </cell>
          <cell r="C2089">
            <v>5100</v>
          </cell>
          <cell r="D2089" t="str">
            <v>01.10.1996</v>
          </cell>
          <cell r="E2089">
            <v>1</v>
          </cell>
          <cell r="F2089">
            <v>6395000539</v>
          </cell>
        </row>
        <row r="2090">
          <cell r="A2090">
            <v>3400004439</v>
          </cell>
          <cell r="B2090">
            <v>0</v>
          </cell>
          <cell r="C2090">
            <v>5100</v>
          </cell>
          <cell r="D2090" t="str">
            <v>01.10.1996</v>
          </cell>
          <cell r="E2090">
            <v>1</v>
          </cell>
          <cell r="F2090">
            <v>6395000540</v>
          </cell>
        </row>
        <row r="2091">
          <cell r="A2091">
            <v>3400004440</v>
          </cell>
          <cell r="B2091">
            <v>0</v>
          </cell>
          <cell r="C2091">
            <v>5100</v>
          </cell>
          <cell r="D2091" t="str">
            <v>01.10.1996</v>
          </cell>
          <cell r="E2091">
            <v>1</v>
          </cell>
          <cell r="F2091">
            <v>6395000552</v>
          </cell>
        </row>
        <row r="2092">
          <cell r="A2092">
            <v>3400004441</v>
          </cell>
          <cell r="B2092">
            <v>0</v>
          </cell>
          <cell r="C2092">
            <v>5101</v>
          </cell>
          <cell r="D2092" t="str">
            <v>01.10.1996</v>
          </cell>
          <cell r="E2092">
            <v>1</v>
          </cell>
          <cell r="F2092">
            <v>6395000564</v>
          </cell>
        </row>
        <row r="2093">
          <cell r="A2093">
            <v>3400004442</v>
          </cell>
          <cell r="B2093">
            <v>0</v>
          </cell>
          <cell r="C2093">
            <v>5101</v>
          </cell>
          <cell r="D2093" t="str">
            <v>01.10.1996</v>
          </cell>
          <cell r="E2093">
            <v>1</v>
          </cell>
          <cell r="F2093">
            <v>6395000576</v>
          </cell>
        </row>
        <row r="2094">
          <cell r="A2094">
            <v>3400004443</v>
          </cell>
          <cell r="B2094">
            <v>0</v>
          </cell>
          <cell r="C2094">
            <v>5101</v>
          </cell>
          <cell r="D2094" t="str">
            <v>01.10.1996</v>
          </cell>
          <cell r="E2094">
            <v>1</v>
          </cell>
          <cell r="F2094">
            <v>6395000588</v>
          </cell>
        </row>
        <row r="2095">
          <cell r="A2095">
            <v>3400004444</v>
          </cell>
          <cell r="B2095">
            <v>0</v>
          </cell>
          <cell r="C2095">
            <v>5101</v>
          </cell>
          <cell r="D2095" t="str">
            <v>01.10.1996</v>
          </cell>
          <cell r="E2095">
            <v>1</v>
          </cell>
          <cell r="F2095">
            <v>6395000599</v>
          </cell>
        </row>
        <row r="2096">
          <cell r="A2096">
            <v>3400004445</v>
          </cell>
          <cell r="B2096">
            <v>0</v>
          </cell>
          <cell r="C2096">
            <v>5101</v>
          </cell>
          <cell r="D2096" t="str">
            <v>01.10.1996</v>
          </cell>
          <cell r="E2096">
            <v>1</v>
          </cell>
          <cell r="F2096">
            <v>6395000606</v>
          </cell>
        </row>
        <row r="2097">
          <cell r="A2097">
            <v>3400004446</v>
          </cell>
          <cell r="B2097">
            <v>0</v>
          </cell>
          <cell r="C2097">
            <v>6901</v>
          </cell>
          <cell r="D2097" t="str">
            <v>01.09.1994</v>
          </cell>
          <cell r="E2097">
            <v>5</v>
          </cell>
          <cell r="F2097">
            <v>6395000618</v>
          </cell>
        </row>
        <row r="2098">
          <cell r="A2098">
            <v>3400004447</v>
          </cell>
          <cell r="B2098">
            <v>0</v>
          </cell>
          <cell r="C2098">
            <v>6230</v>
          </cell>
          <cell r="D2098" t="str">
            <v>01.10.1996</v>
          </cell>
          <cell r="E2098">
            <v>0</v>
          </cell>
          <cell r="F2098">
            <v>6395000629</v>
          </cell>
        </row>
        <row r="2099">
          <cell r="A2099">
            <v>3400005588</v>
          </cell>
          <cell r="B2099">
            <v>0</v>
          </cell>
          <cell r="C2099">
            <v>6230</v>
          </cell>
          <cell r="D2099" t="str">
            <v>01.10.1996</v>
          </cell>
          <cell r="E2099">
            <v>2</v>
          </cell>
          <cell r="F2099">
            <v>6395000631</v>
          </cell>
        </row>
        <row r="2100">
          <cell r="A2100">
            <v>3400004448</v>
          </cell>
          <cell r="B2100">
            <v>0</v>
          </cell>
          <cell r="C2100">
            <v>6800</v>
          </cell>
          <cell r="D2100" t="str">
            <v>01.10.1996</v>
          </cell>
          <cell r="E2100">
            <v>0</v>
          </cell>
          <cell r="F2100">
            <v>6395000631</v>
          </cell>
        </row>
        <row r="2101">
          <cell r="A2101">
            <v>3400004449</v>
          </cell>
          <cell r="B2101">
            <v>0</v>
          </cell>
          <cell r="C2101">
            <v>6230</v>
          </cell>
          <cell r="D2101" t="str">
            <v>01.10.1996</v>
          </cell>
          <cell r="E2101">
            <v>0</v>
          </cell>
          <cell r="F2101">
            <v>6395000643</v>
          </cell>
        </row>
        <row r="2102">
          <cell r="A2102">
            <v>3400004450</v>
          </cell>
          <cell r="B2102">
            <v>0</v>
          </cell>
          <cell r="C2102">
            <v>6901</v>
          </cell>
          <cell r="D2102" t="str">
            <v>01.08.1994</v>
          </cell>
          <cell r="E2102">
            <v>0</v>
          </cell>
          <cell r="F2102">
            <v>6395000655</v>
          </cell>
        </row>
        <row r="2103">
          <cell r="A2103">
            <v>3400004451</v>
          </cell>
          <cell r="B2103">
            <v>0</v>
          </cell>
          <cell r="C2103">
            <v>6901</v>
          </cell>
          <cell r="D2103" t="str">
            <v>01.08.1994</v>
          </cell>
          <cell r="E2103">
            <v>15</v>
          </cell>
          <cell r="F2103">
            <v>6395000667</v>
          </cell>
        </row>
        <row r="2104">
          <cell r="A2104">
            <v>3400004452</v>
          </cell>
          <cell r="B2104">
            <v>1</v>
          </cell>
          <cell r="C2104">
            <v>5301</v>
          </cell>
          <cell r="D2104" t="str">
            <v>01.10.1996</v>
          </cell>
          <cell r="E2104">
            <v>0</v>
          </cell>
          <cell r="F2104">
            <v>6395000679</v>
          </cell>
        </row>
        <row r="2105">
          <cell r="A2105">
            <v>3400004452</v>
          </cell>
          <cell r="B2105">
            <v>0</v>
          </cell>
          <cell r="C2105">
            <v>5301</v>
          </cell>
          <cell r="D2105" t="str">
            <v>01.10.1996</v>
          </cell>
          <cell r="E2105">
            <v>1</v>
          </cell>
          <cell r="F2105">
            <v>6395000679</v>
          </cell>
        </row>
        <row r="2106">
          <cell r="A2106">
            <v>3400004453</v>
          </cell>
          <cell r="B2106">
            <v>0</v>
          </cell>
          <cell r="C2106">
            <v>6801</v>
          </cell>
          <cell r="D2106" t="str">
            <v>01.10.1996</v>
          </cell>
          <cell r="E2106">
            <v>1</v>
          </cell>
          <cell r="F2106">
            <v>6395000680</v>
          </cell>
        </row>
        <row r="2107">
          <cell r="A2107">
            <v>3400004454</v>
          </cell>
          <cell r="B2107">
            <v>0</v>
          </cell>
          <cell r="C2107">
            <v>5301</v>
          </cell>
          <cell r="D2107" t="str">
            <v>01.10.1996</v>
          </cell>
          <cell r="E2107">
            <v>1</v>
          </cell>
          <cell r="F2107">
            <v>6395000692</v>
          </cell>
        </row>
        <row r="2108">
          <cell r="A2108">
            <v>3400004455</v>
          </cell>
          <cell r="B2108">
            <v>0</v>
          </cell>
          <cell r="C2108">
            <v>6901</v>
          </cell>
          <cell r="D2108" t="str">
            <v>01.01.1995</v>
          </cell>
          <cell r="E2108">
            <v>3</v>
          </cell>
          <cell r="F2108">
            <v>6395000709</v>
          </cell>
        </row>
        <row r="2109">
          <cell r="A2109">
            <v>3400004456</v>
          </cell>
          <cell r="B2109">
            <v>0</v>
          </cell>
          <cell r="C2109">
            <v>5900</v>
          </cell>
          <cell r="D2109" t="str">
            <v>01.02.1995</v>
          </cell>
          <cell r="E2109">
            <v>1</v>
          </cell>
          <cell r="F2109">
            <v>6395000710</v>
          </cell>
        </row>
        <row r="2110">
          <cell r="A2110">
            <v>3400004457</v>
          </cell>
          <cell r="B2110">
            <v>0</v>
          </cell>
          <cell r="C2110">
            <v>6901</v>
          </cell>
          <cell r="D2110" t="str">
            <v>01.02.1995</v>
          </cell>
          <cell r="E2110">
            <v>2</v>
          </cell>
          <cell r="F2110">
            <v>6395000722</v>
          </cell>
        </row>
        <row r="2111">
          <cell r="A2111">
            <v>3400004458</v>
          </cell>
          <cell r="B2111">
            <v>0</v>
          </cell>
          <cell r="C2111">
            <v>6600</v>
          </cell>
          <cell r="D2111" t="str">
            <v>01.10.1996</v>
          </cell>
          <cell r="E2111">
            <v>0</v>
          </cell>
          <cell r="F2111">
            <v>6395000734</v>
          </cell>
        </row>
        <row r="2112">
          <cell r="A2112">
            <v>3400004459</v>
          </cell>
          <cell r="B2112">
            <v>0</v>
          </cell>
          <cell r="C2112">
            <v>6801</v>
          </cell>
          <cell r="D2112" t="str">
            <v>01.10.1996</v>
          </cell>
          <cell r="E2112">
            <v>1</v>
          </cell>
          <cell r="F2112">
            <v>6395000746</v>
          </cell>
        </row>
        <row r="2113">
          <cell r="A2113">
            <v>3400004460</v>
          </cell>
          <cell r="B2113">
            <v>0</v>
          </cell>
          <cell r="C2113">
            <v>5800</v>
          </cell>
          <cell r="D2113" t="str">
            <v>01.10.1996</v>
          </cell>
          <cell r="E2113">
            <v>0</v>
          </cell>
          <cell r="F2113">
            <v>6395000758</v>
          </cell>
        </row>
        <row r="2114">
          <cell r="A2114">
            <v>3400004461</v>
          </cell>
          <cell r="B2114">
            <v>0</v>
          </cell>
          <cell r="C2114">
            <v>6801</v>
          </cell>
          <cell r="D2114" t="str">
            <v>01.10.1996</v>
          </cell>
          <cell r="E2114">
            <v>1</v>
          </cell>
          <cell r="F2114">
            <v>6395000771</v>
          </cell>
        </row>
        <row r="2115">
          <cell r="A2115">
            <v>3400004462</v>
          </cell>
          <cell r="B2115">
            <v>0</v>
          </cell>
          <cell r="C2115">
            <v>6500</v>
          </cell>
          <cell r="D2115" t="str">
            <v>01.10.1996</v>
          </cell>
          <cell r="E2115">
            <v>0</v>
          </cell>
          <cell r="F2115">
            <v>6395000783</v>
          </cell>
        </row>
        <row r="2116">
          <cell r="A2116">
            <v>3400004463</v>
          </cell>
          <cell r="B2116">
            <v>0</v>
          </cell>
          <cell r="C2116">
            <v>6600</v>
          </cell>
          <cell r="D2116" t="str">
            <v>01.10.1996</v>
          </cell>
          <cell r="E2116">
            <v>1</v>
          </cell>
          <cell r="F2116">
            <v>6395000795</v>
          </cell>
        </row>
        <row r="2117">
          <cell r="A2117">
            <v>3400004464</v>
          </cell>
          <cell r="B2117">
            <v>1</v>
          </cell>
          <cell r="C2117">
            <v>6600</v>
          </cell>
          <cell r="D2117" t="str">
            <v>01.10.1996</v>
          </cell>
          <cell r="E2117">
            <v>0</v>
          </cell>
          <cell r="F2117">
            <v>6395000801</v>
          </cell>
        </row>
        <row r="2118">
          <cell r="A2118">
            <v>3400004464</v>
          </cell>
          <cell r="B2118">
            <v>0</v>
          </cell>
          <cell r="C2118">
            <v>6600</v>
          </cell>
          <cell r="D2118" t="str">
            <v>01.10.1996</v>
          </cell>
          <cell r="E2118">
            <v>1</v>
          </cell>
          <cell r="F2118">
            <v>6395000801</v>
          </cell>
        </row>
        <row r="2119">
          <cell r="A2119">
            <v>3400004465</v>
          </cell>
          <cell r="B2119">
            <v>1</v>
          </cell>
          <cell r="C2119">
            <v>6600</v>
          </cell>
          <cell r="D2119" t="str">
            <v>01.10.1996</v>
          </cell>
          <cell r="E2119">
            <v>0</v>
          </cell>
          <cell r="F2119">
            <v>6395000813</v>
          </cell>
        </row>
        <row r="2120">
          <cell r="A2120">
            <v>3400004465</v>
          </cell>
          <cell r="B2120">
            <v>0</v>
          </cell>
          <cell r="C2120">
            <v>6600</v>
          </cell>
          <cell r="D2120" t="str">
            <v>01.10.1996</v>
          </cell>
          <cell r="E2120">
            <v>1</v>
          </cell>
          <cell r="F2120">
            <v>6395000813</v>
          </cell>
        </row>
        <row r="2121">
          <cell r="A2121">
            <v>3400004466</v>
          </cell>
          <cell r="B2121">
            <v>0</v>
          </cell>
          <cell r="C2121">
            <v>6600</v>
          </cell>
          <cell r="D2121" t="str">
            <v>01.10.1996</v>
          </cell>
          <cell r="E2121">
            <v>1</v>
          </cell>
          <cell r="F2121">
            <v>6395000825</v>
          </cell>
        </row>
        <row r="2122">
          <cell r="A2122">
            <v>3400004467</v>
          </cell>
          <cell r="B2122">
            <v>0</v>
          </cell>
          <cell r="C2122">
            <v>6500</v>
          </cell>
          <cell r="D2122" t="str">
            <v>01.10.1996</v>
          </cell>
          <cell r="E2122">
            <v>0</v>
          </cell>
          <cell r="F2122">
            <v>6395000837</v>
          </cell>
        </row>
        <row r="2123">
          <cell r="A2123">
            <v>3400004468</v>
          </cell>
          <cell r="B2123">
            <v>0</v>
          </cell>
          <cell r="C2123">
            <v>6500</v>
          </cell>
          <cell r="D2123" t="str">
            <v>01.10.1996</v>
          </cell>
          <cell r="E2123">
            <v>0</v>
          </cell>
          <cell r="F2123">
            <v>6395000849</v>
          </cell>
        </row>
        <row r="2124">
          <cell r="A2124">
            <v>3400004469</v>
          </cell>
          <cell r="B2124">
            <v>0</v>
          </cell>
          <cell r="C2124">
            <v>5800</v>
          </cell>
          <cell r="D2124" t="str">
            <v>01.10.1996</v>
          </cell>
          <cell r="E2124">
            <v>0</v>
          </cell>
          <cell r="F2124">
            <v>6395000850</v>
          </cell>
        </row>
        <row r="2125">
          <cell r="A2125">
            <v>3400004470</v>
          </cell>
          <cell r="B2125">
            <v>0</v>
          </cell>
          <cell r="C2125">
            <v>6801</v>
          </cell>
          <cell r="D2125" t="str">
            <v>01.10.1996</v>
          </cell>
          <cell r="E2125">
            <v>1</v>
          </cell>
          <cell r="F2125">
            <v>6395000862</v>
          </cell>
        </row>
        <row r="2126">
          <cell r="A2126">
            <v>3400004471</v>
          </cell>
          <cell r="B2126">
            <v>0</v>
          </cell>
          <cell r="C2126">
            <v>6801</v>
          </cell>
          <cell r="D2126" t="str">
            <v>01.10.1996</v>
          </cell>
          <cell r="E2126">
            <v>1</v>
          </cell>
          <cell r="F2126">
            <v>6395000874</v>
          </cell>
        </row>
        <row r="2127">
          <cell r="A2127">
            <v>3400004472</v>
          </cell>
          <cell r="B2127">
            <v>0</v>
          </cell>
          <cell r="C2127">
            <v>6801</v>
          </cell>
          <cell r="D2127" t="str">
            <v>01.10.1996</v>
          </cell>
          <cell r="E2127">
            <v>1</v>
          </cell>
          <cell r="F2127">
            <v>6395000886</v>
          </cell>
        </row>
        <row r="2128">
          <cell r="A2128">
            <v>3400004473</v>
          </cell>
          <cell r="B2128">
            <v>0</v>
          </cell>
          <cell r="C2128">
            <v>6801</v>
          </cell>
          <cell r="D2128" t="str">
            <v>01.10.1996</v>
          </cell>
          <cell r="E2128">
            <v>1</v>
          </cell>
          <cell r="F2128">
            <v>6395000898</v>
          </cell>
        </row>
        <row r="2129">
          <cell r="A2129">
            <v>3400004474</v>
          </cell>
          <cell r="B2129">
            <v>0</v>
          </cell>
          <cell r="C2129">
            <v>5800</v>
          </cell>
          <cell r="D2129" t="str">
            <v>01.10.1996</v>
          </cell>
          <cell r="E2129">
            <v>0</v>
          </cell>
          <cell r="F2129">
            <v>6395000904</v>
          </cell>
        </row>
        <row r="2130">
          <cell r="A2130">
            <v>3400004475</v>
          </cell>
          <cell r="B2130">
            <v>0</v>
          </cell>
          <cell r="C2130">
            <v>6801</v>
          </cell>
          <cell r="D2130" t="str">
            <v>01.10.1996</v>
          </cell>
          <cell r="E2130">
            <v>1</v>
          </cell>
          <cell r="F2130">
            <v>6395000916</v>
          </cell>
        </row>
        <row r="2131">
          <cell r="A2131">
            <v>3400004476</v>
          </cell>
          <cell r="B2131">
            <v>0</v>
          </cell>
          <cell r="C2131">
            <v>5801</v>
          </cell>
          <cell r="D2131" t="str">
            <v>01.10.1996</v>
          </cell>
          <cell r="E2131">
            <v>0</v>
          </cell>
          <cell r="F2131">
            <v>6395000928</v>
          </cell>
        </row>
        <row r="2132">
          <cell r="A2132">
            <v>3400004477</v>
          </cell>
          <cell r="B2132">
            <v>0</v>
          </cell>
          <cell r="C2132">
            <v>6600</v>
          </cell>
          <cell r="D2132" t="str">
            <v>01.10.1996</v>
          </cell>
          <cell r="E2132">
            <v>0</v>
          </cell>
          <cell r="F2132">
            <v>6395000939</v>
          </cell>
        </row>
        <row r="2133">
          <cell r="A2133">
            <v>3400004797</v>
          </cell>
          <cell r="B2133">
            <v>0</v>
          </cell>
          <cell r="C2133">
            <v>6600</v>
          </cell>
          <cell r="D2133" t="str">
            <v>01.10.1996</v>
          </cell>
          <cell r="E2133">
            <v>1</v>
          </cell>
          <cell r="F2133">
            <v>6395000941</v>
          </cell>
        </row>
        <row r="2134">
          <cell r="A2134">
            <v>3400004478</v>
          </cell>
          <cell r="B2134">
            <v>0</v>
          </cell>
          <cell r="C2134">
            <v>6801</v>
          </cell>
          <cell r="D2134" t="str">
            <v>01.10.1996</v>
          </cell>
          <cell r="E2134">
            <v>1</v>
          </cell>
          <cell r="F2134">
            <v>6395000953</v>
          </cell>
        </row>
        <row r="2135">
          <cell r="A2135">
            <v>3400004479</v>
          </cell>
          <cell r="B2135">
            <v>0</v>
          </cell>
          <cell r="C2135">
            <v>6230</v>
          </cell>
          <cell r="D2135" t="str">
            <v>01.10.1996</v>
          </cell>
          <cell r="E2135">
            <v>0</v>
          </cell>
          <cell r="F2135">
            <v>6395000965</v>
          </cell>
        </row>
        <row r="2136">
          <cell r="A2136">
            <v>3400004480</v>
          </cell>
          <cell r="B2136">
            <v>0</v>
          </cell>
          <cell r="C2136">
            <v>6801</v>
          </cell>
          <cell r="D2136" t="str">
            <v>01.10.1996</v>
          </cell>
          <cell r="E2136">
            <v>1</v>
          </cell>
          <cell r="F2136">
            <v>6395000990</v>
          </cell>
        </row>
        <row r="2137">
          <cell r="A2137">
            <v>3400004481</v>
          </cell>
          <cell r="B2137">
            <v>0</v>
          </cell>
          <cell r="C2137">
            <v>5400</v>
          </cell>
          <cell r="D2137" t="str">
            <v>01.10.1996</v>
          </cell>
          <cell r="E2137">
            <v>1</v>
          </cell>
          <cell r="F2137">
            <v>6395001007</v>
          </cell>
        </row>
        <row r="2138">
          <cell r="A2138">
            <v>3400004482</v>
          </cell>
          <cell r="B2138">
            <v>0</v>
          </cell>
          <cell r="C2138">
            <v>6602</v>
          </cell>
          <cell r="D2138" t="str">
            <v>01.10.1994</v>
          </cell>
          <cell r="E2138">
            <v>16</v>
          </cell>
          <cell r="F2138">
            <v>6395001015</v>
          </cell>
        </row>
        <row r="2139">
          <cell r="A2139">
            <v>3400004483</v>
          </cell>
          <cell r="B2139">
            <v>0</v>
          </cell>
          <cell r="C2139">
            <v>5800</v>
          </cell>
          <cell r="D2139" t="str">
            <v>01.10.1996</v>
          </cell>
          <cell r="E2139">
            <v>0</v>
          </cell>
          <cell r="F2139">
            <v>6395001023</v>
          </cell>
        </row>
        <row r="2140">
          <cell r="A2140">
            <v>3400004484</v>
          </cell>
          <cell r="B2140">
            <v>0</v>
          </cell>
          <cell r="C2140">
            <v>6230</v>
          </cell>
          <cell r="D2140" t="str">
            <v>01.10.1996</v>
          </cell>
          <cell r="E2140">
            <v>0</v>
          </cell>
          <cell r="F2140">
            <v>6395001031</v>
          </cell>
        </row>
        <row r="2141">
          <cell r="A2141">
            <v>3400004485</v>
          </cell>
          <cell r="B2141">
            <v>0</v>
          </cell>
          <cell r="C2141">
            <v>6901</v>
          </cell>
          <cell r="D2141" t="str">
            <v>01.10.1994</v>
          </cell>
          <cell r="E2141">
            <v>22</v>
          </cell>
          <cell r="F2141">
            <v>6395001040</v>
          </cell>
        </row>
        <row r="2142">
          <cell r="A2142">
            <v>3400004486</v>
          </cell>
          <cell r="B2142">
            <v>0</v>
          </cell>
          <cell r="C2142">
            <v>6230</v>
          </cell>
          <cell r="D2142" t="str">
            <v>01.10.1996</v>
          </cell>
          <cell r="E2142">
            <v>0</v>
          </cell>
          <cell r="F2142">
            <v>6395001052</v>
          </cell>
        </row>
        <row r="2143">
          <cell r="A2143">
            <v>3400004487</v>
          </cell>
          <cell r="B2143">
            <v>0</v>
          </cell>
          <cell r="C2143">
            <v>6901</v>
          </cell>
          <cell r="D2143" t="str">
            <v>01.10.1994</v>
          </cell>
          <cell r="E2143">
            <v>1</v>
          </cell>
          <cell r="F2143">
            <v>6395001064</v>
          </cell>
        </row>
        <row r="2144">
          <cell r="A2144">
            <v>3400004488</v>
          </cell>
          <cell r="B2144">
            <v>0</v>
          </cell>
          <cell r="C2144">
            <v>6901</v>
          </cell>
          <cell r="D2144" t="str">
            <v>04.01.1995</v>
          </cell>
          <cell r="E2144">
            <v>24</v>
          </cell>
          <cell r="F2144">
            <v>6395001076</v>
          </cell>
        </row>
        <row r="2145">
          <cell r="A2145">
            <v>3400004489</v>
          </cell>
          <cell r="B2145">
            <v>0</v>
          </cell>
          <cell r="C2145">
            <v>6800</v>
          </cell>
          <cell r="D2145" t="str">
            <v>01.10.1996</v>
          </cell>
          <cell r="E2145">
            <v>1</v>
          </cell>
          <cell r="F2145">
            <v>6395001088</v>
          </cell>
        </row>
        <row r="2146">
          <cell r="A2146">
            <v>3400004490</v>
          </cell>
          <cell r="B2146">
            <v>0</v>
          </cell>
          <cell r="C2146">
            <v>6801</v>
          </cell>
          <cell r="D2146" t="str">
            <v>01.10.1996</v>
          </cell>
          <cell r="E2146">
            <v>1</v>
          </cell>
          <cell r="F2146">
            <v>6395001099</v>
          </cell>
        </row>
        <row r="2147">
          <cell r="A2147">
            <v>3400004491</v>
          </cell>
          <cell r="B2147">
            <v>0</v>
          </cell>
          <cell r="C2147">
            <v>6901</v>
          </cell>
          <cell r="D2147" t="str">
            <v>01.10.1994</v>
          </cell>
          <cell r="E2147">
            <v>1</v>
          </cell>
          <cell r="F2147">
            <v>6395001104</v>
          </cell>
        </row>
        <row r="2148">
          <cell r="A2148">
            <v>3400004492</v>
          </cell>
          <cell r="B2148">
            <v>0</v>
          </cell>
          <cell r="C2148">
            <v>6800</v>
          </cell>
          <cell r="D2148" t="str">
            <v>01.10.1996</v>
          </cell>
          <cell r="E2148">
            <v>1</v>
          </cell>
          <cell r="F2148">
            <v>6395001112</v>
          </cell>
        </row>
        <row r="2149">
          <cell r="A2149">
            <v>3400004493</v>
          </cell>
          <cell r="B2149">
            <v>0</v>
          </cell>
          <cell r="C2149">
            <v>5302</v>
          </cell>
          <cell r="D2149" t="str">
            <v>01.10.1996</v>
          </cell>
          <cell r="E2149">
            <v>0</v>
          </cell>
          <cell r="F2149">
            <v>6395001129</v>
          </cell>
        </row>
        <row r="2150">
          <cell r="A2150">
            <v>3400004494</v>
          </cell>
          <cell r="B2150">
            <v>0</v>
          </cell>
          <cell r="C2150">
            <v>6602</v>
          </cell>
          <cell r="D2150" t="str">
            <v>01.05.1995</v>
          </cell>
          <cell r="E2150">
            <v>2</v>
          </cell>
          <cell r="F2150">
            <v>6395001131</v>
          </cell>
        </row>
        <row r="2151">
          <cell r="A2151">
            <v>3400004495</v>
          </cell>
          <cell r="B2151">
            <v>0</v>
          </cell>
          <cell r="C2151">
            <v>5800</v>
          </cell>
          <cell r="D2151" t="str">
            <v>01.10.1996</v>
          </cell>
          <cell r="E2151">
            <v>1</v>
          </cell>
          <cell r="F2151">
            <v>6395001143</v>
          </cell>
        </row>
        <row r="2152">
          <cell r="A2152">
            <v>3400004496</v>
          </cell>
          <cell r="B2152">
            <v>0</v>
          </cell>
          <cell r="C2152">
            <v>5801</v>
          </cell>
          <cell r="D2152" t="str">
            <v>01.10.1996</v>
          </cell>
          <cell r="E2152">
            <v>0</v>
          </cell>
          <cell r="F2152">
            <v>6395001155</v>
          </cell>
        </row>
        <row r="2153">
          <cell r="A2153">
            <v>3400004497</v>
          </cell>
          <cell r="B2153">
            <v>0</v>
          </cell>
          <cell r="C2153">
            <v>5801</v>
          </cell>
          <cell r="D2153" t="str">
            <v>01.10.1996</v>
          </cell>
          <cell r="E2153">
            <v>0</v>
          </cell>
          <cell r="F2153">
            <v>6395001167</v>
          </cell>
        </row>
        <row r="2154">
          <cell r="A2154">
            <v>3400004498</v>
          </cell>
          <cell r="B2154">
            <v>0</v>
          </cell>
          <cell r="C2154">
            <v>6600</v>
          </cell>
          <cell r="D2154" t="str">
            <v>01.10.1996</v>
          </cell>
          <cell r="E2154">
            <v>1</v>
          </cell>
          <cell r="F2154">
            <v>6395001179</v>
          </cell>
        </row>
        <row r="2155">
          <cell r="A2155">
            <v>3400004499</v>
          </cell>
          <cell r="B2155">
            <v>0</v>
          </cell>
          <cell r="C2155">
            <v>6600</v>
          </cell>
          <cell r="D2155" t="str">
            <v>01.10.1996</v>
          </cell>
          <cell r="E2155">
            <v>1</v>
          </cell>
          <cell r="F2155">
            <v>6395001180</v>
          </cell>
        </row>
        <row r="2156">
          <cell r="A2156">
            <v>3400004500</v>
          </cell>
          <cell r="B2156">
            <v>0</v>
          </cell>
          <cell r="C2156">
            <v>6600</v>
          </cell>
          <cell r="D2156" t="str">
            <v>01.10.1996</v>
          </cell>
          <cell r="E2156">
            <v>1</v>
          </cell>
          <cell r="F2156">
            <v>6395001192</v>
          </cell>
        </row>
        <row r="2157">
          <cell r="A2157">
            <v>3400004501</v>
          </cell>
          <cell r="B2157">
            <v>0</v>
          </cell>
          <cell r="C2157">
            <v>6600</v>
          </cell>
          <cell r="D2157" t="str">
            <v>01.10.1996</v>
          </cell>
          <cell r="E2157">
            <v>1</v>
          </cell>
          <cell r="F2157">
            <v>6395001201</v>
          </cell>
        </row>
        <row r="2158">
          <cell r="A2158">
            <v>3400004502</v>
          </cell>
          <cell r="B2158">
            <v>0</v>
          </cell>
          <cell r="C2158">
            <v>6600</v>
          </cell>
          <cell r="D2158" t="str">
            <v>01.10.1996</v>
          </cell>
          <cell r="E2158">
            <v>1</v>
          </cell>
          <cell r="F2158">
            <v>6395001210</v>
          </cell>
        </row>
        <row r="2159">
          <cell r="A2159">
            <v>3400004503</v>
          </cell>
          <cell r="B2159">
            <v>0</v>
          </cell>
          <cell r="C2159">
            <v>6602</v>
          </cell>
          <cell r="D2159" t="str">
            <v>01.06.1995</v>
          </cell>
          <cell r="E2159">
            <v>86</v>
          </cell>
          <cell r="F2159">
            <v>6395001222</v>
          </cell>
        </row>
        <row r="2160">
          <cell r="A2160">
            <v>3400004504</v>
          </cell>
          <cell r="B2160">
            <v>0</v>
          </cell>
          <cell r="C2160">
            <v>5801</v>
          </cell>
          <cell r="D2160" t="str">
            <v>01.10.1996</v>
          </cell>
          <cell r="E2160">
            <v>1</v>
          </cell>
          <cell r="F2160">
            <v>6395001234</v>
          </cell>
        </row>
        <row r="2161">
          <cell r="A2161">
            <v>3400004505</v>
          </cell>
          <cell r="B2161">
            <v>0</v>
          </cell>
          <cell r="C2161">
            <v>5801</v>
          </cell>
          <cell r="D2161" t="str">
            <v>01.10.1996</v>
          </cell>
          <cell r="E2161">
            <v>0</v>
          </cell>
          <cell r="F2161">
            <v>6395001246</v>
          </cell>
        </row>
        <row r="2162">
          <cell r="A2162">
            <v>3400004506</v>
          </cell>
          <cell r="B2162">
            <v>0</v>
          </cell>
          <cell r="C2162">
            <v>5801</v>
          </cell>
          <cell r="D2162" t="str">
            <v>01.10.1996</v>
          </cell>
          <cell r="E2162">
            <v>1</v>
          </cell>
          <cell r="F2162">
            <v>6395001269</v>
          </cell>
        </row>
        <row r="2163">
          <cell r="A2163">
            <v>3400004507</v>
          </cell>
          <cell r="B2163">
            <v>0</v>
          </cell>
          <cell r="C2163">
            <v>5801</v>
          </cell>
          <cell r="D2163" t="str">
            <v>01.10.1996</v>
          </cell>
          <cell r="E2163">
            <v>1</v>
          </cell>
          <cell r="F2163">
            <v>6395001271</v>
          </cell>
        </row>
        <row r="2164">
          <cell r="A2164">
            <v>3400004508</v>
          </cell>
          <cell r="B2164">
            <v>0</v>
          </cell>
          <cell r="C2164">
            <v>5100</v>
          </cell>
          <cell r="D2164" t="str">
            <v>01.10.1996</v>
          </cell>
          <cell r="E2164">
            <v>0</v>
          </cell>
          <cell r="F2164">
            <v>6395001283</v>
          </cell>
        </row>
        <row r="2165">
          <cell r="A2165">
            <v>3400004509</v>
          </cell>
          <cell r="B2165">
            <v>0</v>
          </cell>
          <cell r="C2165">
            <v>5801</v>
          </cell>
          <cell r="D2165" t="str">
            <v>01.10.1996</v>
          </cell>
          <cell r="E2165">
            <v>0</v>
          </cell>
          <cell r="F2165">
            <v>6395001295</v>
          </cell>
        </row>
        <row r="2166">
          <cell r="A2166">
            <v>3400004510</v>
          </cell>
          <cell r="B2166">
            <v>0</v>
          </cell>
          <cell r="C2166">
            <v>5801</v>
          </cell>
          <cell r="D2166" t="str">
            <v>01.10.1996</v>
          </cell>
          <cell r="E2166">
            <v>0</v>
          </cell>
          <cell r="F2166">
            <v>6395001301</v>
          </cell>
        </row>
        <row r="2167">
          <cell r="A2167">
            <v>3400004511</v>
          </cell>
          <cell r="B2167">
            <v>0</v>
          </cell>
          <cell r="C2167">
            <v>5801</v>
          </cell>
          <cell r="D2167" t="str">
            <v>01.10.1996</v>
          </cell>
          <cell r="E2167">
            <v>0</v>
          </cell>
          <cell r="F2167">
            <v>6395001313</v>
          </cell>
        </row>
        <row r="2168">
          <cell r="A2168">
            <v>3400004512</v>
          </cell>
          <cell r="B2168">
            <v>0</v>
          </cell>
          <cell r="C2168">
            <v>5801</v>
          </cell>
          <cell r="D2168" t="str">
            <v>01.10.1996</v>
          </cell>
          <cell r="E2168">
            <v>0</v>
          </cell>
          <cell r="F2168">
            <v>6395001325</v>
          </cell>
        </row>
        <row r="2169">
          <cell r="A2169">
            <v>3400004513</v>
          </cell>
          <cell r="B2169">
            <v>0</v>
          </cell>
          <cell r="C2169">
            <v>5900</v>
          </cell>
          <cell r="D2169" t="str">
            <v>01.06.1995</v>
          </cell>
          <cell r="E2169">
            <v>0</v>
          </cell>
          <cell r="F2169">
            <v>6395001337</v>
          </cell>
        </row>
        <row r="2170">
          <cell r="A2170">
            <v>3400004514</v>
          </cell>
          <cell r="B2170">
            <v>0</v>
          </cell>
          <cell r="C2170">
            <v>5801</v>
          </cell>
          <cell r="D2170" t="str">
            <v>01.10.1996</v>
          </cell>
          <cell r="E2170">
            <v>0</v>
          </cell>
          <cell r="F2170">
            <v>6395001349</v>
          </cell>
        </row>
        <row r="2171">
          <cell r="A2171">
            <v>3400004515</v>
          </cell>
          <cell r="B2171">
            <v>0</v>
          </cell>
          <cell r="C2171">
            <v>5801</v>
          </cell>
          <cell r="D2171" t="str">
            <v>01.10.1996</v>
          </cell>
          <cell r="E2171">
            <v>0</v>
          </cell>
          <cell r="F2171">
            <v>6395001350</v>
          </cell>
        </row>
        <row r="2172">
          <cell r="A2172">
            <v>3400004516</v>
          </cell>
          <cell r="B2172">
            <v>0</v>
          </cell>
          <cell r="C2172">
            <v>6901</v>
          </cell>
          <cell r="D2172" t="str">
            <v>01.07.1995</v>
          </cell>
          <cell r="E2172">
            <v>1</v>
          </cell>
          <cell r="F2172">
            <v>6395001428</v>
          </cell>
        </row>
        <row r="2173">
          <cell r="A2173">
            <v>3400004517</v>
          </cell>
          <cell r="B2173">
            <v>0</v>
          </cell>
          <cell r="C2173">
            <v>6901</v>
          </cell>
          <cell r="D2173" t="str">
            <v>01.07.1995</v>
          </cell>
          <cell r="E2173">
            <v>1</v>
          </cell>
          <cell r="F2173">
            <v>6395001439</v>
          </cell>
        </row>
        <row r="2174">
          <cell r="A2174">
            <v>3400004518</v>
          </cell>
          <cell r="B2174">
            <v>0</v>
          </cell>
          <cell r="C2174">
            <v>6600</v>
          </cell>
          <cell r="D2174" t="str">
            <v>01.10.1996</v>
          </cell>
          <cell r="E2174">
            <v>0</v>
          </cell>
          <cell r="F2174">
            <v>6395001441</v>
          </cell>
        </row>
        <row r="2175">
          <cell r="A2175">
            <v>3400004519</v>
          </cell>
          <cell r="B2175">
            <v>0</v>
          </cell>
          <cell r="C2175">
            <v>6230</v>
          </cell>
          <cell r="D2175" t="str">
            <v>01.10.1996</v>
          </cell>
          <cell r="E2175">
            <v>0</v>
          </cell>
          <cell r="F2175">
            <v>6395001453</v>
          </cell>
        </row>
        <row r="2176">
          <cell r="A2176">
            <v>3400004520</v>
          </cell>
          <cell r="B2176">
            <v>0</v>
          </cell>
          <cell r="C2176">
            <v>6800</v>
          </cell>
          <cell r="D2176" t="str">
            <v>01.10.1996</v>
          </cell>
          <cell r="E2176">
            <v>1</v>
          </cell>
          <cell r="F2176">
            <v>6395001465</v>
          </cell>
        </row>
        <row r="2177">
          <cell r="A2177">
            <v>3400004521</v>
          </cell>
          <cell r="B2177">
            <v>0</v>
          </cell>
          <cell r="C2177">
            <v>5800</v>
          </cell>
          <cell r="D2177" t="str">
            <v>01.10.1996</v>
          </cell>
          <cell r="E2177">
            <v>1</v>
          </cell>
          <cell r="F2177">
            <v>6395001477</v>
          </cell>
        </row>
        <row r="2178">
          <cell r="A2178">
            <v>3400004522</v>
          </cell>
          <cell r="B2178">
            <v>0</v>
          </cell>
          <cell r="C2178">
            <v>5800</v>
          </cell>
          <cell r="D2178" t="str">
            <v>01.10.1996</v>
          </cell>
          <cell r="E2178">
            <v>1</v>
          </cell>
          <cell r="F2178">
            <v>6395001489</v>
          </cell>
        </row>
        <row r="2179">
          <cell r="A2179">
            <v>3400004523</v>
          </cell>
          <cell r="B2179">
            <v>0</v>
          </cell>
          <cell r="C2179">
            <v>5800</v>
          </cell>
          <cell r="D2179" t="str">
            <v>01.10.1996</v>
          </cell>
          <cell r="E2179">
            <v>1</v>
          </cell>
          <cell r="F2179">
            <v>6395001490</v>
          </cell>
        </row>
        <row r="2180">
          <cell r="A2180">
            <v>3400004524</v>
          </cell>
          <cell r="B2180">
            <v>0</v>
          </cell>
          <cell r="C2180">
            <v>5800</v>
          </cell>
          <cell r="D2180" t="str">
            <v>01.10.1996</v>
          </cell>
          <cell r="E2180">
            <v>1</v>
          </cell>
          <cell r="F2180">
            <v>6395001507</v>
          </cell>
        </row>
        <row r="2181">
          <cell r="A2181">
            <v>3400004525</v>
          </cell>
          <cell r="B2181">
            <v>0</v>
          </cell>
          <cell r="C2181">
            <v>5800</v>
          </cell>
          <cell r="D2181" t="str">
            <v>01.10.1996</v>
          </cell>
          <cell r="E2181">
            <v>0</v>
          </cell>
          <cell r="F2181">
            <v>6395001519</v>
          </cell>
        </row>
        <row r="2182">
          <cell r="A2182">
            <v>3400004526</v>
          </cell>
          <cell r="B2182">
            <v>0</v>
          </cell>
          <cell r="C2182">
            <v>5800</v>
          </cell>
          <cell r="D2182" t="str">
            <v>01.10.1996</v>
          </cell>
          <cell r="E2182">
            <v>1</v>
          </cell>
          <cell r="F2182">
            <v>6395001520</v>
          </cell>
        </row>
        <row r="2183">
          <cell r="A2183">
            <v>3400004527</v>
          </cell>
          <cell r="B2183">
            <v>0</v>
          </cell>
          <cell r="C2183">
            <v>6230</v>
          </cell>
          <cell r="D2183" t="str">
            <v>01.10.1996</v>
          </cell>
          <cell r="E2183">
            <v>0</v>
          </cell>
          <cell r="F2183">
            <v>6395001532</v>
          </cell>
        </row>
        <row r="2184">
          <cell r="A2184">
            <v>3400004528</v>
          </cell>
          <cell r="B2184">
            <v>0</v>
          </cell>
          <cell r="C2184">
            <v>6230</v>
          </cell>
          <cell r="D2184" t="str">
            <v>01.10.1996</v>
          </cell>
          <cell r="E2184">
            <v>0</v>
          </cell>
          <cell r="F2184">
            <v>6395001544</v>
          </cell>
        </row>
        <row r="2185">
          <cell r="A2185">
            <v>3400004529</v>
          </cell>
          <cell r="B2185">
            <v>0</v>
          </cell>
          <cell r="C2185">
            <v>5900</v>
          </cell>
          <cell r="D2185" t="str">
            <v>01.04.1995</v>
          </cell>
          <cell r="E2185">
            <v>13</v>
          </cell>
          <cell r="F2185">
            <v>6395001556</v>
          </cell>
        </row>
        <row r="2186">
          <cell r="A2186">
            <v>3400004530</v>
          </cell>
          <cell r="B2186">
            <v>0</v>
          </cell>
          <cell r="C2186">
            <v>5400</v>
          </cell>
          <cell r="D2186" t="str">
            <v>01.10.1996</v>
          </cell>
          <cell r="E2186">
            <v>1</v>
          </cell>
          <cell r="F2186">
            <v>6395001568</v>
          </cell>
        </row>
        <row r="2187">
          <cell r="A2187">
            <v>3400004531</v>
          </cell>
          <cell r="B2187">
            <v>0</v>
          </cell>
          <cell r="C2187">
            <v>6501</v>
          </cell>
          <cell r="D2187" t="str">
            <v>01.03.1995</v>
          </cell>
          <cell r="E2187">
            <v>2</v>
          </cell>
          <cell r="F2187">
            <v>6395001579</v>
          </cell>
        </row>
        <row r="2188">
          <cell r="A2188">
            <v>3400004532</v>
          </cell>
          <cell r="B2188">
            <v>0</v>
          </cell>
          <cell r="C2188">
            <v>6801</v>
          </cell>
          <cell r="D2188" t="str">
            <v>01.10.1996</v>
          </cell>
          <cell r="E2188">
            <v>1</v>
          </cell>
          <cell r="F2188">
            <v>6395001581</v>
          </cell>
        </row>
        <row r="2189">
          <cell r="A2189">
            <v>3400004533</v>
          </cell>
          <cell r="B2189">
            <v>0</v>
          </cell>
          <cell r="C2189">
            <v>6600</v>
          </cell>
          <cell r="D2189" t="str">
            <v>01.10.1996</v>
          </cell>
          <cell r="E2189">
            <v>0</v>
          </cell>
          <cell r="F2189">
            <v>6395001593</v>
          </cell>
        </row>
        <row r="2190">
          <cell r="A2190">
            <v>3400004534</v>
          </cell>
          <cell r="B2190">
            <v>0</v>
          </cell>
          <cell r="C2190">
            <v>6801</v>
          </cell>
          <cell r="D2190" t="str">
            <v>01.10.1996</v>
          </cell>
          <cell r="E2190">
            <v>1</v>
          </cell>
          <cell r="F2190">
            <v>6395001609</v>
          </cell>
        </row>
        <row r="2191">
          <cell r="A2191">
            <v>3400004535</v>
          </cell>
          <cell r="B2191">
            <v>0</v>
          </cell>
          <cell r="C2191">
            <v>5400</v>
          </cell>
          <cell r="D2191" t="str">
            <v>01.10.1996</v>
          </cell>
          <cell r="E2191">
            <v>1</v>
          </cell>
          <cell r="F2191">
            <v>6395001611</v>
          </cell>
        </row>
        <row r="2192">
          <cell r="A2192">
            <v>3400004536</v>
          </cell>
          <cell r="B2192">
            <v>0</v>
          </cell>
          <cell r="C2192">
            <v>6602</v>
          </cell>
          <cell r="D2192" t="str">
            <v>01.06.1995</v>
          </cell>
          <cell r="E2192">
            <v>1</v>
          </cell>
          <cell r="F2192">
            <v>6395001623</v>
          </cell>
        </row>
        <row r="2193">
          <cell r="A2193">
            <v>3400004537</v>
          </cell>
          <cell r="B2193">
            <v>0</v>
          </cell>
          <cell r="C2193">
            <v>6600</v>
          </cell>
          <cell r="D2193" t="str">
            <v>01.10.1996</v>
          </cell>
          <cell r="E2193">
            <v>0</v>
          </cell>
          <cell r="F2193">
            <v>6395001635</v>
          </cell>
        </row>
        <row r="2194">
          <cell r="A2194">
            <v>3400004538</v>
          </cell>
          <cell r="B2194">
            <v>0</v>
          </cell>
          <cell r="C2194">
            <v>6600</v>
          </cell>
          <cell r="D2194" t="str">
            <v>01.10.1996</v>
          </cell>
          <cell r="E2194">
            <v>1</v>
          </cell>
          <cell r="F2194">
            <v>6395001647</v>
          </cell>
        </row>
        <row r="2195">
          <cell r="A2195">
            <v>3400004539</v>
          </cell>
          <cell r="B2195">
            <v>0</v>
          </cell>
          <cell r="C2195">
            <v>6901</v>
          </cell>
          <cell r="D2195" t="str">
            <v>01.06.1995</v>
          </cell>
          <cell r="E2195">
            <v>10</v>
          </cell>
          <cell r="F2195">
            <v>6395001659</v>
          </cell>
        </row>
        <row r="2196">
          <cell r="A2196">
            <v>3400004540</v>
          </cell>
          <cell r="B2196">
            <v>0</v>
          </cell>
          <cell r="C2196">
            <v>6901</v>
          </cell>
          <cell r="D2196" t="str">
            <v>01.06.1995</v>
          </cell>
          <cell r="E2196">
            <v>30</v>
          </cell>
          <cell r="F2196">
            <v>6395001660</v>
          </cell>
        </row>
        <row r="2197">
          <cell r="A2197">
            <v>3400004541</v>
          </cell>
          <cell r="B2197">
            <v>0</v>
          </cell>
          <cell r="C2197">
            <v>6210</v>
          </cell>
          <cell r="D2197" t="str">
            <v>01.10.1996</v>
          </cell>
          <cell r="E2197">
            <v>0</v>
          </cell>
          <cell r="F2197">
            <v>6395001672</v>
          </cell>
        </row>
        <row r="2198">
          <cell r="A2198">
            <v>3400004542</v>
          </cell>
          <cell r="B2198">
            <v>1</v>
          </cell>
          <cell r="C2198">
            <v>6210</v>
          </cell>
          <cell r="D2198" t="str">
            <v>01.10.1996</v>
          </cell>
          <cell r="E2198">
            <v>0</v>
          </cell>
          <cell r="F2198">
            <v>6395001684</v>
          </cell>
        </row>
        <row r="2199">
          <cell r="A2199">
            <v>3400004542</v>
          </cell>
          <cell r="B2199">
            <v>0</v>
          </cell>
          <cell r="C2199">
            <v>6210</v>
          </cell>
          <cell r="D2199" t="str">
            <v>01.10.1996</v>
          </cell>
          <cell r="E2199">
            <v>0</v>
          </cell>
          <cell r="F2199">
            <v>6395001684</v>
          </cell>
        </row>
        <row r="2200">
          <cell r="A2200">
            <v>3400004543</v>
          </cell>
          <cell r="B2200">
            <v>0</v>
          </cell>
          <cell r="C2200">
            <v>6230</v>
          </cell>
          <cell r="D2200" t="str">
            <v>01.10.1996</v>
          </cell>
          <cell r="E2200">
            <v>0</v>
          </cell>
          <cell r="F2200">
            <v>6395001696</v>
          </cell>
        </row>
        <row r="2201">
          <cell r="A2201">
            <v>3400004544</v>
          </cell>
          <cell r="B2201">
            <v>0</v>
          </cell>
          <cell r="C2201">
            <v>6230</v>
          </cell>
          <cell r="D2201" t="str">
            <v>01.10.1996</v>
          </cell>
          <cell r="E2201">
            <v>0</v>
          </cell>
          <cell r="F2201">
            <v>6395001702</v>
          </cell>
        </row>
        <row r="2202">
          <cell r="A2202">
            <v>3400004545</v>
          </cell>
          <cell r="B2202">
            <v>0</v>
          </cell>
          <cell r="C2202">
            <v>6230</v>
          </cell>
          <cell r="D2202" t="str">
            <v>01.10.1996</v>
          </cell>
          <cell r="E2202">
            <v>0</v>
          </cell>
          <cell r="F2202">
            <v>6395001714</v>
          </cell>
        </row>
        <row r="2203">
          <cell r="A2203">
            <v>3400004546</v>
          </cell>
          <cell r="B2203">
            <v>0</v>
          </cell>
          <cell r="C2203">
            <v>6230</v>
          </cell>
          <cell r="D2203" t="str">
            <v>01.10.1996</v>
          </cell>
          <cell r="E2203">
            <v>0</v>
          </cell>
          <cell r="F2203">
            <v>6395001726</v>
          </cell>
        </row>
        <row r="2204">
          <cell r="A2204">
            <v>3400004547</v>
          </cell>
          <cell r="B2204">
            <v>0</v>
          </cell>
          <cell r="C2204">
            <v>6230</v>
          </cell>
          <cell r="D2204" t="str">
            <v>01.10.1996</v>
          </cell>
          <cell r="E2204">
            <v>0</v>
          </cell>
          <cell r="F2204">
            <v>6395001738</v>
          </cell>
        </row>
        <row r="2205">
          <cell r="A2205">
            <v>3400004548</v>
          </cell>
          <cell r="B2205">
            <v>0</v>
          </cell>
          <cell r="C2205">
            <v>6600</v>
          </cell>
          <cell r="D2205" t="str">
            <v>01.10.1996</v>
          </cell>
          <cell r="E2205">
            <v>1</v>
          </cell>
          <cell r="F2205">
            <v>6395001749</v>
          </cell>
        </row>
        <row r="2206">
          <cell r="A2206">
            <v>3400004549</v>
          </cell>
          <cell r="B2206">
            <v>0</v>
          </cell>
          <cell r="C2206">
            <v>6600</v>
          </cell>
          <cell r="D2206" t="str">
            <v>01.10.1996</v>
          </cell>
          <cell r="E2206">
            <v>1</v>
          </cell>
          <cell r="F2206">
            <v>6395001751</v>
          </cell>
        </row>
        <row r="2207">
          <cell r="A2207">
            <v>3400004550</v>
          </cell>
          <cell r="B2207">
            <v>0</v>
          </cell>
          <cell r="C2207">
            <v>6600</v>
          </cell>
          <cell r="D2207" t="str">
            <v>01.10.1996</v>
          </cell>
          <cell r="E2207">
            <v>1</v>
          </cell>
          <cell r="F2207">
            <v>6395001763</v>
          </cell>
        </row>
        <row r="2208">
          <cell r="A2208">
            <v>3400004551</v>
          </cell>
          <cell r="B2208">
            <v>0</v>
          </cell>
          <cell r="C2208">
            <v>6600</v>
          </cell>
          <cell r="D2208" t="str">
            <v>01.10.1996</v>
          </cell>
          <cell r="E2208">
            <v>1</v>
          </cell>
          <cell r="F2208">
            <v>6395001775</v>
          </cell>
        </row>
        <row r="2209">
          <cell r="A2209">
            <v>3400004552</v>
          </cell>
          <cell r="B2209">
            <v>0</v>
          </cell>
          <cell r="C2209">
            <v>6600</v>
          </cell>
          <cell r="D2209" t="str">
            <v>01.10.1996</v>
          </cell>
          <cell r="E2209">
            <v>1</v>
          </cell>
          <cell r="F2209">
            <v>6395001787</v>
          </cell>
        </row>
        <row r="2210">
          <cell r="A2210">
            <v>3400004553</v>
          </cell>
          <cell r="B2210">
            <v>0</v>
          </cell>
          <cell r="C2210">
            <v>6600</v>
          </cell>
          <cell r="D2210" t="str">
            <v>01.10.1996</v>
          </cell>
          <cell r="E2210">
            <v>1</v>
          </cell>
          <cell r="F2210">
            <v>6395001799</v>
          </cell>
        </row>
        <row r="2211">
          <cell r="A2211">
            <v>3400004554</v>
          </cell>
          <cell r="B2211">
            <v>0</v>
          </cell>
          <cell r="C2211">
            <v>6600</v>
          </cell>
          <cell r="D2211" t="str">
            <v>01.10.1996</v>
          </cell>
          <cell r="E2211">
            <v>1</v>
          </cell>
          <cell r="F2211">
            <v>6395001805</v>
          </cell>
        </row>
        <row r="2212">
          <cell r="A2212">
            <v>3400004555</v>
          </cell>
          <cell r="B2212">
            <v>0</v>
          </cell>
          <cell r="C2212">
            <v>6602</v>
          </cell>
          <cell r="D2212" t="str">
            <v>01.05.1995</v>
          </cell>
          <cell r="E2212">
            <v>1</v>
          </cell>
          <cell r="F2212">
            <v>6395001817</v>
          </cell>
        </row>
        <row r="2213">
          <cell r="A2213">
            <v>3400004556</v>
          </cell>
          <cell r="B2213">
            <v>0</v>
          </cell>
          <cell r="C2213">
            <v>6602</v>
          </cell>
          <cell r="D2213" t="str">
            <v>01.05.1995</v>
          </cell>
          <cell r="E2213">
            <v>1</v>
          </cell>
          <cell r="F2213">
            <v>6395001829</v>
          </cell>
        </row>
        <row r="2214">
          <cell r="A2214">
            <v>3400004557</v>
          </cell>
          <cell r="B2214">
            <v>0</v>
          </cell>
          <cell r="C2214">
            <v>6602</v>
          </cell>
          <cell r="D2214" t="str">
            <v>01.05.1995</v>
          </cell>
          <cell r="E2214">
            <v>1</v>
          </cell>
          <cell r="F2214">
            <v>6395001830</v>
          </cell>
        </row>
        <row r="2215">
          <cell r="A2215">
            <v>3400004558</v>
          </cell>
          <cell r="B2215">
            <v>0</v>
          </cell>
          <cell r="C2215">
            <v>6601</v>
          </cell>
          <cell r="D2215" t="str">
            <v>01.10.1996</v>
          </cell>
          <cell r="E2215">
            <v>1</v>
          </cell>
          <cell r="F2215">
            <v>6395001854</v>
          </cell>
        </row>
        <row r="2216">
          <cell r="A2216">
            <v>3400004559</v>
          </cell>
          <cell r="B2216">
            <v>0</v>
          </cell>
          <cell r="C2216">
            <v>5800</v>
          </cell>
          <cell r="D2216" t="str">
            <v>01.10.1996</v>
          </cell>
          <cell r="E2216">
            <v>0</v>
          </cell>
          <cell r="F2216">
            <v>6395001866</v>
          </cell>
        </row>
        <row r="2217">
          <cell r="A2217">
            <v>3400004560</v>
          </cell>
          <cell r="B2217">
            <v>0</v>
          </cell>
          <cell r="C2217">
            <v>5800</v>
          </cell>
          <cell r="D2217" t="str">
            <v>01.10.1996</v>
          </cell>
          <cell r="E2217">
            <v>1</v>
          </cell>
          <cell r="F2217">
            <v>6395001878</v>
          </cell>
        </row>
        <row r="2218">
          <cell r="A2218">
            <v>3400004561</v>
          </cell>
          <cell r="B2218">
            <v>0</v>
          </cell>
          <cell r="C2218">
            <v>5800</v>
          </cell>
          <cell r="D2218" t="str">
            <v>01.10.1996</v>
          </cell>
          <cell r="E2218">
            <v>0</v>
          </cell>
          <cell r="F2218">
            <v>6395001889</v>
          </cell>
        </row>
        <row r="2219">
          <cell r="A2219">
            <v>3400004562</v>
          </cell>
          <cell r="B2219">
            <v>0</v>
          </cell>
          <cell r="C2219">
            <v>5800</v>
          </cell>
          <cell r="D2219" t="str">
            <v>01.10.1996</v>
          </cell>
          <cell r="E2219">
            <v>0</v>
          </cell>
          <cell r="F2219">
            <v>6395001891</v>
          </cell>
        </row>
        <row r="2220">
          <cell r="A2220">
            <v>3400004563</v>
          </cell>
          <cell r="B2220">
            <v>0</v>
          </cell>
          <cell r="C2220">
            <v>5800</v>
          </cell>
          <cell r="D2220" t="str">
            <v>01.10.1996</v>
          </cell>
          <cell r="E2220">
            <v>0</v>
          </cell>
          <cell r="F2220">
            <v>6395001908</v>
          </cell>
        </row>
        <row r="2221">
          <cell r="A2221">
            <v>3400004564</v>
          </cell>
          <cell r="B2221">
            <v>0</v>
          </cell>
          <cell r="C2221">
            <v>5800</v>
          </cell>
          <cell r="D2221" t="str">
            <v>01.10.1996</v>
          </cell>
          <cell r="E2221">
            <v>0</v>
          </cell>
          <cell r="F2221">
            <v>6395001919</v>
          </cell>
        </row>
        <row r="2222">
          <cell r="A2222">
            <v>3400004565</v>
          </cell>
          <cell r="B2222">
            <v>0</v>
          </cell>
          <cell r="C2222">
            <v>5800</v>
          </cell>
          <cell r="D2222" t="str">
            <v>01.10.1996</v>
          </cell>
          <cell r="E2222">
            <v>1</v>
          </cell>
          <cell r="F2222">
            <v>6395001921</v>
          </cell>
        </row>
        <row r="2223">
          <cell r="A2223">
            <v>3400004566</v>
          </cell>
          <cell r="B2223">
            <v>0</v>
          </cell>
          <cell r="C2223">
            <v>5800</v>
          </cell>
          <cell r="D2223" t="str">
            <v>01.10.1996</v>
          </cell>
          <cell r="E2223">
            <v>0</v>
          </cell>
          <cell r="F2223">
            <v>6395001933</v>
          </cell>
        </row>
        <row r="2224">
          <cell r="A2224">
            <v>3400004567</v>
          </cell>
          <cell r="B2224">
            <v>0</v>
          </cell>
          <cell r="C2224">
            <v>5800</v>
          </cell>
          <cell r="D2224" t="str">
            <v>01.10.1996</v>
          </cell>
          <cell r="E2224">
            <v>1</v>
          </cell>
          <cell r="F2224">
            <v>6395001945</v>
          </cell>
        </row>
        <row r="2225">
          <cell r="A2225">
            <v>3400004568</v>
          </cell>
          <cell r="B2225">
            <v>0</v>
          </cell>
          <cell r="C2225">
            <v>5800</v>
          </cell>
          <cell r="D2225" t="str">
            <v>01.10.1996</v>
          </cell>
          <cell r="E2225">
            <v>0</v>
          </cell>
          <cell r="F2225">
            <v>6395001957</v>
          </cell>
        </row>
        <row r="2226">
          <cell r="A2226">
            <v>3400004569</v>
          </cell>
          <cell r="B2226">
            <v>0</v>
          </cell>
          <cell r="C2226">
            <v>5800</v>
          </cell>
          <cell r="D2226" t="str">
            <v>01.10.1996</v>
          </cell>
          <cell r="E2226">
            <v>1</v>
          </cell>
          <cell r="F2226">
            <v>6395001970</v>
          </cell>
        </row>
        <row r="2227">
          <cell r="A2227">
            <v>3400004570</v>
          </cell>
          <cell r="B2227">
            <v>0</v>
          </cell>
          <cell r="C2227">
            <v>6602</v>
          </cell>
          <cell r="D2227" t="str">
            <v>01.05.1995</v>
          </cell>
          <cell r="E2227">
            <v>2</v>
          </cell>
          <cell r="F2227">
            <v>6395001982</v>
          </cell>
        </row>
        <row r="2228">
          <cell r="A2228">
            <v>3400004571</v>
          </cell>
          <cell r="B2228">
            <v>0</v>
          </cell>
          <cell r="C2228">
            <v>6602</v>
          </cell>
          <cell r="D2228" t="str">
            <v>01.05.1995</v>
          </cell>
          <cell r="E2228">
            <v>2</v>
          </cell>
          <cell r="F2228">
            <v>6395001994</v>
          </cell>
        </row>
        <row r="2229">
          <cell r="A2229">
            <v>3400004572</v>
          </cell>
          <cell r="B2229">
            <v>0</v>
          </cell>
          <cell r="C2229">
            <v>5900</v>
          </cell>
          <cell r="D2229" t="str">
            <v>01.05.1995</v>
          </cell>
          <cell r="E2229">
            <v>2</v>
          </cell>
          <cell r="F2229">
            <v>6395002003</v>
          </cell>
        </row>
        <row r="2230">
          <cell r="A2230">
            <v>3400004573</v>
          </cell>
          <cell r="B2230">
            <v>0</v>
          </cell>
          <cell r="C2230">
            <v>5800</v>
          </cell>
          <cell r="D2230" t="str">
            <v>01.10.1996</v>
          </cell>
          <cell r="E2230">
            <v>0</v>
          </cell>
          <cell r="F2230">
            <v>6395002011</v>
          </cell>
        </row>
        <row r="2231">
          <cell r="A2231">
            <v>3400004574</v>
          </cell>
          <cell r="B2231">
            <v>0</v>
          </cell>
          <cell r="C2231">
            <v>5900</v>
          </cell>
          <cell r="D2231" t="str">
            <v>01.05.1995</v>
          </cell>
          <cell r="E2231">
            <v>2</v>
          </cell>
          <cell r="F2231">
            <v>6395002020</v>
          </cell>
        </row>
        <row r="2232">
          <cell r="A2232">
            <v>3400004575</v>
          </cell>
          <cell r="B2232">
            <v>0</v>
          </cell>
          <cell r="C2232">
            <v>6602</v>
          </cell>
          <cell r="D2232" t="str">
            <v>01.05.1995</v>
          </cell>
          <cell r="E2232">
            <v>1</v>
          </cell>
          <cell r="F2232">
            <v>6395002032</v>
          </cell>
        </row>
        <row r="2233">
          <cell r="A2233">
            <v>3400004576</v>
          </cell>
          <cell r="B2233">
            <v>0</v>
          </cell>
          <cell r="C2233">
            <v>6602</v>
          </cell>
          <cell r="D2233" t="str">
            <v>01.05.1995</v>
          </cell>
          <cell r="E2233">
            <v>2</v>
          </cell>
          <cell r="F2233">
            <v>6395002056</v>
          </cell>
        </row>
        <row r="2234">
          <cell r="A2234">
            <v>3400004577</v>
          </cell>
          <cell r="B2234">
            <v>0</v>
          </cell>
          <cell r="C2234">
            <v>6602</v>
          </cell>
          <cell r="D2234" t="str">
            <v>01.05.1995</v>
          </cell>
          <cell r="E2234">
            <v>2</v>
          </cell>
          <cell r="F2234">
            <v>6395002068</v>
          </cell>
        </row>
        <row r="2235">
          <cell r="A2235">
            <v>3400004578</v>
          </cell>
          <cell r="B2235">
            <v>0</v>
          </cell>
          <cell r="C2235">
            <v>6602</v>
          </cell>
          <cell r="D2235" t="str">
            <v>01.05.1995</v>
          </cell>
          <cell r="E2235">
            <v>1</v>
          </cell>
          <cell r="F2235">
            <v>6395002079</v>
          </cell>
        </row>
        <row r="2236">
          <cell r="A2236">
            <v>3400004579</v>
          </cell>
          <cell r="B2236">
            <v>0</v>
          </cell>
          <cell r="C2236">
            <v>6602</v>
          </cell>
          <cell r="D2236" t="str">
            <v>01.05.1995</v>
          </cell>
          <cell r="E2236">
            <v>10</v>
          </cell>
          <cell r="F2236">
            <v>6395002081</v>
          </cell>
        </row>
        <row r="2237">
          <cell r="A2237">
            <v>3400004580</v>
          </cell>
          <cell r="B2237">
            <v>0</v>
          </cell>
          <cell r="C2237">
            <v>6602</v>
          </cell>
          <cell r="D2237" t="str">
            <v>01.05.1995</v>
          </cell>
          <cell r="E2237">
            <v>2</v>
          </cell>
          <cell r="F2237">
            <v>6395002093</v>
          </cell>
        </row>
        <row r="2238">
          <cell r="A2238">
            <v>3400004581</v>
          </cell>
          <cell r="B2238">
            <v>0</v>
          </cell>
          <cell r="C2238">
            <v>6602</v>
          </cell>
          <cell r="D2238" t="str">
            <v>01.05.1995</v>
          </cell>
          <cell r="E2238">
            <v>2</v>
          </cell>
          <cell r="F2238">
            <v>6395002109</v>
          </cell>
        </row>
        <row r="2239">
          <cell r="A2239">
            <v>3400004582</v>
          </cell>
          <cell r="B2239">
            <v>0</v>
          </cell>
          <cell r="C2239">
            <v>6602</v>
          </cell>
          <cell r="D2239" t="str">
            <v>01.05.1995</v>
          </cell>
          <cell r="E2239">
            <v>4</v>
          </cell>
          <cell r="F2239">
            <v>6395002111</v>
          </cell>
        </row>
        <row r="2240">
          <cell r="A2240">
            <v>3400004583</v>
          </cell>
          <cell r="B2240">
            <v>0</v>
          </cell>
          <cell r="C2240">
            <v>6602</v>
          </cell>
          <cell r="D2240" t="str">
            <v>01.05.1995</v>
          </cell>
          <cell r="E2240">
            <v>2</v>
          </cell>
          <cell r="F2240">
            <v>6395002123</v>
          </cell>
        </row>
        <row r="2241">
          <cell r="A2241">
            <v>3400004584</v>
          </cell>
          <cell r="B2241">
            <v>0</v>
          </cell>
          <cell r="C2241">
            <v>6602</v>
          </cell>
          <cell r="D2241" t="str">
            <v>01.05.1995</v>
          </cell>
          <cell r="E2241">
            <v>2</v>
          </cell>
          <cell r="F2241">
            <v>6395002135</v>
          </cell>
        </row>
        <row r="2242">
          <cell r="A2242">
            <v>3400004585</v>
          </cell>
          <cell r="B2242">
            <v>0</v>
          </cell>
          <cell r="C2242">
            <v>6602</v>
          </cell>
          <cell r="D2242" t="str">
            <v>01.05.1995</v>
          </cell>
          <cell r="E2242">
            <v>12</v>
          </cell>
          <cell r="F2242">
            <v>6395002147</v>
          </cell>
        </row>
        <row r="2243">
          <cell r="A2243">
            <v>3400004586</v>
          </cell>
          <cell r="B2243">
            <v>0</v>
          </cell>
          <cell r="C2243">
            <v>5801</v>
          </cell>
          <cell r="D2243" t="str">
            <v>01.10.1996</v>
          </cell>
          <cell r="E2243">
            <v>0</v>
          </cell>
          <cell r="F2243">
            <v>6395002159</v>
          </cell>
        </row>
        <row r="2244">
          <cell r="A2244">
            <v>3400004587</v>
          </cell>
          <cell r="B2244">
            <v>0</v>
          </cell>
          <cell r="C2244">
            <v>5801</v>
          </cell>
          <cell r="D2244" t="str">
            <v>01.10.1996</v>
          </cell>
          <cell r="E2244">
            <v>0</v>
          </cell>
          <cell r="F2244">
            <v>6395002172</v>
          </cell>
        </row>
        <row r="2245">
          <cell r="A2245">
            <v>3400004588</v>
          </cell>
          <cell r="B2245">
            <v>0</v>
          </cell>
          <cell r="C2245">
            <v>5801</v>
          </cell>
          <cell r="D2245" t="str">
            <v>01.10.1996</v>
          </cell>
          <cell r="E2245">
            <v>0</v>
          </cell>
          <cell r="F2245">
            <v>6395002184</v>
          </cell>
        </row>
        <row r="2246">
          <cell r="A2246">
            <v>3400004589</v>
          </cell>
          <cell r="B2246">
            <v>0</v>
          </cell>
          <cell r="C2246">
            <v>5801</v>
          </cell>
          <cell r="D2246" t="str">
            <v>01.10.1996</v>
          </cell>
          <cell r="E2246">
            <v>0</v>
          </cell>
          <cell r="F2246">
            <v>6395002196</v>
          </cell>
        </row>
        <row r="2247">
          <cell r="A2247">
            <v>3400004590</v>
          </cell>
          <cell r="B2247">
            <v>0</v>
          </cell>
          <cell r="C2247">
            <v>5801</v>
          </cell>
          <cell r="D2247" t="str">
            <v>01.10.1996</v>
          </cell>
          <cell r="E2247">
            <v>0</v>
          </cell>
          <cell r="F2247">
            <v>6395002202</v>
          </cell>
        </row>
        <row r="2248">
          <cell r="A2248">
            <v>3400004591</v>
          </cell>
          <cell r="B2248">
            <v>0</v>
          </cell>
          <cell r="C2248">
            <v>5801</v>
          </cell>
          <cell r="D2248" t="str">
            <v>01.10.1996</v>
          </cell>
          <cell r="E2248">
            <v>0</v>
          </cell>
          <cell r="F2248">
            <v>6395002226</v>
          </cell>
        </row>
        <row r="2249">
          <cell r="A2249">
            <v>3400004592</v>
          </cell>
          <cell r="B2249">
            <v>0</v>
          </cell>
          <cell r="C2249">
            <v>5801</v>
          </cell>
          <cell r="D2249" t="str">
            <v>01.10.1996</v>
          </cell>
          <cell r="E2249">
            <v>0</v>
          </cell>
          <cell r="F2249">
            <v>6395002238</v>
          </cell>
        </row>
        <row r="2250">
          <cell r="A2250">
            <v>3400004593</v>
          </cell>
          <cell r="B2250">
            <v>0</v>
          </cell>
          <cell r="C2250">
            <v>5801</v>
          </cell>
          <cell r="D2250" t="str">
            <v>01.10.1996</v>
          </cell>
          <cell r="E2250">
            <v>0</v>
          </cell>
          <cell r="F2250">
            <v>6395002249</v>
          </cell>
        </row>
        <row r="2251">
          <cell r="A2251">
            <v>3400005056</v>
          </cell>
          <cell r="B2251">
            <v>0</v>
          </cell>
          <cell r="C2251">
            <v>5801</v>
          </cell>
          <cell r="D2251" t="str">
            <v>01.10.1996</v>
          </cell>
          <cell r="E2251">
            <v>0</v>
          </cell>
          <cell r="F2251">
            <v>6395002251</v>
          </cell>
        </row>
        <row r="2252">
          <cell r="A2252">
            <v>3400004594</v>
          </cell>
          <cell r="B2252">
            <v>0</v>
          </cell>
          <cell r="C2252">
            <v>5801</v>
          </cell>
          <cell r="D2252" t="str">
            <v>01.10.1996</v>
          </cell>
          <cell r="E2252">
            <v>0</v>
          </cell>
          <cell r="F2252">
            <v>6395002251</v>
          </cell>
        </row>
        <row r="2253">
          <cell r="A2253">
            <v>3400005097</v>
          </cell>
          <cell r="B2253">
            <v>0</v>
          </cell>
          <cell r="C2253">
            <v>5801</v>
          </cell>
          <cell r="D2253" t="str">
            <v>01.04.1998</v>
          </cell>
          <cell r="E2253">
            <v>0</v>
          </cell>
          <cell r="F2253">
            <v>6395002251</v>
          </cell>
        </row>
        <row r="2254">
          <cell r="A2254">
            <v>3400004595</v>
          </cell>
          <cell r="B2254">
            <v>0</v>
          </cell>
          <cell r="C2254">
            <v>5800</v>
          </cell>
          <cell r="D2254" t="str">
            <v>01.10.1996</v>
          </cell>
          <cell r="E2254">
            <v>1</v>
          </cell>
          <cell r="F2254">
            <v>6395002263</v>
          </cell>
        </row>
        <row r="2255">
          <cell r="A2255">
            <v>3400004596</v>
          </cell>
          <cell r="B2255">
            <v>0</v>
          </cell>
          <cell r="C2255">
            <v>5800</v>
          </cell>
          <cell r="D2255" t="str">
            <v>01.10.1996</v>
          </cell>
          <cell r="E2255">
            <v>1</v>
          </cell>
          <cell r="F2255">
            <v>6395002275</v>
          </cell>
        </row>
        <row r="2256">
          <cell r="A2256">
            <v>3400004597</v>
          </cell>
          <cell r="B2256">
            <v>0</v>
          </cell>
          <cell r="C2256">
            <v>5800</v>
          </cell>
          <cell r="D2256" t="str">
            <v>01.10.1996</v>
          </cell>
          <cell r="E2256">
            <v>1</v>
          </cell>
          <cell r="F2256">
            <v>6395002287</v>
          </cell>
        </row>
        <row r="2257">
          <cell r="A2257">
            <v>3400004598</v>
          </cell>
          <cell r="B2257">
            <v>0</v>
          </cell>
          <cell r="C2257">
            <v>6501</v>
          </cell>
          <cell r="D2257" t="str">
            <v>01.06.1995</v>
          </cell>
          <cell r="E2257">
            <v>0</v>
          </cell>
          <cell r="F2257">
            <v>6395002299</v>
          </cell>
        </row>
        <row r="2258">
          <cell r="A2258">
            <v>3400004599</v>
          </cell>
          <cell r="B2258">
            <v>0</v>
          </cell>
          <cell r="C2258">
            <v>5800</v>
          </cell>
          <cell r="D2258" t="str">
            <v>01.10.1996</v>
          </cell>
          <cell r="E2258">
            <v>1</v>
          </cell>
          <cell r="F2258">
            <v>6395002305</v>
          </cell>
        </row>
        <row r="2259">
          <cell r="A2259">
            <v>3400004600</v>
          </cell>
          <cell r="B2259">
            <v>0</v>
          </cell>
          <cell r="C2259">
            <v>5800</v>
          </cell>
          <cell r="D2259" t="str">
            <v>01.10.1996</v>
          </cell>
          <cell r="E2259">
            <v>1</v>
          </cell>
          <cell r="F2259">
            <v>6395002329</v>
          </cell>
        </row>
        <row r="2260">
          <cell r="A2260">
            <v>3400004601</v>
          </cell>
          <cell r="B2260">
            <v>0</v>
          </cell>
          <cell r="C2260">
            <v>5800</v>
          </cell>
          <cell r="D2260" t="str">
            <v>01.10.1996</v>
          </cell>
          <cell r="E2260">
            <v>1</v>
          </cell>
          <cell r="F2260">
            <v>6395002330</v>
          </cell>
        </row>
        <row r="2261">
          <cell r="A2261">
            <v>3400004602</v>
          </cell>
          <cell r="B2261">
            <v>0</v>
          </cell>
          <cell r="C2261">
            <v>5800</v>
          </cell>
          <cell r="D2261" t="str">
            <v>01.10.1996</v>
          </cell>
          <cell r="E2261">
            <v>1</v>
          </cell>
          <cell r="F2261">
            <v>6395002342</v>
          </cell>
        </row>
        <row r="2262">
          <cell r="A2262">
            <v>3400004603</v>
          </cell>
          <cell r="B2262">
            <v>0</v>
          </cell>
          <cell r="C2262">
            <v>5800</v>
          </cell>
          <cell r="D2262" t="str">
            <v>01.10.1996</v>
          </cell>
          <cell r="E2262">
            <v>1</v>
          </cell>
          <cell r="F2262">
            <v>6395002354</v>
          </cell>
        </row>
        <row r="2263">
          <cell r="A2263">
            <v>3400004604</v>
          </cell>
          <cell r="B2263">
            <v>0</v>
          </cell>
          <cell r="C2263">
            <v>5900</v>
          </cell>
          <cell r="D2263" t="str">
            <v>01.05.1995</v>
          </cell>
          <cell r="E2263">
            <v>2</v>
          </cell>
          <cell r="F2263">
            <v>6395002366</v>
          </cell>
        </row>
        <row r="2264">
          <cell r="A2264">
            <v>3400004605</v>
          </cell>
          <cell r="B2264">
            <v>0</v>
          </cell>
          <cell r="C2264">
            <v>5900</v>
          </cell>
          <cell r="D2264" t="str">
            <v>01.05.1995</v>
          </cell>
          <cell r="E2264">
            <v>6</v>
          </cell>
          <cell r="F2264">
            <v>6395002378</v>
          </cell>
        </row>
        <row r="2265">
          <cell r="A2265">
            <v>3400004606</v>
          </cell>
          <cell r="B2265">
            <v>0</v>
          </cell>
          <cell r="C2265">
            <v>5800</v>
          </cell>
          <cell r="D2265" t="str">
            <v>01.10.1996</v>
          </cell>
          <cell r="E2265">
            <v>1</v>
          </cell>
          <cell r="F2265">
            <v>6395002389</v>
          </cell>
        </row>
        <row r="2266">
          <cell r="A2266">
            <v>3400004607</v>
          </cell>
          <cell r="B2266">
            <v>0</v>
          </cell>
          <cell r="C2266">
            <v>5800</v>
          </cell>
          <cell r="D2266" t="str">
            <v>01.10.1996</v>
          </cell>
          <cell r="E2266">
            <v>1</v>
          </cell>
          <cell r="F2266">
            <v>6395002391</v>
          </cell>
        </row>
        <row r="2267">
          <cell r="A2267">
            <v>3400004608</v>
          </cell>
          <cell r="B2267">
            <v>0</v>
          </cell>
          <cell r="C2267">
            <v>5800</v>
          </cell>
          <cell r="D2267" t="str">
            <v>01.10.1996</v>
          </cell>
          <cell r="E2267">
            <v>1</v>
          </cell>
          <cell r="F2267">
            <v>6395002408</v>
          </cell>
        </row>
        <row r="2268">
          <cell r="A2268">
            <v>3400004609</v>
          </cell>
          <cell r="B2268">
            <v>0</v>
          </cell>
          <cell r="C2268">
            <v>5800</v>
          </cell>
          <cell r="D2268" t="str">
            <v>01.10.1996</v>
          </cell>
          <cell r="E2268">
            <v>1</v>
          </cell>
          <cell r="F2268">
            <v>6395002419</v>
          </cell>
        </row>
        <row r="2269">
          <cell r="A2269">
            <v>3400004610</v>
          </cell>
          <cell r="B2269">
            <v>0</v>
          </cell>
          <cell r="C2269">
            <v>5800</v>
          </cell>
          <cell r="D2269" t="str">
            <v>01.10.1996</v>
          </cell>
          <cell r="E2269">
            <v>1</v>
          </cell>
          <cell r="F2269">
            <v>6395002421</v>
          </cell>
        </row>
        <row r="2270">
          <cell r="A2270">
            <v>3400004611</v>
          </cell>
          <cell r="B2270">
            <v>0</v>
          </cell>
          <cell r="C2270">
            <v>5800</v>
          </cell>
          <cell r="D2270" t="str">
            <v>01.10.1996</v>
          </cell>
          <cell r="E2270">
            <v>1</v>
          </cell>
          <cell r="F2270">
            <v>6395002433</v>
          </cell>
        </row>
        <row r="2271">
          <cell r="A2271">
            <v>3400004612</v>
          </cell>
          <cell r="B2271">
            <v>0</v>
          </cell>
          <cell r="C2271">
            <v>5800</v>
          </cell>
          <cell r="D2271" t="str">
            <v>01.10.1996</v>
          </cell>
          <cell r="E2271">
            <v>1</v>
          </cell>
          <cell r="F2271">
            <v>6395002445</v>
          </cell>
        </row>
        <row r="2272">
          <cell r="A2272">
            <v>3400004613</v>
          </cell>
          <cell r="B2272">
            <v>0</v>
          </cell>
          <cell r="C2272">
            <v>5800</v>
          </cell>
          <cell r="D2272" t="str">
            <v>01.10.1996</v>
          </cell>
          <cell r="E2272">
            <v>1</v>
          </cell>
          <cell r="F2272">
            <v>6395002457</v>
          </cell>
        </row>
        <row r="2273">
          <cell r="A2273">
            <v>3400004614</v>
          </cell>
          <cell r="B2273">
            <v>0</v>
          </cell>
          <cell r="C2273">
            <v>5400</v>
          </cell>
          <cell r="D2273" t="str">
            <v>01.10.1996</v>
          </cell>
          <cell r="E2273">
            <v>1</v>
          </cell>
          <cell r="F2273">
            <v>6395002469</v>
          </cell>
        </row>
        <row r="2274">
          <cell r="A2274">
            <v>3400004615</v>
          </cell>
          <cell r="B2274">
            <v>0</v>
          </cell>
          <cell r="C2274">
            <v>6600</v>
          </cell>
          <cell r="D2274" t="str">
            <v>01.10.1996</v>
          </cell>
          <cell r="E2274">
            <v>1</v>
          </cell>
          <cell r="F2274">
            <v>6395002470</v>
          </cell>
        </row>
        <row r="2275">
          <cell r="A2275">
            <v>3400004616</v>
          </cell>
          <cell r="B2275">
            <v>0</v>
          </cell>
          <cell r="C2275">
            <v>6600</v>
          </cell>
          <cell r="D2275" t="str">
            <v>01.10.1996</v>
          </cell>
          <cell r="E2275">
            <v>1</v>
          </cell>
          <cell r="F2275">
            <v>6395002482</v>
          </cell>
        </row>
        <row r="2276">
          <cell r="A2276">
            <v>3400004617</v>
          </cell>
          <cell r="B2276">
            <v>0</v>
          </cell>
          <cell r="C2276">
            <v>6602</v>
          </cell>
          <cell r="D2276" t="str">
            <v>01.05.1995</v>
          </cell>
          <cell r="E2276">
            <v>4</v>
          </cell>
          <cell r="F2276">
            <v>6395002494</v>
          </cell>
        </row>
        <row r="2277">
          <cell r="A2277">
            <v>3400004618</v>
          </cell>
          <cell r="B2277">
            <v>0</v>
          </cell>
          <cell r="C2277">
            <v>5801</v>
          </cell>
          <cell r="D2277" t="str">
            <v>01.10.1996</v>
          </cell>
          <cell r="E2277">
            <v>0</v>
          </cell>
          <cell r="F2277">
            <v>6395002500</v>
          </cell>
        </row>
        <row r="2278">
          <cell r="A2278">
            <v>3400004619</v>
          </cell>
          <cell r="B2278">
            <v>0</v>
          </cell>
          <cell r="C2278">
            <v>5600</v>
          </cell>
          <cell r="D2278" t="str">
            <v>01.10.1996</v>
          </cell>
          <cell r="E2278">
            <v>0</v>
          </cell>
          <cell r="F2278">
            <v>6395002512</v>
          </cell>
        </row>
        <row r="2279">
          <cell r="A2279">
            <v>3400004620</v>
          </cell>
          <cell r="B2279">
            <v>0</v>
          </cell>
          <cell r="C2279">
            <v>5801</v>
          </cell>
          <cell r="D2279" t="str">
            <v>01.10.1996</v>
          </cell>
          <cell r="E2279">
            <v>0</v>
          </cell>
          <cell r="F2279">
            <v>6395002524</v>
          </cell>
        </row>
        <row r="2280">
          <cell r="A2280">
            <v>3400004621</v>
          </cell>
          <cell r="B2280">
            <v>0</v>
          </cell>
          <cell r="C2280">
            <v>5600</v>
          </cell>
          <cell r="D2280" t="str">
            <v>01.10.1996</v>
          </cell>
          <cell r="E2280">
            <v>1</v>
          </cell>
          <cell r="F2280">
            <v>6395002536</v>
          </cell>
        </row>
        <row r="2281">
          <cell r="A2281">
            <v>3400004622</v>
          </cell>
          <cell r="B2281">
            <v>0</v>
          </cell>
          <cell r="C2281">
            <v>6501</v>
          </cell>
          <cell r="D2281" t="str">
            <v>01.05.1995</v>
          </cell>
          <cell r="E2281">
            <v>2</v>
          </cell>
          <cell r="F2281">
            <v>6395002548</v>
          </cell>
        </row>
        <row r="2282">
          <cell r="A2282">
            <v>3400004623</v>
          </cell>
          <cell r="B2282">
            <v>0</v>
          </cell>
          <cell r="C2282">
            <v>6501</v>
          </cell>
          <cell r="D2282" t="str">
            <v>01.05.1995</v>
          </cell>
          <cell r="E2282">
            <v>25</v>
          </cell>
          <cell r="F2282">
            <v>6395002559</v>
          </cell>
        </row>
        <row r="2283">
          <cell r="A2283">
            <v>3400004624</v>
          </cell>
          <cell r="B2283">
            <v>0</v>
          </cell>
          <cell r="C2283">
            <v>5600</v>
          </cell>
          <cell r="D2283" t="str">
            <v>01.10.1996</v>
          </cell>
          <cell r="E2283">
            <v>0</v>
          </cell>
          <cell r="F2283">
            <v>6395002561</v>
          </cell>
        </row>
        <row r="2284">
          <cell r="A2284">
            <v>3400004625</v>
          </cell>
          <cell r="B2284">
            <v>0</v>
          </cell>
          <cell r="C2284">
            <v>5600</v>
          </cell>
          <cell r="D2284" t="str">
            <v>01.10.1996</v>
          </cell>
          <cell r="E2284">
            <v>0</v>
          </cell>
          <cell r="F2284">
            <v>6395002573</v>
          </cell>
        </row>
        <row r="2285">
          <cell r="A2285">
            <v>3400004626</v>
          </cell>
          <cell r="B2285">
            <v>0</v>
          </cell>
          <cell r="C2285">
            <v>5600</v>
          </cell>
          <cell r="D2285" t="str">
            <v>01.10.1996</v>
          </cell>
          <cell r="E2285">
            <v>0</v>
          </cell>
          <cell r="F2285">
            <v>6395002585</v>
          </cell>
        </row>
        <row r="2286">
          <cell r="A2286">
            <v>3400004627</v>
          </cell>
          <cell r="B2286">
            <v>0</v>
          </cell>
          <cell r="C2286">
            <v>5600</v>
          </cell>
          <cell r="D2286" t="str">
            <v>01.10.1996</v>
          </cell>
          <cell r="E2286">
            <v>0</v>
          </cell>
          <cell r="F2286">
            <v>6395002597</v>
          </cell>
        </row>
        <row r="2287">
          <cell r="A2287">
            <v>3400004628</v>
          </cell>
          <cell r="B2287">
            <v>0</v>
          </cell>
          <cell r="C2287">
            <v>5600</v>
          </cell>
          <cell r="D2287" t="str">
            <v>01.10.1996</v>
          </cell>
          <cell r="E2287">
            <v>0</v>
          </cell>
          <cell r="F2287">
            <v>6395002603</v>
          </cell>
        </row>
        <row r="2288">
          <cell r="A2288">
            <v>3400004629</v>
          </cell>
          <cell r="B2288">
            <v>0</v>
          </cell>
          <cell r="C2288">
            <v>5600</v>
          </cell>
          <cell r="D2288" t="str">
            <v>01.10.1996</v>
          </cell>
          <cell r="E2288">
            <v>0</v>
          </cell>
          <cell r="F2288">
            <v>6395002615</v>
          </cell>
        </row>
        <row r="2289">
          <cell r="A2289">
            <v>3400004630</v>
          </cell>
          <cell r="B2289">
            <v>0</v>
          </cell>
          <cell r="C2289">
            <v>5600</v>
          </cell>
          <cell r="D2289" t="str">
            <v>01.10.1996</v>
          </cell>
          <cell r="E2289">
            <v>0</v>
          </cell>
          <cell r="F2289">
            <v>6395002627</v>
          </cell>
        </row>
        <row r="2290">
          <cell r="A2290">
            <v>3400004631</v>
          </cell>
          <cell r="B2290">
            <v>0</v>
          </cell>
          <cell r="C2290">
            <v>5600</v>
          </cell>
          <cell r="D2290" t="str">
            <v>01.10.1996</v>
          </cell>
          <cell r="E2290">
            <v>0</v>
          </cell>
          <cell r="F2290">
            <v>6395002639</v>
          </cell>
        </row>
        <row r="2291">
          <cell r="A2291">
            <v>3400004632</v>
          </cell>
          <cell r="B2291">
            <v>0</v>
          </cell>
          <cell r="C2291">
            <v>5600</v>
          </cell>
          <cell r="D2291" t="str">
            <v>01.10.1996</v>
          </cell>
          <cell r="E2291">
            <v>0</v>
          </cell>
          <cell r="F2291">
            <v>6395002640</v>
          </cell>
        </row>
        <row r="2292">
          <cell r="A2292">
            <v>3400004633</v>
          </cell>
          <cell r="B2292">
            <v>0</v>
          </cell>
          <cell r="C2292">
            <v>5600</v>
          </cell>
          <cell r="D2292" t="str">
            <v>01.10.1996</v>
          </cell>
          <cell r="E2292">
            <v>0</v>
          </cell>
          <cell r="F2292">
            <v>6395002652</v>
          </cell>
        </row>
        <row r="2293">
          <cell r="A2293">
            <v>3400004634</v>
          </cell>
          <cell r="B2293">
            <v>0</v>
          </cell>
          <cell r="C2293">
            <v>5600</v>
          </cell>
          <cell r="D2293" t="str">
            <v>01.10.1996</v>
          </cell>
          <cell r="E2293">
            <v>0</v>
          </cell>
          <cell r="F2293">
            <v>6395002664</v>
          </cell>
        </row>
        <row r="2294">
          <cell r="A2294">
            <v>3400004635</v>
          </cell>
          <cell r="B2294">
            <v>0</v>
          </cell>
          <cell r="C2294">
            <v>6500</v>
          </cell>
          <cell r="D2294" t="str">
            <v>01.10.1996</v>
          </cell>
          <cell r="E2294">
            <v>0</v>
          </cell>
          <cell r="F2294">
            <v>6395002676</v>
          </cell>
        </row>
        <row r="2295">
          <cell r="A2295">
            <v>3400004636</v>
          </cell>
          <cell r="B2295">
            <v>0</v>
          </cell>
          <cell r="C2295">
            <v>6500</v>
          </cell>
          <cell r="D2295" t="str">
            <v>01.10.1996</v>
          </cell>
          <cell r="E2295">
            <v>0</v>
          </cell>
          <cell r="F2295">
            <v>6395002688</v>
          </cell>
        </row>
        <row r="2296">
          <cell r="A2296">
            <v>3400004637</v>
          </cell>
          <cell r="B2296">
            <v>0</v>
          </cell>
          <cell r="C2296">
            <v>5800</v>
          </cell>
          <cell r="D2296" t="str">
            <v>01.10.1996</v>
          </cell>
          <cell r="E2296">
            <v>0</v>
          </cell>
          <cell r="F2296">
            <v>6395002699</v>
          </cell>
        </row>
        <row r="2297">
          <cell r="A2297">
            <v>3400004638</v>
          </cell>
          <cell r="B2297">
            <v>0</v>
          </cell>
          <cell r="C2297">
            <v>5800</v>
          </cell>
          <cell r="D2297" t="str">
            <v>01.10.1996</v>
          </cell>
          <cell r="E2297">
            <v>0</v>
          </cell>
          <cell r="F2297">
            <v>6395002706</v>
          </cell>
        </row>
        <row r="2298">
          <cell r="A2298">
            <v>3400004639</v>
          </cell>
          <cell r="B2298">
            <v>0</v>
          </cell>
          <cell r="C2298">
            <v>5800</v>
          </cell>
          <cell r="D2298" t="str">
            <v>01.10.1996</v>
          </cell>
          <cell r="E2298">
            <v>0</v>
          </cell>
          <cell r="F2298">
            <v>6395002718</v>
          </cell>
        </row>
        <row r="2299">
          <cell r="A2299">
            <v>3400004640</v>
          </cell>
          <cell r="B2299">
            <v>0</v>
          </cell>
          <cell r="C2299">
            <v>5800</v>
          </cell>
          <cell r="D2299" t="str">
            <v>01.10.1996</v>
          </cell>
          <cell r="E2299">
            <v>0</v>
          </cell>
          <cell r="F2299">
            <v>6395002729</v>
          </cell>
        </row>
        <row r="2300">
          <cell r="A2300">
            <v>3400004641</v>
          </cell>
          <cell r="B2300">
            <v>0</v>
          </cell>
          <cell r="C2300">
            <v>5800</v>
          </cell>
          <cell r="D2300" t="str">
            <v>01.10.1996</v>
          </cell>
          <cell r="E2300">
            <v>0</v>
          </cell>
          <cell r="F2300">
            <v>6395002731</v>
          </cell>
        </row>
        <row r="2301">
          <cell r="A2301">
            <v>3400004642</v>
          </cell>
          <cell r="B2301">
            <v>0</v>
          </cell>
          <cell r="C2301">
            <v>5800</v>
          </cell>
          <cell r="D2301" t="str">
            <v>01.10.1996</v>
          </cell>
          <cell r="E2301">
            <v>0</v>
          </cell>
          <cell r="F2301">
            <v>6395002743</v>
          </cell>
        </row>
        <row r="2302">
          <cell r="A2302">
            <v>3400004643</v>
          </cell>
          <cell r="B2302">
            <v>0</v>
          </cell>
          <cell r="C2302">
            <v>5800</v>
          </cell>
          <cell r="D2302" t="str">
            <v>01.10.1996</v>
          </cell>
          <cell r="E2302">
            <v>0</v>
          </cell>
          <cell r="F2302">
            <v>6395002755</v>
          </cell>
        </row>
        <row r="2303">
          <cell r="A2303">
            <v>3400004644</v>
          </cell>
          <cell r="B2303">
            <v>0</v>
          </cell>
          <cell r="C2303">
            <v>6500</v>
          </cell>
          <cell r="D2303" t="str">
            <v>01.10.1996</v>
          </cell>
          <cell r="E2303">
            <v>1</v>
          </cell>
          <cell r="F2303">
            <v>6395002779</v>
          </cell>
        </row>
        <row r="2304">
          <cell r="A2304">
            <v>3400004645</v>
          </cell>
          <cell r="B2304">
            <v>0</v>
          </cell>
          <cell r="C2304">
            <v>6500</v>
          </cell>
          <cell r="D2304" t="str">
            <v>01.10.1996</v>
          </cell>
          <cell r="E2304">
            <v>1</v>
          </cell>
          <cell r="F2304">
            <v>6395002780</v>
          </cell>
        </row>
        <row r="2305">
          <cell r="A2305">
            <v>3400004646</v>
          </cell>
          <cell r="B2305">
            <v>0</v>
          </cell>
          <cell r="C2305">
            <v>6500</v>
          </cell>
          <cell r="D2305" t="str">
            <v>01.09.1996</v>
          </cell>
          <cell r="E2305">
            <v>1</v>
          </cell>
          <cell r="F2305">
            <v>6395002792</v>
          </cell>
        </row>
        <row r="2306">
          <cell r="A2306">
            <v>3400004647</v>
          </cell>
          <cell r="B2306">
            <v>0</v>
          </cell>
          <cell r="C2306">
            <v>6500</v>
          </cell>
          <cell r="D2306" t="str">
            <v>01.10.1996</v>
          </cell>
          <cell r="E2306">
            <v>1</v>
          </cell>
          <cell r="F2306">
            <v>6395002809</v>
          </cell>
        </row>
        <row r="2307">
          <cell r="A2307">
            <v>3400004648</v>
          </cell>
          <cell r="B2307">
            <v>0</v>
          </cell>
          <cell r="C2307">
            <v>6500</v>
          </cell>
          <cell r="D2307" t="str">
            <v>01.10.1996</v>
          </cell>
          <cell r="E2307">
            <v>1</v>
          </cell>
          <cell r="F2307">
            <v>6395002810</v>
          </cell>
        </row>
        <row r="2308">
          <cell r="A2308">
            <v>3400004649</v>
          </cell>
          <cell r="B2308">
            <v>0</v>
          </cell>
          <cell r="C2308">
            <v>6500</v>
          </cell>
          <cell r="D2308" t="str">
            <v>01.10.1996</v>
          </cell>
          <cell r="E2308">
            <v>1</v>
          </cell>
          <cell r="F2308">
            <v>6395002822</v>
          </cell>
        </row>
        <row r="2309">
          <cell r="A2309">
            <v>3400004650</v>
          </cell>
          <cell r="B2309">
            <v>0</v>
          </cell>
          <cell r="C2309">
            <v>6500</v>
          </cell>
          <cell r="D2309" t="str">
            <v>01.10.1996</v>
          </cell>
          <cell r="E2309">
            <v>1</v>
          </cell>
          <cell r="F2309">
            <v>6395002834</v>
          </cell>
        </row>
        <row r="2310">
          <cell r="A2310">
            <v>3400004651</v>
          </cell>
          <cell r="B2310">
            <v>0</v>
          </cell>
          <cell r="C2310">
            <v>6500</v>
          </cell>
          <cell r="D2310" t="str">
            <v>01.10.1996</v>
          </cell>
          <cell r="E2310">
            <v>0</v>
          </cell>
          <cell r="F2310">
            <v>6395002846</v>
          </cell>
        </row>
        <row r="2311">
          <cell r="A2311">
            <v>3400004652</v>
          </cell>
          <cell r="B2311">
            <v>0</v>
          </cell>
          <cell r="C2311">
            <v>6500</v>
          </cell>
          <cell r="D2311" t="str">
            <v>01.10.1996</v>
          </cell>
          <cell r="E2311">
            <v>0</v>
          </cell>
          <cell r="F2311">
            <v>6395002858</v>
          </cell>
        </row>
        <row r="2312">
          <cell r="A2312">
            <v>3400004653</v>
          </cell>
          <cell r="B2312">
            <v>0</v>
          </cell>
          <cell r="C2312">
            <v>6500</v>
          </cell>
          <cell r="D2312" t="str">
            <v>01.10.1996</v>
          </cell>
          <cell r="E2312">
            <v>0</v>
          </cell>
          <cell r="F2312">
            <v>6395002869</v>
          </cell>
        </row>
        <row r="2313">
          <cell r="A2313">
            <v>3400004654</v>
          </cell>
          <cell r="B2313">
            <v>0</v>
          </cell>
          <cell r="C2313">
            <v>6500</v>
          </cell>
          <cell r="D2313" t="str">
            <v>01.10.1996</v>
          </cell>
          <cell r="E2313">
            <v>0</v>
          </cell>
          <cell r="F2313">
            <v>6395002871</v>
          </cell>
        </row>
        <row r="2314">
          <cell r="A2314">
            <v>3400004655</v>
          </cell>
          <cell r="B2314">
            <v>0</v>
          </cell>
          <cell r="C2314">
            <v>6500</v>
          </cell>
          <cell r="D2314" t="str">
            <v>01.10.1996</v>
          </cell>
          <cell r="E2314">
            <v>0</v>
          </cell>
          <cell r="F2314">
            <v>6395002883</v>
          </cell>
        </row>
        <row r="2315">
          <cell r="A2315">
            <v>3400004656</v>
          </cell>
          <cell r="B2315">
            <v>0</v>
          </cell>
          <cell r="C2315">
            <v>6500</v>
          </cell>
          <cell r="D2315" t="str">
            <v>01.10.1996</v>
          </cell>
          <cell r="E2315">
            <v>0</v>
          </cell>
          <cell r="F2315">
            <v>6395002895</v>
          </cell>
        </row>
        <row r="2316">
          <cell r="A2316">
            <v>3400004657</v>
          </cell>
          <cell r="B2316">
            <v>0</v>
          </cell>
          <cell r="C2316">
            <v>6500</v>
          </cell>
          <cell r="D2316" t="str">
            <v>01.10.1996</v>
          </cell>
          <cell r="E2316">
            <v>0</v>
          </cell>
          <cell r="F2316">
            <v>6395002901</v>
          </cell>
        </row>
        <row r="2317">
          <cell r="A2317">
            <v>3400004658</v>
          </cell>
          <cell r="B2317">
            <v>0</v>
          </cell>
          <cell r="C2317">
            <v>6500</v>
          </cell>
          <cell r="D2317" t="str">
            <v>01.10.1996</v>
          </cell>
          <cell r="E2317">
            <v>1</v>
          </cell>
          <cell r="F2317">
            <v>6395002913</v>
          </cell>
        </row>
        <row r="2318">
          <cell r="A2318">
            <v>3400004659</v>
          </cell>
          <cell r="B2318">
            <v>0</v>
          </cell>
          <cell r="C2318">
            <v>6500</v>
          </cell>
          <cell r="D2318" t="str">
            <v>01.10.1996</v>
          </cell>
          <cell r="E2318">
            <v>1</v>
          </cell>
          <cell r="F2318">
            <v>6395002925</v>
          </cell>
        </row>
        <row r="2319">
          <cell r="A2319">
            <v>3400004660</v>
          </cell>
          <cell r="B2319">
            <v>0</v>
          </cell>
          <cell r="C2319">
            <v>6500</v>
          </cell>
          <cell r="D2319" t="str">
            <v>01.10.1996</v>
          </cell>
          <cell r="E2319">
            <v>1</v>
          </cell>
          <cell r="F2319">
            <v>6395002937</v>
          </cell>
        </row>
        <row r="2320">
          <cell r="A2320">
            <v>3400004661</v>
          </cell>
          <cell r="B2320">
            <v>0</v>
          </cell>
          <cell r="C2320">
            <v>6500</v>
          </cell>
          <cell r="D2320" t="str">
            <v>01.10.1996</v>
          </cell>
          <cell r="E2320">
            <v>1</v>
          </cell>
          <cell r="F2320">
            <v>6395002949</v>
          </cell>
        </row>
        <row r="2321">
          <cell r="A2321">
            <v>3400004662</v>
          </cell>
          <cell r="B2321">
            <v>0</v>
          </cell>
          <cell r="C2321">
            <v>5600</v>
          </cell>
          <cell r="D2321" t="str">
            <v>01.10.1996</v>
          </cell>
          <cell r="E2321">
            <v>0</v>
          </cell>
          <cell r="F2321">
            <v>6395002950</v>
          </cell>
        </row>
        <row r="2322">
          <cell r="A2322">
            <v>3400004663</v>
          </cell>
          <cell r="B2322">
            <v>0</v>
          </cell>
          <cell r="C2322">
            <v>5600</v>
          </cell>
          <cell r="D2322" t="str">
            <v>01.10.1996</v>
          </cell>
          <cell r="E2322">
            <v>0</v>
          </cell>
          <cell r="F2322">
            <v>6395002962</v>
          </cell>
        </row>
        <row r="2323">
          <cell r="A2323">
            <v>3400004664</v>
          </cell>
          <cell r="B2323">
            <v>0</v>
          </cell>
          <cell r="C2323">
            <v>5600</v>
          </cell>
          <cell r="D2323" t="str">
            <v>01.10.1996</v>
          </cell>
          <cell r="E2323">
            <v>0</v>
          </cell>
          <cell r="F2323">
            <v>6395002974</v>
          </cell>
        </row>
        <row r="2324">
          <cell r="A2324">
            <v>3400004665</v>
          </cell>
          <cell r="B2324">
            <v>0</v>
          </cell>
          <cell r="C2324">
            <v>5600</v>
          </cell>
          <cell r="D2324" t="str">
            <v>01.10.1996</v>
          </cell>
          <cell r="E2324">
            <v>0</v>
          </cell>
          <cell r="F2324">
            <v>6395002986</v>
          </cell>
        </row>
        <row r="2325">
          <cell r="A2325">
            <v>3400004666</v>
          </cell>
          <cell r="B2325">
            <v>0</v>
          </cell>
          <cell r="C2325">
            <v>5600</v>
          </cell>
          <cell r="D2325" t="str">
            <v>01.10.1996</v>
          </cell>
          <cell r="E2325">
            <v>0</v>
          </cell>
          <cell r="F2325">
            <v>6395002998</v>
          </cell>
        </row>
        <row r="2326">
          <cell r="A2326">
            <v>3400004667</v>
          </cell>
          <cell r="B2326">
            <v>0</v>
          </cell>
          <cell r="C2326">
            <v>5600</v>
          </cell>
          <cell r="D2326" t="str">
            <v>01.10.1996</v>
          </cell>
          <cell r="E2326">
            <v>0</v>
          </cell>
          <cell r="F2326">
            <v>6395003000</v>
          </cell>
        </row>
        <row r="2327">
          <cell r="A2327">
            <v>3400004668</v>
          </cell>
          <cell r="B2327">
            <v>0</v>
          </cell>
          <cell r="C2327">
            <v>6600</v>
          </cell>
          <cell r="D2327" t="str">
            <v>01.10.1996</v>
          </cell>
          <cell r="E2327">
            <v>0</v>
          </cell>
          <cell r="F2327">
            <v>6395003012</v>
          </cell>
        </row>
        <row r="2328">
          <cell r="A2328">
            <v>3400004669</v>
          </cell>
          <cell r="B2328">
            <v>0</v>
          </cell>
          <cell r="C2328">
            <v>6600</v>
          </cell>
          <cell r="D2328" t="str">
            <v>01.10.1996</v>
          </cell>
          <cell r="E2328">
            <v>0</v>
          </cell>
          <cell r="F2328">
            <v>6395003024</v>
          </cell>
        </row>
        <row r="2329">
          <cell r="A2329">
            <v>3400004670</v>
          </cell>
          <cell r="B2329">
            <v>0</v>
          </cell>
          <cell r="C2329">
            <v>6600</v>
          </cell>
          <cell r="D2329" t="str">
            <v>01.10.1996</v>
          </cell>
          <cell r="E2329">
            <v>0</v>
          </cell>
          <cell r="F2329">
            <v>6395003036</v>
          </cell>
        </row>
        <row r="2330">
          <cell r="A2330">
            <v>3400004671</v>
          </cell>
          <cell r="B2330">
            <v>0</v>
          </cell>
          <cell r="C2330">
            <v>6600</v>
          </cell>
          <cell r="D2330" t="str">
            <v>01.10.1996</v>
          </cell>
          <cell r="E2330">
            <v>0</v>
          </cell>
          <cell r="F2330">
            <v>6395003048</v>
          </cell>
        </row>
        <row r="2331">
          <cell r="A2331">
            <v>3400004672</v>
          </cell>
          <cell r="B2331">
            <v>0</v>
          </cell>
          <cell r="C2331">
            <v>6600</v>
          </cell>
          <cell r="D2331" t="str">
            <v>01.10.1996</v>
          </cell>
          <cell r="E2331">
            <v>0</v>
          </cell>
          <cell r="F2331">
            <v>6395003059</v>
          </cell>
        </row>
        <row r="2332">
          <cell r="A2332">
            <v>3400004673</v>
          </cell>
          <cell r="B2332">
            <v>0</v>
          </cell>
          <cell r="C2332">
            <v>6600</v>
          </cell>
          <cell r="D2332" t="str">
            <v>01.10.1996</v>
          </cell>
          <cell r="E2332">
            <v>0</v>
          </cell>
          <cell r="F2332">
            <v>6395003061</v>
          </cell>
        </row>
        <row r="2333">
          <cell r="A2333">
            <v>3400004674</v>
          </cell>
          <cell r="B2333">
            <v>1</v>
          </cell>
          <cell r="C2333">
            <v>6600</v>
          </cell>
          <cell r="D2333" t="str">
            <v>01.10.1996</v>
          </cell>
          <cell r="E2333">
            <v>1</v>
          </cell>
          <cell r="F2333">
            <v>6395003073</v>
          </cell>
        </row>
        <row r="2334">
          <cell r="A2334">
            <v>3400004674</v>
          </cell>
          <cell r="B2334">
            <v>0</v>
          </cell>
          <cell r="C2334">
            <v>6600</v>
          </cell>
          <cell r="D2334" t="str">
            <v>01.10.1996</v>
          </cell>
          <cell r="E2334">
            <v>0</v>
          </cell>
          <cell r="F2334">
            <v>6395003073</v>
          </cell>
        </row>
        <row r="2335">
          <cell r="A2335">
            <v>3400004675</v>
          </cell>
          <cell r="B2335">
            <v>1</v>
          </cell>
          <cell r="C2335">
            <v>6600</v>
          </cell>
          <cell r="D2335" t="str">
            <v>01.09.1996</v>
          </cell>
          <cell r="E2335">
            <v>1</v>
          </cell>
          <cell r="F2335">
            <v>6395003085</v>
          </cell>
        </row>
        <row r="2336">
          <cell r="A2336">
            <v>3400004675</v>
          </cell>
          <cell r="B2336">
            <v>0</v>
          </cell>
          <cell r="C2336">
            <v>6600</v>
          </cell>
          <cell r="D2336" t="str">
            <v>01.10.1996</v>
          </cell>
          <cell r="E2336">
            <v>0</v>
          </cell>
          <cell r="F2336">
            <v>6395003085</v>
          </cell>
        </row>
        <row r="2337">
          <cell r="A2337">
            <v>3400004798</v>
          </cell>
          <cell r="B2337">
            <v>0</v>
          </cell>
          <cell r="C2337">
            <v>6600</v>
          </cell>
          <cell r="D2337" t="str">
            <v>01.10.1996</v>
          </cell>
          <cell r="E2337">
            <v>1</v>
          </cell>
          <cell r="F2337">
            <v>6395003097</v>
          </cell>
        </row>
        <row r="2338">
          <cell r="A2338">
            <v>3400004676</v>
          </cell>
          <cell r="B2338">
            <v>1</v>
          </cell>
          <cell r="C2338">
            <v>6602</v>
          </cell>
          <cell r="D2338" t="str">
            <v>01.10.1996</v>
          </cell>
          <cell r="E2338">
            <v>0</v>
          </cell>
          <cell r="F2338">
            <v>6395003103</v>
          </cell>
        </row>
        <row r="2339">
          <cell r="A2339">
            <v>3400004676</v>
          </cell>
          <cell r="B2339">
            <v>0</v>
          </cell>
          <cell r="C2339">
            <v>6602</v>
          </cell>
          <cell r="D2339" t="str">
            <v>01.08.1995</v>
          </cell>
          <cell r="E2339">
            <v>0</v>
          </cell>
          <cell r="F2339">
            <v>6395003103</v>
          </cell>
        </row>
        <row r="2340">
          <cell r="A2340">
            <v>3400004677</v>
          </cell>
          <cell r="B2340">
            <v>0</v>
          </cell>
          <cell r="C2340">
            <v>6600</v>
          </cell>
          <cell r="D2340" t="str">
            <v>01.10.1996</v>
          </cell>
          <cell r="E2340">
            <v>1</v>
          </cell>
          <cell r="F2340">
            <v>6395003115</v>
          </cell>
        </row>
        <row r="2341">
          <cell r="A2341">
            <v>3400004678</v>
          </cell>
          <cell r="B2341">
            <v>1</v>
          </cell>
          <cell r="C2341">
            <v>6602</v>
          </cell>
          <cell r="D2341" t="str">
            <v>01.08.1995</v>
          </cell>
          <cell r="E2341">
            <v>2</v>
          </cell>
          <cell r="F2341">
            <v>6395003127</v>
          </cell>
        </row>
        <row r="2342">
          <cell r="A2342">
            <v>3400004678</v>
          </cell>
          <cell r="B2342">
            <v>0</v>
          </cell>
          <cell r="C2342">
            <v>6602</v>
          </cell>
          <cell r="D2342" t="str">
            <v>01.08.1995</v>
          </cell>
          <cell r="E2342">
            <v>0</v>
          </cell>
          <cell r="F2342">
            <v>6395003127</v>
          </cell>
        </row>
        <row r="2343">
          <cell r="A2343">
            <v>3400004679</v>
          </cell>
          <cell r="B2343">
            <v>0</v>
          </cell>
          <cell r="C2343">
            <v>5801</v>
          </cell>
          <cell r="D2343" t="str">
            <v>01.10.1996</v>
          </cell>
          <cell r="E2343">
            <v>0</v>
          </cell>
          <cell r="F2343">
            <v>6395003139</v>
          </cell>
        </row>
        <row r="2344">
          <cell r="A2344">
            <v>3400004679</v>
          </cell>
          <cell r="B2344">
            <v>1</v>
          </cell>
          <cell r="C2344">
            <v>5801</v>
          </cell>
          <cell r="D2344" t="str">
            <v>01.10.1996</v>
          </cell>
          <cell r="E2344">
            <v>1</v>
          </cell>
          <cell r="F2344">
            <v>6395003139</v>
          </cell>
        </row>
        <row r="2345">
          <cell r="A2345">
            <v>3400004680</v>
          </cell>
          <cell r="B2345">
            <v>1</v>
          </cell>
          <cell r="C2345">
            <v>5801</v>
          </cell>
          <cell r="D2345" t="str">
            <v>01.10.1996</v>
          </cell>
          <cell r="E2345">
            <v>3</v>
          </cell>
          <cell r="F2345">
            <v>6395003140</v>
          </cell>
        </row>
        <row r="2346">
          <cell r="A2346">
            <v>3400004680</v>
          </cell>
          <cell r="B2346">
            <v>0</v>
          </cell>
          <cell r="C2346">
            <v>5801</v>
          </cell>
          <cell r="D2346" t="str">
            <v>01.10.1996</v>
          </cell>
          <cell r="E2346">
            <v>0</v>
          </cell>
          <cell r="F2346">
            <v>6395003140</v>
          </cell>
        </row>
        <row r="2347">
          <cell r="A2347">
            <v>3400004681</v>
          </cell>
          <cell r="B2347">
            <v>0</v>
          </cell>
          <cell r="C2347">
            <v>5801</v>
          </cell>
          <cell r="D2347" t="str">
            <v>01.10.1996</v>
          </cell>
          <cell r="E2347">
            <v>0</v>
          </cell>
          <cell r="F2347">
            <v>6395003152</v>
          </cell>
        </row>
        <row r="2348">
          <cell r="A2348">
            <v>3400004681</v>
          </cell>
          <cell r="B2348">
            <v>1</v>
          </cell>
          <cell r="C2348">
            <v>5801</v>
          </cell>
          <cell r="D2348" t="str">
            <v>01.10.1996</v>
          </cell>
          <cell r="E2348">
            <v>2</v>
          </cell>
          <cell r="F2348">
            <v>6395003152</v>
          </cell>
        </row>
        <row r="2349">
          <cell r="A2349">
            <v>3400004682</v>
          </cell>
          <cell r="B2349">
            <v>1</v>
          </cell>
          <cell r="C2349">
            <v>5801</v>
          </cell>
          <cell r="D2349" t="str">
            <v>01.10.1996</v>
          </cell>
          <cell r="E2349">
            <v>6</v>
          </cell>
          <cell r="F2349">
            <v>6395003164</v>
          </cell>
        </row>
        <row r="2350">
          <cell r="A2350">
            <v>3400004682</v>
          </cell>
          <cell r="B2350">
            <v>0</v>
          </cell>
          <cell r="C2350">
            <v>5801</v>
          </cell>
          <cell r="D2350" t="str">
            <v>01.10.1996</v>
          </cell>
          <cell r="E2350">
            <v>1</v>
          </cell>
          <cell r="F2350">
            <v>6395003164</v>
          </cell>
        </row>
        <row r="2351">
          <cell r="A2351">
            <v>3400004683</v>
          </cell>
          <cell r="B2351">
            <v>1</v>
          </cell>
          <cell r="C2351">
            <v>5801</v>
          </cell>
          <cell r="D2351" t="str">
            <v>01.10.1996</v>
          </cell>
          <cell r="E2351">
            <v>4</v>
          </cell>
          <cell r="F2351">
            <v>6395003176</v>
          </cell>
        </row>
        <row r="2352">
          <cell r="A2352">
            <v>3400004683</v>
          </cell>
          <cell r="B2352">
            <v>0</v>
          </cell>
          <cell r="C2352">
            <v>5801</v>
          </cell>
          <cell r="D2352" t="str">
            <v>01.10.1996</v>
          </cell>
          <cell r="E2352">
            <v>0</v>
          </cell>
          <cell r="F2352">
            <v>6395003176</v>
          </cell>
        </row>
        <row r="2353">
          <cell r="A2353">
            <v>3400004684</v>
          </cell>
          <cell r="B2353">
            <v>1</v>
          </cell>
          <cell r="C2353">
            <v>5801</v>
          </cell>
          <cell r="D2353" t="str">
            <v>01.10.1996</v>
          </cell>
          <cell r="E2353">
            <v>1</v>
          </cell>
          <cell r="F2353">
            <v>6395003188</v>
          </cell>
        </row>
        <row r="2354">
          <cell r="A2354">
            <v>3400004684</v>
          </cell>
          <cell r="B2354">
            <v>0</v>
          </cell>
          <cell r="C2354">
            <v>5801</v>
          </cell>
          <cell r="D2354" t="str">
            <v>01.10.1996</v>
          </cell>
          <cell r="E2354">
            <v>0</v>
          </cell>
          <cell r="F2354">
            <v>6395003188</v>
          </cell>
        </row>
        <row r="2355">
          <cell r="A2355">
            <v>3400004685</v>
          </cell>
          <cell r="B2355">
            <v>0</v>
          </cell>
          <cell r="C2355">
            <v>5801</v>
          </cell>
          <cell r="D2355" t="str">
            <v>01.10.1996</v>
          </cell>
          <cell r="E2355">
            <v>0</v>
          </cell>
          <cell r="F2355">
            <v>6395003199</v>
          </cell>
        </row>
        <row r="2356">
          <cell r="A2356">
            <v>3400004686</v>
          </cell>
          <cell r="B2356">
            <v>0</v>
          </cell>
          <cell r="C2356">
            <v>5801</v>
          </cell>
          <cell r="D2356" t="str">
            <v>01.10.1996</v>
          </cell>
          <cell r="E2356">
            <v>0</v>
          </cell>
          <cell r="F2356">
            <v>6395003206</v>
          </cell>
        </row>
        <row r="2357">
          <cell r="A2357">
            <v>3400004687</v>
          </cell>
          <cell r="B2357">
            <v>0</v>
          </cell>
          <cell r="C2357">
            <v>5801</v>
          </cell>
          <cell r="D2357" t="str">
            <v>01.10.1996</v>
          </cell>
          <cell r="E2357">
            <v>0</v>
          </cell>
          <cell r="F2357">
            <v>6395003218</v>
          </cell>
        </row>
        <row r="2358">
          <cell r="A2358">
            <v>3400004688</v>
          </cell>
          <cell r="B2358">
            <v>0</v>
          </cell>
          <cell r="C2358">
            <v>5801</v>
          </cell>
          <cell r="D2358" t="str">
            <v>01.10.1996</v>
          </cell>
          <cell r="E2358">
            <v>0</v>
          </cell>
          <cell r="F2358">
            <v>6395003229</v>
          </cell>
        </row>
        <row r="2359">
          <cell r="A2359">
            <v>3400004689</v>
          </cell>
          <cell r="B2359">
            <v>0</v>
          </cell>
          <cell r="C2359">
            <v>5900</v>
          </cell>
          <cell r="D2359" t="str">
            <v>01.10.1996</v>
          </cell>
          <cell r="E2359">
            <v>0</v>
          </cell>
          <cell r="F2359">
            <v>6395003231</v>
          </cell>
        </row>
        <row r="2360">
          <cell r="A2360">
            <v>3400004690</v>
          </cell>
          <cell r="B2360">
            <v>0</v>
          </cell>
          <cell r="C2360">
            <v>5900</v>
          </cell>
          <cell r="D2360" t="str">
            <v>01.10.1996</v>
          </cell>
          <cell r="E2360">
            <v>0</v>
          </cell>
          <cell r="F2360">
            <v>6395003243</v>
          </cell>
        </row>
        <row r="2361">
          <cell r="A2361">
            <v>3400004691</v>
          </cell>
          <cell r="B2361">
            <v>0</v>
          </cell>
          <cell r="C2361">
            <v>5900</v>
          </cell>
          <cell r="D2361" t="str">
            <v>01.08.1995</v>
          </cell>
          <cell r="E2361">
            <v>0</v>
          </cell>
          <cell r="F2361">
            <v>6395003255</v>
          </cell>
        </row>
        <row r="2362">
          <cell r="A2362">
            <v>3400004692</v>
          </cell>
          <cell r="B2362">
            <v>0</v>
          </cell>
          <cell r="C2362">
            <v>5801</v>
          </cell>
          <cell r="D2362" t="str">
            <v>01.10.1996</v>
          </cell>
          <cell r="E2362">
            <v>1</v>
          </cell>
          <cell r="F2362">
            <v>6395003267</v>
          </cell>
        </row>
        <row r="2363">
          <cell r="A2363">
            <v>3400004693</v>
          </cell>
          <cell r="B2363">
            <v>0</v>
          </cell>
          <cell r="C2363">
            <v>5801</v>
          </cell>
          <cell r="D2363" t="str">
            <v>01.10.1996</v>
          </cell>
          <cell r="E2363">
            <v>1</v>
          </cell>
          <cell r="F2363">
            <v>6395003279</v>
          </cell>
        </row>
        <row r="2364">
          <cell r="A2364">
            <v>3400004694</v>
          </cell>
          <cell r="B2364">
            <v>0</v>
          </cell>
          <cell r="C2364">
            <v>5801</v>
          </cell>
          <cell r="D2364" t="str">
            <v>01.10.1996</v>
          </cell>
          <cell r="E2364">
            <v>1</v>
          </cell>
          <cell r="F2364">
            <v>6395003280</v>
          </cell>
        </row>
        <row r="2365">
          <cell r="A2365">
            <v>3400004695</v>
          </cell>
          <cell r="B2365">
            <v>0</v>
          </cell>
          <cell r="C2365">
            <v>5801</v>
          </cell>
          <cell r="D2365" t="str">
            <v>01.10.1996</v>
          </cell>
          <cell r="E2365">
            <v>1</v>
          </cell>
          <cell r="F2365">
            <v>6395003292</v>
          </cell>
        </row>
        <row r="2366">
          <cell r="A2366">
            <v>3400004696</v>
          </cell>
          <cell r="B2366">
            <v>0</v>
          </cell>
          <cell r="C2366">
            <v>5801</v>
          </cell>
          <cell r="D2366" t="str">
            <v>01.10.1996</v>
          </cell>
          <cell r="E2366">
            <v>1</v>
          </cell>
          <cell r="F2366">
            <v>6395003309</v>
          </cell>
        </row>
        <row r="2367">
          <cell r="A2367">
            <v>3400004697</v>
          </cell>
          <cell r="B2367">
            <v>0</v>
          </cell>
          <cell r="C2367">
            <v>5801</v>
          </cell>
          <cell r="D2367" t="str">
            <v>01.10.1996</v>
          </cell>
          <cell r="E2367">
            <v>1</v>
          </cell>
          <cell r="F2367">
            <v>6395003310</v>
          </cell>
        </row>
        <row r="2368">
          <cell r="A2368">
            <v>3400004698</v>
          </cell>
          <cell r="B2368">
            <v>0</v>
          </cell>
          <cell r="C2368">
            <v>5801</v>
          </cell>
          <cell r="D2368" t="str">
            <v>01.10.1996</v>
          </cell>
          <cell r="E2368">
            <v>1</v>
          </cell>
          <cell r="F2368">
            <v>6395003322</v>
          </cell>
        </row>
        <row r="2369">
          <cell r="A2369">
            <v>3400004699</v>
          </cell>
          <cell r="B2369">
            <v>0</v>
          </cell>
          <cell r="C2369">
            <v>5801</v>
          </cell>
          <cell r="D2369" t="str">
            <v>01.10.1996</v>
          </cell>
          <cell r="E2369">
            <v>1</v>
          </cell>
          <cell r="F2369">
            <v>6395003334</v>
          </cell>
        </row>
        <row r="2370">
          <cell r="A2370">
            <v>3400004700</v>
          </cell>
          <cell r="B2370">
            <v>0</v>
          </cell>
          <cell r="C2370">
            <v>5801</v>
          </cell>
          <cell r="D2370" t="str">
            <v>01.10.1996</v>
          </cell>
          <cell r="E2370">
            <v>1</v>
          </cell>
          <cell r="F2370">
            <v>6395003346</v>
          </cell>
        </row>
        <row r="2371">
          <cell r="A2371">
            <v>3400004701</v>
          </cell>
          <cell r="B2371">
            <v>0</v>
          </cell>
          <cell r="C2371">
            <v>5801</v>
          </cell>
          <cell r="D2371" t="str">
            <v>01.10.1996</v>
          </cell>
          <cell r="E2371">
            <v>1</v>
          </cell>
          <cell r="F2371">
            <v>6395003358</v>
          </cell>
        </row>
        <row r="2372">
          <cell r="A2372">
            <v>3400004702</v>
          </cell>
          <cell r="B2372">
            <v>0</v>
          </cell>
          <cell r="C2372">
            <v>5801</v>
          </cell>
          <cell r="D2372" t="str">
            <v>01.10.1996</v>
          </cell>
          <cell r="E2372">
            <v>0</v>
          </cell>
          <cell r="F2372">
            <v>6395003369</v>
          </cell>
        </row>
        <row r="2373">
          <cell r="A2373">
            <v>3400004703</v>
          </cell>
          <cell r="B2373">
            <v>0</v>
          </cell>
          <cell r="C2373">
            <v>5801</v>
          </cell>
          <cell r="D2373" t="str">
            <v>01.10.1996</v>
          </cell>
          <cell r="E2373">
            <v>0</v>
          </cell>
          <cell r="F2373">
            <v>6395003371</v>
          </cell>
        </row>
        <row r="2374">
          <cell r="A2374">
            <v>3400004704</v>
          </cell>
          <cell r="B2374">
            <v>0</v>
          </cell>
          <cell r="C2374">
            <v>5801</v>
          </cell>
          <cell r="D2374" t="str">
            <v>01.10.1996</v>
          </cell>
          <cell r="E2374">
            <v>0</v>
          </cell>
          <cell r="F2374">
            <v>6395003383</v>
          </cell>
        </row>
        <row r="2375">
          <cell r="A2375">
            <v>3400004705</v>
          </cell>
          <cell r="B2375">
            <v>0</v>
          </cell>
          <cell r="C2375">
            <v>5801</v>
          </cell>
          <cell r="D2375" t="str">
            <v>01.10.1996</v>
          </cell>
          <cell r="E2375">
            <v>0</v>
          </cell>
          <cell r="F2375">
            <v>6395003395</v>
          </cell>
        </row>
        <row r="2376">
          <cell r="A2376">
            <v>3400004706</v>
          </cell>
          <cell r="B2376">
            <v>0</v>
          </cell>
          <cell r="C2376">
            <v>5801</v>
          </cell>
          <cell r="D2376" t="str">
            <v>01.10.1996</v>
          </cell>
          <cell r="E2376">
            <v>0</v>
          </cell>
          <cell r="F2376">
            <v>6395003401</v>
          </cell>
        </row>
        <row r="2377">
          <cell r="A2377">
            <v>3400004707</v>
          </cell>
          <cell r="B2377">
            <v>0</v>
          </cell>
          <cell r="C2377">
            <v>5801</v>
          </cell>
          <cell r="D2377" t="str">
            <v>01.10.1996</v>
          </cell>
          <cell r="E2377">
            <v>0</v>
          </cell>
          <cell r="F2377">
            <v>6395003413</v>
          </cell>
        </row>
        <row r="2378">
          <cell r="A2378">
            <v>3400004708</v>
          </cell>
          <cell r="B2378">
            <v>0</v>
          </cell>
          <cell r="C2378">
            <v>5801</v>
          </cell>
          <cell r="D2378" t="str">
            <v>01.10.1996</v>
          </cell>
          <cell r="E2378">
            <v>0</v>
          </cell>
          <cell r="F2378">
            <v>6395003425</v>
          </cell>
        </row>
        <row r="2379">
          <cell r="A2379">
            <v>3400004709</v>
          </cell>
          <cell r="B2379">
            <v>0</v>
          </cell>
          <cell r="C2379">
            <v>5801</v>
          </cell>
          <cell r="D2379" t="str">
            <v>01.10.1996</v>
          </cell>
          <cell r="E2379">
            <v>0</v>
          </cell>
          <cell r="F2379">
            <v>6395003437</v>
          </cell>
        </row>
        <row r="2380">
          <cell r="A2380">
            <v>3400004710</v>
          </cell>
          <cell r="B2380">
            <v>0</v>
          </cell>
          <cell r="C2380">
            <v>6500</v>
          </cell>
          <cell r="D2380" t="str">
            <v>01.10.1996</v>
          </cell>
          <cell r="E2380">
            <v>0</v>
          </cell>
          <cell r="F2380">
            <v>6395003449</v>
          </cell>
        </row>
        <row r="2381">
          <cell r="A2381">
            <v>3400004711</v>
          </cell>
          <cell r="B2381">
            <v>0</v>
          </cell>
          <cell r="C2381">
            <v>6500</v>
          </cell>
          <cell r="D2381" t="str">
            <v>01.10.1996</v>
          </cell>
          <cell r="E2381">
            <v>0</v>
          </cell>
          <cell r="F2381">
            <v>6395003450</v>
          </cell>
        </row>
        <row r="2382">
          <cell r="A2382">
            <v>3400004712</v>
          </cell>
          <cell r="B2382">
            <v>0</v>
          </cell>
          <cell r="C2382">
            <v>6500</v>
          </cell>
          <cell r="D2382" t="str">
            <v>01.10.1996</v>
          </cell>
          <cell r="E2382">
            <v>0</v>
          </cell>
          <cell r="F2382">
            <v>6395003462</v>
          </cell>
        </row>
        <row r="2383">
          <cell r="A2383">
            <v>3400004713</v>
          </cell>
          <cell r="B2383">
            <v>0</v>
          </cell>
          <cell r="C2383">
            <v>6500</v>
          </cell>
          <cell r="D2383" t="str">
            <v>01.10.1996</v>
          </cell>
          <cell r="E2383">
            <v>0</v>
          </cell>
          <cell r="F2383">
            <v>6395003474</v>
          </cell>
        </row>
        <row r="2384">
          <cell r="A2384">
            <v>3400004714</v>
          </cell>
          <cell r="B2384">
            <v>0</v>
          </cell>
          <cell r="C2384">
            <v>6500</v>
          </cell>
          <cell r="D2384" t="str">
            <v>01.10.1996</v>
          </cell>
          <cell r="E2384">
            <v>0</v>
          </cell>
          <cell r="F2384">
            <v>6395003486</v>
          </cell>
        </row>
        <row r="2385">
          <cell r="A2385">
            <v>3400004715</v>
          </cell>
          <cell r="B2385">
            <v>0</v>
          </cell>
          <cell r="C2385">
            <v>6500</v>
          </cell>
          <cell r="D2385" t="str">
            <v>01.10.1996</v>
          </cell>
          <cell r="E2385">
            <v>0</v>
          </cell>
          <cell r="F2385">
            <v>6395003498</v>
          </cell>
        </row>
        <row r="2386">
          <cell r="A2386">
            <v>3400004716</v>
          </cell>
          <cell r="B2386">
            <v>0</v>
          </cell>
          <cell r="C2386">
            <v>6602</v>
          </cell>
          <cell r="D2386" t="str">
            <v>01.08.1995</v>
          </cell>
          <cell r="E2386">
            <v>68</v>
          </cell>
          <cell r="F2386">
            <v>6395003504</v>
          </cell>
        </row>
        <row r="2387">
          <cell r="A2387">
            <v>3400004717</v>
          </cell>
          <cell r="B2387">
            <v>0</v>
          </cell>
          <cell r="C2387">
            <v>6602</v>
          </cell>
          <cell r="D2387" t="str">
            <v>01.08.1995</v>
          </cell>
          <cell r="E2387">
            <v>4</v>
          </cell>
          <cell r="F2387">
            <v>6395003539</v>
          </cell>
        </row>
        <row r="2388">
          <cell r="A2388">
            <v>3400004718</v>
          </cell>
          <cell r="B2388">
            <v>0</v>
          </cell>
          <cell r="C2388">
            <v>6500</v>
          </cell>
          <cell r="D2388" t="str">
            <v>01.10.1996</v>
          </cell>
          <cell r="E2388">
            <v>1</v>
          </cell>
          <cell r="F2388">
            <v>6395003553</v>
          </cell>
        </row>
        <row r="2389">
          <cell r="A2389">
            <v>3400004719</v>
          </cell>
          <cell r="B2389">
            <v>0</v>
          </cell>
          <cell r="C2389">
            <v>6500</v>
          </cell>
          <cell r="D2389" t="str">
            <v>01.10.1996</v>
          </cell>
          <cell r="E2389">
            <v>0</v>
          </cell>
          <cell r="F2389">
            <v>6395003565</v>
          </cell>
        </row>
        <row r="2390">
          <cell r="A2390">
            <v>3400004720</v>
          </cell>
          <cell r="B2390">
            <v>0</v>
          </cell>
          <cell r="C2390">
            <v>6500</v>
          </cell>
          <cell r="D2390" t="str">
            <v>01.10.1996</v>
          </cell>
          <cell r="E2390">
            <v>0</v>
          </cell>
          <cell r="F2390">
            <v>6395003577</v>
          </cell>
        </row>
        <row r="2391">
          <cell r="A2391">
            <v>3400004721</v>
          </cell>
          <cell r="B2391">
            <v>0</v>
          </cell>
          <cell r="C2391">
            <v>6500</v>
          </cell>
          <cell r="D2391" t="str">
            <v>01.10.1996</v>
          </cell>
          <cell r="E2391">
            <v>1</v>
          </cell>
          <cell r="F2391">
            <v>6395003589</v>
          </cell>
        </row>
        <row r="2392">
          <cell r="A2392">
            <v>3400004722</v>
          </cell>
          <cell r="B2392">
            <v>0</v>
          </cell>
          <cell r="C2392">
            <v>6500</v>
          </cell>
          <cell r="D2392" t="str">
            <v>01.10.1996</v>
          </cell>
          <cell r="E2392">
            <v>1</v>
          </cell>
          <cell r="F2392">
            <v>6395003590</v>
          </cell>
        </row>
        <row r="2393">
          <cell r="A2393">
            <v>3400004723</v>
          </cell>
          <cell r="B2393">
            <v>0</v>
          </cell>
          <cell r="C2393">
            <v>6500</v>
          </cell>
          <cell r="D2393" t="str">
            <v>01.10.1996</v>
          </cell>
          <cell r="E2393">
            <v>1</v>
          </cell>
          <cell r="F2393">
            <v>6395003607</v>
          </cell>
        </row>
        <row r="2394">
          <cell r="A2394">
            <v>3400004724</v>
          </cell>
          <cell r="B2394">
            <v>0</v>
          </cell>
          <cell r="C2394">
            <v>6500</v>
          </cell>
          <cell r="D2394" t="str">
            <v>01.10.1996</v>
          </cell>
          <cell r="E2394">
            <v>1</v>
          </cell>
          <cell r="F2394">
            <v>6395003619</v>
          </cell>
        </row>
        <row r="2395">
          <cell r="A2395">
            <v>3400004725</v>
          </cell>
          <cell r="B2395">
            <v>0</v>
          </cell>
          <cell r="C2395">
            <v>6500</v>
          </cell>
          <cell r="D2395" t="str">
            <v>01.10.1996</v>
          </cell>
          <cell r="E2395">
            <v>0</v>
          </cell>
          <cell r="F2395">
            <v>6395003620</v>
          </cell>
        </row>
        <row r="2396">
          <cell r="A2396">
            <v>3400004726</v>
          </cell>
          <cell r="B2396">
            <v>0</v>
          </cell>
          <cell r="C2396">
            <v>6500</v>
          </cell>
          <cell r="D2396" t="str">
            <v>01.10.1996</v>
          </cell>
          <cell r="E2396">
            <v>1</v>
          </cell>
          <cell r="F2396">
            <v>6395003632</v>
          </cell>
        </row>
        <row r="2397">
          <cell r="A2397">
            <v>3400004727</v>
          </cell>
          <cell r="B2397">
            <v>0</v>
          </cell>
          <cell r="C2397">
            <v>6500</v>
          </cell>
          <cell r="D2397" t="str">
            <v>01.10.1996</v>
          </cell>
          <cell r="E2397">
            <v>1</v>
          </cell>
          <cell r="F2397">
            <v>6395003644</v>
          </cell>
        </row>
        <row r="2398">
          <cell r="A2398">
            <v>3400004728</v>
          </cell>
          <cell r="B2398">
            <v>0</v>
          </cell>
          <cell r="C2398">
            <v>6500</v>
          </cell>
          <cell r="D2398" t="str">
            <v>01.10.1996</v>
          </cell>
          <cell r="E2398">
            <v>1</v>
          </cell>
          <cell r="F2398">
            <v>6395003656</v>
          </cell>
        </row>
        <row r="2399">
          <cell r="A2399">
            <v>3400004729</v>
          </cell>
          <cell r="B2399">
            <v>0</v>
          </cell>
          <cell r="C2399">
            <v>6500</v>
          </cell>
          <cell r="D2399" t="str">
            <v>01.10.1996</v>
          </cell>
          <cell r="E2399">
            <v>1</v>
          </cell>
          <cell r="F2399">
            <v>6395003668</v>
          </cell>
        </row>
        <row r="2400">
          <cell r="A2400">
            <v>3400004730</v>
          </cell>
          <cell r="B2400">
            <v>0</v>
          </cell>
          <cell r="C2400">
            <v>6500</v>
          </cell>
          <cell r="D2400" t="str">
            <v>01.10.1996</v>
          </cell>
          <cell r="E2400">
            <v>1</v>
          </cell>
          <cell r="F2400">
            <v>6395003679</v>
          </cell>
        </row>
        <row r="2401">
          <cell r="A2401">
            <v>3400004731</v>
          </cell>
          <cell r="B2401">
            <v>0</v>
          </cell>
          <cell r="C2401">
            <v>6500</v>
          </cell>
          <cell r="D2401" t="str">
            <v>01.10.1996</v>
          </cell>
          <cell r="E2401">
            <v>0</v>
          </cell>
          <cell r="F2401">
            <v>6395003681</v>
          </cell>
        </row>
        <row r="2402">
          <cell r="A2402">
            <v>3400004732</v>
          </cell>
          <cell r="B2402">
            <v>0</v>
          </cell>
          <cell r="C2402">
            <v>6500</v>
          </cell>
          <cell r="D2402" t="str">
            <v>01.10.1996</v>
          </cell>
          <cell r="E2402">
            <v>0</v>
          </cell>
          <cell r="F2402">
            <v>6395003693</v>
          </cell>
        </row>
        <row r="2403">
          <cell r="A2403">
            <v>3400004733</v>
          </cell>
          <cell r="B2403">
            <v>0</v>
          </cell>
          <cell r="C2403">
            <v>6500</v>
          </cell>
          <cell r="D2403" t="str">
            <v>01.10.1996</v>
          </cell>
          <cell r="E2403">
            <v>0</v>
          </cell>
          <cell r="F2403">
            <v>6395003709</v>
          </cell>
        </row>
        <row r="2404">
          <cell r="A2404">
            <v>3400004734</v>
          </cell>
          <cell r="B2404">
            <v>0</v>
          </cell>
          <cell r="C2404">
            <v>6500</v>
          </cell>
          <cell r="D2404" t="str">
            <v>01.10.1996</v>
          </cell>
          <cell r="E2404">
            <v>1</v>
          </cell>
          <cell r="F2404">
            <v>6395003711</v>
          </cell>
        </row>
        <row r="2405">
          <cell r="A2405">
            <v>3400004735</v>
          </cell>
          <cell r="B2405">
            <v>0</v>
          </cell>
          <cell r="C2405">
            <v>6500</v>
          </cell>
          <cell r="D2405" t="str">
            <v>01.10.1996</v>
          </cell>
          <cell r="E2405">
            <v>1</v>
          </cell>
          <cell r="F2405">
            <v>6395003723</v>
          </cell>
        </row>
        <row r="2406">
          <cell r="A2406">
            <v>3400004736</v>
          </cell>
          <cell r="B2406">
            <v>0</v>
          </cell>
          <cell r="C2406">
            <v>6500</v>
          </cell>
          <cell r="D2406" t="str">
            <v>01.10.1996</v>
          </cell>
          <cell r="E2406">
            <v>1</v>
          </cell>
          <cell r="F2406">
            <v>6395003735</v>
          </cell>
        </row>
        <row r="2407">
          <cell r="A2407">
            <v>3400004737</v>
          </cell>
          <cell r="B2407">
            <v>0</v>
          </cell>
          <cell r="C2407">
            <v>6500</v>
          </cell>
          <cell r="D2407" t="str">
            <v>01.10.1996</v>
          </cell>
          <cell r="E2407">
            <v>1</v>
          </cell>
          <cell r="F2407">
            <v>6395003747</v>
          </cell>
        </row>
        <row r="2408">
          <cell r="A2408">
            <v>3400004738</v>
          </cell>
          <cell r="B2408">
            <v>0</v>
          </cell>
          <cell r="C2408">
            <v>6500</v>
          </cell>
          <cell r="D2408" t="str">
            <v>01.10.1996</v>
          </cell>
          <cell r="E2408">
            <v>1</v>
          </cell>
          <cell r="F2408">
            <v>6395003759</v>
          </cell>
        </row>
        <row r="2409">
          <cell r="A2409">
            <v>3400004739</v>
          </cell>
          <cell r="B2409">
            <v>0</v>
          </cell>
          <cell r="C2409">
            <v>6500</v>
          </cell>
          <cell r="D2409" t="str">
            <v>01.10.1996</v>
          </cell>
          <cell r="E2409">
            <v>1</v>
          </cell>
          <cell r="F2409">
            <v>6395003760</v>
          </cell>
        </row>
        <row r="2410">
          <cell r="A2410">
            <v>3400004740</v>
          </cell>
          <cell r="B2410">
            <v>0</v>
          </cell>
          <cell r="C2410">
            <v>6500</v>
          </cell>
          <cell r="D2410" t="str">
            <v>01.10.1996</v>
          </cell>
          <cell r="E2410">
            <v>1</v>
          </cell>
          <cell r="F2410">
            <v>6395003772</v>
          </cell>
        </row>
        <row r="2411">
          <cell r="A2411">
            <v>3400004741</v>
          </cell>
          <cell r="B2411">
            <v>0</v>
          </cell>
          <cell r="C2411">
            <v>6500</v>
          </cell>
          <cell r="D2411" t="str">
            <v>01.10.1996</v>
          </cell>
          <cell r="E2411">
            <v>1</v>
          </cell>
          <cell r="F2411">
            <v>6395003784</v>
          </cell>
        </row>
        <row r="2412">
          <cell r="A2412">
            <v>3400004742</v>
          </cell>
          <cell r="B2412">
            <v>0</v>
          </cell>
          <cell r="C2412">
            <v>6500</v>
          </cell>
          <cell r="D2412" t="str">
            <v>01.10.1996</v>
          </cell>
          <cell r="E2412">
            <v>1</v>
          </cell>
          <cell r="F2412">
            <v>6395003796</v>
          </cell>
        </row>
        <row r="2413">
          <cell r="A2413">
            <v>3400004743</v>
          </cell>
          <cell r="B2413">
            <v>0</v>
          </cell>
          <cell r="C2413">
            <v>6500</v>
          </cell>
          <cell r="D2413" t="str">
            <v>01.10.1996</v>
          </cell>
          <cell r="E2413">
            <v>1</v>
          </cell>
          <cell r="F2413">
            <v>6395003802</v>
          </cell>
        </row>
        <row r="2414">
          <cell r="A2414">
            <v>3400004744</v>
          </cell>
          <cell r="B2414">
            <v>0</v>
          </cell>
          <cell r="C2414">
            <v>6500</v>
          </cell>
          <cell r="D2414" t="str">
            <v>01.10.1996</v>
          </cell>
          <cell r="E2414">
            <v>1</v>
          </cell>
          <cell r="F2414">
            <v>6395003814</v>
          </cell>
        </row>
        <row r="2415">
          <cell r="A2415">
            <v>3400004745</v>
          </cell>
          <cell r="B2415">
            <v>0</v>
          </cell>
          <cell r="C2415">
            <v>6500</v>
          </cell>
          <cell r="D2415" t="str">
            <v>01.10.1996</v>
          </cell>
          <cell r="E2415">
            <v>1</v>
          </cell>
          <cell r="F2415">
            <v>6395003826</v>
          </cell>
        </row>
        <row r="2416">
          <cell r="A2416">
            <v>3400004746</v>
          </cell>
          <cell r="B2416">
            <v>0</v>
          </cell>
          <cell r="C2416">
            <v>6500</v>
          </cell>
          <cell r="D2416" t="str">
            <v>01.10.1996</v>
          </cell>
          <cell r="E2416">
            <v>1</v>
          </cell>
          <cell r="F2416">
            <v>6395003838</v>
          </cell>
        </row>
        <row r="2417">
          <cell r="A2417">
            <v>3400004747</v>
          </cell>
          <cell r="B2417">
            <v>0</v>
          </cell>
          <cell r="C2417">
            <v>6500</v>
          </cell>
          <cell r="D2417" t="str">
            <v>01.10.1996</v>
          </cell>
          <cell r="E2417">
            <v>1</v>
          </cell>
          <cell r="F2417">
            <v>6395003849</v>
          </cell>
        </row>
        <row r="2418">
          <cell r="A2418">
            <v>3400004748</v>
          </cell>
          <cell r="B2418">
            <v>0</v>
          </cell>
          <cell r="C2418">
            <v>6500</v>
          </cell>
          <cell r="D2418" t="str">
            <v>01.10.1996</v>
          </cell>
          <cell r="E2418">
            <v>1</v>
          </cell>
          <cell r="F2418">
            <v>6395003851</v>
          </cell>
        </row>
        <row r="2419">
          <cell r="A2419">
            <v>3400004749</v>
          </cell>
          <cell r="B2419">
            <v>0</v>
          </cell>
          <cell r="C2419">
            <v>6500</v>
          </cell>
          <cell r="D2419" t="str">
            <v>01.10.1996</v>
          </cell>
          <cell r="E2419">
            <v>1</v>
          </cell>
          <cell r="F2419">
            <v>6395003863</v>
          </cell>
        </row>
        <row r="2420">
          <cell r="A2420">
            <v>3400004750</v>
          </cell>
          <cell r="B2420">
            <v>0</v>
          </cell>
          <cell r="C2420">
            <v>6500</v>
          </cell>
          <cell r="D2420" t="str">
            <v>01.10.1996</v>
          </cell>
          <cell r="E2420">
            <v>1</v>
          </cell>
          <cell r="F2420">
            <v>6395003875</v>
          </cell>
        </row>
        <row r="2421">
          <cell r="A2421">
            <v>3400004751</v>
          </cell>
          <cell r="B2421">
            <v>0</v>
          </cell>
          <cell r="C2421">
            <v>6500</v>
          </cell>
          <cell r="D2421" t="str">
            <v>01.10.1996</v>
          </cell>
          <cell r="E2421">
            <v>1</v>
          </cell>
          <cell r="F2421">
            <v>6395003887</v>
          </cell>
        </row>
        <row r="2422">
          <cell r="A2422">
            <v>3400004752</v>
          </cell>
          <cell r="B2422">
            <v>0</v>
          </cell>
          <cell r="C2422">
            <v>6500</v>
          </cell>
          <cell r="D2422" t="str">
            <v>01.10.1996</v>
          </cell>
          <cell r="E2422">
            <v>1</v>
          </cell>
          <cell r="F2422">
            <v>6395003899</v>
          </cell>
        </row>
        <row r="2423">
          <cell r="A2423">
            <v>3400004753</v>
          </cell>
          <cell r="B2423">
            <v>0</v>
          </cell>
          <cell r="C2423">
            <v>6500</v>
          </cell>
          <cell r="D2423" t="str">
            <v>01.10.1996</v>
          </cell>
          <cell r="E2423">
            <v>1</v>
          </cell>
          <cell r="F2423">
            <v>6395003905</v>
          </cell>
        </row>
        <row r="2424">
          <cell r="A2424">
            <v>3400004754</v>
          </cell>
          <cell r="B2424">
            <v>0</v>
          </cell>
          <cell r="C2424">
            <v>6500</v>
          </cell>
          <cell r="D2424" t="str">
            <v>01.10.1996</v>
          </cell>
          <cell r="E2424">
            <v>1</v>
          </cell>
          <cell r="F2424">
            <v>6395003917</v>
          </cell>
        </row>
        <row r="2425">
          <cell r="A2425">
            <v>3400004755</v>
          </cell>
          <cell r="B2425">
            <v>0</v>
          </cell>
          <cell r="C2425">
            <v>6500</v>
          </cell>
          <cell r="D2425" t="str">
            <v>01.10.1996</v>
          </cell>
          <cell r="E2425">
            <v>1</v>
          </cell>
          <cell r="F2425">
            <v>6395003929</v>
          </cell>
        </row>
        <row r="2426">
          <cell r="A2426">
            <v>3400004756</v>
          </cell>
          <cell r="B2426">
            <v>0</v>
          </cell>
          <cell r="C2426">
            <v>6500</v>
          </cell>
          <cell r="D2426" t="str">
            <v>01.10.1996</v>
          </cell>
          <cell r="E2426">
            <v>1</v>
          </cell>
          <cell r="F2426">
            <v>6395003930</v>
          </cell>
        </row>
        <row r="2427">
          <cell r="A2427">
            <v>3400004757</v>
          </cell>
          <cell r="B2427">
            <v>0</v>
          </cell>
          <cell r="C2427">
            <v>6500</v>
          </cell>
          <cell r="D2427" t="str">
            <v>01.10.1996</v>
          </cell>
          <cell r="E2427">
            <v>1</v>
          </cell>
          <cell r="F2427">
            <v>6395003942</v>
          </cell>
        </row>
        <row r="2428">
          <cell r="A2428">
            <v>3400004758</v>
          </cell>
          <cell r="B2428">
            <v>0</v>
          </cell>
          <cell r="C2428">
            <v>6500</v>
          </cell>
          <cell r="D2428" t="str">
            <v>01.10.1996</v>
          </cell>
          <cell r="E2428">
            <v>1</v>
          </cell>
          <cell r="F2428">
            <v>6395003954</v>
          </cell>
        </row>
        <row r="2429">
          <cell r="A2429">
            <v>3400004759</v>
          </cell>
          <cell r="B2429">
            <v>0</v>
          </cell>
          <cell r="C2429">
            <v>6500</v>
          </cell>
          <cell r="D2429" t="str">
            <v>01.10.1996</v>
          </cell>
          <cell r="E2429">
            <v>1</v>
          </cell>
          <cell r="F2429">
            <v>6395003966</v>
          </cell>
        </row>
        <row r="2430">
          <cell r="A2430">
            <v>3400004760</v>
          </cell>
          <cell r="B2430">
            <v>0</v>
          </cell>
          <cell r="C2430">
            <v>6500</v>
          </cell>
          <cell r="D2430" t="str">
            <v>01.10.1996</v>
          </cell>
          <cell r="E2430">
            <v>1</v>
          </cell>
          <cell r="F2430">
            <v>6395003978</v>
          </cell>
        </row>
        <row r="2431">
          <cell r="A2431">
            <v>3400004761</v>
          </cell>
          <cell r="B2431">
            <v>0</v>
          </cell>
          <cell r="C2431">
            <v>6500</v>
          </cell>
          <cell r="D2431" t="str">
            <v>01.10.1996</v>
          </cell>
          <cell r="E2431">
            <v>1</v>
          </cell>
          <cell r="F2431">
            <v>6395003989</v>
          </cell>
        </row>
        <row r="2432">
          <cell r="A2432">
            <v>3400004762</v>
          </cell>
          <cell r="B2432">
            <v>0</v>
          </cell>
          <cell r="C2432">
            <v>6500</v>
          </cell>
          <cell r="D2432" t="str">
            <v>01.10.1996</v>
          </cell>
          <cell r="E2432">
            <v>1</v>
          </cell>
          <cell r="F2432">
            <v>6395003991</v>
          </cell>
        </row>
        <row r="2433">
          <cell r="A2433">
            <v>3400004763</v>
          </cell>
          <cell r="B2433">
            <v>0</v>
          </cell>
          <cell r="C2433">
            <v>6500</v>
          </cell>
          <cell r="D2433" t="str">
            <v>01.10.1996</v>
          </cell>
          <cell r="E2433">
            <v>1</v>
          </cell>
          <cell r="F2433">
            <v>6395004004</v>
          </cell>
        </row>
        <row r="2434">
          <cell r="A2434">
            <v>3400004764</v>
          </cell>
          <cell r="B2434">
            <v>0</v>
          </cell>
          <cell r="C2434">
            <v>6500</v>
          </cell>
          <cell r="D2434" t="str">
            <v>01.10.1996</v>
          </cell>
          <cell r="E2434">
            <v>1</v>
          </cell>
          <cell r="F2434">
            <v>6395004016</v>
          </cell>
        </row>
        <row r="2435">
          <cell r="A2435">
            <v>3400004765</v>
          </cell>
          <cell r="B2435">
            <v>0</v>
          </cell>
          <cell r="C2435">
            <v>6500</v>
          </cell>
          <cell r="D2435" t="str">
            <v>01.10.1996</v>
          </cell>
          <cell r="E2435">
            <v>1</v>
          </cell>
          <cell r="F2435">
            <v>6395004028</v>
          </cell>
        </row>
        <row r="2436">
          <cell r="A2436">
            <v>3400004766</v>
          </cell>
          <cell r="B2436">
            <v>0</v>
          </cell>
          <cell r="C2436">
            <v>6500</v>
          </cell>
          <cell r="D2436" t="str">
            <v>01.10.1996</v>
          </cell>
          <cell r="E2436">
            <v>1</v>
          </cell>
          <cell r="F2436">
            <v>6395004039</v>
          </cell>
        </row>
        <row r="2437">
          <cell r="A2437">
            <v>3400004767</v>
          </cell>
          <cell r="B2437">
            <v>0</v>
          </cell>
          <cell r="C2437">
            <v>6500</v>
          </cell>
          <cell r="D2437" t="str">
            <v>01.10.1996</v>
          </cell>
          <cell r="E2437">
            <v>1</v>
          </cell>
          <cell r="F2437">
            <v>6395004041</v>
          </cell>
        </row>
        <row r="2438">
          <cell r="A2438">
            <v>3400004768</v>
          </cell>
          <cell r="B2438">
            <v>0</v>
          </cell>
          <cell r="C2438">
            <v>6500</v>
          </cell>
          <cell r="D2438" t="str">
            <v>01.10.1996</v>
          </cell>
          <cell r="E2438">
            <v>0</v>
          </cell>
          <cell r="F2438">
            <v>6395004053</v>
          </cell>
        </row>
        <row r="2439">
          <cell r="A2439">
            <v>3400004769</v>
          </cell>
          <cell r="B2439">
            <v>0</v>
          </cell>
          <cell r="C2439">
            <v>6500</v>
          </cell>
          <cell r="D2439" t="str">
            <v>01.10.1996</v>
          </cell>
          <cell r="E2439">
            <v>0</v>
          </cell>
          <cell r="F2439">
            <v>6395004065</v>
          </cell>
        </row>
        <row r="2440">
          <cell r="A2440">
            <v>3400004770</v>
          </cell>
          <cell r="B2440">
            <v>0</v>
          </cell>
          <cell r="C2440">
            <v>6500</v>
          </cell>
          <cell r="D2440" t="str">
            <v>01.10.1996</v>
          </cell>
          <cell r="E2440">
            <v>0</v>
          </cell>
          <cell r="F2440">
            <v>6395004077</v>
          </cell>
        </row>
        <row r="2441">
          <cell r="A2441">
            <v>3400004771</v>
          </cell>
          <cell r="B2441">
            <v>0</v>
          </cell>
          <cell r="C2441">
            <v>6500</v>
          </cell>
          <cell r="D2441" t="str">
            <v>01.10.1996</v>
          </cell>
          <cell r="E2441">
            <v>0</v>
          </cell>
          <cell r="F2441">
            <v>6395004089</v>
          </cell>
        </row>
        <row r="2442">
          <cell r="A2442">
            <v>3400004772</v>
          </cell>
          <cell r="B2442">
            <v>0</v>
          </cell>
          <cell r="C2442">
            <v>6500</v>
          </cell>
          <cell r="D2442" t="str">
            <v>01.10.1996</v>
          </cell>
          <cell r="E2442">
            <v>0</v>
          </cell>
          <cell r="F2442">
            <v>6395004090</v>
          </cell>
        </row>
        <row r="2443">
          <cell r="A2443">
            <v>3400004773</v>
          </cell>
          <cell r="B2443">
            <v>0</v>
          </cell>
          <cell r="C2443">
            <v>6500</v>
          </cell>
          <cell r="D2443" t="str">
            <v>01.10.1996</v>
          </cell>
          <cell r="E2443">
            <v>0</v>
          </cell>
          <cell r="F2443">
            <v>6395004107</v>
          </cell>
        </row>
        <row r="2444">
          <cell r="A2444">
            <v>3400004774</v>
          </cell>
          <cell r="B2444">
            <v>0</v>
          </cell>
          <cell r="C2444">
            <v>6500</v>
          </cell>
          <cell r="D2444" t="str">
            <v>01.10.1996</v>
          </cell>
          <cell r="E2444">
            <v>0</v>
          </cell>
          <cell r="F2444">
            <v>6395004119</v>
          </cell>
        </row>
        <row r="2445">
          <cell r="A2445">
            <v>3400004775</v>
          </cell>
          <cell r="B2445">
            <v>0</v>
          </cell>
          <cell r="C2445">
            <v>6500</v>
          </cell>
          <cell r="D2445" t="str">
            <v>01.10.1996</v>
          </cell>
          <cell r="E2445">
            <v>0</v>
          </cell>
          <cell r="F2445">
            <v>6395004120</v>
          </cell>
        </row>
        <row r="2446">
          <cell r="A2446">
            <v>3400004776</v>
          </cell>
          <cell r="B2446">
            <v>0</v>
          </cell>
          <cell r="C2446">
            <v>6500</v>
          </cell>
          <cell r="D2446" t="str">
            <v>01.10.1996</v>
          </cell>
          <cell r="E2446">
            <v>0</v>
          </cell>
          <cell r="F2446">
            <v>6395004132</v>
          </cell>
        </row>
        <row r="2447">
          <cell r="A2447">
            <v>3400004777</v>
          </cell>
          <cell r="B2447">
            <v>0</v>
          </cell>
          <cell r="C2447">
            <v>6500</v>
          </cell>
          <cell r="D2447" t="str">
            <v>01.10.1996</v>
          </cell>
          <cell r="E2447">
            <v>0</v>
          </cell>
          <cell r="F2447">
            <v>6395004144</v>
          </cell>
        </row>
        <row r="2448">
          <cell r="A2448">
            <v>3400004778</v>
          </cell>
          <cell r="B2448">
            <v>0</v>
          </cell>
          <cell r="C2448">
            <v>6500</v>
          </cell>
          <cell r="D2448" t="str">
            <v>01.10.1996</v>
          </cell>
          <cell r="E2448">
            <v>0</v>
          </cell>
          <cell r="F2448">
            <v>6395004156</v>
          </cell>
        </row>
        <row r="2449">
          <cell r="A2449">
            <v>3400004779</v>
          </cell>
          <cell r="B2449">
            <v>0</v>
          </cell>
          <cell r="C2449">
            <v>6500</v>
          </cell>
          <cell r="D2449" t="str">
            <v>01.10.1996</v>
          </cell>
          <cell r="E2449">
            <v>0</v>
          </cell>
          <cell r="F2449">
            <v>6395004168</v>
          </cell>
        </row>
        <row r="2450">
          <cell r="A2450">
            <v>3400004780</v>
          </cell>
          <cell r="B2450">
            <v>0</v>
          </cell>
          <cell r="C2450">
            <v>6600</v>
          </cell>
          <cell r="D2450" t="str">
            <v>01.10.1996</v>
          </cell>
          <cell r="E2450">
            <v>1</v>
          </cell>
          <cell r="F2450">
            <v>6395004179</v>
          </cell>
        </row>
        <row r="2451">
          <cell r="A2451">
            <v>3400005111</v>
          </cell>
          <cell r="B2451">
            <v>0</v>
          </cell>
          <cell r="C2451">
            <v>6901</v>
          </cell>
          <cell r="D2451" t="str">
            <v>01.04.1998</v>
          </cell>
          <cell r="E2451">
            <v>2</v>
          </cell>
          <cell r="F2451">
            <v>802258</v>
          </cell>
        </row>
        <row r="2452">
          <cell r="A2452">
            <v>3400005083</v>
          </cell>
          <cell r="B2452">
            <v>0</v>
          </cell>
          <cell r="C2452">
            <v>6600</v>
          </cell>
          <cell r="D2452" t="str">
            <v>21.03.1998</v>
          </cell>
          <cell r="E2452">
            <v>1</v>
          </cell>
          <cell r="F2452">
            <v>96020581</v>
          </cell>
        </row>
        <row r="2453">
          <cell r="A2453">
            <v>3400005082</v>
          </cell>
          <cell r="B2453">
            <v>0</v>
          </cell>
          <cell r="C2453">
            <v>6600</v>
          </cell>
          <cell r="D2453" t="str">
            <v>21.03.1998</v>
          </cell>
          <cell r="E2453">
            <v>1</v>
          </cell>
          <cell r="F2453">
            <v>96020581</v>
          </cell>
        </row>
        <row r="2454">
          <cell r="A2454">
            <v>3400005066</v>
          </cell>
          <cell r="B2454">
            <v>0</v>
          </cell>
          <cell r="C2454">
            <v>6601</v>
          </cell>
          <cell r="D2454" t="str">
            <v>04.04.1998</v>
          </cell>
          <cell r="E2454">
            <v>2</v>
          </cell>
          <cell r="F2454">
            <v>97020298</v>
          </cell>
        </row>
        <row r="2455">
          <cell r="A2455">
            <v>3400005072</v>
          </cell>
          <cell r="B2455">
            <v>0</v>
          </cell>
          <cell r="C2455">
            <v>6601</v>
          </cell>
          <cell r="D2455" t="str">
            <v>04.04.1998</v>
          </cell>
          <cell r="E2455">
            <v>2</v>
          </cell>
          <cell r="F2455">
            <v>97020298</v>
          </cell>
        </row>
        <row r="2456">
          <cell r="A2456">
            <v>3400005073</v>
          </cell>
          <cell r="B2456">
            <v>0</v>
          </cell>
          <cell r="C2456">
            <v>6601</v>
          </cell>
          <cell r="D2456" t="str">
            <v>04.04.1998</v>
          </cell>
          <cell r="E2456">
            <v>2</v>
          </cell>
          <cell r="F2456">
            <v>97020298</v>
          </cell>
        </row>
        <row r="2457">
          <cell r="A2457">
            <v>3400005076</v>
          </cell>
          <cell r="B2457">
            <v>0</v>
          </cell>
          <cell r="C2457">
            <v>6601</v>
          </cell>
          <cell r="D2457" t="str">
            <v>04.04.1998</v>
          </cell>
          <cell r="E2457">
            <v>2</v>
          </cell>
          <cell r="F2457">
            <v>97020298</v>
          </cell>
        </row>
        <row r="2458">
          <cell r="A2458">
            <v>3400005074</v>
          </cell>
          <cell r="B2458">
            <v>0</v>
          </cell>
          <cell r="C2458">
            <v>6601</v>
          </cell>
          <cell r="D2458" t="str">
            <v>04.04.1998</v>
          </cell>
          <cell r="E2458">
            <v>2</v>
          </cell>
          <cell r="F2458">
            <v>97020298</v>
          </cell>
        </row>
        <row r="2459">
          <cell r="A2459">
            <v>3400005069</v>
          </cell>
          <cell r="B2459">
            <v>0</v>
          </cell>
          <cell r="C2459">
            <v>6601</v>
          </cell>
          <cell r="D2459" t="str">
            <v>04.04.1998</v>
          </cell>
          <cell r="E2459">
            <v>2</v>
          </cell>
          <cell r="F2459">
            <v>97020298</v>
          </cell>
        </row>
        <row r="2460">
          <cell r="A2460">
            <v>3400005075</v>
          </cell>
          <cell r="B2460">
            <v>0</v>
          </cell>
          <cell r="C2460">
            <v>6601</v>
          </cell>
          <cell r="D2460" t="str">
            <v>04.04.1998</v>
          </cell>
          <cell r="E2460">
            <v>2</v>
          </cell>
          <cell r="F2460">
            <v>97020298</v>
          </cell>
        </row>
        <row r="2461">
          <cell r="A2461">
            <v>3400005067</v>
          </cell>
          <cell r="B2461">
            <v>0</v>
          </cell>
          <cell r="C2461">
            <v>6601</v>
          </cell>
          <cell r="D2461" t="str">
            <v>04.04.1998</v>
          </cell>
          <cell r="E2461">
            <v>2</v>
          </cell>
          <cell r="F2461">
            <v>97020298</v>
          </cell>
        </row>
        <row r="2462">
          <cell r="A2462">
            <v>3400005070</v>
          </cell>
          <cell r="B2462">
            <v>0</v>
          </cell>
          <cell r="C2462">
            <v>6601</v>
          </cell>
          <cell r="D2462" t="str">
            <v>04.04.1998</v>
          </cell>
          <cell r="E2462">
            <v>2</v>
          </cell>
          <cell r="F2462">
            <v>97020298</v>
          </cell>
        </row>
        <row r="2463">
          <cell r="A2463">
            <v>3400005068</v>
          </cell>
          <cell r="B2463">
            <v>0</v>
          </cell>
          <cell r="C2463">
            <v>6601</v>
          </cell>
          <cell r="D2463" t="str">
            <v>04.04.1998</v>
          </cell>
          <cell r="E2463">
            <v>2</v>
          </cell>
          <cell r="F2463">
            <v>97020298</v>
          </cell>
        </row>
        <row r="2464">
          <cell r="A2464">
            <v>3400005071</v>
          </cell>
          <cell r="B2464">
            <v>0</v>
          </cell>
          <cell r="C2464">
            <v>6601</v>
          </cell>
          <cell r="D2464" t="str">
            <v>04.04.1998</v>
          </cell>
          <cell r="E2464">
            <v>2</v>
          </cell>
          <cell r="F2464">
            <v>97020298</v>
          </cell>
        </row>
        <row r="2465">
          <cell r="A2465">
            <v>3400005118</v>
          </cell>
          <cell r="B2465">
            <v>0</v>
          </cell>
          <cell r="C2465">
            <v>5801</v>
          </cell>
          <cell r="D2465" t="str">
            <v>28.06.1998</v>
          </cell>
          <cell r="E2465">
            <v>1</v>
          </cell>
          <cell r="F2465">
            <v>97050024</v>
          </cell>
        </row>
        <row r="2466">
          <cell r="A2466">
            <v>3400005049</v>
          </cell>
          <cell r="B2466">
            <v>0</v>
          </cell>
          <cell r="C2466">
            <v>6600</v>
          </cell>
          <cell r="D2466" t="str">
            <v>03.03.1998</v>
          </cell>
          <cell r="E2466">
            <v>1</v>
          </cell>
          <cell r="F2466">
            <v>97050030</v>
          </cell>
        </row>
        <row r="2467">
          <cell r="A2467">
            <v>3400005057</v>
          </cell>
          <cell r="B2467">
            <v>0</v>
          </cell>
          <cell r="C2467">
            <v>5800</v>
          </cell>
          <cell r="D2467" t="str">
            <v>19.03.1998</v>
          </cell>
          <cell r="E2467">
            <v>40</v>
          </cell>
          <cell r="F2467">
            <v>97050033</v>
          </cell>
        </row>
        <row r="2468">
          <cell r="A2468">
            <v>3400005058</v>
          </cell>
          <cell r="B2468">
            <v>0</v>
          </cell>
          <cell r="C2468">
            <v>5800</v>
          </cell>
          <cell r="D2468" t="str">
            <v>19.03.1998</v>
          </cell>
          <cell r="E2468">
            <v>2</v>
          </cell>
          <cell r="F2468">
            <v>97050033</v>
          </cell>
        </row>
        <row r="2469">
          <cell r="A2469">
            <v>3400005143</v>
          </cell>
          <cell r="B2469">
            <v>0</v>
          </cell>
          <cell r="C2469">
            <v>5800</v>
          </cell>
          <cell r="D2469" t="str">
            <v>12.08.1998</v>
          </cell>
          <cell r="E2469">
            <v>8</v>
          </cell>
          <cell r="F2469">
            <v>97050057</v>
          </cell>
        </row>
        <row r="2470">
          <cell r="A2470">
            <v>3400005143</v>
          </cell>
          <cell r="B2470">
            <v>1</v>
          </cell>
          <cell r="C2470">
            <v>5800</v>
          </cell>
          <cell r="D2470" t="str">
            <v>12.08.1998</v>
          </cell>
          <cell r="E2470">
            <v>4</v>
          </cell>
          <cell r="F2470">
            <v>97050057</v>
          </cell>
        </row>
        <row r="2471">
          <cell r="A2471">
            <v>3400005110</v>
          </cell>
          <cell r="B2471">
            <v>0</v>
          </cell>
          <cell r="C2471">
            <v>5900</v>
          </cell>
          <cell r="D2471" t="str">
            <v>04.04.1998</v>
          </cell>
          <cell r="E2471">
            <v>10</v>
          </cell>
          <cell r="F2471">
            <v>97050060</v>
          </cell>
        </row>
        <row r="2472">
          <cell r="A2472">
            <v>3400005050</v>
          </cell>
          <cell r="B2472">
            <v>0</v>
          </cell>
          <cell r="C2472">
            <v>6600</v>
          </cell>
          <cell r="D2472" t="str">
            <v>20.05.1998</v>
          </cell>
          <cell r="E2472">
            <v>1</v>
          </cell>
          <cell r="F2472">
            <v>97050142</v>
          </cell>
        </row>
        <row r="2473">
          <cell r="A2473">
            <v>3400005077</v>
          </cell>
          <cell r="B2473">
            <v>0</v>
          </cell>
          <cell r="C2473">
            <v>6230</v>
          </cell>
          <cell r="D2473" t="str">
            <v>04.05.1998</v>
          </cell>
          <cell r="E2473">
            <v>0</v>
          </cell>
          <cell r="F2473">
            <v>98020024</v>
          </cell>
        </row>
        <row r="2474">
          <cell r="A2474">
            <v>3400005085</v>
          </cell>
          <cell r="B2474">
            <v>0</v>
          </cell>
          <cell r="C2474">
            <v>6230</v>
          </cell>
          <cell r="D2474" t="str">
            <v>10.03.1998</v>
          </cell>
          <cell r="E2474">
            <v>0</v>
          </cell>
          <cell r="F2474">
            <v>98020038</v>
          </cell>
        </row>
        <row r="2475">
          <cell r="A2475">
            <v>3400005084</v>
          </cell>
          <cell r="B2475">
            <v>0</v>
          </cell>
          <cell r="C2475">
            <v>6800</v>
          </cell>
          <cell r="D2475" t="str">
            <v>02.04.1998</v>
          </cell>
          <cell r="E2475">
            <v>1</v>
          </cell>
          <cell r="F2475">
            <v>98020039</v>
          </cell>
        </row>
        <row r="2476">
          <cell r="A2476">
            <v>3400005086</v>
          </cell>
          <cell r="B2476">
            <v>0</v>
          </cell>
          <cell r="C2476">
            <v>6230</v>
          </cell>
          <cell r="D2476" t="str">
            <v>20.03.1998</v>
          </cell>
          <cell r="E2476">
            <v>0</v>
          </cell>
          <cell r="F2476">
            <v>98020044</v>
          </cell>
        </row>
        <row r="2477">
          <cell r="A2477">
            <v>3400005087</v>
          </cell>
          <cell r="B2477">
            <v>0</v>
          </cell>
          <cell r="C2477">
            <v>6230</v>
          </cell>
          <cell r="D2477" t="str">
            <v>20.03.1998</v>
          </cell>
          <cell r="E2477">
            <v>0</v>
          </cell>
          <cell r="F2477">
            <v>98020044</v>
          </cell>
        </row>
        <row r="2478">
          <cell r="A2478">
            <v>3400005088</v>
          </cell>
          <cell r="B2478">
            <v>0</v>
          </cell>
          <cell r="C2478">
            <v>6230</v>
          </cell>
          <cell r="D2478" t="str">
            <v>20.03.1998</v>
          </cell>
          <cell r="E2478">
            <v>0</v>
          </cell>
          <cell r="F2478">
            <v>98020044</v>
          </cell>
        </row>
        <row r="2479">
          <cell r="A2479">
            <v>3400005089</v>
          </cell>
          <cell r="B2479">
            <v>0</v>
          </cell>
          <cell r="C2479">
            <v>6230</v>
          </cell>
          <cell r="D2479" t="str">
            <v>20.03.1998</v>
          </cell>
          <cell r="E2479">
            <v>0</v>
          </cell>
          <cell r="F2479">
            <v>98020044</v>
          </cell>
        </row>
        <row r="2480">
          <cell r="A2480">
            <v>3400005079</v>
          </cell>
          <cell r="B2480">
            <v>0</v>
          </cell>
          <cell r="C2480">
            <v>4410</v>
          </cell>
          <cell r="D2480" t="str">
            <v>06.05.1998</v>
          </cell>
          <cell r="E2480">
            <v>54.84</v>
          </cell>
          <cell r="F2480">
            <v>98020060</v>
          </cell>
        </row>
        <row r="2481">
          <cell r="A2481">
            <v>3400005589</v>
          </cell>
          <cell r="B2481">
            <v>0</v>
          </cell>
          <cell r="C2481">
            <v>6230</v>
          </cell>
          <cell r="D2481" t="str">
            <v>04.05.1998</v>
          </cell>
          <cell r="E2481">
            <v>2</v>
          </cell>
          <cell r="F2481">
            <v>98020065</v>
          </cell>
        </row>
        <row r="2482">
          <cell r="A2482">
            <v>3400005078</v>
          </cell>
          <cell r="B2482">
            <v>0</v>
          </cell>
          <cell r="C2482">
            <v>6800</v>
          </cell>
          <cell r="D2482" t="str">
            <v>04.05.1998</v>
          </cell>
          <cell r="E2482">
            <v>0</v>
          </cell>
          <cell r="F2482">
            <v>98020065</v>
          </cell>
        </row>
        <row r="2483">
          <cell r="A2483">
            <v>3400005185</v>
          </cell>
          <cell r="B2483">
            <v>0</v>
          </cell>
          <cell r="C2483">
            <v>5800</v>
          </cell>
          <cell r="D2483" t="str">
            <v>23.09.1998</v>
          </cell>
          <cell r="E2483">
            <v>2</v>
          </cell>
          <cell r="F2483">
            <v>98020069</v>
          </cell>
        </row>
        <row r="2484">
          <cell r="A2484">
            <v>3400005105</v>
          </cell>
          <cell r="B2484">
            <v>0</v>
          </cell>
          <cell r="C2484">
            <v>6801</v>
          </cell>
          <cell r="D2484" t="str">
            <v>29.06.1998</v>
          </cell>
          <cell r="E2484">
            <v>28</v>
          </cell>
          <cell r="F2484">
            <v>98020070</v>
          </cell>
        </row>
        <row r="2485">
          <cell r="A2485">
            <v>3400005106</v>
          </cell>
          <cell r="B2485">
            <v>0</v>
          </cell>
          <cell r="C2485">
            <v>6901</v>
          </cell>
          <cell r="D2485" t="str">
            <v>29.06.1998</v>
          </cell>
          <cell r="E2485">
            <v>168</v>
          </cell>
          <cell r="F2485">
            <v>98020070</v>
          </cell>
        </row>
        <row r="2486">
          <cell r="A2486">
            <v>3400005080</v>
          </cell>
          <cell r="B2486">
            <v>0</v>
          </cell>
          <cell r="C2486">
            <v>6801</v>
          </cell>
          <cell r="D2486" t="str">
            <v>02.05.1998</v>
          </cell>
          <cell r="E2486">
            <v>2</v>
          </cell>
          <cell r="F2486">
            <v>98020078</v>
          </cell>
        </row>
        <row r="2487">
          <cell r="A2487">
            <v>3400005100</v>
          </cell>
          <cell r="B2487">
            <v>0</v>
          </cell>
          <cell r="C2487">
            <v>6801</v>
          </cell>
          <cell r="D2487" t="str">
            <v>16.06.1998</v>
          </cell>
          <cell r="E2487">
            <v>2</v>
          </cell>
          <cell r="F2487">
            <v>98020103</v>
          </cell>
        </row>
        <row r="2488">
          <cell r="A2488">
            <v>3400005101</v>
          </cell>
          <cell r="B2488">
            <v>0</v>
          </cell>
          <cell r="C2488">
            <v>6801</v>
          </cell>
          <cell r="D2488" t="str">
            <v>16.06.1998</v>
          </cell>
          <cell r="E2488">
            <v>2</v>
          </cell>
          <cell r="F2488">
            <v>98020103</v>
          </cell>
        </row>
        <row r="2489">
          <cell r="A2489">
            <v>3400005102</v>
          </cell>
          <cell r="B2489">
            <v>0</v>
          </cell>
          <cell r="C2489">
            <v>6801</v>
          </cell>
          <cell r="D2489" t="str">
            <v>16.06.1998</v>
          </cell>
          <cell r="E2489">
            <v>2</v>
          </cell>
          <cell r="F2489">
            <v>98020103</v>
          </cell>
        </row>
        <row r="2490">
          <cell r="A2490">
            <v>3400005180</v>
          </cell>
          <cell r="B2490">
            <v>0</v>
          </cell>
          <cell r="C2490">
            <v>6801</v>
          </cell>
          <cell r="D2490" t="str">
            <v>20.08.1998</v>
          </cell>
          <cell r="E2490">
            <v>2</v>
          </cell>
          <cell r="F2490">
            <v>98020108</v>
          </cell>
        </row>
        <row r="2491">
          <cell r="A2491">
            <v>3400005178</v>
          </cell>
          <cell r="B2491">
            <v>0</v>
          </cell>
          <cell r="C2491">
            <v>5800</v>
          </cell>
          <cell r="D2491" t="str">
            <v>17.08.1998</v>
          </cell>
          <cell r="E2491">
            <v>2</v>
          </cell>
          <cell r="F2491">
            <v>98020109</v>
          </cell>
        </row>
        <row r="2492">
          <cell r="A2492">
            <v>3400005177</v>
          </cell>
          <cell r="B2492">
            <v>0</v>
          </cell>
          <cell r="C2492">
            <v>5800</v>
          </cell>
          <cell r="D2492" t="str">
            <v>17.08.1998</v>
          </cell>
          <cell r="E2492">
            <v>2</v>
          </cell>
          <cell r="F2492">
            <v>98020109</v>
          </cell>
        </row>
        <row r="2493">
          <cell r="A2493">
            <v>3400005179</v>
          </cell>
          <cell r="B2493">
            <v>0</v>
          </cell>
          <cell r="C2493">
            <v>6601</v>
          </cell>
          <cell r="D2493" t="str">
            <v>01.09.1998</v>
          </cell>
          <cell r="E2493">
            <v>2</v>
          </cell>
          <cell r="F2493">
            <v>98020148</v>
          </cell>
        </row>
        <row r="2494">
          <cell r="A2494">
            <v>3400005183</v>
          </cell>
          <cell r="B2494">
            <v>0</v>
          </cell>
          <cell r="C2494">
            <v>6801</v>
          </cell>
          <cell r="D2494" t="str">
            <v>08.09.1998</v>
          </cell>
          <cell r="E2494">
            <v>2</v>
          </cell>
          <cell r="F2494">
            <v>98020157</v>
          </cell>
        </row>
        <row r="2495">
          <cell r="A2495">
            <v>3400005121</v>
          </cell>
          <cell r="B2495">
            <v>0</v>
          </cell>
          <cell r="C2495">
            <v>5900</v>
          </cell>
          <cell r="D2495" t="str">
            <v>17.06.1998</v>
          </cell>
          <cell r="E2495">
            <v>20</v>
          </cell>
          <cell r="F2495">
            <v>98050018</v>
          </cell>
        </row>
        <row r="2496">
          <cell r="A2496">
            <v>3400005122</v>
          </cell>
          <cell r="B2496">
            <v>0</v>
          </cell>
          <cell r="C2496">
            <v>6601</v>
          </cell>
          <cell r="D2496" t="str">
            <v>17.06.1998</v>
          </cell>
          <cell r="E2496">
            <v>1</v>
          </cell>
          <cell r="F2496">
            <v>98050018</v>
          </cell>
        </row>
        <row r="2497">
          <cell r="A2497">
            <v>3400005117</v>
          </cell>
          <cell r="B2497">
            <v>0</v>
          </cell>
          <cell r="C2497">
            <v>5900</v>
          </cell>
          <cell r="D2497" t="str">
            <v>27.03.1998</v>
          </cell>
          <cell r="E2497">
            <v>1</v>
          </cell>
          <cell r="F2497">
            <v>98050025</v>
          </cell>
        </row>
        <row r="2498">
          <cell r="A2498">
            <v>3400005119</v>
          </cell>
          <cell r="B2498">
            <v>0</v>
          </cell>
          <cell r="C2498">
            <v>6501</v>
          </cell>
          <cell r="D2498" t="str">
            <v>27.03.1998</v>
          </cell>
          <cell r="E2498">
            <v>1</v>
          </cell>
          <cell r="F2498">
            <v>98050025</v>
          </cell>
        </row>
        <row r="2499">
          <cell r="A2499">
            <v>3400005120</v>
          </cell>
          <cell r="B2499">
            <v>0</v>
          </cell>
          <cell r="C2499">
            <v>6501</v>
          </cell>
          <cell r="D2499" t="str">
            <v>27.03.1998</v>
          </cell>
          <cell r="E2499">
            <v>1</v>
          </cell>
          <cell r="F2499">
            <v>98050025</v>
          </cell>
        </row>
        <row r="2500">
          <cell r="A2500">
            <v>3400005065</v>
          </cell>
          <cell r="B2500">
            <v>0</v>
          </cell>
          <cell r="C2500">
            <v>5400</v>
          </cell>
          <cell r="D2500" t="str">
            <v>12.02.1998</v>
          </cell>
          <cell r="E2500">
            <v>0</v>
          </cell>
          <cell r="F2500">
            <v>98050030</v>
          </cell>
        </row>
        <row r="2501">
          <cell r="A2501">
            <v>3400005062</v>
          </cell>
          <cell r="B2501">
            <v>0</v>
          </cell>
          <cell r="C2501">
            <v>6601</v>
          </cell>
          <cell r="D2501" t="str">
            <v>23.04.1998</v>
          </cell>
          <cell r="E2501">
            <v>2</v>
          </cell>
          <cell r="F2501">
            <v>98050034</v>
          </cell>
        </row>
        <row r="2502">
          <cell r="A2502">
            <v>3400005059</v>
          </cell>
          <cell r="B2502">
            <v>0</v>
          </cell>
          <cell r="C2502">
            <v>6602</v>
          </cell>
          <cell r="D2502" t="str">
            <v>15.03.1998</v>
          </cell>
          <cell r="E2502">
            <v>1</v>
          </cell>
          <cell r="F2502">
            <v>98050063</v>
          </cell>
        </row>
        <row r="2503">
          <cell r="A2503">
            <v>3400005104</v>
          </cell>
          <cell r="B2503">
            <v>0</v>
          </cell>
          <cell r="C2503">
            <v>6600</v>
          </cell>
          <cell r="D2503" t="str">
            <v>07.04.1998</v>
          </cell>
          <cell r="E2503">
            <v>1</v>
          </cell>
          <cell r="F2503">
            <v>98050074</v>
          </cell>
        </row>
        <row r="2504">
          <cell r="A2504">
            <v>3400005103</v>
          </cell>
          <cell r="B2504">
            <v>0</v>
          </cell>
          <cell r="C2504">
            <v>6600</v>
          </cell>
          <cell r="D2504" t="str">
            <v>05.06.1998</v>
          </cell>
          <cell r="E2504">
            <v>2</v>
          </cell>
          <cell r="F2504">
            <v>98050074</v>
          </cell>
        </row>
        <row r="2505">
          <cell r="A2505">
            <v>3400005109</v>
          </cell>
          <cell r="B2505">
            <v>0</v>
          </cell>
          <cell r="C2505">
            <v>5800</v>
          </cell>
          <cell r="D2505" t="str">
            <v>28.06.1998</v>
          </cell>
          <cell r="E2505">
            <v>2</v>
          </cell>
          <cell r="F2505">
            <v>98050075</v>
          </cell>
        </row>
        <row r="2506">
          <cell r="A2506">
            <v>3400005060</v>
          </cell>
          <cell r="B2506">
            <v>0</v>
          </cell>
          <cell r="C2506">
            <v>5800</v>
          </cell>
          <cell r="D2506" t="str">
            <v>25.03.1998</v>
          </cell>
          <cell r="E2506">
            <v>20</v>
          </cell>
          <cell r="F2506">
            <v>98050076</v>
          </cell>
        </row>
        <row r="2507">
          <cell r="A2507">
            <v>3400005061</v>
          </cell>
          <cell r="B2507">
            <v>0</v>
          </cell>
          <cell r="C2507">
            <v>5800</v>
          </cell>
          <cell r="D2507" t="str">
            <v>27.03.1998</v>
          </cell>
          <cell r="E2507">
            <v>1</v>
          </cell>
          <cell r="F2507">
            <v>98050077</v>
          </cell>
        </row>
        <row r="2508">
          <cell r="A2508">
            <v>3400005064</v>
          </cell>
          <cell r="B2508">
            <v>0</v>
          </cell>
          <cell r="C2508">
            <v>5800</v>
          </cell>
          <cell r="D2508" t="str">
            <v>02.05.1998</v>
          </cell>
          <cell r="E2508">
            <v>1</v>
          </cell>
          <cell r="F2508">
            <v>98050084</v>
          </cell>
        </row>
        <row r="2509">
          <cell r="A2509">
            <v>3400005063</v>
          </cell>
          <cell r="B2509">
            <v>0</v>
          </cell>
          <cell r="C2509">
            <v>5800</v>
          </cell>
          <cell r="D2509" t="str">
            <v>02.05.1998</v>
          </cell>
          <cell r="E2509">
            <v>4</v>
          </cell>
          <cell r="F2509">
            <v>98050090</v>
          </cell>
        </row>
        <row r="2510">
          <cell r="A2510">
            <v>3400005108</v>
          </cell>
          <cell r="B2510">
            <v>0</v>
          </cell>
          <cell r="C2510">
            <v>6601</v>
          </cell>
          <cell r="D2510" t="str">
            <v>17.06.1998</v>
          </cell>
          <cell r="E2510">
            <v>1</v>
          </cell>
          <cell r="F2510">
            <v>98050092</v>
          </cell>
        </row>
        <row r="2511">
          <cell r="A2511">
            <v>3400004939</v>
          </cell>
          <cell r="B2511">
            <v>1</v>
          </cell>
          <cell r="C2511">
            <v>5800</v>
          </cell>
          <cell r="D2511" t="str">
            <v>17.06.1998</v>
          </cell>
          <cell r="E2511">
            <v>10</v>
          </cell>
          <cell r="F2511">
            <v>98050135</v>
          </cell>
        </row>
        <row r="2512">
          <cell r="A2512">
            <v>3400005053</v>
          </cell>
          <cell r="B2512">
            <v>0</v>
          </cell>
          <cell r="C2512">
            <v>6600</v>
          </cell>
          <cell r="D2512" t="str">
            <v>20.05.1998</v>
          </cell>
          <cell r="E2512">
            <v>4</v>
          </cell>
          <cell r="F2512">
            <v>98050142</v>
          </cell>
        </row>
        <row r="2513">
          <cell r="A2513">
            <v>3400005052</v>
          </cell>
          <cell r="B2513">
            <v>0</v>
          </cell>
          <cell r="C2513">
            <v>5800</v>
          </cell>
          <cell r="D2513" t="str">
            <v>20.05.1998</v>
          </cell>
          <cell r="E2513">
            <v>20</v>
          </cell>
          <cell r="F2513">
            <v>98050142</v>
          </cell>
        </row>
        <row r="2514">
          <cell r="A2514">
            <v>3400005051</v>
          </cell>
          <cell r="B2514">
            <v>0</v>
          </cell>
          <cell r="C2514">
            <v>6600</v>
          </cell>
          <cell r="D2514" t="str">
            <v>20.05.1998</v>
          </cell>
          <cell r="E2514">
            <v>3</v>
          </cell>
          <cell r="F2514">
            <v>98050142</v>
          </cell>
        </row>
        <row r="2515">
          <cell r="A2515">
            <v>3400005054</v>
          </cell>
          <cell r="B2515">
            <v>0</v>
          </cell>
          <cell r="C2515">
            <v>6600</v>
          </cell>
          <cell r="D2515" t="str">
            <v>20.05.1998</v>
          </cell>
          <cell r="E2515">
            <v>1</v>
          </cell>
          <cell r="F2515">
            <v>98050142</v>
          </cell>
        </row>
        <row r="2516">
          <cell r="A2516">
            <v>3400005055</v>
          </cell>
          <cell r="B2516">
            <v>0</v>
          </cell>
          <cell r="C2516">
            <v>6600</v>
          </cell>
          <cell r="D2516" t="str">
            <v>20.05.1998</v>
          </cell>
          <cell r="E2516">
            <v>1</v>
          </cell>
          <cell r="F2516">
            <v>98050142</v>
          </cell>
        </row>
        <row r="2517">
          <cell r="A2517">
            <v>3400005107</v>
          </cell>
          <cell r="B2517">
            <v>0</v>
          </cell>
          <cell r="C2517">
            <v>5800</v>
          </cell>
          <cell r="D2517" t="str">
            <v>28.06.1998</v>
          </cell>
          <cell r="E2517">
            <v>51</v>
          </cell>
          <cell r="F2517">
            <v>98050172</v>
          </cell>
        </row>
        <row r="2518">
          <cell r="A2518">
            <v>3400005057</v>
          </cell>
          <cell r="B2518">
            <v>1</v>
          </cell>
          <cell r="C2518">
            <v>5800</v>
          </cell>
          <cell r="D2518" t="str">
            <v>28.06.1998</v>
          </cell>
          <cell r="E2518">
            <v>10</v>
          </cell>
          <cell r="F2518">
            <v>98050190</v>
          </cell>
        </row>
        <row r="2519">
          <cell r="A2519">
            <v>3400005063</v>
          </cell>
          <cell r="B2519">
            <v>1</v>
          </cell>
          <cell r="C2519">
            <v>5800</v>
          </cell>
          <cell r="D2519" t="str">
            <v>28.06.1998</v>
          </cell>
          <cell r="E2519">
            <v>0</v>
          </cell>
          <cell r="F2519">
            <v>98050190</v>
          </cell>
        </row>
        <row r="2520">
          <cell r="A2520">
            <v>3400005107</v>
          </cell>
          <cell r="B2520">
            <v>1</v>
          </cell>
          <cell r="C2520">
            <v>5800</v>
          </cell>
          <cell r="D2520" t="str">
            <v>16.07.1998</v>
          </cell>
          <cell r="E2520">
            <v>1</v>
          </cell>
          <cell r="F2520">
            <v>98050211</v>
          </cell>
        </row>
      </sheetData>
      <sheetData sheetId="1" refreshError="1">
        <row r="1">
          <cell r="A1" t="str">
            <v>asset_serial</v>
          </cell>
          <cell r="B1" t="str">
            <v>cc</v>
          </cell>
          <cell r="C1" t="str">
            <v>number</v>
          </cell>
        </row>
        <row r="2">
          <cell r="A2">
            <v>3400002472</v>
          </cell>
          <cell r="B2">
            <v>61203</v>
          </cell>
          <cell r="C2">
            <v>1</v>
          </cell>
        </row>
        <row r="3">
          <cell r="A3">
            <v>3400002473</v>
          </cell>
          <cell r="B3">
            <v>61203</v>
          </cell>
          <cell r="C3">
            <v>1</v>
          </cell>
        </row>
        <row r="4">
          <cell r="A4">
            <v>3400002474</v>
          </cell>
          <cell r="B4">
            <v>61161</v>
          </cell>
          <cell r="C4">
            <v>1</v>
          </cell>
        </row>
        <row r="5">
          <cell r="A5">
            <v>3400002475</v>
          </cell>
          <cell r="B5">
            <v>61161</v>
          </cell>
          <cell r="C5">
            <v>1</v>
          </cell>
        </row>
        <row r="6">
          <cell r="A6">
            <v>3400002476</v>
          </cell>
          <cell r="B6">
            <v>61161</v>
          </cell>
          <cell r="C6">
            <v>2</v>
          </cell>
        </row>
        <row r="7">
          <cell r="A7">
            <v>3400002477</v>
          </cell>
          <cell r="B7">
            <v>61206</v>
          </cell>
          <cell r="C7">
            <v>36</v>
          </cell>
        </row>
        <row r="8">
          <cell r="A8">
            <v>3400002478</v>
          </cell>
          <cell r="B8">
            <v>61203</v>
          </cell>
          <cell r="C8">
            <v>1</v>
          </cell>
        </row>
        <row r="9">
          <cell r="A9">
            <v>3400002479</v>
          </cell>
          <cell r="B9">
            <v>61161</v>
          </cell>
          <cell r="C9">
            <v>1</v>
          </cell>
        </row>
        <row r="10">
          <cell r="A10">
            <v>3400002480</v>
          </cell>
          <cell r="B10">
            <v>61206</v>
          </cell>
          <cell r="C10">
            <v>1</v>
          </cell>
        </row>
        <row r="11">
          <cell r="A11">
            <v>3400002481</v>
          </cell>
          <cell r="B11">
            <v>61206</v>
          </cell>
          <cell r="C11">
            <v>14</v>
          </cell>
        </row>
        <row r="12">
          <cell r="A12">
            <v>3400002482</v>
          </cell>
          <cell r="B12">
            <v>61206</v>
          </cell>
          <cell r="C12">
            <v>1</v>
          </cell>
        </row>
        <row r="13">
          <cell r="A13">
            <v>3400002483</v>
          </cell>
          <cell r="B13">
            <v>61162</v>
          </cell>
          <cell r="C13">
            <v>1</v>
          </cell>
        </row>
        <row r="14">
          <cell r="A14">
            <v>3400002484</v>
          </cell>
          <cell r="B14">
            <v>61206</v>
          </cell>
          <cell r="C14">
            <v>1</v>
          </cell>
        </row>
        <row r="15">
          <cell r="A15">
            <v>3400002485</v>
          </cell>
          <cell r="B15">
            <v>61161</v>
          </cell>
          <cell r="C15">
            <v>1</v>
          </cell>
        </row>
        <row r="16">
          <cell r="A16">
            <v>3400002486</v>
          </cell>
          <cell r="B16">
            <v>61206</v>
          </cell>
          <cell r="C16">
            <v>1</v>
          </cell>
        </row>
        <row r="17">
          <cell r="A17">
            <v>3400002487</v>
          </cell>
          <cell r="B17">
            <v>61200</v>
          </cell>
          <cell r="C17">
            <v>1</v>
          </cell>
        </row>
        <row r="18">
          <cell r="A18">
            <v>3400002488</v>
          </cell>
          <cell r="B18">
            <v>61206</v>
          </cell>
          <cell r="C18">
            <v>1</v>
          </cell>
        </row>
        <row r="19">
          <cell r="A19">
            <v>3400002489</v>
          </cell>
          <cell r="B19">
            <v>61206</v>
          </cell>
          <cell r="C19">
            <v>1</v>
          </cell>
        </row>
        <row r="20">
          <cell r="A20">
            <v>3400002490</v>
          </cell>
          <cell r="B20">
            <v>61206</v>
          </cell>
          <cell r="C20">
            <v>1</v>
          </cell>
        </row>
        <row r="21">
          <cell r="A21">
            <v>3400002491</v>
          </cell>
          <cell r="B21">
            <v>61206</v>
          </cell>
          <cell r="C21">
            <v>1</v>
          </cell>
        </row>
        <row r="22">
          <cell r="A22">
            <v>3400002492</v>
          </cell>
          <cell r="B22">
            <v>61206</v>
          </cell>
          <cell r="C22">
            <v>58</v>
          </cell>
        </row>
        <row r="23">
          <cell r="A23">
            <v>3400002493</v>
          </cell>
          <cell r="B23">
            <v>61161</v>
          </cell>
          <cell r="C23">
            <v>25</v>
          </cell>
        </row>
        <row r="24">
          <cell r="A24">
            <v>3400002494</v>
          </cell>
          <cell r="B24">
            <v>61206</v>
          </cell>
          <cell r="C24">
            <v>1</v>
          </cell>
        </row>
        <row r="25">
          <cell r="A25">
            <v>3400002495</v>
          </cell>
          <cell r="B25">
            <v>61162</v>
          </cell>
          <cell r="C25">
            <v>1</v>
          </cell>
        </row>
        <row r="26">
          <cell r="A26">
            <v>3400002496</v>
          </cell>
          <cell r="B26">
            <v>61206</v>
          </cell>
          <cell r="C26">
            <v>36</v>
          </cell>
        </row>
        <row r="27">
          <cell r="A27">
            <v>3400002497</v>
          </cell>
          <cell r="B27">
            <v>61203</v>
          </cell>
          <cell r="C27">
            <v>1</v>
          </cell>
        </row>
        <row r="28">
          <cell r="A28">
            <v>3400002498</v>
          </cell>
          <cell r="B28">
            <v>61203</v>
          </cell>
          <cell r="C28">
            <v>1</v>
          </cell>
        </row>
        <row r="29">
          <cell r="A29">
            <v>3400002499</v>
          </cell>
          <cell r="B29">
            <v>61201</v>
          </cell>
          <cell r="C29">
            <v>1</v>
          </cell>
        </row>
        <row r="30">
          <cell r="A30">
            <v>3400002500</v>
          </cell>
          <cell r="B30">
            <v>61159</v>
          </cell>
          <cell r="C30">
            <v>1</v>
          </cell>
        </row>
        <row r="31">
          <cell r="A31">
            <v>3400002501</v>
          </cell>
          <cell r="B31">
            <v>61206</v>
          </cell>
          <cell r="C31">
            <v>1</v>
          </cell>
        </row>
        <row r="32">
          <cell r="A32">
            <v>3400002502</v>
          </cell>
          <cell r="B32">
            <v>61206</v>
          </cell>
          <cell r="C32">
            <v>1</v>
          </cell>
        </row>
        <row r="33">
          <cell r="A33">
            <v>3400002503</v>
          </cell>
          <cell r="B33">
            <v>61161</v>
          </cell>
          <cell r="C33">
            <v>1</v>
          </cell>
        </row>
        <row r="34">
          <cell r="A34">
            <v>3400002504</v>
          </cell>
          <cell r="B34">
            <v>61161</v>
          </cell>
          <cell r="C34">
            <v>1</v>
          </cell>
        </row>
        <row r="35">
          <cell r="A35">
            <v>3400002505</v>
          </cell>
          <cell r="B35">
            <v>61206</v>
          </cell>
          <cell r="C35">
            <v>3</v>
          </cell>
        </row>
        <row r="36">
          <cell r="A36">
            <v>3400002506</v>
          </cell>
          <cell r="B36">
            <v>61206</v>
          </cell>
          <cell r="C36">
            <v>38</v>
          </cell>
        </row>
        <row r="37">
          <cell r="A37">
            <v>3400002507</v>
          </cell>
          <cell r="B37">
            <v>61161</v>
          </cell>
          <cell r="C37">
            <v>1</v>
          </cell>
        </row>
        <row r="38">
          <cell r="A38">
            <v>3400002508</v>
          </cell>
          <cell r="B38">
            <v>61206</v>
          </cell>
          <cell r="C38">
            <v>11</v>
          </cell>
        </row>
        <row r="39">
          <cell r="A39">
            <v>3400002509</v>
          </cell>
          <cell r="B39">
            <v>61157</v>
          </cell>
          <cell r="C39">
            <v>16</v>
          </cell>
        </row>
        <row r="40">
          <cell r="A40">
            <v>3400002510</v>
          </cell>
          <cell r="B40">
            <v>61206</v>
          </cell>
          <cell r="C40">
            <v>5</v>
          </cell>
        </row>
        <row r="41">
          <cell r="A41">
            <v>3400002511</v>
          </cell>
          <cell r="B41">
            <v>61203</v>
          </cell>
          <cell r="C41">
            <v>1</v>
          </cell>
        </row>
        <row r="42">
          <cell r="A42">
            <v>3400002512</v>
          </cell>
          <cell r="B42">
            <v>61206</v>
          </cell>
          <cell r="C42">
            <v>20</v>
          </cell>
        </row>
        <row r="43">
          <cell r="A43">
            <v>3400002513</v>
          </cell>
          <cell r="B43">
            <v>61206</v>
          </cell>
          <cell r="C43">
            <v>1</v>
          </cell>
        </row>
        <row r="44">
          <cell r="A44">
            <v>3400002514</v>
          </cell>
          <cell r="B44">
            <v>61159</v>
          </cell>
          <cell r="C44">
            <v>1</v>
          </cell>
        </row>
        <row r="45">
          <cell r="A45">
            <v>3400002515</v>
          </cell>
          <cell r="B45">
            <v>61104</v>
          </cell>
          <cell r="C45">
            <v>6</v>
          </cell>
        </row>
        <row r="46">
          <cell r="A46">
            <v>3400002516</v>
          </cell>
          <cell r="B46">
            <v>61157</v>
          </cell>
          <cell r="C46">
            <v>2</v>
          </cell>
        </row>
        <row r="47">
          <cell r="A47">
            <v>3400002517</v>
          </cell>
          <cell r="B47">
            <v>61161</v>
          </cell>
          <cell r="C47">
            <v>1</v>
          </cell>
        </row>
        <row r="48">
          <cell r="A48">
            <v>3400002518</v>
          </cell>
          <cell r="B48">
            <v>61161</v>
          </cell>
          <cell r="C48">
            <v>2</v>
          </cell>
        </row>
        <row r="49">
          <cell r="A49">
            <v>3400002519</v>
          </cell>
          <cell r="B49">
            <v>61206</v>
          </cell>
          <cell r="C49">
            <v>2</v>
          </cell>
        </row>
        <row r="50">
          <cell r="A50">
            <v>3400002520</v>
          </cell>
          <cell r="B50">
            <v>61206</v>
          </cell>
          <cell r="C50">
            <v>1</v>
          </cell>
        </row>
        <row r="51">
          <cell r="A51">
            <v>3400002521</v>
          </cell>
          <cell r="B51">
            <v>61206</v>
          </cell>
          <cell r="C51">
            <v>1</v>
          </cell>
        </row>
        <row r="52">
          <cell r="A52">
            <v>3400002522</v>
          </cell>
          <cell r="B52">
            <v>61162</v>
          </cell>
          <cell r="C52">
            <v>1</v>
          </cell>
        </row>
        <row r="53">
          <cell r="A53">
            <v>3400002523</v>
          </cell>
          <cell r="B53">
            <v>61206</v>
          </cell>
          <cell r="C53">
            <v>1</v>
          </cell>
        </row>
        <row r="54">
          <cell r="A54">
            <v>3400002524</v>
          </cell>
          <cell r="B54">
            <v>61161</v>
          </cell>
          <cell r="C54">
            <v>1</v>
          </cell>
        </row>
        <row r="55">
          <cell r="A55">
            <v>3400002525</v>
          </cell>
          <cell r="B55">
            <v>61161</v>
          </cell>
          <cell r="C55">
            <v>1</v>
          </cell>
        </row>
        <row r="56">
          <cell r="A56">
            <v>3400002526</v>
          </cell>
          <cell r="B56">
            <v>61206</v>
          </cell>
          <cell r="C56">
            <v>1</v>
          </cell>
        </row>
        <row r="57">
          <cell r="A57">
            <v>3400002527</v>
          </cell>
          <cell r="B57">
            <v>61206</v>
          </cell>
          <cell r="C57">
            <v>1</v>
          </cell>
        </row>
        <row r="58">
          <cell r="A58">
            <v>3400002528</v>
          </cell>
          <cell r="B58">
            <v>61151</v>
          </cell>
          <cell r="C58">
            <v>1</v>
          </cell>
        </row>
        <row r="59">
          <cell r="A59">
            <v>3400002529</v>
          </cell>
          <cell r="B59">
            <v>61206</v>
          </cell>
          <cell r="C59">
            <v>1</v>
          </cell>
        </row>
        <row r="60">
          <cell r="A60">
            <v>3400002530</v>
          </cell>
          <cell r="B60">
            <v>61157</v>
          </cell>
          <cell r="C60">
            <v>1</v>
          </cell>
        </row>
        <row r="61">
          <cell r="A61">
            <v>3400002531</v>
          </cell>
          <cell r="B61">
            <v>61162</v>
          </cell>
          <cell r="C61">
            <v>2</v>
          </cell>
        </row>
        <row r="62">
          <cell r="A62">
            <v>3400002532</v>
          </cell>
          <cell r="B62">
            <v>61206</v>
          </cell>
          <cell r="C62">
            <v>1</v>
          </cell>
        </row>
        <row r="63">
          <cell r="A63">
            <v>3400002533</v>
          </cell>
          <cell r="B63">
            <v>61206</v>
          </cell>
          <cell r="C63">
            <v>2</v>
          </cell>
        </row>
        <row r="64">
          <cell r="A64">
            <v>3400002534</v>
          </cell>
          <cell r="B64">
            <v>61150</v>
          </cell>
          <cell r="C64">
            <v>37</v>
          </cell>
        </row>
        <row r="65">
          <cell r="A65">
            <v>3400002535</v>
          </cell>
          <cell r="B65">
            <v>61206</v>
          </cell>
          <cell r="C65">
            <v>1</v>
          </cell>
        </row>
        <row r="66">
          <cell r="A66">
            <v>3400002536</v>
          </cell>
          <cell r="B66">
            <v>61206</v>
          </cell>
          <cell r="C66">
            <v>1</v>
          </cell>
        </row>
        <row r="67">
          <cell r="A67">
            <v>3400002537</v>
          </cell>
          <cell r="B67">
            <v>61206</v>
          </cell>
          <cell r="C67">
            <v>9</v>
          </cell>
        </row>
        <row r="68">
          <cell r="A68">
            <v>3400002538</v>
          </cell>
          <cell r="B68">
            <v>61206</v>
          </cell>
          <cell r="C68">
            <v>2</v>
          </cell>
        </row>
        <row r="69">
          <cell r="A69">
            <v>3400002539</v>
          </cell>
          <cell r="B69">
            <v>61206</v>
          </cell>
          <cell r="C69">
            <v>29</v>
          </cell>
        </row>
        <row r="70">
          <cell r="A70">
            <v>3400002540</v>
          </cell>
          <cell r="B70">
            <v>61101</v>
          </cell>
          <cell r="C70">
            <v>1</v>
          </cell>
        </row>
        <row r="71">
          <cell r="A71">
            <v>3400002541</v>
          </cell>
          <cell r="B71">
            <v>61206</v>
          </cell>
          <cell r="C71">
            <v>1</v>
          </cell>
        </row>
        <row r="72">
          <cell r="A72">
            <v>3400002542</v>
          </cell>
          <cell r="B72">
            <v>61101</v>
          </cell>
          <cell r="C72">
            <v>1</v>
          </cell>
        </row>
        <row r="73">
          <cell r="A73">
            <v>3400002543</v>
          </cell>
          <cell r="B73">
            <v>61112</v>
          </cell>
          <cell r="C73">
            <v>1</v>
          </cell>
        </row>
        <row r="74">
          <cell r="A74">
            <v>3400002544</v>
          </cell>
          <cell r="B74">
            <v>61112</v>
          </cell>
          <cell r="C74">
            <v>1</v>
          </cell>
        </row>
        <row r="75">
          <cell r="A75">
            <v>3400002545</v>
          </cell>
          <cell r="B75">
            <v>61112</v>
          </cell>
          <cell r="C75">
            <v>1</v>
          </cell>
        </row>
        <row r="76">
          <cell r="A76">
            <v>3400002546</v>
          </cell>
          <cell r="B76">
            <v>61112</v>
          </cell>
          <cell r="C76">
            <v>1</v>
          </cell>
        </row>
        <row r="77">
          <cell r="A77">
            <v>3400002547</v>
          </cell>
          <cell r="B77">
            <v>61206</v>
          </cell>
          <cell r="C77">
            <v>1</v>
          </cell>
        </row>
        <row r="78">
          <cell r="A78">
            <v>3400002548</v>
          </cell>
          <cell r="B78">
            <v>61161</v>
          </cell>
          <cell r="C78">
            <v>1</v>
          </cell>
        </row>
        <row r="79">
          <cell r="A79">
            <v>3400002549</v>
          </cell>
          <cell r="B79">
            <v>61161</v>
          </cell>
          <cell r="C79">
            <v>1</v>
          </cell>
        </row>
        <row r="80">
          <cell r="A80">
            <v>3400002550</v>
          </cell>
          <cell r="B80">
            <v>61100</v>
          </cell>
          <cell r="C80">
            <v>1</v>
          </cell>
        </row>
        <row r="81">
          <cell r="A81">
            <v>3400002551</v>
          </cell>
          <cell r="B81">
            <v>61161</v>
          </cell>
          <cell r="C81">
            <v>1</v>
          </cell>
        </row>
        <row r="82">
          <cell r="A82">
            <v>3400002552</v>
          </cell>
          <cell r="B82">
            <v>61161</v>
          </cell>
          <cell r="C82">
            <v>1</v>
          </cell>
        </row>
        <row r="83">
          <cell r="A83">
            <v>3400002553</v>
          </cell>
          <cell r="B83">
            <v>61161</v>
          </cell>
          <cell r="C83">
            <v>1</v>
          </cell>
        </row>
        <row r="84">
          <cell r="A84">
            <v>3400002554</v>
          </cell>
          <cell r="B84">
            <v>61161</v>
          </cell>
          <cell r="C84">
            <v>1</v>
          </cell>
        </row>
        <row r="85">
          <cell r="A85">
            <v>3400002555</v>
          </cell>
          <cell r="B85">
            <v>61161</v>
          </cell>
          <cell r="C85">
            <v>1</v>
          </cell>
        </row>
        <row r="86">
          <cell r="A86">
            <v>3400002556</v>
          </cell>
          <cell r="B86">
            <v>61206</v>
          </cell>
          <cell r="C86">
            <v>3</v>
          </cell>
        </row>
        <row r="87">
          <cell r="A87">
            <v>3400002557</v>
          </cell>
          <cell r="B87">
            <v>61206</v>
          </cell>
          <cell r="C87">
            <v>3</v>
          </cell>
        </row>
        <row r="88">
          <cell r="A88">
            <v>3400002558</v>
          </cell>
          <cell r="B88">
            <v>61206</v>
          </cell>
          <cell r="C88">
            <v>1</v>
          </cell>
        </row>
        <row r="89">
          <cell r="A89">
            <v>3400002559</v>
          </cell>
          <cell r="B89">
            <v>61161</v>
          </cell>
          <cell r="C89">
            <v>2</v>
          </cell>
        </row>
        <row r="90">
          <cell r="A90">
            <v>3400002560</v>
          </cell>
          <cell r="B90">
            <v>61206</v>
          </cell>
          <cell r="C90">
            <v>11</v>
          </cell>
        </row>
        <row r="91">
          <cell r="A91">
            <v>3400002561</v>
          </cell>
          <cell r="B91">
            <v>61104</v>
          </cell>
          <cell r="C91">
            <v>33</v>
          </cell>
        </row>
        <row r="92">
          <cell r="A92">
            <v>3400002562</v>
          </cell>
          <cell r="B92">
            <v>61206</v>
          </cell>
          <cell r="C92">
            <v>21</v>
          </cell>
        </row>
        <row r="93">
          <cell r="A93">
            <v>3400002563</v>
          </cell>
          <cell r="B93">
            <v>61104</v>
          </cell>
          <cell r="C93">
            <v>4</v>
          </cell>
        </row>
        <row r="94">
          <cell r="A94">
            <v>3400002564</v>
          </cell>
          <cell r="B94">
            <v>61206</v>
          </cell>
          <cell r="C94">
            <v>1</v>
          </cell>
        </row>
        <row r="95">
          <cell r="A95">
            <v>3400002565</v>
          </cell>
          <cell r="B95">
            <v>61162</v>
          </cell>
          <cell r="C95">
            <v>1</v>
          </cell>
        </row>
        <row r="96">
          <cell r="A96">
            <v>3400002566</v>
          </cell>
          <cell r="B96">
            <v>61206</v>
          </cell>
          <cell r="C96">
            <v>1</v>
          </cell>
        </row>
        <row r="97">
          <cell r="A97">
            <v>3400002567</v>
          </cell>
          <cell r="B97">
            <v>61200</v>
          </cell>
          <cell r="C97">
            <v>58</v>
          </cell>
        </row>
        <row r="98">
          <cell r="A98">
            <v>3400002568</v>
          </cell>
          <cell r="B98">
            <v>61155</v>
          </cell>
          <cell r="C98">
            <v>1</v>
          </cell>
        </row>
        <row r="99">
          <cell r="A99">
            <v>3400002569</v>
          </cell>
          <cell r="B99">
            <v>61208</v>
          </cell>
          <cell r="C99">
            <v>1</v>
          </cell>
        </row>
        <row r="100">
          <cell r="A100">
            <v>3400002570</v>
          </cell>
          <cell r="B100">
            <v>61159</v>
          </cell>
          <cell r="C100">
            <v>1</v>
          </cell>
        </row>
        <row r="101">
          <cell r="A101">
            <v>3400002571</v>
          </cell>
          <cell r="B101">
            <v>61160</v>
          </cell>
          <cell r="C101">
            <v>1</v>
          </cell>
        </row>
        <row r="102">
          <cell r="A102">
            <v>3400002572</v>
          </cell>
          <cell r="B102">
            <v>61100</v>
          </cell>
          <cell r="C102">
            <v>1</v>
          </cell>
        </row>
        <row r="103">
          <cell r="A103">
            <v>3400002573</v>
          </cell>
          <cell r="B103">
            <v>61155</v>
          </cell>
          <cell r="C103">
            <v>1</v>
          </cell>
        </row>
        <row r="104">
          <cell r="A104">
            <v>3400002574</v>
          </cell>
          <cell r="B104">
            <v>61154</v>
          </cell>
          <cell r="C104">
            <v>1</v>
          </cell>
        </row>
        <row r="105">
          <cell r="A105">
            <v>3400002575</v>
          </cell>
          <cell r="B105">
            <v>61160</v>
          </cell>
          <cell r="C105">
            <v>1</v>
          </cell>
        </row>
        <row r="106">
          <cell r="A106">
            <v>3400002576</v>
          </cell>
          <cell r="B106">
            <v>61155</v>
          </cell>
          <cell r="C106">
            <v>1</v>
          </cell>
        </row>
        <row r="107">
          <cell r="A107">
            <v>3400002577</v>
          </cell>
          <cell r="B107">
            <v>61155</v>
          </cell>
          <cell r="C107">
            <v>1</v>
          </cell>
        </row>
        <row r="108">
          <cell r="A108">
            <v>3400002578</v>
          </cell>
          <cell r="B108">
            <v>61155</v>
          </cell>
          <cell r="C108">
            <v>1</v>
          </cell>
        </row>
        <row r="109">
          <cell r="A109">
            <v>3400002579</v>
          </cell>
          <cell r="B109">
            <v>61155</v>
          </cell>
          <cell r="C109">
            <v>1</v>
          </cell>
        </row>
        <row r="110">
          <cell r="A110">
            <v>3400002580</v>
          </cell>
          <cell r="B110">
            <v>61206</v>
          </cell>
          <cell r="C110">
            <v>86</v>
          </cell>
        </row>
        <row r="111">
          <cell r="A111">
            <v>3400002581</v>
          </cell>
          <cell r="B111">
            <v>61206</v>
          </cell>
          <cell r="C111">
            <v>3</v>
          </cell>
        </row>
        <row r="112">
          <cell r="A112">
            <v>3400002582</v>
          </cell>
          <cell r="B112">
            <v>61161</v>
          </cell>
          <cell r="C112">
            <v>1</v>
          </cell>
        </row>
        <row r="113">
          <cell r="A113">
            <v>3400002583</v>
          </cell>
          <cell r="B113">
            <v>61206</v>
          </cell>
          <cell r="C113">
            <v>1</v>
          </cell>
        </row>
        <row r="114">
          <cell r="A114">
            <v>3400002584</v>
          </cell>
          <cell r="B114">
            <v>61150</v>
          </cell>
          <cell r="C114">
            <v>1</v>
          </cell>
        </row>
        <row r="115">
          <cell r="A115">
            <v>3400002585</v>
          </cell>
          <cell r="B115">
            <v>61150</v>
          </cell>
          <cell r="C115">
            <v>1</v>
          </cell>
        </row>
        <row r="116">
          <cell r="A116">
            <v>3400002586</v>
          </cell>
          <cell r="B116">
            <v>61150</v>
          </cell>
          <cell r="C116">
            <v>1</v>
          </cell>
        </row>
        <row r="117">
          <cell r="A117">
            <v>3400002587</v>
          </cell>
          <cell r="B117">
            <v>61150</v>
          </cell>
          <cell r="C117">
            <v>1</v>
          </cell>
        </row>
        <row r="118">
          <cell r="A118">
            <v>3400002588</v>
          </cell>
          <cell r="B118">
            <v>61206</v>
          </cell>
          <cell r="C118">
            <v>1</v>
          </cell>
        </row>
        <row r="119">
          <cell r="A119">
            <v>3400002589</v>
          </cell>
          <cell r="B119">
            <v>61206</v>
          </cell>
          <cell r="C119">
            <v>10</v>
          </cell>
        </row>
        <row r="120">
          <cell r="A120">
            <v>3400002590</v>
          </cell>
          <cell r="B120">
            <v>61203</v>
          </cell>
          <cell r="C120">
            <v>1</v>
          </cell>
        </row>
        <row r="121">
          <cell r="A121">
            <v>3400002591</v>
          </cell>
          <cell r="B121">
            <v>61200</v>
          </cell>
          <cell r="C121">
            <v>3</v>
          </cell>
        </row>
        <row r="122">
          <cell r="A122">
            <v>3400002592</v>
          </cell>
          <cell r="B122">
            <v>61203</v>
          </cell>
          <cell r="C122">
            <v>1</v>
          </cell>
        </row>
        <row r="123">
          <cell r="A123">
            <v>3400002593</v>
          </cell>
          <cell r="B123">
            <v>61206</v>
          </cell>
          <cell r="C123">
            <v>1</v>
          </cell>
        </row>
        <row r="124">
          <cell r="A124">
            <v>3400002594</v>
          </cell>
          <cell r="B124">
            <v>61161</v>
          </cell>
          <cell r="C124">
            <v>1</v>
          </cell>
        </row>
        <row r="125">
          <cell r="A125">
            <v>3400002595</v>
          </cell>
          <cell r="B125">
            <v>61206</v>
          </cell>
          <cell r="C125">
            <v>9</v>
          </cell>
        </row>
        <row r="126">
          <cell r="A126">
            <v>3400002596</v>
          </cell>
          <cell r="B126">
            <v>61161</v>
          </cell>
          <cell r="C126">
            <v>1</v>
          </cell>
        </row>
        <row r="127">
          <cell r="A127">
            <v>3400002597</v>
          </cell>
          <cell r="B127">
            <v>61206</v>
          </cell>
          <cell r="C127">
            <v>19</v>
          </cell>
        </row>
        <row r="128">
          <cell r="A128">
            <v>3400002598</v>
          </cell>
          <cell r="B128">
            <v>61159</v>
          </cell>
          <cell r="C128">
            <v>1</v>
          </cell>
        </row>
        <row r="129">
          <cell r="A129">
            <v>3400002599</v>
          </cell>
          <cell r="B129">
            <v>61206</v>
          </cell>
          <cell r="C129">
            <v>1</v>
          </cell>
        </row>
        <row r="130">
          <cell r="A130">
            <v>3400002600</v>
          </cell>
          <cell r="B130">
            <v>61161</v>
          </cell>
          <cell r="C130">
            <v>1</v>
          </cell>
        </row>
        <row r="131">
          <cell r="A131">
            <v>3400002601</v>
          </cell>
          <cell r="B131">
            <v>61200</v>
          </cell>
          <cell r="C131">
            <v>1</v>
          </cell>
        </row>
        <row r="132">
          <cell r="A132">
            <v>3400002602</v>
          </cell>
          <cell r="B132">
            <v>61162</v>
          </cell>
          <cell r="C132">
            <v>1</v>
          </cell>
        </row>
        <row r="133">
          <cell r="A133">
            <v>3400002603</v>
          </cell>
          <cell r="B133">
            <v>61162</v>
          </cell>
          <cell r="C133">
            <v>1</v>
          </cell>
        </row>
        <row r="134">
          <cell r="A134">
            <v>3400002604</v>
          </cell>
          <cell r="B134">
            <v>61162</v>
          </cell>
          <cell r="C134">
            <v>1</v>
          </cell>
        </row>
        <row r="135">
          <cell r="A135">
            <v>3400002605</v>
          </cell>
          <cell r="B135">
            <v>61162</v>
          </cell>
          <cell r="C135">
            <v>1</v>
          </cell>
        </row>
        <row r="136">
          <cell r="A136">
            <v>3400002606</v>
          </cell>
          <cell r="B136">
            <v>61162</v>
          </cell>
          <cell r="C136">
            <v>1</v>
          </cell>
        </row>
        <row r="137">
          <cell r="A137">
            <v>3400002607</v>
          </cell>
          <cell r="B137">
            <v>61162</v>
          </cell>
          <cell r="C137">
            <v>1</v>
          </cell>
        </row>
        <row r="138">
          <cell r="A138">
            <v>3400002608</v>
          </cell>
          <cell r="B138">
            <v>61206</v>
          </cell>
          <cell r="C138">
            <v>1</v>
          </cell>
        </row>
        <row r="139">
          <cell r="A139">
            <v>3400002609</v>
          </cell>
          <cell r="B139">
            <v>61159</v>
          </cell>
          <cell r="C139">
            <v>1</v>
          </cell>
        </row>
        <row r="140">
          <cell r="A140">
            <v>3400002610</v>
          </cell>
          <cell r="B140">
            <v>61161</v>
          </cell>
          <cell r="C140">
            <v>1</v>
          </cell>
        </row>
        <row r="141">
          <cell r="A141">
            <v>3400002611</v>
          </cell>
          <cell r="B141">
            <v>61161</v>
          </cell>
          <cell r="C141">
            <v>1</v>
          </cell>
        </row>
        <row r="142">
          <cell r="A142">
            <v>3400002612</v>
          </cell>
          <cell r="B142">
            <v>61162</v>
          </cell>
          <cell r="C142">
            <v>16</v>
          </cell>
        </row>
        <row r="143">
          <cell r="A143">
            <v>3400002613</v>
          </cell>
          <cell r="B143">
            <v>61151</v>
          </cell>
          <cell r="C143">
            <v>1</v>
          </cell>
        </row>
        <row r="144">
          <cell r="A144">
            <v>3400002614</v>
          </cell>
          <cell r="B144">
            <v>61206</v>
          </cell>
          <cell r="C144">
            <v>46</v>
          </cell>
        </row>
        <row r="145">
          <cell r="A145">
            <v>3400002615</v>
          </cell>
          <cell r="B145">
            <v>61206</v>
          </cell>
          <cell r="C145">
            <v>6</v>
          </cell>
        </row>
        <row r="146">
          <cell r="A146">
            <v>3400002616</v>
          </cell>
          <cell r="B146">
            <v>61206</v>
          </cell>
          <cell r="C146">
            <v>6</v>
          </cell>
        </row>
        <row r="147">
          <cell r="A147">
            <v>3400002617</v>
          </cell>
          <cell r="B147">
            <v>61150</v>
          </cell>
          <cell r="C147">
            <v>5</v>
          </cell>
        </row>
        <row r="148">
          <cell r="A148">
            <v>3400002618</v>
          </cell>
          <cell r="B148">
            <v>61206</v>
          </cell>
          <cell r="C148">
            <v>1</v>
          </cell>
        </row>
        <row r="149">
          <cell r="A149">
            <v>3400002619</v>
          </cell>
          <cell r="B149">
            <v>61206</v>
          </cell>
          <cell r="C149">
            <v>1</v>
          </cell>
        </row>
        <row r="150">
          <cell r="A150">
            <v>3400002620</v>
          </cell>
          <cell r="B150">
            <v>61206</v>
          </cell>
          <cell r="C150">
            <v>3</v>
          </cell>
        </row>
        <row r="151">
          <cell r="A151">
            <v>3400002621</v>
          </cell>
          <cell r="B151">
            <v>61206</v>
          </cell>
          <cell r="C151">
            <v>32</v>
          </cell>
        </row>
        <row r="152">
          <cell r="A152">
            <v>3400002622</v>
          </cell>
          <cell r="B152">
            <v>61206</v>
          </cell>
          <cell r="C152">
            <v>1</v>
          </cell>
        </row>
        <row r="153">
          <cell r="A153">
            <v>3400002623</v>
          </cell>
          <cell r="B153">
            <v>61206</v>
          </cell>
          <cell r="C153">
            <v>1</v>
          </cell>
        </row>
        <row r="154">
          <cell r="A154">
            <v>3400002624</v>
          </cell>
          <cell r="B154">
            <v>61206</v>
          </cell>
          <cell r="C154">
            <v>1</v>
          </cell>
        </row>
        <row r="155">
          <cell r="A155">
            <v>3400002625</v>
          </cell>
          <cell r="B155">
            <v>61206</v>
          </cell>
          <cell r="C155">
            <v>1</v>
          </cell>
        </row>
        <row r="156">
          <cell r="A156">
            <v>3400002626</v>
          </cell>
          <cell r="B156">
            <v>61206</v>
          </cell>
          <cell r="C156">
            <v>5</v>
          </cell>
        </row>
        <row r="157">
          <cell r="A157">
            <v>3400002627</v>
          </cell>
          <cell r="B157">
            <v>61108</v>
          </cell>
          <cell r="C157">
            <v>1</v>
          </cell>
        </row>
        <row r="158">
          <cell r="A158">
            <v>3400002628</v>
          </cell>
          <cell r="B158">
            <v>61115</v>
          </cell>
          <cell r="C158">
            <v>1</v>
          </cell>
        </row>
        <row r="159">
          <cell r="A159">
            <v>3400002629</v>
          </cell>
          <cell r="B159">
            <v>61206</v>
          </cell>
          <cell r="C159">
            <v>7</v>
          </cell>
        </row>
        <row r="160">
          <cell r="A160">
            <v>3400002630</v>
          </cell>
          <cell r="B160">
            <v>61206</v>
          </cell>
          <cell r="C160">
            <v>152</v>
          </cell>
        </row>
        <row r="161">
          <cell r="A161">
            <v>3400002631</v>
          </cell>
          <cell r="B161">
            <v>61206</v>
          </cell>
          <cell r="C161">
            <v>1</v>
          </cell>
        </row>
        <row r="162">
          <cell r="A162">
            <v>3400002632</v>
          </cell>
          <cell r="B162">
            <v>61154</v>
          </cell>
          <cell r="C162">
            <v>1</v>
          </cell>
        </row>
        <row r="163">
          <cell r="A163">
            <v>3400002633</v>
          </cell>
          <cell r="B163">
            <v>61159</v>
          </cell>
          <cell r="C163">
            <v>1</v>
          </cell>
        </row>
        <row r="164">
          <cell r="A164">
            <v>3400002634</v>
          </cell>
          <cell r="B164">
            <v>61161</v>
          </cell>
          <cell r="C164">
            <v>1</v>
          </cell>
        </row>
        <row r="165">
          <cell r="A165">
            <v>3400002635</v>
          </cell>
          <cell r="B165">
            <v>61155</v>
          </cell>
          <cell r="C165">
            <v>1</v>
          </cell>
        </row>
        <row r="166">
          <cell r="A166">
            <v>3400002636</v>
          </cell>
          <cell r="B166">
            <v>61155</v>
          </cell>
          <cell r="C166">
            <v>1</v>
          </cell>
        </row>
        <row r="167">
          <cell r="A167">
            <v>3400002637</v>
          </cell>
          <cell r="B167">
            <v>61155</v>
          </cell>
          <cell r="C167">
            <v>1</v>
          </cell>
        </row>
        <row r="168">
          <cell r="A168">
            <v>3400002638</v>
          </cell>
          <cell r="B168">
            <v>61201</v>
          </cell>
          <cell r="C168">
            <v>1</v>
          </cell>
        </row>
        <row r="169">
          <cell r="A169">
            <v>3400002639</v>
          </cell>
          <cell r="B169">
            <v>61161</v>
          </cell>
          <cell r="C169">
            <v>1</v>
          </cell>
        </row>
        <row r="170">
          <cell r="A170">
            <v>3400002640</v>
          </cell>
          <cell r="B170">
            <v>61206</v>
          </cell>
          <cell r="C170">
            <v>1</v>
          </cell>
        </row>
        <row r="171">
          <cell r="A171">
            <v>3400002641</v>
          </cell>
          <cell r="B171">
            <v>61157</v>
          </cell>
          <cell r="C171">
            <v>13</v>
          </cell>
        </row>
        <row r="172">
          <cell r="A172">
            <v>3400002642</v>
          </cell>
          <cell r="B172">
            <v>61203</v>
          </cell>
          <cell r="C172">
            <v>1</v>
          </cell>
        </row>
        <row r="173">
          <cell r="A173">
            <v>3400002643</v>
          </cell>
          <cell r="B173">
            <v>61206</v>
          </cell>
          <cell r="C173">
            <v>1</v>
          </cell>
        </row>
        <row r="174">
          <cell r="A174">
            <v>3400002644</v>
          </cell>
          <cell r="B174">
            <v>61206</v>
          </cell>
          <cell r="C174">
            <v>81</v>
          </cell>
        </row>
        <row r="175">
          <cell r="A175">
            <v>3400002645</v>
          </cell>
          <cell r="B175">
            <v>61206</v>
          </cell>
          <cell r="C175">
            <v>1</v>
          </cell>
        </row>
        <row r="176">
          <cell r="A176">
            <v>3400002646</v>
          </cell>
          <cell r="B176">
            <v>61206</v>
          </cell>
          <cell r="C176">
            <v>1</v>
          </cell>
        </row>
        <row r="177">
          <cell r="A177">
            <v>3400002647</v>
          </cell>
          <cell r="B177">
            <v>61206</v>
          </cell>
          <cell r="C177">
            <v>1</v>
          </cell>
        </row>
        <row r="178">
          <cell r="A178">
            <v>3400002648</v>
          </cell>
          <cell r="B178">
            <v>61206</v>
          </cell>
          <cell r="C178">
            <v>1</v>
          </cell>
        </row>
        <row r="179">
          <cell r="A179">
            <v>3400002649</v>
          </cell>
          <cell r="B179">
            <v>61206</v>
          </cell>
          <cell r="C179">
            <v>1</v>
          </cell>
        </row>
        <row r="180">
          <cell r="A180">
            <v>3400002650</v>
          </cell>
          <cell r="B180">
            <v>61206</v>
          </cell>
          <cell r="C180">
            <v>1</v>
          </cell>
        </row>
        <row r="181">
          <cell r="A181">
            <v>3400002651</v>
          </cell>
          <cell r="B181">
            <v>61162</v>
          </cell>
          <cell r="C181">
            <v>1</v>
          </cell>
        </row>
        <row r="182">
          <cell r="A182">
            <v>3400002652</v>
          </cell>
          <cell r="B182">
            <v>61206</v>
          </cell>
          <cell r="C182">
            <v>1</v>
          </cell>
        </row>
        <row r="183">
          <cell r="A183">
            <v>3400002653</v>
          </cell>
          <cell r="B183">
            <v>61206</v>
          </cell>
          <cell r="C183">
            <v>14</v>
          </cell>
        </row>
        <row r="184">
          <cell r="A184">
            <v>3400002654</v>
          </cell>
          <cell r="B184">
            <v>61157</v>
          </cell>
          <cell r="C184">
            <v>1</v>
          </cell>
        </row>
        <row r="185">
          <cell r="A185">
            <v>3400002655</v>
          </cell>
          <cell r="B185">
            <v>61161</v>
          </cell>
          <cell r="C185">
            <v>1</v>
          </cell>
        </row>
        <row r="186">
          <cell r="A186">
            <v>3400002656</v>
          </cell>
          <cell r="B186">
            <v>61203</v>
          </cell>
          <cell r="C186">
            <v>1</v>
          </cell>
        </row>
        <row r="187">
          <cell r="A187">
            <v>3400002657</v>
          </cell>
          <cell r="B187">
            <v>61200</v>
          </cell>
          <cell r="C187">
            <v>1</v>
          </cell>
        </row>
        <row r="188">
          <cell r="A188">
            <v>3400002658</v>
          </cell>
          <cell r="B188">
            <v>61206</v>
          </cell>
          <cell r="C188">
            <v>4</v>
          </cell>
        </row>
        <row r="189">
          <cell r="A189">
            <v>3400002659</v>
          </cell>
          <cell r="B189">
            <v>61150</v>
          </cell>
          <cell r="C189">
            <v>2</v>
          </cell>
        </row>
        <row r="190">
          <cell r="A190">
            <v>3400002660</v>
          </cell>
          <cell r="B190">
            <v>61206</v>
          </cell>
          <cell r="C190">
            <v>2</v>
          </cell>
        </row>
        <row r="191">
          <cell r="A191">
            <v>3400002661</v>
          </cell>
          <cell r="B191">
            <v>61161</v>
          </cell>
          <cell r="C191">
            <v>2</v>
          </cell>
        </row>
        <row r="192">
          <cell r="A192">
            <v>3400002662</v>
          </cell>
          <cell r="B192">
            <v>61161</v>
          </cell>
          <cell r="C192">
            <v>1</v>
          </cell>
        </row>
        <row r="193">
          <cell r="A193">
            <v>3400002663</v>
          </cell>
          <cell r="B193">
            <v>61161</v>
          </cell>
          <cell r="C193">
            <v>1</v>
          </cell>
        </row>
        <row r="194">
          <cell r="A194">
            <v>3400002664</v>
          </cell>
          <cell r="B194">
            <v>61206</v>
          </cell>
          <cell r="C194">
            <v>1</v>
          </cell>
        </row>
        <row r="195">
          <cell r="A195">
            <v>3400002665</v>
          </cell>
          <cell r="B195">
            <v>61206</v>
          </cell>
          <cell r="C195">
            <v>1</v>
          </cell>
        </row>
        <row r="196">
          <cell r="A196">
            <v>3400002666</v>
          </cell>
          <cell r="B196">
            <v>61206</v>
          </cell>
          <cell r="C196">
            <v>1</v>
          </cell>
        </row>
        <row r="197">
          <cell r="A197">
            <v>3400002667</v>
          </cell>
          <cell r="B197">
            <v>61206</v>
          </cell>
          <cell r="C197">
            <v>1</v>
          </cell>
        </row>
        <row r="198">
          <cell r="A198">
            <v>3400002668</v>
          </cell>
          <cell r="B198">
            <v>61161</v>
          </cell>
          <cell r="C198">
            <v>1</v>
          </cell>
        </row>
        <row r="199">
          <cell r="A199">
            <v>3400002669</v>
          </cell>
          <cell r="B199">
            <v>61161</v>
          </cell>
          <cell r="C199">
            <v>1</v>
          </cell>
        </row>
        <row r="200">
          <cell r="A200">
            <v>3400002670</v>
          </cell>
          <cell r="B200">
            <v>61159</v>
          </cell>
          <cell r="C200">
            <v>2</v>
          </cell>
        </row>
        <row r="201">
          <cell r="A201">
            <v>3400002671</v>
          </cell>
          <cell r="B201">
            <v>61206</v>
          </cell>
          <cell r="C201">
            <v>2</v>
          </cell>
        </row>
        <row r="202">
          <cell r="A202">
            <v>3400002672</v>
          </cell>
          <cell r="B202">
            <v>61206</v>
          </cell>
          <cell r="C202">
            <v>199</v>
          </cell>
        </row>
        <row r="203">
          <cell r="A203">
            <v>3400002673</v>
          </cell>
          <cell r="B203">
            <v>61157</v>
          </cell>
          <cell r="C203">
            <v>7</v>
          </cell>
        </row>
        <row r="204">
          <cell r="A204">
            <v>3400002674</v>
          </cell>
          <cell r="B204">
            <v>61155</v>
          </cell>
          <cell r="C204">
            <v>1</v>
          </cell>
        </row>
        <row r="205">
          <cell r="A205">
            <v>3400002675</v>
          </cell>
          <cell r="B205">
            <v>61157</v>
          </cell>
          <cell r="C205">
            <v>1</v>
          </cell>
        </row>
        <row r="206">
          <cell r="A206">
            <v>3400002676</v>
          </cell>
          <cell r="B206">
            <v>61206</v>
          </cell>
          <cell r="C206">
            <v>69</v>
          </cell>
        </row>
        <row r="207">
          <cell r="A207">
            <v>3400002677</v>
          </cell>
          <cell r="B207">
            <v>61161</v>
          </cell>
          <cell r="C207">
            <v>4</v>
          </cell>
        </row>
        <row r="208">
          <cell r="A208">
            <v>3400002678</v>
          </cell>
          <cell r="B208">
            <v>61150</v>
          </cell>
          <cell r="C208">
            <v>362</v>
          </cell>
        </row>
        <row r="209">
          <cell r="A209">
            <v>3400002679</v>
          </cell>
          <cell r="B209">
            <v>61206</v>
          </cell>
          <cell r="C209">
            <v>125</v>
          </cell>
        </row>
        <row r="210">
          <cell r="A210">
            <v>3400002680</v>
          </cell>
          <cell r="B210">
            <v>61200</v>
          </cell>
          <cell r="C210">
            <v>12</v>
          </cell>
        </row>
        <row r="211">
          <cell r="A211">
            <v>3400002681</v>
          </cell>
          <cell r="B211">
            <v>61200</v>
          </cell>
          <cell r="C211">
            <v>3</v>
          </cell>
        </row>
        <row r="212">
          <cell r="A212">
            <v>3400002682</v>
          </cell>
          <cell r="B212">
            <v>61162</v>
          </cell>
          <cell r="C212">
            <v>1</v>
          </cell>
        </row>
        <row r="213">
          <cell r="A213">
            <v>3400002683</v>
          </cell>
          <cell r="B213">
            <v>61206</v>
          </cell>
          <cell r="C213">
            <v>1</v>
          </cell>
        </row>
        <row r="214">
          <cell r="A214">
            <v>3400002684</v>
          </cell>
          <cell r="B214">
            <v>61158</v>
          </cell>
          <cell r="C214">
            <v>1</v>
          </cell>
        </row>
        <row r="215">
          <cell r="A215">
            <v>3400002685</v>
          </cell>
          <cell r="B215">
            <v>61160</v>
          </cell>
          <cell r="C215">
            <v>1</v>
          </cell>
        </row>
        <row r="216">
          <cell r="A216">
            <v>3400002686</v>
          </cell>
          <cell r="B216">
            <v>61160</v>
          </cell>
          <cell r="C216">
            <v>1</v>
          </cell>
        </row>
        <row r="217">
          <cell r="A217">
            <v>3400002687</v>
          </cell>
          <cell r="B217">
            <v>61100</v>
          </cell>
          <cell r="C217">
            <v>1</v>
          </cell>
        </row>
        <row r="218">
          <cell r="A218">
            <v>3400002688</v>
          </cell>
          <cell r="B218">
            <v>61200</v>
          </cell>
          <cell r="C218">
            <v>5</v>
          </cell>
        </row>
        <row r="219">
          <cell r="A219">
            <v>3400002689</v>
          </cell>
          <cell r="B219">
            <v>61161</v>
          </cell>
          <cell r="C219">
            <v>1</v>
          </cell>
        </row>
        <row r="220">
          <cell r="A220">
            <v>3400002690</v>
          </cell>
          <cell r="B220">
            <v>61161</v>
          </cell>
          <cell r="C220">
            <v>2</v>
          </cell>
        </row>
        <row r="221">
          <cell r="A221">
            <v>3400002691</v>
          </cell>
          <cell r="B221">
            <v>61206</v>
          </cell>
          <cell r="C221">
            <v>1</v>
          </cell>
        </row>
        <row r="222">
          <cell r="A222">
            <v>3400002692</v>
          </cell>
          <cell r="B222">
            <v>61150</v>
          </cell>
          <cell r="C222">
            <v>1</v>
          </cell>
        </row>
        <row r="223">
          <cell r="A223">
            <v>3400002693</v>
          </cell>
          <cell r="B223">
            <v>61200</v>
          </cell>
          <cell r="C223">
            <v>1</v>
          </cell>
        </row>
        <row r="224">
          <cell r="A224">
            <v>3400002694</v>
          </cell>
          <cell r="B224">
            <v>61161</v>
          </cell>
          <cell r="C224">
            <v>1</v>
          </cell>
        </row>
        <row r="225">
          <cell r="A225">
            <v>3400002695</v>
          </cell>
          <cell r="B225">
            <v>61153</v>
          </cell>
          <cell r="C225">
            <v>1</v>
          </cell>
        </row>
        <row r="226">
          <cell r="A226">
            <v>3400002696</v>
          </cell>
          <cell r="B226">
            <v>61150</v>
          </cell>
          <cell r="C226">
            <v>275</v>
          </cell>
        </row>
        <row r="227">
          <cell r="A227">
            <v>3400002697</v>
          </cell>
          <cell r="B227">
            <v>61150</v>
          </cell>
          <cell r="C227">
            <v>260</v>
          </cell>
        </row>
        <row r="228">
          <cell r="A228">
            <v>3400002698</v>
          </cell>
          <cell r="B228">
            <v>61206</v>
          </cell>
          <cell r="C228">
            <v>30</v>
          </cell>
        </row>
        <row r="229">
          <cell r="A229">
            <v>3400002699</v>
          </cell>
          <cell r="B229">
            <v>61161</v>
          </cell>
          <cell r="C229">
            <v>4</v>
          </cell>
        </row>
        <row r="230">
          <cell r="A230">
            <v>3400002700</v>
          </cell>
          <cell r="B230">
            <v>61203</v>
          </cell>
          <cell r="C230">
            <v>1</v>
          </cell>
        </row>
        <row r="231">
          <cell r="A231">
            <v>3400002701</v>
          </cell>
          <cell r="B231">
            <v>61206</v>
          </cell>
          <cell r="C231">
            <v>8</v>
          </cell>
        </row>
        <row r="232">
          <cell r="A232">
            <v>3400002702</v>
          </cell>
          <cell r="B232">
            <v>61206</v>
          </cell>
          <cell r="C232">
            <v>3</v>
          </cell>
        </row>
        <row r="233">
          <cell r="A233">
            <v>3400002703</v>
          </cell>
          <cell r="B233">
            <v>61161</v>
          </cell>
          <cell r="C233">
            <v>2</v>
          </cell>
        </row>
        <row r="234">
          <cell r="A234">
            <v>3400002704</v>
          </cell>
          <cell r="B234">
            <v>61161</v>
          </cell>
          <cell r="C234">
            <v>1</v>
          </cell>
        </row>
        <row r="235">
          <cell r="A235">
            <v>3400002705</v>
          </cell>
          <cell r="B235">
            <v>61157</v>
          </cell>
          <cell r="C235">
            <v>1</v>
          </cell>
        </row>
        <row r="236">
          <cell r="A236">
            <v>3400002706</v>
          </cell>
          <cell r="B236">
            <v>61206</v>
          </cell>
          <cell r="C236">
            <v>1</v>
          </cell>
        </row>
        <row r="237">
          <cell r="A237">
            <v>3400002707</v>
          </cell>
          <cell r="B237">
            <v>61206</v>
          </cell>
          <cell r="C237">
            <v>6</v>
          </cell>
        </row>
        <row r="238">
          <cell r="A238">
            <v>3400002708</v>
          </cell>
          <cell r="B238">
            <v>61206</v>
          </cell>
          <cell r="C238">
            <v>39</v>
          </cell>
        </row>
        <row r="239">
          <cell r="A239">
            <v>3400002709</v>
          </cell>
          <cell r="B239">
            <v>61157</v>
          </cell>
          <cell r="C239">
            <v>1</v>
          </cell>
        </row>
        <row r="240">
          <cell r="A240">
            <v>3400002710</v>
          </cell>
          <cell r="B240">
            <v>61200</v>
          </cell>
          <cell r="C240">
            <v>1</v>
          </cell>
        </row>
        <row r="241">
          <cell r="A241">
            <v>3400002711</v>
          </cell>
          <cell r="B241">
            <v>61200</v>
          </cell>
          <cell r="C241">
            <v>1</v>
          </cell>
        </row>
        <row r="242">
          <cell r="A242">
            <v>3400002712</v>
          </cell>
          <cell r="B242">
            <v>61200</v>
          </cell>
          <cell r="C242">
            <v>1</v>
          </cell>
        </row>
        <row r="243">
          <cell r="A243">
            <v>3400002713</v>
          </cell>
          <cell r="B243">
            <v>61200</v>
          </cell>
          <cell r="C243">
            <v>1</v>
          </cell>
        </row>
        <row r="244">
          <cell r="A244">
            <v>3400002713</v>
          </cell>
          <cell r="B244">
            <v>61200</v>
          </cell>
          <cell r="C244">
            <v>1</v>
          </cell>
        </row>
        <row r="245">
          <cell r="A245">
            <v>3400002714</v>
          </cell>
          <cell r="B245">
            <v>61200</v>
          </cell>
          <cell r="C245">
            <v>1</v>
          </cell>
        </row>
        <row r="246">
          <cell r="A246">
            <v>3400002715</v>
          </cell>
          <cell r="B246">
            <v>61208</v>
          </cell>
          <cell r="C246">
            <v>1</v>
          </cell>
        </row>
        <row r="247">
          <cell r="A247">
            <v>3400002716</v>
          </cell>
          <cell r="B247">
            <v>61206</v>
          </cell>
          <cell r="C247">
            <v>1</v>
          </cell>
        </row>
        <row r="248">
          <cell r="A248">
            <v>3400002717</v>
          </cell>
          <cell r="B248">
            <v>61206</v>
          </cell>
          <cell r="C248">
            <v>1</v>
          </cell>
        </row>
        <row r="249">
          <cell r="A249">
            <v>3400002718</v>
          </cell>
          <cell r="B249">
            <v>61157</v>
          </cell>
          <cell r="C249">
            <v>1</v>
          </cell>
        </row>
        <row r="250">
          <cell r="A250">
            <v>3400002719</v>
          </cell>
          <cell r="B250">
            <v>61206</v>
          </cell>
          <cell r="C250">
            <v>1</v>
          </cell>
        </row>
        <row r="251">
          <cell r="A251">
            <v>3400002720</v>
          </cell>
          <cell r="B251">
            <v>61200</v>
          </cell>
          <cell r="C251">
            <v>1</v>
          </cell>
        </row>
        <row r="252">
          <cell r="A252">
            <v>3400002721</v>
          </cell>
          <cell r="B252">
            <v>61200</v>
          </cell>
          <cell r="C252">
            <v>1</v>
          </cell>
        </row>
        <row r="253">
          <cell r="A253">
            <v>3400002722</v>
          </cell>
          <cell r="B253">
            <v>61200</v>
          </cell>
          <cell r="C253">
            <v>1</v>
          </cell>
        </row>
        <row r="254">
          <cell r="A254">
            <v>3400002723</v>
          </cell>
          <cell r="B254">
            <v>61200</v>
          </cell>
          <cell r="C254">
            <v>1</v>
          </cell>
        </row>
        <row r="255">
          <cell r="A255">
            <v>3400002724</v>
          </cell>
          <cell r="B255">
            <v>61200</v>
          </cell>
          <cell r="C255">
            <v>1</v>
          </cell>
        </row>
        <row r="256">
          <cell r="A256">
            <v>3400002725</v>
          </cell>
          <cell r="B256">
            <v>61200</v>
          </cell>
          <cell r="C256">
            <v>1</v>
          </cell>
        </row>
        <row r="257">
          <cell r="A257">
            <v>3400002726</v>
          </cell>
          <cell r="B257">
            <v>61200</v>
          </cell>
          <cell r="C257">
            <v>1</v>
          </cell>
        </row>
        <row r="258">
          <cell r="A258">
            <v>3400002727</v>
          </cell>
          <cell r="B258">
            <v>61200</v>
          </cell>
          <cell r="C258">
            <v>1</v>
          </cell>
        </row>
        <row r="259">
          <cell r="A259">
            <v>3400002728</v>
          </cell>
          <cell r="B259">
            <v>61206</v>
          </cell>
          <cell r="C259">
            <v>1</v>
          </cell>
        </row>
        <row r="260">
          <cell r="A260">
            <v>3400002729</v>
          </cell>
          <cell r="B260">
            <v>61206</v>
          </cell>
          <cell r="C260">
            <v>1</v>
          </cell>
        </row>
        <row r="261">
          <cell r="A261">
            <v>3400002730</v>
          </cell>
          <cell r="B261">
            <v>61206</v>
          </cell>
          <cell r="C261">
            <v>1</v>
          </cell>
        </row>
        <row r="262">
          <cell r="A262">
            <v>3400002731</v>
          </cell>
          <cell r="B262">
            <v>61206</v>
          </cell>
          <cell r="C262">
            <v>1</v>
          </cell>
        </row>
        <row r="263">
          <cell r="A263">
            <v>3400002732</v>
          </cell>
          <cell r="B263">
            <v>61206</v>
          </cell>
          <cell r="C263">
            <v>1</v>
          </cell>
        </row>
        <row r="264">
          <cell r="A264">
            <v>3400002733</v>
          </cell>
          <cell r="B264">
            <v>61206</v>
          </cell>
          <cell r="C264">
            <v>1</v>
          </cell>
        </row>
        <row r="265">
          <cell r="A265">
            <v>3400002734</v>
          </cell>
          <cell r="B265">
            <v>61206</v>
          </cell>
          <cell r="C265">
            <v>2</v>
          </cell>
        </row>
        <row r="266">
          <cell r="A266">
            <v>3400002735</v>
          </cell>
          <cell r="B266">
            <v>61206</v>
          </cell>
          <cell r="C266">
            <v>1</v>
          </cell>
        </row>
        <row r="267">
          <cell r="A267">
            <v>3400002736</v>
          </cell>
          <cell r="B267">
            <v>61200</v>
          </cell>
          <cell r="C267">
            <v>1</v>
          </cell>
        </row>
        <row r="268">
          <cell r="A268">
            <v>3400002737</v>
          </cell>
          <cell r="B268">
            <v>61200</v>
          </cell>
          <cell r="C268">
            <v>1</v>
          </cell>
        </row>
        <row r="269">
          <cell r="A269">
            <v>3400002738</v>
          </cell>
          <cell r="B269">
            <v>61200</v>
          </cell>
          <cell r="C269">
            <v>1</v>
          </cell>
        </row>
        <row r="270">
          <cell r="A270">
            <v>3400002739</v>
          </cell>
          <cell r="B270">
            <v>61200</v>
          </cell>
          <cell r="C270">
            <v>1</v>
          </cell>
        </row>
        <row r="271">
          <cell r="A271">
            <v>3400002740</v>
          </cell>
          <cell r="B271">
            <v>61157</v>
          </cell>
          <cell r="C271">
            <v>1</v>
          </cell>
        </row>
        <row r="272">
          <cell r="A272">
            <v>3400002741</v>
          </cell>
          <cell r="B272">
            <v>61206</v>
          </cell>
          <cell r="C272">
            <v>1</v>
          </cell>
        </row>
        <row r="273">
          <cell r="A273">
            <v>3400002742</v>
          </cell>
          <cell r="B273">
            <v>61151</v>
          </cell>
          <cell r="C273">
            <v>1</v>
          </cell>
        </row>
        <row r="274">
          <cell r="A274">
            <v>3400002743</v>
          </cell>
          <cell r="B274">
            <v>61151</v>
          </cell>
          <cell r="C274">
            <v>1</v>
          </cell>
        </row>
        <row r="275">
          <cell r="A275">
            <v>3400002744</v>
          </cell>
          <cell r="B275">
            <v>61157</v>
          </cell>
          <cell r="C275">
            <v>1</v>
          </cell>
        </row>
        <row r="276">
          <cell r="A276">
            <v>3400002745</v>
          </cell>
          <cell r="B276">
            <v>61115</v>
          </cell>
          <cell r="C276">
            <v>2</v>
          </cell>
        </row>
        <row r="277">
          <cell r="A277">
            <v>3400002746</v>
          </cell>
          <cell r="B277">
            <v>61206</v>
          </cell>
          <cell r="C277">
            <v>3</v>
          </cell>
        </row>
        <row r="278">
          <cell r="A278">
            <v>3400002747</v>
          </cell>
          <cell r="B278">
            <v>61102</v>
          </cell>
          <cell r="C278">
            <v>1</v>
          </cell>
        </row>
        <row r="279">
          <cell r="A279">
            <v>3400002748</v>
          </cell>
          <cell r="B279">
            <v>61206</v>
          </cell>
          <cell r="C279">
            <v>1</v>
          </cell>
        </row>
        <row r="280">
          <cell r="A280">
            <v>3400002749</v>
          </cell>
          <cell r="B280">
            <v>61103</v>
          </cell>
          <cell r="C280">
            <v>1</v>
          </cell>
        </row>
        <row r="281">
          <cell r="A281">
            <v>3400002750</v>
          </cell>
          <cell r="B281">
            <v>61115</v>
          </cell>
          <cell r="C281">
            <v>4</v>
          </cell>
        </row>
        <row r="282">
          <cell r="A282">
            <v>3400002751</v>
          </cell>
          <cell r="B282">
            <v>61206</v>
          </cell>
          <cell r="C282">
            <v>1</v>
          </cell>
        </row>
        <row r="283">
          <cell r="A283">
            <v>3400002752</v>
          </cell>
          <cell r="B283">
            <v>61161</v>
          </cell>
          <cell r="C283">
            <v>2</v>
          </cell>
        </row>
        <row r="284">
          <cell r="A284">
            <v>3400002753</v>
          </cell>
          <cell r="B284">
            <v>61206</v>
          </cell>
          <cell r="C284">
            <v>1</v>
          </cell>
        </row>
        <row r="285">
          <cell r="A285">
            <v>3400002754</v>
          </cell>
          <cell r="B285">
            <v>61206</v>
          </cell>
          <cell r="C285">
            <v>1</v>
          </cell>
        </row>
        <row r="286">
          <cell r="A286">
            <v>3400002755</v>
          </cell>
          <cell r="B286">
            <v>61206</v>
          </cell>
          <cell r="C286">
            <v>3</v>
          </cell>
        </row>
        <row r="287">
          <cell r="A287">
            <v>3400002756</v>
          </cell>
          <cell r="B287">
            <v>61208</v>
          </cell>
          <cell r="C287">
            <v>1</v>
          </cell>
        </row>
        <row r="288">
          <cell r="A288">
            <v>3400002757</v>
          </cell>
          <cell r="B288">
            <v>61206</v>
          </cell>
          <cell r="C288">
            <v>1</v>
          </cell>
        </row>
        <row r="289">
          <cell r="A289">
            <v>3400002758</v>
          </cell>
          <cell r="B289">
            <v>61206</v>
          </cell>
          <cell r="C289">
            <v>1</v>
          </cell>
        </row>
        <row r="290">
          <cell r="A290">
            <v>3400002759</v>
          </cell>
          <cell r="B290">
            <v>61208</v>
          </cell>
          <cell r="C290">
            <v>1</v>
          </cell>
        </row>
        <row r="291">
          <cell r="A291">
            <v>3400002760</v>
          </cell>
          <cell r="B291">
            <v>61151</v>
          </cell>
          <cell r="C291">
            <v>1</v>
          </cell>
        </row>
        <row r="292">
          <cell r="A292">
            <v>3400002761</v>
          </cell>
          <cell r="B292">
            <v>61206</v>
          </cell>
          <cell r="C292">
            <v>1</v>
          </cell>
        </row>
        <row r="293">
          <cell r="A293">
            <v>3400002762</v>
          </cell>
          <cell r="B293">
            <v>61151</v>
          </cell>
          <cell r="C293">
            <v>1</v>
          </cell>
        </row>
        <row r="294">
          <cell r="A294">
            <v>3400002763</v>
          </cell>
          <cell r="B294">
            <v>61151</v>
          </cell>
          <cell r="C294">
            <v>1</v>
          </cell>
        </row>
        <row r="295">
          <cell r="A295">
            <v>3400002764</v>
          </cell>
          <cell r="B295">
            <v>61156</v>
          </cell>
          <cell r="C295">
            <v>6</v>
          </cell>
        </row>
        <row r="296">
          <cell r="A296">
            <v>3400002765</v>
          </cell>
          <cell r="B296">
            <v>61151</v>
          </cell>
          <cell r="C296">
            <v>1</v>
          </cell>
        </row>
        <row r="297">
          <cell r="A297">
            <v>3400002766</v>
          </cell>
          <cell r="B297">
            <v>61151</v>
          </cell>
          <cell r="C297">
            <v>1</v>
          </cell>
        </row>
        <row r="298">
          <cell r="A298">
            <v>3400002767</v>
          </cell>
          <cell r="B298">
            <v>61151</v>
          </cell>
          <cell r="C298">
            <v>1</v>
          </cell>
        </row>
        <row r="299">
          <cell r="A299">
            <v>3400002768</v>
          </cell>
          <cell r="B299">
            <v>61151</v>
          </cell>
          <cell r="C299">
            <v>2</v>
          </cell>
        </row>
        <row r="300">
          <cell r="A300">
            <v>3400002769</v>
          </cell>
          <cell r="B300">
            <v>61151</v>
          </cell>
          <cell r="C300">
            <v>1</v>
          </cell>
        </row>
        <row r="301">
          <cell r="A301">
            <v>3400002770</v>
          </cell>
          <cell r="B301">
            <v>61206</v>
          </cell>
          <cell r="C301">
            <v>1</v>
          </cell>
        </row>
        <row r="302">
          <cell r="A302">
            <v>3400002771</v>
          </cell>
          <cell r="B302">
            <v>61206</v>
          </cell>
          <cell r="C302">
            <v>1</v>
          </cell>
        </row>
        <row r="303">
          <cell r="A303">
            <v>3400002772</v>
          </cell>
          <cell r="B303">
            <v>61208</v>
          </cell>
          <cell r="C303">
            <v>1</v>
          </cell>
        </row>
        <row r="304">
          <cell r="A304">
            <v>3400002773</v>
          </cell>
          <cell r="B304">
            <v>61206</v>
          </cell>
          <cell r="C304">
            <v>1</v>
          </cell>
        </row>
        <row r="305">
          <cell r="A305">
            <v>3400002774</v>
          </cell>
          <cell r="B305">
            <v>61206</v>
          </cell>
          <cell r="C305">
            <v>14</v>
          </cell>
        </row>
        <row r="306">
          <cell r="A306">
            <v>3400002775</v>
          </cell>
          <cell r="B306">
            <v>61157</v>
          </cell>
          <cell r="C306">
            <v>1</v>
          </cell>
        </row>
        <row r="307">
          <cell r="A307">
            <v>3400002776</v>
          </cell>
          <cell r="B307">
            <v>61206</v>
          </cell>
          <cell r="C307">
            <v>1</v>
          </cell>
        </row>
        <row r="308">
          <cell r="A308">
            <v>3400002777</v>
          </cell>
          <cell r="B308">
            <v>61161</v>
          </cell>
          <cell r="C308">
            <v>1</v>
          </cell>
        </row>
        <row r="309">
          <cell r="A309">
            <v>3400002778</v>
          </cell>
          <cell r="B309">
            <v>61161</v>
          </cell>
          <cell r="C309">
            <v>1</v>
          </cell>
        </row>
        <row r="310">
          <cell r="A310">
            <v>3400002779</v>
          </cell>
          <cell r="B310">
            <v>61161</v>
          </cell>
          <cell r="C310">
            <v>1</v>
          </cell>
        </row>
        <row r="311">
          <cell r="A311">
            <v>3400002780</v>
          </cell>
          <cell r="B311">
            <v>61206</v>
          </cell>
          <cell r="C311">
            <v>1</v>
          </cell>
        </row>
        <row r="312">
          <cell r="A312">
            <v>3400002781</v>
          </cell>
          <cell r="B312">
            <v>61206</v>
          </cell>
          <cell r="C312">
            <v>1</v>
          </cell>
        </row>
        <row r="313">
          <cell r="A313">
            <v>3400002782</v>
          </cell>
          <cell r="B313">
            <v>61206</v>
          </cell>
          <cell r="C313">
            <v>1</v>
          </cell>
        </row>
        <row r="314">
          <cell r="A314">
            <v>3400002783</v>
          </cell>
          <cell r="B314">
            <v>61162</v>
          </cell>
          <cell r="C314">
            <v>1</v>
          </cell>
        </row>
        <row r="315">
          <cell r="A315">
            <v>3400002784</v>
          </cell>
          <cell r="B315">
            <v>61200</v>
          </cell>
          <cell r="C315">
            <v>1</v>
          </cell>
        </row>
        <row r="316">
          <cell r="A316">
            <v>3400002785</v>
          </cell>
          <cell r="B316">
            <v>61151</v>
          </cell>
          <cell r="C316">
            <v>1</v>
          </cell>
        </row>
        <row r="317">
          <cell r="A317">
            <v>3400002786</v>
          </cell>
          <cell r="B317">
            <v>61100</v>
          </cell>
          <cell r="C317">
            <v>1</v>
          </cell>
        </row>
        <row r="318">
          <cell r="A318">
            <v>3400002787</v>
          </cell>
          <cell r="B318">
            <v>61206</v>
          </cell>
          <cell r="C318">
            <v>1</v>
          </cell>
        </row>
        <row r="319">
          <cell r="A319">
            <v>3400002788</v>
          </cell>
          <cell r="B319">
            <v>61206</v>
          </cell>
          <cell r="C319">
            <v>1</v>
          </cell>
        </row>
        <row r="320">
          <cell r="A320">
            <v>3400002789</v>
          </cell>
          <cell r="B320">
            <v>61206</v>
          </cell>
          <cell r="C320">
            <v>1</v>
          </cell>
        </row>
        <row r="321">
          <cell r="A321">
            <v>3400002790</v>
          </cell>
          <cell r="B321">
            <v>61206</v>
          </cell>
          <cell r="C321">
            <v>1</v>
          </cell>
        </row>
        <row r="322">
          <cell r="A322">
            <v>3400002791</v>
          </cell>
          <cell r="B322">
            <v>61206</v>
          </cell>
          <cell r="C322">
            <v>1</v>
          </cell>
        </row>
        <row r="323">
          <cell r="A323">
            <v>3400002792</v>
          </cell>
          <cell r="B323">
            <v>61206</v>
          </cell>
          <cell r="C323">
            <v>1</v>
          </cell>
        </row>
        <row r="324">
          <cell r="A324">
            <v>3400002793</v>
          </cell>
          <cell r="B324">
            <v>61206</v>
          </cell>
          <cell r="C324">
            <v>3</v>
          </cell>
        </row>
        <row r="325">
          <cell r="A325">
            <v>3400002794</v>
          </cell>
          <cell r="B325">
            <v>61206</v>
          </cell>
          <cell r="C325">
            <v>1</v>
          </cell>
        </row>
        <row r="326">
          <cell r="A326">
            <v>3400002795</v>
          </cell>
          <cell r="B326">
            <v>61151</v>
          </cell>
          <cell r="C326">
            <v>1</v>
          </cell>
        </row>
        <row r="327">
          <cell r="A327">
            <v>3400002796</v>
          </cell>
          <cell r="B327">
            <v>61206</v>
          </cell>
          <cell r="C327">
            <v>1</v>
          </cell>
        </row>
        <row r="328">
          <cell r="A328">
            <v>3400002797</v>
          </cell>
          <cell r="B328">
            <v>61206</v>
          </cell>
          <cell r="C328">
            <v>2</v>
          </cell>
        </row>
        <row r="329">
          <cell r="A329">
            <v>3400002798</v>
          </cell>
          <cell r="B329">
            <v>61151</v>
          </cell>
          <cell r="C329">
            <v>1</v>
          </cell>
        </row>
        <row r="330">
          <cell r="A330">
            <v>3400002799</v>
          </cell>
          <cell r="B330">
            <v>61206</v>
          </cell>
          <cell r="C330">
            <v>1</v>
          </cell>
        </row>
        <row r="331">
          <cell r="A331">
            <v>3400002800</v>
          </cell>
          <cell r="B331">
            <v>61206</v>
          </cell>
          <cell r="C331">
            <v>2</v>
          </cell>
        </row>
        <row r="332">
          <cell r="A332">
            <v>3400002801</v>
          </cell>
          <cell r="B332">
            <v>61206</v>
          </cell>
          <cell r="C332">
            <v>1</v>
          </cell>
        </row>
        <row r="333">
          <cell r="A333">
            <v>3400002802</v>
          </cell>
          <cell r="B333">
            <v>61206</v>
          </cell>
          <cell r="C333">
            <v>1</v>
          </cell>
        </row>
        <row r="334">
          <cell r="A334">
            <v>3400002803</v>
          </cell>
          <cell r="B334">
            <v>61153</v>
          </cell>
          <cell r="C334">
            <v>1</v>
          </cell>
        </row>
        <row r="335">
          <cell r="A335">
            <v>3400002804</v>
          </cell>
          <cell r="B335">
            <v>61157</v>
          </cell>
          <cell r="C335">
            <v>15</v>
          </cell>
        </row>
        <row r="336">
          <cell r="A336">
            <v>3400002805</v>
          </cell>
          <cell r="B336">
            <v>61206</v>
          </cell>
          <cell r="C336">
            <v>1</v>
          </cell>
        </row>
        <row r="337">
          <cell r="A337">
            <v>3400002806</v>
          </cell>
          <cell r="B337">
            <v>61206</v>
          </cell>
          <cell r="C337">
            <v>10</v>
          </cell>
        </row>
        <row r="338">
          <cell r="A338">
            <v>3400002807</v>
          </cell>
          <cell r="B338">
            <v>61151</v>
          </cell>
          <cell r="C338">
            <v>1</v>
          </cell>
        </row>
        <row r="339">
          <cell r="A339">
            <v>3400002808</v>
          </cell>
          <cell r="B339">
            <v>61206</v>
          </cell>
          <cell r="C339">
            <v>1</v>
          </cell>
        </row>
        <row r="340">
          <cell r="A340">
            <v>3400002809</v>
          </cell>
          <cell r="B340">
            <v>61155</v>
          </cell>
          <cell r="C340">
            <v>1</v>
          </cell>
        </row>
        <row r="341">
          <cell r="A341">
            <v>3400002810</v>
          </cell>
          <cell r="B341">
            <v>61151</v>
          </cell>
          <cell r="C341">
            <v>1</v>
          </cell>
        </row>
        <row r="342">
          <cell r="A342">
            <v>3400002811</v>
          </cell>
          <cell r="B342">
            <v>61112</v>
          </cell>
          <cell r="C342">
            <v>1</v>
          </cell>
        </row>
        <row r="343">
          <cell r="A343">
            <v>3400002812</v>
          </cell>
          <cell r="B343">
            <v>61206</v>
          </cell>
          <cell r="C343">
            <v>1</v>
          </cell>
        </row>
        <row r="344">
          <cell r="A344">
            <v>3400002813</v>
          </cell>
          <cell r="B344">
            <v>61206</v>
          </cell>
          <cell r="C344">
            <v>1</v>
          </cell>
        </row>
        <row r="345">
          <cell r="A345">
            <v>3400002814</v>
          </cell>
          <cell r="B345">
            <v>61206</v>
          </cell>
          <cell r="C345">
            <v>3</v>
          </cell>
        </row>
        <row r="346">
          <cell r="A346">
            <v>3400002815</v>
          </cell>
          <cell r="B346">
            <v>61100</v>
          </cell>
          <cell r="C346">
            <v>1</v>
          </cell>
        </row>
        <row r="347">
          <cell r="A347">
            <v>3400002816</v>
          </cell>
          <cell r="B347">
            <v>61103</v>
          </cell>
          <cell r="C347">
            <v>1</v>
          </cell>
        </row>
        <row r="348">
          <cell r="A348">
            <v>3400002817</v>
          </cell>
          <cell r="B348">
            <v>61103</v>
          </cell>
          <cell r="C348">
            <v>1</v>
          </cell>
        </row>
        <row r="349">
          <cell r="A349">
            <v>3400002818</v>
          </cell>
          <cell r="B349">
            <v>61103</v>
          </cell>
          <cell r="C349">
            <v>1</v>
          </cell>
        </row>
        <row r="350">
          <cell r="A350">
            <v>3400002819</v>
          </cell>
          <cell r="B350">
            <v>61157</v>
          </cell>
          <cell r="C350">
            <v>1</v>
          </cell>
        </row>
        <row r="351">
          <cell r="A351">
            <v>3400002820</v>
          </cell>
          <cell r="B351">
            <v>61157</v>
          </cell>
          <cell r="C351">
            <v>1</v>
          </cell>
        </row>
        <row r="352">
          <cell r="A352">
            <v>3400002821</v>
          </cell>
          <cell r="B352">
            <v>61157</v>
          </cell>
          <cell r="C352">
            <v>1</v>
          </cell>
        </row>
        <row r="353">
          <cell r="A353">
            <v>3400002822</v>
          </cell>
          <cell r="B353">
            <v>61115</v>
          </cell>
          <cell r="C353">
            <v>1</v>
          </cell>
        </row>
        <row r="354">
          <cell r="A354">
            <v>3400002823</v>
          </cell>
          <cell r="B354">
            <v>61115</v>
          </cell>
          <cell r="C354">
            <v>1</v>
          </cell>
        </row>
        <row r="355">
          <cell r="A355">
            <v>3400002824</v>
          </cell>
          <cell r="B355">
            <v>61157</v>
          </cell>
          <cell r="C355">
            <v>1</v>
          </cell>
        </row>
        <row r="356">
          <cell r="A356">
            <v>3400002825</v>
          </cell>
          <cell r="B356">
            <v>61206</v>
          </cell>
          <cell r="C356">
            <v>1</v>
          </cell>
        </row>
        <row r="357">
          <cell r="A357">
            <v>3400002826</v>
          </cell>
          <cell r="B357">
            <v>61206</v>
          </cell>
          <cell r="C357">
            <v>1</v>
          </cell>
        </row>
        <row r="358">
          <cell r="A358">
            <v>3400002827</v>
          </cell>
          <cell r="B358">
            <v>61157</v>
          </cell>
          <cell r="C358">
            <v>1</v>
          </cell>
        </row>
        <row r="359">
          <cell r="A359">
            <v>3400002828</v>
          </cell>
          <cell r="B359">
            <v>61158</v>
          </cell>
          <cell r="C359">
            <v>1</v>
          </cell>
        </row>
        <row r="360">
          <cell r="A360">
            <v>3400002829</v>
          </cell>
          <cell r="B360">
            <v>61154</v>
          </cell>
          <cell r="C360">
            <v>35</v>
          </cell>
        </row>
        <row r="361">
          <cell r="A361">
            <v>3400002830</v>
          </cell>
          <cell r="B361">
            <v>61157</v>
          </cell>
          <cell r="C361">
            <v>1</v>
          </cell>
        </row>
        <row r="362">
          <cell r="A362">
            <v>3400002831</v>
          </cell>
          <cell r="B362">
            <v>61208</v>
          </cell>
          <cell r="C362">
            <v>1</v>
          </cell>
        </row>
        <row r="363">
          <cell r="A363">
            <v>3400002832</v>
          </cell>
          <cell r="B363">
            <v>61151</v>
          </cell>
          <cell r="C363">
            <v>1</v>
          </cell>
        </row>
        <row r="364">
          <cell r="A364">
            <v>3400002833</v>
          </cell>
          <cell r="B364">
            <v>61150</v>
          </cell>
          <cell r="C364">
            <v>1</v>
          </cell>
        </row>
        <row r="365">
          <cell r="A365">
            <v>3400002834</v>
          </cell>
          <cell r="B365">
            <v>61150</v>
          </cell>
          <cell r="C365">
            <v>1</v>
          </cell>
        </row>
        <row r="366">
          <cell r="A366">
            <v>3400002835</v>
          </cell>
          <cell r="B366">
            <v>61157</v>
          </cell>
          <cell r="C366">
            <v>1</v>
          </cell>
        </row>
        <row r="367">
          <cell r="A367">
            <v>3400002836</v>
          </cell>
          <cell r="B367">
            <v>61208</v>
          </cell>
          <cell r="C367">
            <v>1</v>
          </cell>
        </row>
        <row r="368">
          <cell r="A368">
            <v>3400002837</v>
          </cell>
          <cell r="B368">
            <v>61150</v>
          </cell>
          <cell r="C368">
            <v>1</v>
          </cell>
        </row>
        <row r="369">
          <cell r="A369">
            <v>3400002838</v>
          </cell>
          <cell r="B369">
            <v>61118</v>
          </cell>
          <cell r="C369">
            <v>1</v>
          </cell>
        </row>
        <row r="370">
          <cell r="A370">
            <v>3400002839</v>
          </cell>
          <cell r="B370">
            <v>61157</v>
          </cell>
          <cell r="C370">
            <v>1</v>
          </cell>
        </row>
        <row r="371">
          <cell r="A371">
            <v>3400002840</v>
          </cell>
          <cell r="B371">
            <v>61206</v>
          </cell>
          <cell r="C371">
            <v>1</v>
          </cell>
        </row>
        <row r="372">
          <cell r="A372">
            <v>3400002841</v>
          </cell>
          <cell r="B372">
            <v>61206</v>
          </cell>
          <cell r="C372">
            <v>1</v>
          </cell>
        </row>
        <row r="373">
          <cell r="A373">
            <v>3400002842</v>
          </cell>
          <cell r="B373">
            <v>61206</v>
          </cell>
          <cell r="C373">
            <v>1</v>
          </cell>
        </row>
        <row r="374">
          <cell r="A374">
            <v>3400002843</v>
          </cell>
          <cell r="B374">
            <v>61206</v>
          </cell>
          <cell r="C374">
            <v>1</v>
          </cell>
        </row>
        <row r="375">
          <cell r="A375">
            <v>3400002844</v>
          </cell>
          <cell r="B375">
            <v>61206</v>
          </cell>
          <cell r="C375">
            <v>1</v>
          </cell>
        </row>
        <row r="376">
          <cell r="A376">
            <v>3400002845</v>
          </cell>
          <cell r="B376">
            <v>61101</v>
          </cell>
          <cell r="C376">
            <v>1</v>
          </cell>
        </row>
        <row r="377">
          <cell r="A377">
            <v>3400002846</v>
          </cell>
          <cell r="B377">
            <v>61100</v>
          </cell>
          <cell r="C377">
            <v>1</v>
          </cell>
        </row>
        <row r="378">
          <cell r="A378">
            <v>3400002847</v>
          </cell>
          <cell r="B378">
            <v>61100</v>
          </cell>
          <cell r="C378">
            <v>1</v>
          </cell>
        </row>
        <row r="379">
          <cell r="A379">
            <v>3400002848</v>
          </cell>
          <cell r="B379">
            <v>61206</v>
          </cell>
          <cell r="C379">
            <v>1</v>
          </cell>
        </row>
        <row r="380">
          <cell r="A380">
            <v>3400002849</v>
          </cell>
          <cell r="B380">
            <v>61157</v>
          </cell>
          <cell r="C380">
            <v>1</v>
          </cell>
        </row>
        <row r="381">
          <cell r="A381">
            <v>3400002850</v>
          </cell>
          <cell r="B381">
            <v>61151</v>
          </cell>
          <cell r="C381">
            <v>1</v>
          </cell>
        </row>
        <row r="382">
          <cell r="A382">
            <v>3400002851</v>
          </cell>
          <cell r="B382">
            <v>61151</v>
          </cell>
          <cell r="C382">
            <v>2</v>
          </cell>
        </row>
        <row r="383">
          <cell r="A383">
            <v>3400002852</v>
          </cell>
          <cell r="B383">
            <v>61206</v>
          </cell>
          <cell r="C383">
            <v>3</v>
          </cell>
        </row>
        <row r="384">
          <cell r="A384">
            <v>3400002853</v>
          </cell>
          <cell r="B384">
            <v>61206</v>
          </cell>
          <cell r="C384">
            <v>1</v>
          </cell>
        </row>
        <row r="385">
          <cell r="A385">
            <v>3400002854</v>
          </cell>
          <cell r="B385">
            <v>61206</v>
          </cell>
          <cell r="C385">
            <v>2</v>
          </cell>
        </row>
        <row r="386">
          <cell r="A386">
            <v>3400002855</v>
          </cell>
          <cell r="B386">
            <v>61206</v>
          </cell>
          <cell r="C386">
            <v>3</v>
          </cell>
        </row>
        <row r="387">
          <cell r="A387">
            <v>3400002856</v>
          </cell>
          <cell r="B387">
            <v>61206</v>
          </cell>
          <cell r="C387">
            <v>1</v>
          </cell>
        </row>
        <row r="388">
          <cell r="A388">
            <v>3400002857</v>
          </cell>
          <cell r="B388">
            <v>61206</v>
          </cell>
          <cell r="C388">
            <v>1</v>
          </cell>
        </row>
        <row r="389">
          <cell r="A389">
            <v>3400002858</v>
          </cell>
          <cell r="B389">
            <v>61101</v>
          </cell>
          <cell r="C389">
            <v>1</v>
          </cell>
        </row>
        <row r="390">
          <cell r="A390">
            <v>3400002859</v>
          </cell>
          <cell r="B390">
            <v>61150</v>
          </cell>
          <cell r="C390">
            <v>1</v>
          </cell>
        </row>
        <row r="391">
          <cell r="A391">
            <v>3400002860</v>
          </cell>
          <cell r="B391">
            <v>61206</v>
          </cell>
          <cell r="C391">
            <v>2</v>
          </cell>
        </row>
        <row r="392">
          <cell r="A392">
            <v>3400002861</v>
          </cell>
          <cell r="B392">
            <v>61206</v>
          </cell>
          <cell r="C392">
            <v>1</v>
          </cell>
        </row>
        <row r="393">
          <cell r="A393">
            <v>3400002862</v>
          </cell>
          <cell r="B393">
            <v>61206</v>
          </cell>
          <cell r="C393">
            <v>1</v>
          </cell>
        </row>
        <row r="394">
          <cell r="A394">
            <v>3400002863</v>
          </cell>
          <cell r="B394">
            <v>61208</v>
          </cell>
          <cell r="C394">
            <v>1</v>
          </cell>
        </row>
        <row r="395">
          <cell r="A395">
            <v>3400002864</v>
          </cell>
          <cell r="B395">
            <v>61206</v>
          </cell>
          <cell r="C395">
            <v>1</v>
          </cell>
        </row>
        <row r="396">
          <cell r="A396">
            <v>3400002865</v>
          </cell>
          <cell r="B396">
            <v>61206</v>
          </cell>
          <cell r="C396">
            <v>1</v>
          </cell>
        </row>
        <row r="397">
          <cell r="A397">
            <v>3400002866</v>
          </cell>
          <cell r="B397">
            <v>61112</v>
          </cell>
          <cell r="C397">
            <v>1</v>
          </cell>
        </row>
        <row r="398">
          <cell r="A398">
            <v>3400002867</v>
          </cell>
          <cell r="B398">
            <v>61206</v>
          </cell>
          <cell r="C398">
            <v>1</v>
          </cell>
        </row>
        <row r="399">
          <cell r="A399">
            <v>3400002868</v>
          </cell>
          <cell r="B399">
            <v>61206</v>
          </cell>
          <cell r="C399">
            <v>1</v>
          </cell>
        </row>
        <row r="400">
          <cell r="A400">
            <v>3400002869</v>
          </cell>
          <cell r="B400">
            <v>61206</v>
          </cell>
          <cell r="C400">
            <v>1</v>
          </cell>
        </row>
        <row r="401">
          <cell r="A401">
            <v>3400002870</v>
          </cell>
          <cell r="B401">
            <v>61208</v>
          </cell>
          <cell r="C401">
            <v>1</v>
          </cell>
        </row>
        <row r="402">
          <cell r="A402">
            <v>3400002871</v>
          </cell>
          <cell r="B402">
            <v>61208</v>
          </cell>
          <cell r="C402">
            <v>1</v>
          </cell>
        </row>
        <row r="403">
          <cell r="A403">
            <v>3400002872</v>
          </cell>
          <cell r="B403">
            <v>61100</v>
          </cell>
          <cell r="C403">
            <v>1</v>
          </cell>
        </row>
        <row r="404">
          <cell r="A404">
            <v>3400002873</v>
          </cell>
          <cell r="B404">
            <v>61203</v>
          </cell>
          <cell r="C404">
            <v>1</v>
          </cell>
        </row>
        <row r="405">
          <cell r="A405">
            <v>3400002874</v>
          </cell>
          <cell r="B405">
            <v>61162</v>
          </cell>
          <cell r="C405">
            <v>1</v>
          </cell>
        </row>
        <row r="406">
          <cell r="A406">
            <v>3400002875</v>
          </cell>
          <cell r="B406">
            <v>61156</v>
          </cell>
          <cell r="C406">
            <v>1</v>
          </cell>
        </row>
        <row r="407">
          <cell r="A407">
            <v>3400002876</v>
          </cell>
          <cell r="B407">
            <v>61100</v>
          </cell>
          <cell r="C407">
            <v>1</v>
          </cell>
        </row>
        <row r="408">
          <cell r="A408">
            <v>3400002877</v>
          </cell>
          <cell r="B408">
            <v>61101</v>
          </cell>
          <cell r="C408">
            <v>1</v>
          </cell>
        </row>
        <row r="409">
          <cell r="A409">
            <v>3400002878</v>
          </cell>
          <cell r="B409">
            <v>61102</v>
          </cell>
          <cell r="C409">
            <v>1</v>
          </cell>
        </row>
        <row r="410">
          <cell r="A410">
            <v>3400002879</v>
          </cell>
          <cell r="B410">
            <v>61208</v>
          </cell>
          <cell r="C410">
            <v>1</v>
          </cell>
        </row>
        <row r="411">
          <cell r="A411">
            <v>3400002880</v>
          </cell>
          <cell r="B411">
            <v>61206</v>
          </cell>
          <cell r="C411">
            <v>2</v>
          </cell>
        </row>
        <row r="412">
          <cell r="A412">
            <v>3400002881</v>
          </cell>
          <cell r="B412">
            <v>61206</v>
          </cell>
          <cell r="C412">
            <v>1</v>
          </cell>
        </row>
        <row r="413">
          <cell r="A413">
            <v>3400002882</v>
          </cell>
          <cell r="B413">
            <v>61200</v>
          </cell>
          <cell r="C413">
            <v>1</v>
          </cell>
        </row>
        <row r="414">
          <cell r="A414">
            <v>3400002883</v>
          </cell>
          <cell r="B414">
            <v>61161</v>
          </cell>
          <cell r="C414">
            <v>2</v>
          </cell>
        </row>
        <row r="415">
          <cell r="A415">
            <v>3400002884</v>
          </cell>
          <cell r="B415">
            <v>61206</v>
          </cell>
          <cell r="C415">
            <v>4</v>
          </cell>
        </row>
        <row r="416">
          <cell r="A416">
            <v>3400002885</v>
          </cell>
          <cell r="B416">
            <v>61206</v>
          </cell>
          <cell r="C416">
            <v>1</v>
          </cell>
        </row>
        <row r="417">
          <cell r="A417">
            <v>3400002886</v>
          </cell>
          <cell r="B417">
            <v>61206</v>
          </cell>
          <cell r="C417">
            <v>1</v>
          </cell>
        </row>
        <row r="418">
          <cell r="A418">
            <v>3400002887</v>
          </cell>
          <cell r="B418">
            <v>61206</v>
          </cell>
          <cell r="C418">
            <v>1</v>
          </cell>
        </row>
        <row r="419">
          <cell r="A419">
            <v>3400002888</v>
          </cell>
          <cell r="B419">
            <v>61155</v>
          </cell>
          <cell r="C419">
            <v>1</v>
          </cell>
        </row>
        <row r="420">
          <cell r="A420">
            <v>3400002889</v>
          </cell>
          <cell r="B420">
            <v>61155</v>
          </cell>
          <cell r="C420">
            <v>1</v>
          </cell>
        </row>
        <row r="421">
          <cell r="A421">
            <v>3400002890</v>
          </cell>
          <cell r="B421">
            <v>61200</v>
          </cell>
          <cell r="C421">
            <v>1</v>
          </cell>
        </row>
        <row r="422">
          <cell r="A422">
            <v>3400002891</v>
          </cell>
          <cell r="B422">
            <v>61159</v>
          </cell>
          <cell r="C422">
            <v>1</v>
          </cell>
        </row>
        <row r="423">
          <cell r="A423">
            <v>3400002892</v>
          </cell>
          <cell r="B423">
            <v>61162</v>
          </cell>
          <cell r="C423">
            <v>1</v>
          </cell>
        </row>
        <row r="424">
          <cell r="A424">
            <v>3400002893</v>
          </cell>
          <cell r="B424">
            <v>61206</v>
          </cell>
          <cell r="C424">
            <v>1</v>
          </cell>
        </row>
        <row r="425">
          <cell r="A425">
            <v>3400002894</v>
          </cell>
          <cell r="B425">
            <v>61203</v>
          </cell>
          <cell r="C425">
            <v>1</v>
          </cell>
        </row>
        <row r="426">
          <cell r="A426">
            <v>3400002895</v>
          </cell>
          <cell r="B426">
            <v>61161</v>
          </cell>
          <cell r="C426">
            <v>1</v>
          </cell>
        </row>
        <row r="427">
          <cell r="A427">
            <v>3400002896</v>
          </cell>
          <cell r="B427">
            <v>61159</v>
          </cell>
          <cell r="C427">
            <v>1</v>
          </cell>
        </row>
        <row r="428">
          <cell r="A428">
            <v>3400002897</v>
          </cell>
          <cell r="B428">
            <v>61200</v>
          </cell>
          <cell r="C428">
            <v>2</v>
          </cell>
        </row>
        <row r="429">
          <cell r="A429">
            <v>3400002898</v>
          </cell>
          <cell r="B429">
            <v>61161</v>
          </cell>
          <cell r="C429">
            <v>1</v>
          </cell>
        </row>
        <row r="430">
          <cell r="A430">
            <v>3400002899</v>
          </cell>
          <cell r="B430">
            <v>61157</v>
          </cell>
          <cell r="C430">
            <v>1</v>
          </cell>
        </row>
        <row r="431">
          <cell r="A431">
            <v>3400002900</v>
          </cell>
          <cell r="B431">
            <v>61160</v>
          </cell>
          <cell r="C431">
            <v>1</v>
          </cell>
        </row>
        <row r="432">
          <cell r="A432">
            <v>3400002901</v>
          </cell>
          <cell r="B432">
            <v>61206</v>
          </cell>
          <cell r="C432">
            <v>30</v>
          </cell>
        </row>
        <row r="433">
          <cell r="A433">
            <v>3400002902</v>
          </cell>
          <cell r="B433">
            <v>61206</v>
          </cell>
          <cell r="C433">
            <v>3</v>
          </cell>
        </row>
        <row r="434">
          <cell r="A434">
            <v>3400002903</v>
          </cell>
          <cell r="B434">
            <v>61206</v>
          </cell>
          <cell r="C434">
            <v>1</v>
          </cell>
        </row>
        <row r="435">
          <cell r="A435">
            <v>3400002904</v>
          </cell>
          <cell r="B435">
            <v>61104</v>
          </cell>
          <cell r="C435">
            <v>1</v>
          </cell>
        </row>
        <row r="436">
          <cell r="A436">
            <v>3400002905</v>
          </cell>
          <cell r="B436">
            <v>61157</v>
          </cell>
          <cell r="C436">
            <v>1</v>
          </cell>
        </row>
        <row r="437">
          <cell r="A437">
            <v>3400002906</v>
          </cell>
          <cell r="B437">
            <v>61201</v>
          </cell>
          <cell r="C437">
            <v>1</v>
          </cell>
        </row>
        <row r="438">
          <cell r="A438">
            <v>3400002907</v>
          </cell>
          <cell r="B438">
            <v>61162</v>
          </cell>
          <cell r="C438">
            <v>1</v>
          </cell>
        </row>
        <row r="439">
          <cell r="A439">
            <v>3400002908</v>
          </cell>
          <cell r="B439">
            <v>61158</v>
          </cell>
          <cell r="C439">
            <v>1</v>
          </cell>
        </row>
        <row r="440">
          <cell r="A440">
            <v>3400002909</v>
          </cell>
          <cell r="B440">
            <v>61155</v>
          </cell>
          <cell r="C440">
            <v>1</v>
          </cell>
        </row>
        <row r="441">
          <cell r="A441">
            <v>3400002910</v>
          </cell>
          <cell r="B441">
            <v>61201</v>
          </cell>
          <cell r="C441">
            <v>1</v>
          </cell>
        </row>
        <row r="442">
          <cell r="A442">
            <v>3400002911</v>
          </cell>
          <cell r="B442">
            <v>61200</v>
          </cell>
          <cell r="C442">
            <v>1</v>
          </cell>
        </row>
        <row r="443">
          <cell r="A443">
            <v>3400002912</v>
          </cell>
          <cell r="B443">
            <v>61158</v>
          </cell>
          <cell r="C443">
            <v>1</v>
          </cell>
        </row>
        <row r="444">
          <cell r="A444">
            <v>3400002913</v>
          </cell>
          <cell r="B444">
            <v>61115</v>
          </cell>
          <cell r="C444">
            <v>1</v>
          </cell>
        </row>
        <row r="445">
          <cell r="A445">
            <v>3400002913</v>
          </cell>
          <cell r="B445">
            <v>61115</v>
          </cell>
          <cell r="C445">
            <v>1</v>
          </cell>
        </row>
        <row r="446">
          <cell r="A446">
            <v>3400002914</v>
          </cell>
          <cell r="B446">
            <v>61109</v>
          </cell>
          <cell r="C446">
            <v>1</v>
          </cell>
        </row>
        <row r="447">
          <cell r="A447">
            <v>3400002915</v>
          </cell>
          <cell r="B447">
            <v>61157</v>
          </cell>
          <cell r="C447">
            <v>1</v>
          </cell>
        </row>
        <row r="448">
          <cell r="A448">
            <v>3400002916</v>
          </cell>
          <cell r="B448">
            <v>61162</v>
          </cell>
          <cell r="C448">
            <v>1</v>
          </cell>
        </row>
        <row r="449">
          <cell r="A449">
            <v>3400002917</v>
          </cell>
          <cell r="B449">
            <v>61162</v>
          </cell>
          <cell r="C449">
            <v>1</v>
          </cell>
        </row>
        <row r="450">
          <cell r="A450">
            <v>3400002918</v>
          </cell>
          <cell r="B450">
            <v>61162</v>
          </cell>
          <cell r="C450">
            <v>1</v>
          </cell>
        </row>
        <row r="451">
          <cell r="A451">
            <v>3400002919</v>
          </cell>
          <cell r="B451">
            <v>61162</v>
          </cell>
          <cell r="C451">
            <v>1</v>
          </cell>
        </row>
        <row r="452">
          <cell r="A452">
            <v>3400002920</v>
          </cell>
          <cell r="B452">
            <v>61162</v>
          </cell>
          <cell r="C452">
            <v>1</v>
          </cell>
        </row>
        <row r="453">
          <cell r="A453">
            <v>3400002921</v>
          </cell>
          <cell r="B453">
            <v>61102</v>
          </cell>
          <cell r="C453">
            <v>1</v>
          </cell>
        </row>
        <row r="454">
          <cell r="A454">
            <v>3400002922</v>
          </cell>
          <cell r="B454">
            <v>61158</v>
          </cell>
          <cell r="C454">
            <v>1</v>
          </cell>
        </row>
        <row r="455">
          <cell r="A455">
            <v>3400002923</v>
          </cell>
          <cell r="B455">
            <v>61200</v>
          </cell>
          <cell r="C455">
            <v>1</v>
          </cell>
        </row>
        <row r="456">
          <cell r="A456">
            <v>3400002924</v>
          </cell>
          <cell r="B456">
            <v>61200</v>
          </cell>
          <cell r="C456">
            <v>1</v>
          </cell>
        </row>
        <row r="457">
          <cell r="A457">
            <v>3400002925</v>
          </cell>
          <cell r="B457">
            <v>61159</v>
          </cell>
          <cell r="C457">
            <v>1</v>
          </cell>
        </row>
        <row r="458">
          <cell r="A458">
            <v>3400002926</v>
          </cell>
          <cell r="B458">
            <v>61119</v>
          </cell>
          <cell r="C458">
            <v>1</v>
          </cell>
        </row>
        <row r="459">
          <cell r="A459">
            <v>3400002927</v>
          </cell>
          <cell r="B459">
            <v>61108</v>
          </cell>
          <cell r="C459">
            <v>25</v>
          </cell>
        </row>
        <row r="460">
          <cell r="A460">
            <v>3400002928</v>
          </cell>
          <cell r="B460">
            <v>61160</v>
          </cell>
          <cell r="C460">
            <v>1</v>
          </cell>
        </row>
        <row r="461">
          <cell r="A461">
            <v>3400002929</v>
          </cell>
          <cell r="B461">
            <v>61160</v>
          </cell>
          <cell r="C461">
            <v>1</v>
          </cell>
        </row>
        <row r="462">
          <cell r="A462">
            <v>3400002930</v>
          </cell>
          <cell r="B462">
            <v>61156</v>
          </cell>
          <cell r="C462">
            <v>1</v>
          </cell>
        </row>
        <row r="463">
          <cell r="A463">
            <v>3400002931</v>
          </cell>
          <cell r="B463">
            <v>61158</v>
          </cell>
          <cell r="C463">
            <v>1</v>
          </cell>
        </row>
        <row r="464">
          <cell r="A464">
            <v>3400002931</v>
          </cell>
          <cell r="B464">
            <v>61158</v>
          </cell>
          <cell r="C464">
            <v>1</v>
          </cell>
        </row>
        <row r="465">
          <cell r="A465">
            <v>3400002932</v>
          </cell>
          <cell r="B465">
            <v>61108</v>
          </cell>
          <cell r="C465">
            <v>1</v>
          </cell>
        </row>
        <row r="466">
          <cell r="A466">
            <v>3400002933</v>
          </cell>
          <cell r="B466">
            <v>61115</v>
          </cell>
          <cell r="C466">
            <v>2</v>
          </cell>
        </row>
        <row r="467">
          <cell r="A467">
            <v>3400002934</v>
          </cell>
          <cell r="B467">
            <v>61162</v>
          </cell>
          <cell r="C467">
            <v>1</v>
          </cell>
        </row>
        <row r="468">
          <cell r="A468">
            <v>3400002935</v>
          </cell>
          <cell r="B468">
            <v>61162</v>
          </cell>
          <cell r="C468">
            <v>1</v>
          </cell>
        </row>
        <row r="469">
          <cell r="A469">
            <v>3400002936</v>
          </cell>
          <cell r="B469">
            <v>61101</v>
          </cell>
          <cell r="C469">
            <v>1</v>
          </cell>
        </row>
        <row r="470">
          <cell r="A470">
            <v>3400002937</v>
          </cell>
          <cell r="B470">
            <v>61107</v>
          </cell>
          <cell r="C470">
            <v>7</v>
          </cell>
        </row>
        <row r="471">
          <cell r="A471">
            <v>3400002938</v>
          </cell>
          <cell r="B471">
            <v>61104</v>
          </cell>
          <cell r="C471">
            <v>1</v>
          </cell>
        </row>
        <row r="472">
          <cell r="A472">
            <v>3400002939</v>
          </cell>
          <cell r="B472">
            <v>61160</v>
          </cell>
          <cell r="C472">
            <v>1</v>
          </cell>
        </row>
        <row r="473">
          <cell r="A473">
            <v>3400002940</v>
          </cell>
          <cell r="B473">
            <v>61118</v>
          </cell>
          <cell r="C473">
            <v>1</v>
          </cell>
        </row>
        <row r="474">
          <cell r="A474">
            <v>3400002941</v>
          </cell>
          <cell r="B474">
            <v>61157</v>
          </cell>
          <cell r="C474">
            <v>6</v>
          </cell>
        </row>
        <row r="475">
          <cell r="A475">
            <v>3400002942</v>
          </cell>
          <cell r="B475">
            <v>61159</v>
          </cell>
          <cell r="C475">
            <v>5</v>
          </cell>
        </row>
        <row r="476">
          <cell r="A476">
            <v>3400002943</v>
          </cell>
          <cell r="B476">
            <v>61159</v>
          </cell>
          <cell r="C476">
            <v>3</v>
          </cell>
        </row>
        <row r="477">
          <cell r="A477">
            <v>3400002944</v>
          </cell>
          <cell r="B477">
            <v>61159</v>
          </cell>
          <cell r="C477">
            <v>2</v>
          </cell>
        </row>
        <row r="478">
          <cell r="A478">
            <v>3400002945</v>
          </cell>
          <cell r="B478">
            <v>61157</v>
          </cell>
          <cell r="C478">
            <v>1</v>
          </cell>
        </row>
        <row r="479">
          <cell r="A479">
            <v>3400002946</v>
          </cell>
          <cell r="B479">
            <v>61161</v>
          </cell>
          <cell r="C479">
            <v>1</v>
          </cell>
        </row>
        <row r="480">
          <cell r="A480">
            <v>3400002947</v>
          </cell>
          <cell r="B480">
            <v>61161</v>
          </cell>
          <cell r="C480">
            <v>2</v>
          </cell>
        </row>
        <row r="481">
          <cell r="A481">
            <v>3400002948</v>
          </cell>
          <cell r="B481">
            <v>61109</v>
          </cell>
          <cell r="C481">
            <v>1</v>
          </cell>
        </row>
        <row r="482">
          <cell r="A482">
            <v>3400002949</v>
          </cell>
          <cell r="B482">
            <v>61203</v>
          </cell>
          <cell r="C482">
            <v>8</v>
          </cell>
        </row>
        <row r="483">
          <cell r="A483">
            <v>3400002950</v>
          </cell>
          <cell r="B483">
            <v>61112</v>
          </cell>
          <cell r="C483">
            <v>1</v>
          </cell>
        </row>
        <row r="484">
          <cell r="A484">
            <v>3400002951</v>
          </cell>
          <cell r="B484">
            <v>61112</v>
          </cell>
          <cell r="C484">
            <v>1</v>
          </cell>
        </row>
        <row r="485">
          <cell r="A485">
            <v>3400002952</v>
          </cell>
          <cell r="B485">
            <v>61115</v>
          </cell>
          <cell r="C485">
            <v>1</v>
          </cell>
        </row>
        <row r="486">
          <cell r="A486">
            <v>3400002953</v>
          </cell>
          <cell r="B486">
            <v>61108</v>
          </cell>
          <cell r="C486">
            <v>10</v>
          </cell>
        </row>
        <row r="487">
          <cell r="A487">
            <v>3400002954</v>
          </cell>
          <cell r="B487">
            <v>61158</v>
          </cell>
          <cell r="C487">
            <v>3</v>
          </cell>
        </row>
        <row r="488">
          <cell r="A488">
            <v>3400002955</v>
          </cell>
          <cell r="B488">
            <v>61116</v>
          </cell>
          <cell r="C488">
            <v>1</v>
          </cell>
        </row>
        <row r="489">
          <cell r="A489">
            <v>3400002956</v>
          </cell>
          <cell r="B489">
            <v>61104</v>
          </cell>
          <cell r="C489">
            <v>1</v>
          </cell>
        </row>
        <row r="490">
          <cell r="A490">
            <v>3400002957</v>
          </cell>
          <cell r="B490">
            <v>61200</v>
          </cell>
          <cell r="C490">
            <v>1</v>
          </cell>
        </row>
        <row r="491">
          <cell r="A491">
            <v>3400002958</v>
          </cell>
          <cell r="B491">
            <v>61157</v>
          </cell>
          <cell r="C491">
            <v>1</v>
          </cell>
        </row>
        <row r="492">
          <cell r="A492">
            <v>3400002959</v>
          </cell>
          <cell r="B492">
            <v>61157</v>
          </cell>
          <cell r="C492">
            <v>1</v>
          </cell>
        </row>
        <row r="493">
          <cell r="A493">
            <v>3400002960</v>
          </cell>
          <cell r="B493">
            <v>61200</v>
          </cell>
          <cell r="C493">
            <v>1</v>
          </cell>
        </row>
        <row r="494">
          <cell r="A494">
            <v>3400002961</v>
          </cell>
          <cell r="B494">
            <v>61107</v>
          </cell>
          <cell r="C494">
            <v>2</v>
          </cell>
        </row>
        <row r="495">
          <cell r="A495">
            <v>3400002962</v>
          </cell>
          <cell r="B495">
            <v>61203</v>
          </cell>
          <cell r="C495">
            <v>1</v>
          </cell>
        </row>
        <row r="496">
          <cell r="A496">
            <v>3400002963</v>
          </cell>
          <cell r="B496">
            <v>61203</v>
          </cell>
          <cell r="C496">
            <v>1</v>
          </cell>
        </row>
        <row r="497">
          <cell r="A497">
            <v>3400002964</v>
          </cell>
          <cell r="B497">
            <v>61203</v>
          </cell>
          <cell r="C497">
            <v>1</v>
          </cell>
        </row>
        <row r="498">
          <cell r="A498">
            <v>3400002965</v>
          </cell>
          <cell r="B498">
            <v>61203</v>
          </cell>
          <cell r="C498">
            <v>1</v>
          </cell>
        </row>
        <row r="499">
          <cell r="A499">
            <v>3400002966</v>
          </cell>
          <cell r="B499">
            <v>61158</v>
          </cell>
          <cell r="C499">
            <v>1</v>
          </cell>
        </row>
        <row r="500">
          <cell r="A500">
            <v>3400002967</v>
          </cell>
          <cell r="B500">
            <v>61156</v>
          </cell>
          <cell r="C500">
            <v>2</v>
          </cell>
        </row>
        <row r="501">
          <cell r="A501">
            <v>3400002968</v>
          </cell>
          <cell r="B501">
            <v>61109</v>
          </cell>
          <cell r="C501">
            <v>1</v>
          </cell>
        </row>
        <row r="502">
          <cell r="A502">
            <v>3400002969</v>
          </cell>
          <cell r="B502">
            <v>61109</v>
          </cell>
          <cell r="C502">
            <v>1</v>
          </cell>
        </row>
        <row r="503">
          <cell r="A503">
            <v>3400002970</v>
          </cell>
          <cell r="B503">
            <v>61109</v>
          </cell>
          <cell r="C503">
            <v>1</v>
          </cell>
        </row>
        <row r="504">
          <cell r="A504">
            <v>3400002971</v>
          </cell>
          <cell r="B504">
            <v>61109</v>
          </cell>
          <cell r="C504">
            <v>1</v>
          </cell>
        </row>
        <row r="505">
          <cell r="A505">
            <v>3400002972</v>
          </cell>
          <cell r="B505">
            <v>61157</v>
          </cell>
          <cell r="C505">
            <v>1</v>
          </cell>
        </row>
        <row r="506">
          <cell r="A506">
            <v>3400002973</v>
          </cell>
          <cell r="B506">
            <v>61108</v>
          </cell>
          <cell r="C506">
            <v>4</v>
          </cell>
        </row>
        <row r="507">
          <cell r="A507">
            <v>3400002974</v>
          </cell>
          <cell r="B507">
            <v>61200</v>
          </cell>
          <cell r="C507">
            <v>1</v>
          </cell>
        </row>
        <row r="508">
          <cell r="A508">
            <v>3400002975</v>
          </cell>
          <cell r="B508">
            <v>61200</v>
          </cell>
          <cell r="C508">
            <v>1</v>
          </cell>
        </row>
        <row r="509">
          <cell r="A509">
            <v>3400002976</v>
          </cell>
          <cell r="B509">
            <v>61200</v>
          </cell>
          <cell r="C509">
            <v>1</v>
          </cell>
        </row>
        <row r="510">
          <cell r="A510">
            <v>3400002977</v>
          </cell>
          <cell r="B510">
            <v>61200</v>
          </cell>
          <cell r="C510">
            <v>1</v>
          </cell>
        </row>
        <row r="511">
          <cell r="A511">
            <v>3400002978</v>
          </cell>
          <cell r="B511">
            <v>61200</v>
          </cell>
          <cell r="C511">
            <v>1</v>
          </cell>
        </row>
        <row r="512">
          <cell r="A512">
            <v>3400002979</v>
          </cell>
          <cell r="B512">
            <v>61200</v>
          </cell>
          <cell r="C512">
            <v>1</v>
          </cell>
        </row>
        <row r="513">
          <cell r="A513">
            <v>3400002980</v>
          </cell>
          <cell r="B513">
            <v>61200</v>
          </cell>
          <cell r="C513">
            <v>1</v>
          </cell>
        </row>
        <row r="514">
          <cell r="A514">
            <v>3400002981</v>
          </cell>
          <cell r="B514">
            <v>61203</v>
          </cell>
          <cell r="C514">
            <v>1</v>
          </cell>
        </row>
        <row r="515">
          <cell r="A515">
            <v>3400002982</v>
          </cell>
          <cell r="B515">
            <v>61157</v>
          </cell>
          <cell r="C515">
            <v>1</v>
          </cell>
        </row>
        <row r="516">
          <cell r="A516">
            <v>3400002983</v>
          </cell>
          <cell r="B516">
            <v>61109</v>
          </cell>
          <cell r="C516">
            <v>1</v>
          </cell>
        </row>
        <row r="517">
          <cell r="A517">
            <v>3400002984</v>
          </cell>
          <cell r="B517">
            <v>61116</v>
          </cell>
          <cell r="C517">
            <v>1</v>
          </cell>
        </row>
        <row r="518">
          <cell r="A518">
            <v>3400002985</v>
          </cell>
          <cell r="B518">
            <v>61116</v>
          </cell>
          <cell r="C518">
            <v>1</v>
          </cell>
        </row>
        <row r="519">
          <cell r="A519">
            <v>3400002986</v>
          </cell>
          <cell r="B519">
            <v>61116</v>
          </cell>
          <cell r="C519">
            <v>1</v>
          </cell>
        </row>
        <row r="520">
          <cell r="A520">
            <v>3400002987</v>
          </cell>
          <cell r="B520">
            <v>61203</v>
          </cell>
          <cell r="C520">
            <v>1</v>
          </cell>
        </row>
        <row r="521">
          <cell r="A521">
            <v>3400002988</v>
          </cell>
          <cell r="B521">
            <v>61203</v>
          </cell>
          <cell r="C521">
            <v>1</v>
          </cell>
        </row>
        <row r="522">
          <cell r="A522">
            <v>3400002989</v>
          </cell>
          <cell r="B522">
            <v>61104</v>
          </cell>
          <cell r="C522">
            <v>2</v>
          </cell>
        </row>
        <row r="523">
          <cell r="A523">
            <v>3400002990</v>
          </cell>
          <cell r="B523">
            <v>61104</v>
          </cell>
          <cell r="C523">
            <v>1</v>
          </cell>
        </row>
        <row r="524">
          <cell r="A524">
            <v>3400002991</v>
          </cell>
          <cell r="B524">
            <v>61101</v>
          </cell>
          <cell r="C524">
            <v>1</v>
          </cell>
        </row>
        <row r="525">
          <cell r="A525">
            <v>3400002992</v>
          </cell>
          <cell r="B525">
            <v>61201</v>
          </cell>
          <cell r="C525">
            <v>1</v>
          </cell>
        </row>
        <row r="526">
          <cell r="A526">
            <v>3400002993</v>
          </cell>
          <cell r="B526">
            <v>61159</v>
          </cell>
          <cell r="C526">
            <v>1</v>
          </cell>
        </row>
        <row r="527">
          <cell r="A527">
            <v>3400002994</v>
          </cell>
          <cell r="B527">
            <v>61108</v>
          </cell>
          <cell r="C527">
            <v>30</v>
          </cell>
        </row>
        <row r="528">
          <cell r="A528">
            <v>3400002995</v>
          </cell>
          <cell r="B528">
            <v>61150</v>
          </cell>
          <cell r="C528">
            <v>1</v>
          </cell>
        </row>
        <row r="529">
          <cell r="A529">
            <v>3400002996</v>
          </cell>
          <cell r="B529">
            <v>61208</v>
          </cell>
          <cell r="C529">
            <v>1</v>
          </cell>
        </row>
        <row r="530">
          <cell r="A530">
            <v>3400002997</v>
          </cell>
          <cell r="B530">
            <v>61108</v>
          </cell>
          <cell r="C530">
            <v>35</v>
          </cell>
        </row>
        <row r="531">
          <cell r="A531">
            <v>3400002998</v>
          </cell>
          <cell r="B531">
            <v>61107</v>
          </cell>
          <cell r="C531">
            <v>2</v>
          </cell>
        </row>
        <row r="532">
          <cell r="A532">
            <v>3400002999</v>
          </cell>
          <cell r="B532">
            <v>61155</v>
          </cell>
          <cell r="C532">
            <v>1</v>
          </cell>
        </row>
        <row r="533">
          <cell r="A533">
            <v>3400003000</v>
          </cell>
          <cell r="B533">
            <v>61108</v>
          </cell>
          <cell r="C533">
            <v>1</v>
          </cell>
        </row>
        <row r="534">
          <cell r="A534">
            <v>3400003001</v>
          </cell>
          <cell r="B534">
            <v>61155</v>
          </cell>
          <cell r="C534">
            <v>1</v>
          </cell>
        </row>
        <row r="535">
          <cell r="A535">
            <v>3400003002</v>
          </cell>
          <cell r="B535">
            <v>61155</v>
          </cell>
          <cell r="C535">
            <v>1</v>
          </cell>
        </row>
        <row r="536">
          <cell r="A536">
            <v>3400003003</v>
          </cell>
          <cell r="B536">
            <v>61100</v>
          </cell>
          <cell r="C536">
            <v>1</v>
          </cell>
        </row>
        <row r="537">
          <cell r="A537">
            <v>3400003004</v>
          </cell>
          <cell r="B537">
            <v>61100</v>
          </cell>
          <cell r="C537">
            <v>1</v>
          </cell>
        </row>
        <row r="538">
          <cell r="A538">
            <v>3400003005</v>
          </cell>
          <cell r="B538">
            <v>61201</v>
          </cell>
          <cell r="C538">
            <v>100</v>
          </cell>
        </row>
        <row r="539">
          <cell r="A539">
            <v>3400003006</v>
          </cell>
          <cell r="B539">
            <v>61208</v>
          </cell>
          <cell r="C539">
            <v>1</v>
          </cell>
        </row>
        <row r="540">
          <cell r="A540">
            <v>3400003007</v>
          </cell>
          <cell r="B540">
            <v>61100</v>
          </cell>
          <cell r="C540">
            <v>1</v>
          </cell>
        </row>
        <row r="541">
          <cell r="A541">
            <v>3400003008</v>
          </cell>
          <cell r="B541">
            <v>61107</v>
          </cell>
          <cell r="C541">
            <v>1</v>
          </cell>
        </row>
        <row r="542">
          <cell r="A542">
            <v>3400003009</v>
          </cell>
          <cell r="B542">
            <v>61118</v>
          </cell>
          <cell r="C542">
            <v>1</v>
          </cell>
        </row>
        <row r="543">
          <cell r="A543">
            <v>3400003010</v>
          </cell>
          <cell r="B543">
            <v>61118</v>
          </cell>
          <cell r="C543">
            <v>1</v>
          </cell>
        </row>
        <row r="544">
          <cell r="A544">
            <v>3400003011</v>
          </cell>
          <cell r="B544">
            <v>61118</v>
          </cell>
          <cell r="C544">
            <v>1</v>
          </cell>
        </row>
        <row r="545">
          <cell r="A545">
            <v>3400003012</v>
          </cell>
          <cell r="B545">
            <v>61102</v>
          </cell>
          <cell r="C545">
            <v>1</v>
          </cell>
        </row>
        <row r="546">
          <cell r="A546">
            <v>3400003013</v>
          </cell>
          <cell r="B546">
            <v>61158</v>
          </cell>
          <cell r="C546">
            <v>1</v>
          </cell>
        </row>
        <row r="547">
          <cell r="A547">
            <v>3400003014</v>
          </cell>
          <cell r="B547">
            <v>61108</v>
          </cell>
          <cell r="C547">
            <v>15</v>
          </cell>
        </row>
        <row r="548">
          <cell r="A548">
            <v>3400003015</v>
          </cell>
          <cell r="B548">
            <v>61115</v>
          </cell>
          <cell r="C548">
            <v>1</v>
          </cell>
        </row>
        <row r="549">
          <cell r="A549">
            <v>3400003016</v>
          </cell>
          <cell r="B549">
            <v>61108</v>
          </cell>
          <cell r="C549">
            <v>20</v>
          </cell>
        </row>
        <row r="550">
          <cell r="A550">
            <v>3400003017</v>
          </cell>
          <cell r="B550">
            <v>61102</v>
          </cell>
          <cell r="C550">
            <v>1</v>
          </cell>
        </row>
        <row r="551">
          <cell r="A551">
            <v>3400003018</v>
          </cell>
          <cell r="B551">
            <v>61150</v>
          </cell>
          <cell r="C551">
            <v>1</v>
          </cell>
        </row>
        <row r="552">
          <cell r="A552">
            <v>3400003019</v>
          </cell>
          <cell r="B552">
            <v>61203</v>
          </cell>
          <cell r="C552">
            <v>1</v>
          </cell>
        </row>
        <row r="553">
          <cell r="A553">
            <v>3400003020</v>
          </cell>
          <cell r="B553">
            <v>61203</v>
          </cell>
          <cell r="C553">
            <v>1</v>
          </cell>
        </row>
        <row r="554">
          <cell r="A554">
            <v>3400003021</v>
          </cell>
          <cell r="B554">
            <v>61203</v>
          </cell>
          <cell r="C554">
            <v>1</v>
          </cell>
        </row>
        <row r="555">
          <cell r="A555">
            <v>3400003022</v>
          </cell>
          <cell r="B555">
            <v>61203</v>
          </cell>
          <cell r="C555">
            <v>1</v>
          </cell>
        </row>
        <row r="556">
          <cell r="A556">
            <v>3400003023</v>
          </cell>
          <cell r="B556">
            <v>61200</v>
          </cell>
          <cell r="C556">
            <v>1</v>
          </cell>
        </row>
        <row r="557">
          <cell r="A557">
            <v>3400003024</v>
          </cell>
          <cell r="B557">
            <v>61108</v>
          </cell>
          <cell r="C557">
            <v>3</v>
          </cell>
        </row>
        <row r="558">
          <cell r="A558">
            <v>3400003025</v>
          </cell>
          <cell r="B558">
            <v>61154</v>
          </cell>
          <cell r="C558">
            <v>2</v>
          </cell>
        </row>
        <row r="559">
          <cell r="A559">
            <v>3400003026</v>
          </cell>
          <cell r="B559">
            <v>61201</v>
          </cell>
          <cell r="C559">
            <v>1</v>
          </cell>
        </row>
        <row r="560">
          <cell r="A560">
            <v>3400003027</v>
          </cell>
          <cell r="B560">
            <v>61155</v>
          </cell>
          <cell r="C560">
            <v>1</v>
          </cell>
        </row>
        <row r="561">
          <cell r="A561">
            <v>3400003028</v>
          </cell>
          <cell r="B561">
            <v>61201</v>
          </cell>
          <cell r="C561">
            <v>1</v>
          </cell>
        </row>
        <row r="562">
          <cell r="A562">
            <v>3400003029</v>
          </cell>
          <cell r="B562">
            <v>61162</v>
          </cell>
          <cell r="C562">
            <v>1</v>
          </cell>
        </row>
        <row r="563">
          <cell r="A563">
            <v>3400003030</v>
          </cell>
          <cell r="B563">
            <v>61200</v>
          </cell>
          <cell r="C563">
            <v>1</v>
          </cell>
        </row>
        <row r="564">
          <cell r="A564">
            <v>3400003031</v>
          </cell>
          <cell r="B564">
            <v>61102</v>
          </cell>
          <cell r="C564">
            <v>1</v>
          </cell>
        </row>
        <row r="565">
          <cell r="A565">
            <v>3400003032</v>
          </cell>
          <cell r="B565">
            <v>61109</v>
          </cell>
          <cell r="C565">
            <v>1</v>
          </cell>
        </row>
        <row r="566">
          <cell r="A566">
            <v>3400003033</v>
          </cell>
          <cell r="B566">
            <v>61200</v>
          </cell>
          <cell r="C566">
            <v>1</v>
          </cell>
        </row>
        <row r="567">
          <cell r="A567">
            <v>3400003034</v>
          </cell>
          <cell r="B567">
            <v>61157</v>
          </cell>
          <cell r="C567">
            <v>1</v>
          </cell>
        </row>
        <row r="568">
          <cell r="A568">
            <v>3400003035</v>
          </cell>
          <cell r="B568">
            <v>61108</v>
          </cell>
          <cell r="C568">
            <v>25</v>
          </cell>
        </row>
        <row r="569">
          <cell r="A569">
            <v>3400003036</v>
          </cell>
          <cell r="B569">
            <v>61118</v>
          </cell>
          <cell r="C569">
            <v>1</v>
          </cell>
        </row>
        <row r="570">
          <cell r="A570">
            <v>3400003037</v>
          </cell>
          <cell r="B570">
            <v>61115</v>
          </cell>
          <cell r="C570">
            <v>2</v>
          </cell>
        </row>
        <row r="571">
          <cell r="A571">
            <v>3400003038</v>
          </cell>
          <cell r="B571">
            <v>61116</v>
          </cell>
          <cell r="C571">
            <v>1</v>
          </cell>
        </row>
        <row r="572">
          <cell r="A572">
            <v>3400003039</v>
          </cell>
          <cell r="B572">
            <v>61116</v>
          </cell>
          <cell r="C572">
            <v>1</v>
          </cell>
        </row>
        <row r="573">
          <cell r="A573">
            <v>3400003040</v>
          </cell>
          <cell r="B573">
            <v>61116</v>
          </cell>
          <cell r="C573">
            <v>1</v>
          </cell>
        </row>
        <row r="574">
          <cell r="A574">
            <v>3400003041</v>
          </cell>
          <cell r="B574">
            <v>61104</v>
          </cell>
          <cell r="C574">
            <v>1</v>
          </cell>
        </row>
        <row r="575">
          <cell r="A575">
            <v>3400003042</v>
          </cell>
          <cell r="B575">
            <v>61102</v>
          </cell>
          <cell r="C575">
            <v>1</v>
          </cell>
        </row>
        <row r="576">
          <cell r="A576">
            <v>3400003043</v>
          </cell>
          <cell r="B576">
            <v>61102</v>
          </cell>
          <cell r="C576">
            <v>1</v>
          </cell>
        </row>
        <row r="577">
          <cell r="A577">
            <v>3400003044</v>
          </cell>
          <cell r="B577">
            <v>61102</v>
          </cell>
          <cell r="C577">
            <v>1</v>
          </cell>
        </row>
        <row r="578">
          <cell r="A578">
            <v>3400003045</v>
          </cell>
          <cell r="B578">
            <v>61102</v>
          </cell>
          <cell r="C578">
            <v>1</v>
          </cell>
        </row>
        <row r="579">
          <cell r="A579">
            <v>3400003046</v>
          </cell>
          <cell r="B579">
            <v>61155</v>
          </cell>
          <cell r="C579">
            <v>1</v>
          </cell>
        </row>
        <row r="580">
          <cell r="A580">
            <v>3400003047</v>
          </cell>
          <cell r="B580">
            <v>61155</v>
          </cell>
          <cell r="C580">
            <v>1</v>
          </cell>
        </row>
        <row r="581">
          <cell r="A581">
            <v>3400003048</v>
          </cell>
          <cell r="B581">
            <v>61155</v>
          </cell>
          <cell r="C581">
            <v>1</v>
          </cell>
        </row>
        <row r="582">
          <cell r="A582">
            <v>3400003049</v>
          </cell>
          <cell r="B582">
            <v>61155</v>
          </cell>
          <cell r="C582">
            <v>1</v>
          </cell>
        </row>
        <row r="583">
          <cell r="A583">
            <v>3400003050</v>
          </cell>
          <cell r="B583">
            <v>61102</v>
          </cell>
          <cell r="C583">
            <v>1</v>
          </cell>
        </row>
        <row r="584">
          <cell r="A584">
            <v>3400003051</v>
          </cell>
          <cell r="B584">
            <v>61102</v>
          </cell>
          <cell r="C584">
            <v>1</v>
          </cell>
        </row>
        <row r="585">
          <cell r="A585">
            <v>3400003052</v>
          </cell>
          <cell r="B585">
            <v>61102</v>
          </cell>
          <cell r="C585">
            <v>1</v>
          </cell>
        </row>
        <row r="586">
          <cell r="A586">
            <v>3400003053</v>
          </cell>
          <cell r="B586">
            <v>61102</v>
          </cell>
          <cell r="C586">
            <v>1</v>
          </cell>
        </row>
        <row r="587">
          <cell r="A587">
            <v>3400003054</v>
          </cell>
          <cell r="B587">
            <v>61102</v>
          </cell>
          <cell r="C587">
            <v>1</v>
          </cell>
        </row>
        <row r="588">
          <cell r="A588">
            <v>3400003055</v>
          </cell>
          <cell r="B588">
            <v>61102</v>
          </cell>
          <cell r="C588">
            <v>1</v>
          </cell>
        </row>
        <row r="589">
          <cell r="A589">
            <v>3400003056</v>
          </cell>
          <cell r="B589">
            <v>61102</v>
          </cell>
          <cell r="C589">
            <v>1</v>
          </cell>
        </row>
        <row r="590">
          <cell r="A590">
            <v>3400003057</v>
          </cell>
          <cell r="B590">
            <v>61102</v>
          </cell>
          <cell r="C590">
            <v>1</v>
          </cell>
        </row>
        <row r="591">
          <cell r="A591">
            <v>3400003058</v>
          </cell>
          <cell r="B591">
            <v>61102</v>
          </cell>
          <cell r="C591">
            <v>1</v>
          </cell>
        </row>
        <row r="592">
          <cell r="A592">
            <v>3400003059</v>
          </cell>
          <cell r="B592">
            <v>61102</v>
          </cell>
          <cell r="C592">
            <v>1</v>
          </cell>
        </row>
        <row r="593">
          <cell r="A593">
            <v>3400003060</v>
          </cell>
          <cell r="B593">
            <v>61102</v>
          </cell>
          <cell r="C593">
            <v>1</v>
          </cell>
        </row>
        <row r="594">
          <cell r="A594">
            <v>3400003061</v>
          </cell>
          <cell r="B594">
            <v>61102</v>
          </cell>
          <cell r="C594">
            <v>1</v>
          </cell>
        </row>
        <row r="595">
          <cell r="A595">
            <v>3400003062</v>
          </cell>
          <cell r="B595">
            <v>61102</v>
          </cell>
          <cell r="C595">
            <v>1</v>
          </cell>
        </row>
        <row r="596">
          <cell r="A596">
            <v>3400003063</v>
          </cell>
          <cell r="B596">
            <v>61102</v>
          </cell>
          <cell r="C596">
            <v>1</v>
          </cell>
        </row>
        <row r="597">
          <cell r="A597">
            <v>3400003064</v>
          </cell>
          <cell r="B597">
            <v>61102</v>
          </cell>
          <cell r="C597">
            <v>1</v>
          </cell>
        </row>
        <row r="598">
          <cell r="A598">
            <v>3400003065</v>
          </cell>
          <cell r="B598">
            <v>61102</v>
          </cell>
          <cell r="C598">
            <v>1</v>
          </cell>
        </row>
        <row r="599">
          <cell r="A599">
            <v>3400003066</v>
          </cell>
          <cell r="B599">
            <v>61102</v>
          </cell>
          <cell r="C599">
            <v>1</v>
          </cell>
        </row>
        <row r="600">
          <cell r="A600">
            <v>3400003067</v>
          </cell>
          <cell r="B600">
            <v>61102</v>
          </cell>
          <cell r="C600">
            <v>1</v>
          </cell>
        </row>
        <row r="601">
          <cell r="A601">
            <v>3400003068</v>
          </cell>
          <cell r="B601">
            <v>61102</v>
          </cell>
          <cell r="C601">
            <v>1</v>
          </cell>
        </row>
        <row r="602">
          <cell r="A602">
            <v>3400003069</v>
          </cell>
          <cell r="B602">
            <v>61102</v>
          </cell>
          <cell r="C602">
            <v>1</v>
          </cell>
        </row>
        <row r="603">
          <cell r="A603">
            <v>3400003070</v>
          </cell>
          <cell r="B603">
            <v>61102</v>
          </cell>
          <cell r="C603">
            <v>1</v>
          </cell>
        </row>
        <row r="604">
          <cell r="A604">
            <v>3400003071</v>
          </cell>
          <cell r="B604">
            <v>61102</v>
          </cell>
          <cell r="C604">
            <v>1</v>
          </cell>
        </row>
        <row r="605">
          <cell r="A605">
            <v>3400003072</v>
          </cell>
          <cell r="B605">
            <v>61102</v>
          </cell>
          <cell r="C605">
            <v>1</v>
          </cell>
        </row>
        <row r="606">
          <cell r="A606">
            <v>3400003073</v>
          </cell>
          <cell r="B606">
            <v>61102</v>
          </cell>
          <cell r="C606">
            <v>1</v>
          </cell>
        </row>
        <row r="607">
          <cell r="A607">
            <v>3400003074</v>
          </cell>
          <cell r="B607">
            <v>61102</v>
          </cell>
          <cell r="C607">
            <v>1</v>
          </cell>
        </row>
        <row r="608">
          <cell r="A608">
            <v>3400003075</v>
          </cell>
          <cell r="B608">
            <v>61102</v>
          </cell>
          <cell r="C608">
            <v>1</v>
          </cell>
        </row>
        <row r="609">
          <cell r="A609">
            <v>3400003076</v>
          </cell>
          <cell r="B609">
            <v>61102</v>
          </cell>
          <cell r="C609">
            <v>1</v>
          </cell>
        </row>
        <row r="610">
          <cell r="A610">
            <v>3400003077</v>
          </cell>
          <cell r="B610">
            <v>61102</v>
          </cell>
          <cell r="C610">
            <v>1</v>
          </cell>
        </row>
        <row r="611">
          <cell r="A611">
            <v>3400003078</v>
          </cell>
          <cell r="B611">
            <v>61102</v>
          </cell>
          <cell r="C611">
            <v>1</v>
          </cell>
        </row>
        <row r="612">
          <cell r="A612">
            <v>3400003079</v>
          </cell>
          <cell r="B612">
            <v>61102</v>
          </cell>
          <cell r="C612">
            <v>1</v>
          </cell>
        </row>
        <row r="613">
          <cell r="A613">
            <v>3400003080</v>
          </cell>
          <cell r="B613">
            <v>61102</v>
          </cell>
          <cell r="C613">
            <v>1</v>
          </cell>
        </row>
        <row r="614">
          <cell r="A614">
            <v>3400003081</v>
          </cell>
          <cell r="B614">
            <v>61102</v>
          </cell>
          <cell r="C614">
            <v>1</v>
          </cell>
        </row>
        <row r="615">
          <cell r="A615">
            <v>3400003082</v>
          </cell>
          <cell r="B615">
            <v>61102</v>
          </cell>
          <cell r="C615">
            <v>1</v>
          </cell>
        </row>
        <row r="616">
          <cell r="A616">
            <v>3400003083</v>
          </cell>
          <cell r="B616">
            <v>61102</v>
          </cell>
          <cell r="C616">
            <v>1</v>
          </cell>
        </row>
        <row r="617">
          <cell r="A617">
            <v>3400003084</v>
          </cell>
          <cell r="B617">
            <v>61102</v>
          </cell>
          <cell r="C617">
            <v>1</v>
          </cell>
        </row>
        <row r="618">
          <cell r="A618">
            <v>3400003085</v>
          </cell>
          <cell r="B618">
            <v>61102</v>
          </cell>
          <cell r="C618">
            <v>1</v>
          </cell>
        </row>
        <row r="619">
          <cell r="A619">
            <v>3400003086</v>
          </cell>
          <cell r="B619">
            <v>61102</v>
          </cell>
          <cell r="C619">
            <v>1</v>
          </cell>
        </row>
        <row r="620">
          <cell r="A620">
            <v>3400003087</v>
          </cell>
          <cell r="B620">
            <v>61102</v>
          </cell>
          <cell r="C620">
            <v>1</v>
          </cell>
        </row>
        <row r="621">
          <cell r="A621">
            <v>3400003088</v>
          </cell>
          <cell r="B621">
            <v>61102</v>
          </cell>
          <cell r="C621">
            <v>1</v>
          </cell>
        </row>
        <row r="622">
          <cell r="A622">
            <v>3400003089</v>
          </cell>
          <cell r="B622">
            <v>61102</v>
          </cell>
          <cell r="C622">
            <v>1</v>
          </cell>
        </row>
        <row r="623">
          <cell r="A623">
            <v>3400003090</v>
          </cell>
          <cell r="B623">
            <v>61102</v>
          </cell>
          <cell r="C623">
            <v>1</v>
          </cell>
        </row>
        <row r="624">
          <cell r="A624">
            <v>3400003091</v>
          </cell>
          <cell r="B624">
            <v>61102</v>
          </cell>
          <cell r="C624">
            <v>1</v>
          </cell>
        </row>
        <row r="625">
          <cell r="A625">
            <v>3400003092</v>
          </cell>
          <cell r="B625">
            <v>61102</v>
          </cell>
          <cell r="C625">
            <v>1</v>
          </cell>
        </row>
        <row r="626">
          <cell r="A626">
            <v>3400003093</v>
          </cell>
          <cell r="B626">
            <v>61102</v>
          </cell>
          <cell r="C626">
            <v>1</v>
          </cell>
        </row>
        <row r="627">
          <cell r="A627">
            <v>3400003094</v>
          </cell>
          <cell r="B627">
            <v>61102</v>
          </cell>
          <cell r="C627">
            <v>1</v>
          </cell>
        </row>
        <row r="628">
          <cell r="A628">
            <v>3400003095</v>
          </cell>
          <cell r="B628">
            <v>61102</v>
          </cell>
          <cell r="C628">
            <v>1</v>
          </cell>
        </row>
        <row r="629">
          <cell r="A629">
            <v>3400003096</v>
          </cell>
          <cell r="B629">
            <v>61102</v>
          </cell>
          <cell r="C629">
            <v>1</v>
          </cell>
        </row>
        <row r="630">
          <cell r="A630">
            <v>3400003097</v>
          </cell>
          <cell r="B630">
            <v>61102</v>
          </cell>
          <cell r="C630">
            <v>1</v>
          </cell>
        </row>
        <row r="631">
          <cell r="A631">
            <v>3400003098</v>
          </cell>
          <cell r="B631">
            <v>61102</v>
          </cell>
          <cell r="C631">
            <v>1</v>
          </cell>
        </row>
        <row r="632">
          <cell r="A632">
            <v>3400003099</v>
          </cell>
          <cell r="B632">
            <v>61102</v>
          </cell>
          <cell r="C632">
            <v>1</v>
          </cell>
        </row>
        <row r="633">
          <cell r="A633">
            <v>3400003100</v>
          </cell>
          <cell r="B633">
            <v>61102</v>
          </cell>
          <cell r="C633">
            <v>1</v>
          </cell>
        </row>
        <row r="634">
          <cell r="A634">
            <v>3400003101</v>
          </cell>
          <cell r="B634">
            <v>61102</v>
          </cell>
          <cell r="C634">
            <v>1</v>
          </cell>
        </row>
        <row r="635">
          <cell r="A635">
            <v>3400003102</v>
          </cell>
          <cell r="B635">
            <v>61102</v>
          </cell>
          <cell r="C635">
            <v>1</v>
          </cell>
        </row>
        <row r="636">
          <cell r="A636">
            <v>3400003103</v>
          </cell>
          <cell r="B636">
            <v>61102</v>
          </cell>
          <cell r="C636">
            <v>1</v>
          </cell>
        </row>
        <row r="637">
          <cell r="A637">
            <v>3400003104</v>
          </cell>
          <cell r="B637">
            <v>61102</v>
          </cell>
          <cell r="C637">
            <v>1</v>
          </cell>
        </row>
        <row r="638">
          <cell r="A638">
            <v>3400003105</v>
          </cell>
          <cell r="B638">
            <v>61102</v>
          </cell>
          <cell r="C638">
            <v>1</v>
          </cell>
        </row>
        <row r="639">
          <cell r="A639">
            <v>3400003106</v>
          </cell>
          <cell r="B639">
            <v>61102</v>
          </cell>
          <cell r="C639">
            <v>1</v>
          </cell>
        </row>
        <row r="640">
          <cell r="A640">
            <v>3400003107</v>
          </cell>
          <cell r="B640">
            <v>61102</v>
          </cell>
          <cell r="C640">
            <v>1</v>
          </cell>
        </row>
        <row r="641">
          <cell r="A641">
            <v>3400003108</v>
          </cell>
          <cell r="B641">
            <v>61102</v>
          </cell>
          <cell r="C641">
            <v>1</v>
          </cell>
        </row>
        <row r="642">
          <cell r="A642">
            <v>3400003109</v>
          </cell>
          <cell r="B642">
            <v>61102</v>
          </cell>
          <cell r="C642">
            <v>1</v>
          </cell>
        </row>
        <row r="643">
          <cell r="A643">
            <v>3400003110</v>
          </cell>
          <cell r="B643">
            <v>61102</v>
          </cell>
          <cell r="C643">
            <v>1</v>
          </cell>
        </row>
        <row r="644">
          <cell r="A644">
            <v>3400003111</v>
          </cell>
          <cell r="B644">
            <v>61102</v>
          </cell>
          <cell r="C644">
            <v>1</v>
          </cell>
        </row>
        <row r="645">
          <cell r="A645">
            <v>3400003112</v>
          </cell>
          <cell r="B645">
            <v>61102</v>
          </cell>
          <cell r="C645">
            <v>1</v>
          </cell>
        </row>
        <row r="646">
          <cell r="A646">
            <v>3400003113</v>
          </cell>
          <cell r="B646">
            <v>61102</v>
          </cell>
          <cell r="C646">
            <v>1</v>
          </cell>
        </row>
        <row r="647">
          <cell r="A647">
            <v>3400003114</v>
          </cell>
          <cell r="B647">
            <v>61102</v>
          </cell>
          <cell r="C647">
            <v>1</v>
          </cell>
        </row>
        <row r="648">
          <cell r="A648">
            <v>3400003115</v>
          </cell>
          <cell r="B648">
            <v>61102</v>
          </cell>
          <cell r="C648">
            <v>1</v>
          </cell>
        </row>
        <row r="649">
          <cell r="A649">
            <v>3400003116</v>
          </cell>
          <cell r="B649">
            <v>61102</v>
          </cell>
          <cell r="C649">
            <v>1</v>
          </cell>
        </row>
        <row r="650">
          <cell r="A650">
            <v>3400003117</v>
          </cell>
          <cell r="B650">
            <v>61102</v>
          </cell>
          <cell r="C650">
            <v>1</v>
          </cell>
        </row>
        <row r="651">
          <cell r="A651">
            <v>3400003118</v>
          </cell>
          <cell r="B651">
            <v>61102</v>
          </cell>
          <cell r="C651">
            <v>1</v>
          </cell>
        </row>
        <row r="652">
          <cell r="A652">
            <v>3400003119</v>
          </cell>
          <cell r="B652">
            <v>61102</v>
          </cell>
          <cell r="C652">
            <v>1</v>
          </cell>
        </row>
        <row r="653">
          <cell r="A653">
            <v>3400003120</v>
          </cell>
          <cell r="B653">
            <v>61102</v>
          </cell>
          <cell r="C653">
            <v>1</v>
          </cell>
        </row>
        <row r="654">
          <cell r="A654">
            <v>3400003121</v>
          </cell>
          <cell r="B654">
            <v>61102</v>
          </cell>
          <cell r="C654">
            <v>1</v>
          </cell>
        </row>
        <row r="655">
          <cell r="A655">
            <v>3400003122</v>
          </cell>
          <cell r="B655">
            <v>61102</v>
          </cell>
          <cell r="C655">
            <v>1</v>
          </cell>
        </row>
        <row r="656">
          <cell r="A656">
            <v>3400003123</v>
          </cell>
          <cell r="B656">
            <v>61102</v>
          </cell>
          <cell r="C656">
            <v>1</v>
          </cell>
        </row>
        <row r="657">
          <cell r="A657">
            <v>3400003124</v>
          </cell>
          <cell r="B657">
            <v>61102</v>
          </cell>
          <cell r="C657">
            <v>1</v>
          </cell>
        </row>
        <row r="658">
          <cell r="A658">
            <v>3400003125</v>
          </cell>
          <cell r="B658">
            <v>61102</v>
          </cell>
          <cell r="C658">
            <v>1</v>
          </cell>
        </row>
        <row r="659">
          <cell r="A659">
            <v>3400003126</v>
          </cell>
          <cell r="B659">
            <v>61102</v>
          </cell>
          <cell r="C659">
            <v>1</v>
          </cell>
        </row>
        <row r="660">
          <cell r="A660">
            <v>3400003127</v>
          </cell>
          <cell r="B660">
            <v>61102</v>
          </cell>
          <cell r="C660">
            <v>1</v>
          </cell>
        </row>
        <row r="661">
          <cell r="A661">
            <v>3400003128</v>
          </cell>
          <cell r="B661">
            <v>61102</v>
          </cell>
          <cell r="C661">
            <v>1</v>
          </cell>
        </row>
        <row r="662">
          <cell r="A662">
            <v>3400003129</v>
          </cell>
          <cell r="B662">
            <v>61102</v>
          </cell>
          <cell r="C662">
            <v>1</v>
          </cell>
        </row>
        <row r="663">
          <cell r="A663">
            <v>3400003130</v>
          </cell>
          <cell r="B663">
            <v>61102</v>
          </cell>
          <cell r="C663">
            <v>1</v>
          </cell>
        </row>
        <row r="664">
          <cell r="A664">
            <v>3400003131</v>
          </cell>
          <cell r="B664">
            <v>61102</v>
          </cell>
          <cell r="C664">
            <v>1</v>
          </cell>
        </row>
        <row r="665">
          <cell r="A665">
            <v>3400003132</v>
          </cell>
          <cell r="B665">
            <v>61102</v>
          </cell>
          <cell r="C665">
            <v>1</v>
          </cell>
        </row>
        <row r="666">
          <cell r="A666">
            <v>3400003133</v>
          </cell>
          <cell r="B666">
            <v>61102</v>
          </cell>
          <cell r="C666">
            <v>1</v>
          </cell>
        </row>
        <row r="667">
          <cell r="A667">
            <v>3400003134</v>
          </cell>
          <cell r="B667">
            <v>61102</v>
          </cell>
          <cell r="C667">
            <v>1</v>
          </cell>
        </row>
        <row r="668">
          <cell r="A668">
            <v>3400003135</v>
          </cell>
          <cell r="B668">
            <v>61102</v>
          </cell>
          <cell r="C668">
            <v>1</v>
          </cell>
        </row>
        <row r="669">
          <cell r="A669">
            <v>3400003136</v>
          </cell>
          <cell r="B669">
            <v>61102</v>
          </cell>
          <cell r="C669">
            <v>1</v>
          </cell>
        </row>
        <row r="670">
          <cell r="A670">
            <v>3400003137</v>
          </cell>
          <cell r="B670">
            <v>61102</v>
          </cell>
          <cell r="C670">
            <v>1</v>
          </cell>
        </row>
        <row r="671">
          <cell r="A671">
            <v>3400003138</v>
          </cell>
          <cell r="B671">
            <v>61102</v>
          </cell>
          <cell r="C671">
            <v>1</v>
          </cell>
        </row>
        <row r="672">
          <cell r="A672">
            <v>3400003139</v>
          </cell>
          <cell r="B672">
            <v>61102</v>
          </cell>
          <cell r="C672">
            <v>1</v>
          </cell>
        </row>
        <row r="673">
          <cell r="A673">
            <v>3400003140</v>
          </cell>
          <cell r="B673">
            <v>61102</v>
          </cell>
          <cell r="C673">
            <v>1</v>
          </cell>
        </row>
        <row r="674">
          <cell r="A674">
            <v>3400003141</v>
          </cell>
          <cell r="B674">
            <v>61102</v>
          </cell>
          <cell r="C674">
            <v>1</v>
          </cell>
        </row>
        <row r="675">
          <cell r="A675">
            <v>3400003142</v>
          </cell>
          <cell r="B675">
            <v>61102</v>
          </cell>
          <cell r="C675">
            <v>1</v>
          </cell>
        </row>
        <row r="676">
          <cell r="A676">
            <v>3400003143</v>
          </cell>
          <cell r="B676">
            <v>61102</v>
          </cell>
          <cell r="C676">
            <v>1</v>
          </cell>
        </row>
        <row r="677">
          <cell r="A677">
            <v>3400003144</v>
          </cell>
          <cell r="B677">
            <v>61102</v>
          </cell>
          <cell r="C677">
            <v>1</v>
          </cell>
        </row>
        <row r="678">
          <cell r="A678">
            <v>3400003145</v>
          </cell>
          <cell r="B678">
            <v>61102</v>
          </cell>
          <cell r="C678">
            <v>1</v>
          </cell>
        </row>
        <row r="679">
          <cell r="A679">
            <v>3400003146</v>
          </cell>
          <cell r="B679">
            <v>61102</v>
          </cell>
          <cell r="C679">
            <v>1</v>
          </cell>
        </row>
        <row r="680">
          <cell r="A680">
            <v>3400003147</v>
          </cell>
          <cell r="B680">
            <v>61102</v>
          </cell>
          <cell r="C680">
            <v>1</v>
          </cell>
        </row>
        <row r="681">
          <cell r="A681">
            <v>3400003148</v>
          </cell>
          <cell r="B681">
            <v>61102</v>
          </cell>
          <cell r="C681">
            <v>1</v>
          </cell>
        </row>
        <row r="682">
          <cell r="A682">
            <v>3400003149</v>
          </cell>
          <cell r="B682">
            <v>61102</v>
          </cell>
          <cell r="C682">
            <v>1</v>
          </cell>
        </row>
        <row r="683">
          <cell r="A683">
            <v>3400003150</v>
          </cell>
          <cell r="B683">
            <v>61102</v>
          </cell>
          <cell r="C683">
            <v>1</v>
          </cell>
        </row>
        <row r="684">
          <cell r="A684">
            <v>3400003151</v>
          </cell>
          <cell r="B684">
            <v>61102</v>
          </cell>
          <cell r="C684">
            <v>1</v>
          </cell>
        </row>
        <row r="685">
          <cell r="A685">
            <v>3400003152</v>
          </cell>
          <cell r="B685">
            <v>61102</v>
          </cell>
          <cell r="C685">
            <v>1</v>
          </cell>
        </row>
        <row r="686">
          <cell r="A686">
            <v>3400003153</v>
          </cell>
          <cell r="B686">
            <v>61102</v>
          </cell>
          <cell r="C686">
            <v>1</v>
          </cell>
        </row>
        <row r="687">
          <cell r="A687">
            <v>3400003154</v>
          </cell>
          <cell r="B687">
            <v>61102</v>
          </cell>
          <cell r="C687">
            <v>1</v>
          </cell>
        </row>
        <row r="688">
          <cell r="A688">
            <v>3400003155</v>
          </cell>
          <cell r="B688">
            <v>61102</v>
          </cell>
          <cell r="C688">
            <v>1</v>
          </cell>
        </row>
        <row r="689">
          <cell r="A689">
            <v>3400003156</v>
          </cell>
          <cell r="B689">
            <v>61102</v>
          </cell>
          <cell r="C689">
            <v>1</v>
          </cell>
        </row>
        <row r="690">
          <cell r="A690">
            <v>3400003157</v>
          </cell>
          <cell r="B690">
            <v>61102</v>
          </cell>
          <cell r="C690">
            <v>1</v>
          </cell>
        </row>
        <row r="691">
          <cell r="A691">
            <v>3400003158</v>
          </cell>
          <cell r="B691">
            <v>61102</v>
          </cell>
          <cell r="C691">
            <v>1</v>
          </cell>
        </row>
        <row r="692">
          <cell r="A692">
            <v>3400003159</v>
          </cell>
          <cell r="B692">
            <v>61102</v>
          </cell>
          <cell r="C692">
            <v>1</v>
          </cell>
        </row>
        <row r="693">
          <cell r="A693">
            <v>3400003160</v>
          </cell>
          <cell r="B693">
            <v>61102</v>
          </cell>
          <cell r="C693">
            <v>1</v>
          </cell>
        </row>
        <row r="694">
          <cell r="A694">
            <v>3400003161</v>
          </cell>
          <cell r="B694">
            <v>61102</v>
          </cell>
          <cell r="C694">
            <v>1</v>
          </cell>
        </row>
        <row r="695">
          <cell r="A695">
            <v>3400003162</v>
          </cell>
          <cell r="B695">
            <v>61102</v>
          </cell>
          <cell r="C695">
            <v>1</v>
          </cell>
        </row>
        <row r="696">
          <cell r="A696">
            <v>3400003163</v>
          </cell>
          <cell r="B696">
            <v>61102</v>
          </cell>
          <cell r="C696">
            <v>1</v>
          </cell>
        </row>
        <row r="697">
          <cell r="A697">
            <v>3400003164</v>
          </cell>
          <cell r="B697">
            <v>61102</v>
          </cell>
          <cell r="C697">
            <v>1</v>
          </cell>
        </row>
        <row r="698">
          <cell r="A698">
            <v>3400003165</v>
          </cell>
          <cell r="B698">
            <v>61102</v>
          </cell>
          <cell r="C698">
            <v>1</v>
          </cell>
        </row>
        <row r="699">
          <cell r="A699">
            <v>3400003165</v>
          </cell>
          <cell r="B699">
            <v>61102</v>
          </cell>
          <cell r="C699">
            <v>1</v>
          </cell>
        </row>
        <row r="700">
          <cell r="A700">
            <v>3400003166</v>
          </cell>
          <cell r="B700">
            <v>61102</v>
          </cell>
          <cell r="C700">
            <v>1</v>
          </cell>
        </row>
        <row r="701">
          <cell r="A701">
            <v>3400003167</v>
          </cell>
          <cell r="B701">
            <v>61102</v>
          </cell>
          <cell r="C701">
            <v>1</v>
          </cell>
        </row>
        <row r="702">
          <cell r="A702">
            <v>3400003168</v>
          </cell>
          <cell r="B702">
            <v>61102</v>
          </cell>
          <cell r="C702">
            <v>1</v>
          </cell>
        </row>
        <row r="703">
          <cell r="A703">
            <v>3400003168</v>
          </cell>
          <cell r="B703">
            <v>61102</v>
          </cell>
          <cell r="C703">
            <v>1</v>
          </cell>
        </row>
        <row r="704">
          <cell r="A704">
            <v>3400003169</v>
          </cell>
          <cell r="B704">
            <v>61102</v>
          </cell>
          <cell r="C704">
            <v>1</v>
          </cell>
        </row>
        <row r="705">
          <cell r="A705">
            <v>3400003170</v>
          </cell>
          <cell r="B705">
            <v>61102</v>
          </cell>
          <cell r="C705">
            <v>1</v>
          </cell>
        </row>
        <row r="706">
          <cell r="A706">
            <v>3400003171</v>
          </cell>
          <cell r="B706">
            <v>61102</v>
          </cell>
          <cell r="C706">
            <v>1</v>
          </cell>
        </row>
        <row r="707">
          <cell r="A707">
            <v>3400003172</v>
          </cell>
          <cell r="B707">
            <v>61102</v>
          </cell>
          <cell r="C707">
            <v>1</v>
          </cell>
        </row>
        <row r="708">
          <cell r="A708">
            <v>3400003173</v>
          </cell>
          <cell r="B708">
            <v>61102</v>
          </cell>
          <cell r="C708">
            <v>1</v>
          </cell>
        </row>
        <row r="709">
          <cell r="A709">
            <v>3400003174</v>
          </cell>
          <cell r="B709">
            <v>61102</v>
          </cell>
          <cell r="C709">
            <v>1</v>
          </cell>
        </row>
        <row r="710">
          <cell r="A710">
            <v>3400003175</v>
          </cell>
          <cell r="B710">
            <v>61102</v>
          </cell>
          <cell r="C710">
            <v>1</v>
          </cell>
        </row>
        <row r="711">
          <cell r="A711">
            <v>3400003176</v>
          </cell>
          <cell r="B711">
            <v>61162</v>
          </cell>
          <cell r="C711">
            <v>1</v>
          </cell>
        </row>
        <row r="712">
          <cell r="A712">
            <v>3400003177</v>
          </cell>
          <cell r="B712">
            <v>61162</v>
          </cell>
          <cell r="C712">
            <v>1</v>
          </cell>
        </row>
        <row r="713">
          <cell r="A713">
            <v>3400003178</v>
          </cell>
          <cell r="B713">
            <v>61201</v>
          </cell>
          <cell r="C713">
            <v>7</v>
          </cell>
        </row>
        <row r="714">
          <cell r="A714">
            <v>3400003179</v>
          </cell>
          <cell r="B714">
            <v>61162</v>
          </cell>
          <cell r="C714">
            <v>1</v>
          </cell>
        </row>
        <row r="715">
          <cell r="A715">
            <v>3400003180</v>
          </cell>
          <cell r="B715">
            <v>61162</v>
          </cell>
          <cell r="C715">
            <v>1</v>
          </cell>
        </row>
        <row r="716">
          <cell r="A716">
            <v>3400003181</v>
          </cell>
          <cell r="B716">
            <v>61162</v>
          </cell>
          <cell r="C716">
            <v>1</v>
          </cell>
        </row>
        <row r="717">
          <cell r="A717">
            <v>3400003182</v>
          </cell>
          <cell r="B717">
            <v>61162</v>
          </cell>
          <cell r="C717">
            <v>1</v>
          </cell>
        </row>
        <row r="718">
          <cell r="A718">
            <v>3400003183</v>
          </cell>
          <cell r="B718">
            <v>61162</v>
          </cell>
          <cell r="C718">
            <v>1</v>
          </cell>
        </row>
        <row r="719">
          <cell r="A719">
            <v>3400003184</v>
          </cell>
          <cell r="B719">
            <v>61162</v>
          </cell>
          <cell r="C719">
            <v>1</v>
          </cell>
        </row>
        <row r="720">
          <cell r="A720">
            <v>3400003185</v>
          </cell>
          <cell r="B720">
            <v>61162</v>
          </cell>
          <cell r="C720">
            <v>1</v>
          </cell>
        </row>
        <row r="721">
          <cell r="A721">
            <v>3400003186</v>
          </cell>
          <cell r="B721">
            <v>61162</v>
          </cell>
          <cell r="C721">
            <v>1</v>
          </cell>
        </row>
        <row r="722">
          <cell r="A722">
            <v>3400003187</v>
          </cell>
          <cell r="B722">
            <v>61162</v>
          </cell>
          <cell r="C722">
            <v>1</v>
          </cell>
        </row>
        <row r="723">
          <cell r="A723">
            <v>3400003188</v>
          </cell>
          <cell r="B723">
            <v>61162</v>
          </cell>
          <cell r="C723">
            <v>1</v>
          </cell>
        </row>
        <row r="724">
          <cell r="A724">
            <v>3400003189</v>
          </cell>
          <cell r="B724">
            <v>61162</v>
          </cell>
          <cell r="C724">
            <v>1</v>
          </cell>
        </row>
        <row r="725">
          <cell r="A725">
            <v>3400003190</v>
          </cell>
          <cell r="B725">
            <v>61162</v>
          </cell>
          <cell r="C725">
            <v>1</v>
          </cell>
        </row>
        <row r="726">
          <cell r="A726">
            <v>3400003191</v>
          </cell>
          <cell r="B726">
            <v>61162</v>
          </cell>
          <cell r="C726">
            <v>1</v>
          </cell>
        </row>
        <row r="727">
          <cell r="A727">
            <v>3400003192</v>
          </cell>
          <cell r="B727">
            <v>61162</v>
          </cell>
          <cell r="C727">
            <v>1</v>
          </cell>
        </row>
        <row r="728">
          <cell r="A728">
            <v>3400003193</v>
          </cell>
          <cell r="B728">
            <v>61162</v>
          </cell>
          <cell r="C728">
            <v>2</v>
          </cell>
        </row>
        <row r="729">
          <cell r="A729">
            <v>3400003194</v>
          </cell>
          <cell r="B729">
            <v>61162</v>
          </cell>
          <cell r="C729">
            <v>1</v>
          </cell>
        </row>
        <row r="730">
          <cell r="A730">
            <v>3400003195</v>
          </cell>
          <cell r="B730">
            <v>61162</v>
          </cell>
          <cell r="C730">
            <v>1</v>
          </cell>
        </row>
        <row r="731">
          <cell r="A731">
            <v>3400003196</v>
          </cell>
          <cell r="B731">
            <v>61162</v>
          </cell>
          <cell r="C731">
            <v>1</v>
          </cell>
        </row>
        <row r="732">
          <cell r="A732">
            <v>3400003197</v>
          </cell>
          <cell r="B732">
            <v>61162</v>
          </cell>
          <cell r="C732">
            <v>1</v>
          </cell>
        </row>
        <row r="733">
          <cell r="A733">
            <v>3400003198</v>
          </cell>
          <cell r="B733">
            <v>61162</v>
          </cell>
          <cell r="C733">
            <v>1</v>
          </cell>
        </row>
        <row r="734">
          <cell r="A734">
            <v>3400003199</v>
          </cell>
          <cell r="B734">
            <v>61102</v>
          </cell>
          <cell r="C734">
            <v>1</v>
          </cell>
        </row>
        <row r="735">
          <cell r="A735">
            <v>3400003200</v>
          </cell>
          <cell r="B735">
            <v>61155</v>
          </cell>
          <cell r="C735">
            <v>1</v>
          </cell>
        </row>
        <row r="736">
          <cell r="A736">
            <v>3400003201</v>
          </cell>
          <cell r="B736">
            <v>61158</v>
          </cell>
          <cell r="C736">
            <v>1</v>
          </cell>
        </row>
        <row r="737">
          <cell r="A737">
            <v>3400003202</v>
          </cell>
          <cell r="B737">
            <v>61108</v>
          </cell>
          <cell r="C737">
            <v>1</v>
          </cell>
        </row>
        <row r="738">
          <cell r="A738">
            <v>3400003203</v>
          </cell>
          <cell r="B738">
            <v>61200</v>
          </cell>
          <cell r="C738">
            <v>1</v>
          </cell>
        </row>
        <row r="739">
          <cell r="A739">
            <v>3400003204</v>
          </cell>
          <cell r="B739">
            <v>61109</v>
          </cell>
          <cell r="C739">
            <v>1</v>
          </cell>
        </row>
        <row r="740">
          <cell r="A740">
            <v>3400003205</v>
          </cell>
          <cell r="B740">
            <v>61116</v>
          </cell>
          <cell r="C740">
            <v>1</v>
          </cell>
        </row>
        <row r="741">
          <cell r="A741">
            <v>3400003206</v>
          </cell>
          <cell r="B741">
            <v>61116</v>
          </cell>
          <cell r="C741">
            <v>1</v>
          </cell>
        </row>
        <row r="742">
          <cell r="A742">
            <v>3400003207</v>
          </cell>
          <cell r="B742">
            <v>61158</v>
          </cell>
          <cell r="C742">
            <v>1</v>
          </cell>
        </row>
        <row r="743">
          <cell r="A743">
            <v>3400003208</v>
          </cell>
          <cell r="B743">
            <v>61103</v>
          </cell>
          <cell r="C743">
            <v>1</v>
          </cell>
        </row>
        <row r="744">
          <cell r="A744">
            <v>3400003209</v>
          </cell>
          <cell r="B744">
            <v>61206</v>
          </cell>
          <cell r="C744">
            <v>1</v>
          </cell>
        </row>
        <row r="745">
          <cell r="A745">
            <v>3400003210</v>
          </cell>
          <cell r="B745">
            <v>61162</v>
          </cell>
          <cell r="C745">
            <v>1</v>
          </cell>
        </row>
        <row r="746">
          <cell r="A746">
            <v>3400003211</v>
          </cell>
          <cell r="B746">
            <v>61116</v>
          </cell>
          <cell r="C746">
            <v>1</v>
          </cell>
        </row>
        <row r="747">
          <cell r="A747">
            <v>3400003212</v>
          </cell>
          <cell r="B747">
            <v>61158</v>
          </cell>
          <cell r="C747">
            <v>1</v>
          </cell>
        </row>
        <row r="748">
          <cell r="A748">
            <v>3400003213</v>
          </cell>
          <cell r="B748">
            <v>61158</v>
          </cell>
          <cell r="C748">
            <v>1</v>
          </cell>
        </row>
        <row r="749">
          <cell r="A749">
            <v>3400003214</v>
          </cell>
          <cell r="B749">
            <v>61103</v>
          </cell>
          <cell r="C749">
            <v>1</v>
          </cell>
        </row>
        <row r="750">
          <cell r="A750">
            <v>3400003215</v>
          </cell>
          <cell r="B750">
            <v>61116</v>
          </cell>
          <cell r="C750">
            <v>1</v>
          </cell>
        </row>
        <row r="751">
          <cell r="A751">
            <v>3400003216</v>
          </cell>
          <cell r="B751">
            <v>61102</v>
          </cell>
          <cell r="C751">
            <v>1</v>
          </cell>
        </row>
        <row r="752">
          <cell r="A752">
            <v>3400003217</v>
          </cell>
          <cell r="B752">
            <v>61102</v>
          </cell>
          <cell r="C752">
            <v>1</v>
          </cell>
        </row>
        <row r="753">
          <cell r="A753">
            <v>3400003218</v>
          </cell>
          <cell r="B753">
            <v>61107</v>
          </cell>
          <cell r="C753">
            <v>1</v>
          </cell>
        </row>
        <row r="754">
          <cell r="A754">
            <v>3400003219</v>
          </cell>
          <cell r="B754">
            <v>61102</v>
          </cell>
          <cell r="C754">
            <v>1</v>
          </cell>
        </row>
        <row r="755">
          <cell r="A755">
            <v>3400003220</v>
          </cell>
          <cell r="B755">
            <v>61112</v>
          </cell>
          <cell r="C755">
            <v>1</v>
          </cell>
        </row>
        <row r="756">
          <cell r="A756">
            <v>3400003221</v>
          </cell>
          <cell r="B756">
            <v>61153</v>
          </cell>
          <cell r="C756">
            <v>1</v>
          </cell>
        </row>
        <row r="757">
          <cell r="A757">
            <v>3400003222</v>
          </cell>
          <cell r="B757">
            <v>61153</v>
          </cell>
          <cell r="C757">
            <v>1</v>
          </cell>
        </row>
        <row r="758">
          <cell r="A758">
            <v>3400003223</v>
          </cell>
          <cell r="B758">
            <v>61112</v>
          </cell>
          <cell r="C758">
            <v>1</v>
          </cell>
        </row>
        <row r="759">
          <cell r="A759">
            <v>3400003224</v>
          </cell>
          <cell r="B759">
            <v>61112</v>
          </cell>
          <cell r="C759">
            <v>1</v>
          </cell>
        </row>
        <row r="760">
          <cell r="A760">
            <v>3400003225</v>
          </cell>
          <cell r="B760">
            <v>61112</v>
          </cell>
          <cell r="C760">
            <v>1</v>
          </cell>
        </row>
        <row r="761">
          <cell r="A761">
            <v>3400003226</v>
          </cell>
          <cell r="B761">
            <v>61112</v>
          </cell>
          <cell r="C761">
            <v>1</v>
          </cell>
        </row>
        <row r="762">
          <cell r="A762">
            <v>3400003227</v>
          </cell>
          <cell r="B762">
            <v>61112</v>
          </cell>
          <cell r="C762">
            <v>1</v>
          </cell>
        </row>
        <row r="763">
          <cell r="A763">
            <v>3400003228</v>
          </cell>
          <cell r="B763">
            <v>61112</v>
          </cell>
          <cell r="C763">
            <v>1</v>
          </cell>
        </row>
        <row r="764">
          <cell r="A764">
            <v>3400003229</v>
          </cell>
          <cell r="B764">
            <v>61112</v>
          </cell>
          <cell r="C764">
            <v>1</v>
          </cell>
        </row>
        <row r="765">
          <cell r="A765">
            <v>3400003230</v>
          </cell>
          <cell r="B765">
            <v>61112</v>
          </cell>
          <cell r="C765">
            <v>1</v>
          </cell>
        </row>
        <row r="766">
          <cell r="A766">
            <v>3400003231</v>
          </cell>
          <cell r="B766">
            <v>61112</v>
          </cell>
          <cell r="C766">
            <v>1</v>
          </cell>
        </row>
        <row r="767">
          <cell r="A767">
            <v>3400003232</v>
          </cell>
          <cell r="B767">
            <v>61112</v>
          </cell>
          <cell r="C767">
            <v>1</v>
          </cell>
        </row>
        <row r="768">
          <cell r="A768">
            <v>3400003233</v>
          </cell>
          <cell r="B768">
            <v>61115</v>
          </cell>
          <cell r="C768">
            <v>1</v>
          </cell>
        </row>
        <row r="769">
          <cell r="A769">
            <v>3400003234</v>
          </cell>
          <cell r="B769">
            <v>61115</v>
          </cell>
          <cell r="C769">
            <v>1</v>
          </cell>
        </row>
        <row r="770">
          <cell r="A770">
            <v>3400003235</v>
          </cell>
          <cell r="B770">
            <v>61115</v>
          </cell>
          <cell r="C770">
            <v>1</v>
          </cell>
        </row>
        <row r="771">
          <cell r="A771">
            <v>3400003236</v>
          </cell>
          <cell r="B771">
            <v>61115</v>
          </cell>
          <cell r="C771">
            <v>1</v>
          </cell>
        </row>
        <row r="772">
          <cell r="A772">
            <v>3400003237</v>
          </cell>
          <cell r="B772">
            <v>61115</v>
          </cell>
          <cell r="C772">
            <v>1</v>
          </cell>
        </row>
        <row r="773">
          <cell r="A773">
            <v>3400003238</v>
          </cell>
          <cell r="B773">
            <v>61115</v>
          </cell>
          <cell r="C773">
            <v>1</v>
          </cell>
        </row>
        <row r="774">
          <cell r="A774">
            <v>3400003239</v>
          </cell>
          <cell r="B774">
            <v>61115</v>
          </cell>
          <cell r="C774">
            <v>1</v>
          </cell>
        </row>
        <row r="775">
          <cell r="A775">
            <v>3400003240</v>
          </cell>
          <cell r="B775">
            <v>61115</v>
          </cell>
          <cell r="C775">
            <v>1</v>
          </cell>
        </row>
        <row r="776">
          <cell r="A776">
            <v>3400003241</v>
          </cell>
          <cell r="B776">
            <v>61115</v>
          </cell>
          <cell r="C776">
            <v>1</v>
          </cell>
        </row>
        <row r="777">
          <cell r="A777">
            <v>3400003242</v>
          </cell>
          <cell r="B777">
            <v>61115</v>
          </cell>
          <cell r="C777">
            <v>1</v>
          </cell>
        </row>
        <row r="778">
          <cell r="A778">
            <v>3400003243</v>
          </cell>
          <cell r="B778">
            <v>61115</v>
          </cell>
          <cell r="C778">
            <v>1</v>
          </cell>
        </row>
        <row r="779">
          <cell r="A779">
            <v>3400003244</v>
          </cell>
          <cell r="B779">
            <v>61115</v>
          </cell>
          <cell r="C779">
            <v>1</v>
          </cell>
        </row>
        <row r="780">
          <cell r="A780">
            <v>3400003245</v>
          </cell>
          <cell r="B780">
            <v>61115</v>
          </cell>
          <cell r="C780">
            <v>1</v>
          </cell>
        </row>
        <row r="781">
          <cell r="A781">
            <v>3400003246</v>
          </cell>
          <cell r="B781">
            <v>61115</v>
          </cell>
          <cell r="C781">
            <v>1</v>
          </cell>
        </row>
        <row r="782">
          <cell r="A782">
            <v>3400003247</v>
          </cell>
          <cell r="B782">
            <v>61115</v>
          </cell>
          <cell r="C782">
            <v>1</v>
          </cell>
        </row>
        <row r="783">
          <cell r="A783">
            <v>3400003248</v>
          </cell>
          <cell r="B783">
            <v>61115</v>
          </cell>
          <cell r="C783">
            <v>1</v>
          </cell>
        </row>
        <row r="784">
          <cell r="A784">
            <v>3400003249</v>
          </cell>
          <cell r="B784">
            <v>61115</v>
          </cell>
          <cell r="C784">
            <v>1</v>
          </cell>
        </row>
        <row r="785">
          <cell r="A785">
            <v>3400003250</v>
          </cell>
          <cell r="B785">
            <v>61115</v>
          </cell>
          <cell r="C785">
            <v>1</v>
          </cell>
        </row>
        <row r="786">
          <cell r="A786">
            <v>3400003251</v>
          </cell>
          <cell r="B786">
            <v>61115</v>
          </cell>
          <cell r="C786">
            <v>1</v>
          </cell>
        </row>
        <row r="787">
          <cell r="A787">
            <v>3400003252</v>
          </cell>
          <cell r="B787">
            <v>61115</v>
          </cell>
          <cell r="C787">
            <v>1</v>
          </cell>
        </row>
        <row r="788">
          <cell r="A788">
            <v>3400003253</v>
          </cell>
          <cell r="B788">
            <v>61115</v>
          </cell>
          <cell r="C788">
            <v>1</v>
          </cell>
        </row>
        <row r="789">
          <cell r="A789">
            <v>3400003254</v>
          </cell>
          <cell r="B789">
            <v>61115</v>
          </cell>
          <cell r="C789">
            <v>1</v>
          </cell>
        </row>
        <row r="790">
          <cell r="A790">
            <v>3400003255</v>
          </cell>
          <cell r="B790">
            <v>61115</v>
          </cell>
          <cell r="C790">
            <v>1</v>
          </cell>
        </row>
        <row r="791">
          <cell r="A791">
            <v>3400003256</v>
          </cell>
          <cell r="B791">
            <v>61115</v>
          </cell>
          <cell r="C791">
            <v>1</v>
          </cell>
        </row>
        <row r="792">
          <cell r="A792">
            <v>3400003257</v>
          </cell>
          <cell r="B792">
            <v>61115</v>
          </cell>
          <cell r="C792">
            <v>1</v>
          </cell>
        </row>
        <row r="793">
          <cell r="A793">
            <v>3400003258</v>
          </cell>
          <cell r="B793">
            <v>61115</v>
          </cell>
          <cell r="C793">
            <v>1</v>
          </cell>
        </row>
        <row r="794">
          <cell r="A794">
            <v>3400003259</v>
          </cell>
          <cell r="B794">
            <v>61115</v>
          </cell>
          <cell r="C794">
            <v>1</v>
          </cell>
        </row>
        <row r="795">
          <cell r="A795">
            <v>3400003260</v>
          </cell>
          <cell r="B795">
            <v>61115</v>
          </cell>
          <cell r="C795">
            <v>1</v>
          </cell>
        </row>
        <row r="796">
          <cell r="A796">
            <v>3400003261</v>
          </cell>
          <cell r="B796">
            <v>61115</v>
          </cell>
          <cell r="C796">
            <v>1</v>
          </cell>
        </row>
        <row r="797">
          <cell r="A797">
            <v>3400003262</v>
          </cell>
          <cell r="B797">
            <v>61115</v>
          </cell>
          <cell r="C797">
            <v>1</v>
          </cell>
        </row>
        <row r="798">
          <cell r="A798">
            <v>3400003263</v>
          </cell>
          <cell r="B798">
            <v>61115</v>
          </cell>
          <cell r="C798">
            <v>1</v>
          </cell>
        </row>
        <row r="799">
          <cell r="A799">
            <v>3400003264</v>
          </cell>
          <cell r="B799">
            <v>61115</v>
          </cell>
          <cell r="C799">
            <v>1</v>
          </cell>
        </row>
        <row r="800">
          <cell r="A800">
            <v>3400003265</v>
          </cell>
          <cell r="B800">
            <v>61115</v>
          </cell>
          <cell r="C800">
            <v>1</v>
          </cell>
        </row>
        <row r="801">
          <cell r="A801">
            <v>3400003266</v>
          </cell>
          <cell r="B801">
            <v>61115</v>
          </cell>
          <cell r="C801">
            <v>1</v>
          </cell>
        </row>
        <row r="802">
          <cell r="A802">
            <v>3400003267</v>
          </cell>
          <cell r="B802">
            <v>61115</v>
          </cell>
          <cell r="C802">
            <v>1</v>
          </cell>
        </row>
        <row r="803">
          <cell r="A803">
            <v>3400003268</v>
          </cell>
          <cell r="B803">
            <v>61115</v>
          </cell>
          <cell r="C803">
            <v>1</v>
          </cell>
        </row>
        <row r="804">
          <cell r="A804">
            <v>3400003269</v>
          </cell>
          <cell r="B804">
            <v>61115</v>
          </cell>
          <cell r="C804">
            <v>1</v>
          </cell>
        </row>
        <row r="805">
          <cell r="A805">
            <v>3400003270</v>
          </cell>
          <cell r="B805">
            <v>61115</v>
          </cell>
          <cell r="C805">
            <v>1</v>
          </cell>
        </row>
        <row r="806">
          <cell r="A806">
            <v>3400003271</v>
          </cell>
          <cell r="B806">
            <v>61115</v>
          </cell>
          <cell r="C806">
            <v>1</v>
          </cell>
        </row>
        <row r="807">
          <cell r="A807">
            <v>3400003272</v>
          </cell>
          <cell r="B807">
            <v>61115</v>
          </cell>
          <cell r="C807">
            <v>1</v>
          </cell>
        </row>
        <row r="808">
          <cell r="A808">
            <v>3400003273</v>
          </cell>
          <cell r="B808">
            <v>61115</v>
          </cell>
          <cell r="C808">
            <v>1</v>
          </cell>
        </row>
        <row r="809">
          <cell r="A809">
            <v>3400003274</v>
          </cell>
          <cell r="B809">
            <v>61115</v>
          </cell>
          <cell r="C809">
            <v>1</v>
          </cell>
        </row>
        <row r="810">
          <cell r="A810">
            <v>3400003275</v>
          </cell>
          <cell r="B810">
            <v>61115</v>
          </cell>
          <cell r="C810">
            <v>1</v>
          </cell>
        </row>
        <row r="811">
          <cell r="A811">
            <v>3400003276</v>
          </cell>
          <cell r="B811">
            <v>61115</v>
          </cell>
          <cell r="C811">
            <v>1</v>
          </cell>
        </row>
        <row r="812">
          <cell r="A812">
            <v>3400003277</v>
          </cell>
          <cell r="B812">
            <v>61115</v>
          </cell>
          <cell r="C812">
            <v>1</v>
          </cell>
        </row>
        <row r="813">
          <cell r="A813">
            <v>3400003278</v>
          </cell>
          <cell r="B813">
            <v>61115</v>
          </cell>
          <cell r="C813">
            <v>1</v>
          </cell>
        </row>
        <row r="814">
          <cell r="A814">
            <v>3400003279</v>
          </cell>
          <cell r="B814">
            <v>61115</v>
          </cell>
          <cell r="C814">
            <v>1</v>
          </cell>
        </row>
        <row r="815">
          <cell r="A815">
            <v>3400003280</v>
          </cell>
          <cell r="B815">
            <v>61115</v>
          </cell>
          <cell r="C815">
            <v>1</v>
          </cell>
        </row>
        <row r="816">
          <cell r="A816">
            <v>3400003281</v>
          </cell>
          <cell r="B816">
            <v>61115</v>
          </cell>
          <cell r="C816">
            <v>2</v>
          </cell>
        </row>
        <row r="817">
          <cell r="A817">
            <v>3400003282</v>
          </cell>
          <cell r="B817">
            <v>61153</v>
          </cell>
          <cell r="C817">
            <v>1</v>
          </cell>
        </row>
        <row r="818">
          <cell r="A818">
            <v>3400003283</v>
          </cell>
          <cell r="B818">
            <v>61115</v>
          </cell>
          <cell r="C818">
            <v>6</v>
          </cell>
        </row>
        <row r="819">
          <cell r="A819">
            <v>3400003284</v>
          </cell>
          <cell r="B819">
            <v>61115</v>
          </cell>
          <cell r="C819">
            <v>2</v>
          </cell>
        </row>
        <row r="820">
          <cell r="A820">
            <v>3400003285</v>
          </cell>
          <cell r="B820">
            <v>61115</v>
          </cell>
          <cell r="C820">
            <v>12</v>
          </cell>
        </row>
        <row r="821">
          <cell r="A821">
            <v>3400003286</v>
          </cell>
          <cell r="B821">
            <v>61115</v>
          </cell>
          <cell r="C821">
            <v>2</v>
          </cell>
        </row>
        <row r="822">
          <cell r="A822">
            <v>3400003287</v>
          </cell>
          <cell r="B822">
            <v>61115</v>
          </cell>
          <cell r="C822">
            <v>1</v>
          </cell>
        </row>
        <row r="823">
          <cell r="A823">
            <v>3400003288</v>
          </cell>
          <cell r="B823">
            <v>61158</v>
          </cell>
          <cell r="C823">
            <v>1</v>
          </cell>
        </row>
        <row r="824">
          <cell r="A824">
            <v>3400003289</v>
          </cell>
          <cell r="B824">
            <v>61158</v>
          </cell>
          <cell r="C824">
            <v>1</v>
          </cell>
        </row>
        <row r="825">
          <cell r="A825">
            <v>3400003289</v>
          </cell>
          <cell r="B825">
            <v>61158</v>
          </cell>
          <cell r="C825">
            <v>1</v>
          </cell>
        </row>
        <row r="826">
          <cell r="A826">
            <v>3400003290</v>
          </cell>
          <cell r="B826">
            <v>61155</v>
          </cell>
          <cell r="C826">
            <v>1</v>
          </cell>
        </row>
        <row r="827">
          <cell r="A827">
            <v>3400003291</v>
          </cell>
          <cell r="B827">
            <v>61159</v>
          </cell>
          <cell r="C827">
            <v>1</v>
          </cell>
        </row>
        <row r="828">
          <cell r="A828">
            <v>3400003292</v>
          </cell>
          <cell r="B828">
            <v>61162</v>
          </cell>
          <cell r="C828">
            <v>1</v>
          </cell>
        </row>
        <row r="829">
          <cell r="A829">
            <v>3400003293</v>
          </cell>
          <cell r="B829">
            <v>61157</v>
          </cell>
          <cell r="C829">
            <v>1</v>
          </cell>
        </row>
        <row r="830">
          <cell r="A830">
            <v>3400003294</v>
          </cell>
          <cell r="B830">
            <v>61162</v>
          </cell>
          <cell r="C830">
            <v>1</v>
          </cell>
        </row>
        <row r="831">
          <cell r="A831">
            <v>3400003295</v>
          </cell>
          <cell r="B831">
            <v>61158</v>
          </cell>
          <cell r="C831">
            <v>1</v>
          </cell>
        </row>
        <row r="832">
          <cell r="A832">
            <v>3400003296</v>
          </cell>
          <cell r="B832">
            <v>61108</v>
          </cell>
          <cell r="C832">
            <v>25</v>
          </cell>
        </row>
        <row r="833">
          <cell r="A833">
            <v>3400003297</v>
          </cell>
          <cell r="B833">
            <v>61119</v>
          </cell>
          <cell r="C833">
            <v>1</v>
          </cell>
        </row>
        <row r="834">
          <cell r="A834">
            <v>3400003298</v>
          </cell>
          <cell r="B834">
            <v>61150</v>
          </cell>
          <cell r="C834">
            <v>8</v>
          </cell>
        </row>
        <row r="835">
          <cell r="A835">
            <v>3400003299</v>
          </cell>
          <cell r="B835">
            <v>61107</v>
          </cell>
          <cell r="C835">
            <v>23</v>
          </cell>
        </row>
        <row r="836">
          <cell r="A836">
            <v>3400003300</v>
          </cell>
          <cell r="B836">
            <v>61101</v>
          </cell>
          <cell r="C836">
            <v>1</v>
          </cell>
        </row>
        <row r="837">
          <cell r="A837">
            <v>3400003301</v>
          </cell>
          <cell r="B837">
            <v>61155</v>
          </cell>
          <cell r="C837">
            <v>6</v>
          </cell>
        </row>
        <row r="838">
          <cell r="A838">
            <v>3400003302</v>
          </cell>
          <cell r="B838">
            <v>61159</v>
          </cell>
          <cell r="C838">
            <v>4</v>
          </cell>
        </row>
        <row r="839">
          <cell r="A839">
            <v>3400003303</v>
          </cell>
          <cell r="B839">
            <v>61108</v>
          </cell>
          <cell r="C839">
            <v>1</v>
          </cell>
        </row>
        <row r="840">
          <cell r="A840">
            <v>3400003304</v>
          </cell>
          <cell r="B840">
            <v>61203</v>
          </cell>
          <cell r="C840">
            <v>1</v>
          </cell>
        </row>
        <row r="841">
          <cell r="A841">
            <v>3400003305</v>
          </cell>
          <cell r="B841">
            <v>61203</v>
          </cell>
          <cell r="C841">
            <v>1</v>
          </cell>
        </row>
        <row r="842">
          <cell r="A842">
            <v>3400003306</v>
          </cell>
          <cell r="B842">
            <v>61203</v>
          </cell>
          <cell r="C842">
            <v>1</v>
          </cell>
        </row>
        <row r="843">
          <cell r="A843">
            <v>3400003307</v>
          </cell>
          <cell r="B843">
            <v>61203</v>
          </cell>
          <cell r="C843">
            <v>1</v>
          </cell>
        </row>
        <row r="844">
          <cell r="A844">
            <v>3400003308</v>
          </cell>
          <cell r="B844">
            <v>61203</v>
          </cell>
          <cell r="C844">
            <v>1</v>
          </cell>
        </row>
        <row r="845">
          <cell r="A845">
            <v>3400003309</v>
          </cell>
          <cell r="B845">
            <v>61203</v>
          </cell>
          <cell r="C845">
            <v>1</v>
          </cell>
        </row>
        <row r="846">
          <cell r="A846">
            <v>3400003310</v>
          </cell>
          <cell r="B846">
            <v>61203</v>
          </cell>
          <cell r="C846">
            <v>1</v>
          </cell>
        </row>
        <row r="847">
          <cell r="A847">
            <v>3400003311</v>
          </cell>
          <cell r="B847">
            <v>61203</v>
          </cell>
          <cell r="C847">
            <v>1</v>
          </cell>
        </row>
        <row r="848">
          <cell r="A848">
            <v>3400003312</v>
          </cell>
          <cell r="B848">
            <v>61116</v>
          </cell>
          <cell r="C848">
            <v>1</v>
          </cell>
        </row>
        <row r="849">
          <cell r="A849">
            <v>3400003313</v>
          </cell>
          <cell r="B849">
            <v>61116</v>
          </cell>
          <cell r="C849">
            <v>1</v>
          </cell>
        </row>
        <row r="850">
          <cell r="A850">
            <v>3400003314</v>
          </cell>
          <cell r="B850">
            <v>61116</v>
          </cell>
          <cell r="C850">
            <v>1</v>
          </cell>
        </row>
        <row r="851">
          <cell r="A851">
            <v>3400003315</v>
          </cell>
          <cell r="B851">
            <v>61200</v>
          </cell>
          <cell r="C851">
            <v>13</v>
          </cell>
        </row>
        <row r="852">
          <cell r="A852">
            <v>3400003316</v>
          </cell>
          <cell r="B852">
            <v>61161</v>
          </cell>
          <cell r="C852">
            <v>1</v>
          </cell>
        </row>
        <row r="853">
          <cell r="A853">
            <v>3400003317</v>
          </cell>
          <cell r="B853">
            <v>61108</v>
          </cell>
          <cell r="C853">
            <v>1</v>
          </cell>
        </row>
        <row r="854">
          <cell r="A854">
            <v>3400003318</v>
          </cell>
          <cell r="B854">
            <v>61101</v>
          </cell>
          <cell r="C854">
            <v>1</v>
          </cell>
        </row>
        <row r="855">
          <cell r="A855">
            <v>3400003319</v>
          </cell>
          <cell r="B855">
            <v>61101</v>
          </cell>
          <cell r="C855">
            <v>1</v>
          </cell>
        </row>
        <row r="856">
          <cell r="A856">
            <v>3400003320</v>
          </cell>
          <cell r="B856">
            <v>61101</v>
          </cell>
          <cell r="C856">
            <v>1</v>
          </cell>
        </row>
        <row r="857">
          <cell r="A857">
            <v>3400003321</v>
          </cell>
          <cell r="B857">
            <v>61101</v>
          </cell>
          <cell r="C857">
            <v>1</v>
          </cell>
        </row>
        <row r="858">
          <cell r="A858">
            <v>3400003322</v>
          </cell>
          <cell r="B858">
            <v>61158</v>
          </cell>
          <cell r="C858">
            <v>1</v>
          </cell>
        </row>
        <row r="859">
          <cell r="A859">
            <v>3400003323</v>
          </cell>
          <cell r="B859">
            <v>61161</v>
          </cell>
          <cell r="C859">
            <v>1</v>
          </cell>
        </row>
        <row r="860">
          <cell r="A860">
            <v>3400003324</v>
          </cell>
          <cell r="B860">
            <v>61161</v>
          </cell>
          <cell r="C860">
            <v>1</v>
          </cell>
        </row>
        <row r="861">
          <cell r="A861">
            <v>3400003325</v>
          </cell>
          <cell r="B861">
            <v>61162</v>
          </cell>
          <cell r="C861">
            <v>1</v>
          </cell>
        </row>
        <row r="862">
          <cell r="A862">
            <v>3400003326</v>
          </cell>
          <cell r="B862">
            <v>61162</v>
          </cell>
          <cell r="C862">
            <v>1</v>
          </cell>
        </row>
        <row r="863">
          <cell r="A863">
            <v>3400003327</v>
          </cell>
          <cell r="B863">
            <v>61158</v>
          </cell>
          <cell r="C863">
            <v>1</v>
          </cell>
        </row>
        <row r="864">
          <cell r="A864">
            <v>3400003328</v>
          </cell>
          <cell r="B864">
            <v>61118</v>
          </cell>
          <cell r="C864">
            <v>1</v>
          </cell>
        </row>
        <row r="865">
          <cell r="A865">
            <v>3400003329</v>
          </cell>
          <cell r="B865">
            <v>61109</v>
          </cell>
          <cell r="C865">
            <v>1</v>
          </cell>
        </row>
        <row r="866">
          <cell r="A866">
            <v>3400003330</v>
          </cell>
          <cell r="B866">
            <v>61109</v>
          </cell>
          <cell r="C866">
            <v>1</v>
          </cell>
        </row>
        <row r="867">
          <cell r="A867">
            <v>3400003331</v>
          </cell>
          <cell r="B867">
            <v>61155</v>
          </cell>
          <cell r="C867">
            <v>1</v>
          </cell>
        </row>
        <row r="868">
          <cell r="A868">
            <v>3400003332</v>
          </cell>
          <cell r="B868">
            <v>61102</v>
          </cell>
          <cell r="C868">
            <v>1</v>
          </cell>
        </row>
        <row r="869">
          <cell r="A869">
            <v>3400003333</v>
          </cell>
          <cell r="B869">
            <v>61104</v>
          </cell>
          <cell r="C869">
            <v>2</v>
          </cell>
        </row>
        <row r="870">
          <cell r="A870">
            <v>3400003334</v>
          </cell>
          <cell r="B870">
            <v>61112</v>
          </cell>
          <cell r="C870">
            <v>1</v>
          </cell>
        </row>
        <row r="871">
          <cell r="A871">
            <v>3400003335</v>
          </cell>
          <cell r="B871">
            <v>61150</v>
          </cell>
          <cell r="C871">
            <v>3</v>
          </cell>
        </row>
        <row r="872">
          <cell r="A872">
            <v>3400003336</v>
          </cell>
          <cell r="B872">
            <v>61102</v>
          </cell>
          <cell r="C872">
            <v>1</v>
          </cell>
        </row>
        <row r="873">
          <cell r="A873">
            <v>3400003337</v>
          </cell>
          <cell r="B873">
            <v>61159</v>
          </cell>
          <cell r="C873">
            <v>1</v>
          </cell>
        </row>
        <row r="874">
          <cell r="A874">
            <v>3400003338</v>
          </cell>
          <cell r="B874">
            <v>61155</v>
          </cell>
          <cell r="C874">
            <v>1</v>
          </cell>
        </row>
        <row r="875">
          <cell r="A875">
            <v>3400003339</v>
          </cell>
          <cell r="B875">
            <v>61155</v>
          </cell>
          <cell r="C875">
            <v>1</v>
          </cell>
        </row>
        <row r="876">
          <cell r="A876">
            <v>3400003340</v>
          </cell>
          <cell r="B876">
            <v>61116</v>
          </cell>
          <cell r="C876">
            <v>1</v>
          </cell>
        </row>
        <row r="877">
          <cell r="A877">
            <v>3400003340</v>
          </cell>
          <cell r="B877">
            <v>61116</v>
          </cell>
          <cell r="C877">
            <v>1</v>
          </cell>
        </row>
        <row r="878">
          <cell r="A878">
            <v>3400003341</v>
          </cell>
          <cell r="B878">
            <v>61108</v>
          </cell>
          <cell r="C878">
            <v>1</v>
          </cell>
        </row>
        <row r="879">
          <cell r="A879">
            <v>3400003342</v>
          </cell>
          <cell r="B879">
            <v>61116</v>
          </cell>
          <cell r="C879">
            <v>1</v>
          </cell>
        </row>
        <row r="880">
          <cell r="A880">
            <v>3400003343</v>
          </cell>
          <cell r="B880">
            <v>61158</v>
          </cell>
          <cell r="C880">
            <v>1</v>
          </cell>
        </row>
        <row r="881">
          <cell r="A881">
            <v>3400003344</v>
          </cell>
          <cell r="B881">
            <v>61158</v>
          </cell>
          <cell r="C881">
            <v>1</v>
          </cell>
        </row>
        <row r="882">
          <cell r="A882">
            <v>3400003345</v>
          </cell>
          <cell r="B882">
            <v>61200</v>
          </cell>
          <cell r="C882">
            <v>140</v>
          </cell>
        </row>
        <row r="883">
          <cell r="A883">
            <v>3400003346</v>
          </cell>
          <cell r="B883">
            <v>61200</v>
          </cell>
          <cell r="C883">
            <v>280</v>
          </cell>
        </row>
        <row r="884">
          <cell r="A884">
            <v>3400003347</v>
          </cell>
          <cell r="B884">
            <v>61155</v>
          </cell>
          <cell r="C884">
            <v>1</v>
          </cell>
        </row>
        <row r="885">
          <cell r="A885">
            <v>3400003347</v>
          </cell>
          <cell r="B885">
            <v>61155</v>
          </cell>
          <cell r="C885">
            <v>1</v>
          </cell>
        </row>
        <row r="886">
          <cell r="A886">
            <v>3400003348</v>
          </cell>
          <cell r="B886">
            <v>61102</v>
          </cell>
          <cell r="C886">
            <v>1</v>
          </cell>
        </row>
        <row r="887">
          <cell r="A887">
            <v>3400003349</v>
          </cell>
          <cell r="B887">
            <v>61102</v>
          </cell>
          <cell r="C887">
            <v>1</v>
          </cell>
        </row>
        <row r="888">
          <cell r="A888">
            <v>3400003350</v>
          </cell>
          <cell r="B888">
            <v>61160</v>
          </cell>
          <cell r="C888">
            <v>1</v>
          </cell>
        </row>
        <row r="889">
          <cell r="A889">
            <v>3400003351</v>
          </cell>
          <cell r="B889">
            <v>61161</v>
          </cell>
          <cell r="C889">
            <v>1</v>
          </cell>
        </row>
        <row r="890">
          <cell r="A890">
            <v>3400003352</v>
          </cell>
          <cell r="B890">
            <v>61157</v>
          </cell>
          <cell r="C890">
            <v>1</v>
          </cell>
        </row>
        <row r="891">
          <cell r="A891">
            <v>3400003353</v>
          </cell>
          <cell r="B891">
            <v>61102</v>
          </cell>
          <cell r="C891">
            <v>1</v>
          </cell>
        </row>
        <row r="892">
          <cell r="A892">
            <v>3400003354</v>
          </cell>
          <cell r="B892">
            <v>61101</v>
          </cell>
          <cell r="C892">
            <v>1</v>
          </cell>
        </row>
        <row r="893">
          <cell r="A893">
            <v>3400003355</v>
          </cell>
          <cell r="B893">
            <v>61102</v>
          </cell>
          <cell r="C893">
            <v>1</v>
          </cell>
        </row>
        <row r="894">
          <cell r="A894">
            <v>3400003356</v>
          </cell>
          <cell r="B894">
            <v>61200</v>
          </cell>
          <cell r="C894">
            <v>6</v>
          </cell>
        </row>
        <row r="895">
          <cell r="A895">
            <v>3400003357</v>
          </cell>
          <cell r="B895">
            <v>61115</v>
          </cell>
          <cell r="C895">
            <v>1</v>
          </cell>
        </row>
        <row r="896">
          <cell r="A896">
            <v>3400003358</v>
          </cell>
          <cell r="B896">
            <v>61107</v>
          </cell>
          <cell r="C896">
            <v>53</v>
          </cell>
        </row>
        <row r="897">
          <cell r="A897">
            <v>3400003359</v>
          </cell>
          <cell r="B897">
            <v>61115</v>
          </cell>
          <cell r="C897">
            <v>1</v>
          </cell>
        </row>
        <row r="898">
          <cell r="A898">
            <v>3400003360</v>
          </cell>
          <cell r="B898">
            <v>61109</v>
          </cell>
          <cell r="C898">
            <v>1</v>
          </cell>
        </row>
        <row r="899">
          <cell r="A899">
            <v>3400003361</v>
          </cell>
          <cell r="B899">
            <v>61155</v>
          </cell>
          <cell r="C899">
            <v>1</v>
          </cell>
        </row>
        <row r="900">
          <cell r="A900">
            <v>3400003362</v>
          </cell>
          <cell r="B900">
            <v>61102</v>
          </cell>
          <cell r="C900">
            <v>1</v>
          </cell>
        </row>
        <row r="901">
          <cell r="A901">
            <v>3400003363</v>
          </cell>
          <cell r="B901">
            <v>61160</v>
          </cell>
          <cell r="C901">
            <v>1</v>
          </cell>
        </row>
        <row r="902">
          <cell r="A902">
            <v>3400003364</v>
          </cell>
          <cell r="B902">
            <v>61116</v>
          </cell>
          <cell r="C902">
            <v>1</v>
          </cell>
        </row>
        <row r="903">
          <cell r="A903">
            <v>3400003365</v>
          </cell>
          <cell r="B903">
            <v>61108</v>
          </cell>
          <cell r="C903">
            <v>2</v>
          </cell>
        </row>
        <row r="904">
          <cell r="A904">
            <v>3400003366</v>
          </cell>
          <cell r="B904">
            <v>61150</v>
          </cell>
          <cell r="C904">
            <v>27</v>
          </cell>
        </row>
        <row r="905">
          <cell r="A905">
            <v>3400003367</v>
          </cell>
          <cell r="B905">
            <v>61150</v>
          </cell>
          <cell r="C905">
            <v>1350</v>
          </cell>
        </row>
        <row r="906">
          <cell r="A906">
            <v>3400003368</v>
          </cell>
          <cell r="B906">
            <v>61156</v>
          </cell>
          <cell r="C906">
            <v>84</v>
          </cell>
        </row>
        <row r="907">
          <cell r="A907">
            <v>3400003368</v>
          </cell>
          <cell r="B907">
            <v>61156</v>
          </cell>
          <cell r="C907">
            <v>84</v>
          </cell>
        </row>
        <row r="908">
          <cell r="A908">
            <v>3400003369</v>
          </cell>
          <cell r="B908">
            <v>61150</v>
          </cell>
          <cell r="C908">
            <v>1</v>
          </cell>
        </row>
        <row r="909">
          <cell r="A909">
            <v>3400003370</v>
          </cell>
          <cell r="B909">
            <v>61155</v>
          </cell>
          <cell r="C909">
            <v>1</v>
          </cell>
        </row>
        <row r="910">
          <cell r="A910">
            <v>3400003371</v>
          </cell>
          <cell r="B910">
            <v>61155</v>
          </cell>
          <cell r="C910">
            <v>1</v>
          </cell>
        </row>
        <row r="911">
          <cell r="A911">
            <v>3400003372</v>
          </cell>
          <cell r="B911">
            <v>61206</v>
          </cell>
          <cell r="C911">
            <v>1</v>
          </cell>
        </row>
        <row r="912">
          <cell r="A912">
            <v>3400003373</v>
          </cell>
          <cell r="B912">
            <v>61119</v>
          </cell>
          <cell r="C912">
            <v>1</v>
          </cell>
        </row>
        <row r="913">
          <cell r="A913">
            <v>3400003374</v>
          </cell>
          <cell r="B913">
            <v>61102</v>
          </cell>
          <cell r="C913">
            <v>1</v>
          </cell>
        </row>
        <row r="914">
          <cell r="A914">
            <v>3400003375</v>
          </cell>
          <cell r="B914">
            <v>61102</v>
          </cell>
          <cell r="C914">
            <v>1</v>
          </cell>
        </row>
        <row r="915">
          <cell r="A915">
            <v>3400003376</v>
          </cell>
          <cell r="B915">
            <v>61102</v>
          </cell>
          <cell r="C915">
            <v>1</v>
          </cell>
        </row>
        <row r="916">
          <cell r="A916">
            <v>3400003377</v>
          </cell>
          <cell r="B916">
            <v>61102</v>
          </cell>
          <cell r="C916">
            <v>1</v>
          </cell>
        </row>
        <row r="917">
          <cell r="A917">
            <v>3400003378</v>
          </cell>
          <cell r="B917">
            <v>61102</v>
          </cell>
          <cell r="C917">
            <v>1</v>
          </cell>
        </row>
        <row r="918">
          <cell r="A918">
            <v>3400003379</v>
          </cell>
          <cell r="B918">
            <v>61102</v>
          </cell>
          <cell r="C918">
            <v>1</v>
          </cell>
        </row>
        <row r="919">
          <cell r="A919">
            <v>3400003380</v>
          </cell>
          <cell r="B919">
            <v>61102</v>
          </cell>
          <cell r="C919">
            <v>1</v>
          </cell>
        </row>
        <row r="920">
          <cell r="A920">
            <v>3400003381</v>
          </cell>
          <cell r="B920">
            <v>61103</v>
          </cell>
          <cell r="C920">
            <v>1</v>
          </cell>
        </row>
        <row r="921">
          <cell r="A921">
            <v>3400003382</v>
          </cell>
          <cell r="B921">
            <v>61103</v>
          </cell>
          <cell r="C921">
            <v>1</v>
          </cell>
        </row>
        <row r="922">
          <cell r="A922">
            <v>3400003383</v>
          </cell>
          <cell r="B922">
            <v>61103</v>
          </cell>
          <cell r="C922">
            <v>1</v>
          </cell>
        </row>
        <row r="923">
          <cell r="A923">
            <v>3400003384</v>
          </cell>
          <cell r="B923">
            <v>61103</v>
          </cell>
          <cell r="C923">
            <v>1</v>
          </cell>
        </row>
        <row r="924">
          <cell r="A924">
            <v>3400003385</v>
          </cell>
          <cell r="B924">
            <v>61103</v>
          </cell>
          <cell r="C924">
            <v>1</v>
          </cell>
        </row>
        <row r="925">
          <cell r="A925">
            <v>3400003386</v>
          </cell>
          <cell r="B925">
            <v>61103</v>
          </cell>
          <cell r="C925">
            <v>1</v>
          </cell>
        </row>
        <row r="926">
          <cell r="A926">
            <v>3400003387</v>
          </cell>
          <cell r="B926">
            <v>61103</v>
          </cell>
          <cell r="C926">
            <v>1</v>
          </cell>
        </row>
        <row r="927">
          <cell r="A927">
            <v>3400003388</v>
          </cell>
          <cell r="B927">
            <v>61103</v>
          </cell>
          <cell r="C927">
            <v>1</v>
          </cell>
        </row>
        <row r="928">
          <cell r="A928">
            <v>3400003389</v>
          </cell>
          <cell r="B928">
            <v>61102</v>
          </cell>
          <cell r="C928">
            <v>1</v>
          </cell>
        </row>
        <row r="929">
          <cell r="A929">
            <v>3400003390</v>
          </cell>
          <cell r="B929">
            <v>61102</v>
          </cell>
          <cell r="C929">
            <v>1</v>
          </cell>
        </row>
        <row r="930">
          <cell r="A930">
            <v>3400003391</v>
          </cell>
          <cell r="B930">
            <v>61102</v>
          </cell>
          <cell r="C930">
            <v>1</v>
          </cell>
        </row>
        <row r="931">
          <cell r="A931">
            <v>3400003392</v>
          </cell>
          <cell r="B931">
            <v>61102</v>
          </cell>
          <cell r="C931">
            <v>1</v>
          </cell>
        </row>
        <row r="932">
          <cell r="A932">
            <v>3400003393</v>
          </cell>
          <cell r="B932">
            <v>61102</v>
          </cell>
          <cell r="C932">
            <v>1</v>
          </cell>
        </row>
        <row r="933">
          <cell r="A933">
            <v>3400003394</v>
          </cell>
          <cell r="B933">
            <v>61102</v>
          </cell>
          <cell r="C933">
            <v>1</v>
          </cell>
        </row>
        <row r="934">
          <cell r="A934">
            <v>3400003395</v>
          </cell>
          <cell r="B934">
            <v>61102</v>
          </cell>
          <cell r="C934">
            <v>1</v>
          </cell>
        </row>
        <row r="935">
          <cell r="A935">
            <v>3400003396</v>
          </cell>
          <cell r="B935">
            <v>61102</v>
          </cell>
          <cell r="C935">
            <v>1</v>
          </cell>
        </row>
        <row r="936">
          <cell r="A936">
            <v>3400003397</v>
          </cell>
          <cell r="B936">
            <v>61102</v>
          </cell>
          <cell r="C936">
            <v>1</v>
          </cell>
        </row>
        <row r="937">
          <cell r="A937">
            <v>3400003398</v>
          </cell>
          <cell r="B937">
            <v>61102</v>
          </cell>
          <cell r="C937">
            <v>1</v>
          </cell>
        </row>
        <row r="938">
          <cell r="A938">
            <v>3400003399</v>
          </cell>
          <cell r="B938">
            <v>61102</v>
          </cell>
          <cell r="C938">
            <v>1</v>
          </cell>
        </row>
        <row r="939">
          <cell r="A939">
            <v>3400003400</v>
          </cell>
          <cell r="B939">
            <v>61102</v>
          </cell>
          <cell r="C939">
            <v>1</v>
          </cell>
        </row>
        <row r="940">
          <cell r="A940">
            <v>3400003401</v>
          </cell>
          <cell r="B940">
            <v>61102</v>
          </cell>
          <cell r="C940">
            <v>1</v>
          </cell>
        </row>
        <row r="941">
          <cell r="A941">
            <v>3400003402</v>
          </cell>
          <cell r="B941">
            <v>61102</v>
          </cell>
          <cell r="C941">
            <v>1</v>
          </cell>
        </row>
        <row r="942">
          <cell r="A942">
            <v>3400003403</v>
          </cell>
          <cell r="B942">
            <v>61102</v>
          </cell>
          <cell r="C942">
            <v>1</v>
          </cell>
        </row>
        <row r="943">
          <cell r="A943">
            <v>3400003404</v>
          </cell>
          <cell r="B943">
            <v>61102</v>
          </cell>
          <cell r="C943">
            <v>1</v>
          </cell>
        </row>
        <row r="944">
          <cell r="A944">
            <v>3400003405</v>
          </cell>
          <cell r="B944">
            <v>61102</v>
          </cell>
          <cell r="C944">
            <v>1</v>
          </cell>
        </row>
        <row r="945">
          <cell r="A945">
            <v>3400003406</v>
          </cell>
          <cell r="B945">
            <v>61102</v>
          </cell>
          <cell r="C945">
            <v>1</v>
          </cell>
        </row>
        <row r="946">
          <cell r="A946">
            <v>3400003407</v>
          </cell>
          <cell r="B946">
            <v>61102</v>
          </cell>
          <cell r="C946">
            <v>1</v>
          </cell>
        </row>
        <row r="947">
          <cell r="A947">
            <v>3400003408</v>
          </cell>
          <cell r="B947">
            <v>61102</v>
          </cell>
          <cell r="C947">
            <v>1</v>
          </cell>
        </row>
        <row r="948">
          <cell r="A948">
            <v>3400003409</v>
          </cell>
          <cell r="B948">
            <v>61102</v>
          </cell>
          <cell r="C948">
            <v>1</v>
          </cell>
        </row>
        <row r="949">
          <cell r="A949">
            <v>3400003410</v>
          </cell>
          <cell r="B949">
            <v>61102</v>
          </cell>
          <cell r="C949">
            <v>1</v>
          </cell>
        </row>
        <row r="950">
          <cell r="A950">
            <v>3400003411</v>
          </cell>
          <cell r="B950">
            <v>61102</v>
          </cell>
          <cell r="C950">
            <v>1</v>
          </cell>
        </row>
        <row r="951">
          <cell r="A951">
            <v>3400003412</v>
          </cell>
          <cell r="B951">
            <v>61102</v>
          </cell>
          <cell r="C951">
            <v>1</v>
          </cell>
        </row>
        <row r="952">
          <cell r="A952">
            <v>3400003413</v>
          </cell>
          <cell r="B952">
            <v>61102</v>
          </cell>
          <cell r="C952">
            <v>1</v>
          </cell>
        </row>
        <row r="953">
          <cell r="A953">
            <v>3400003414</v>
          </cell>
          <cell r="B953">
            <v>61102</v>
          </cell>
          <cell r="C953">
            <v>1</v>
          </cell>
        </row>
        <row r="954">
          <cell r="A954">
            <v>3400003415</v>
          </cell>
          <cell r="B954">
            <v>61102</v>
          </cell>
          <cell r="C954">
            <v>1</v>
          </cell>
        </row>
        <row r="955">
          <cell r="A955">
            <v>3400003416</v>
          </cell>
          <cell r="B955">
            <v>61116</v>
          </cell>
          <cell r="C955">
            <v>1</v>
          </cell>
        </row>
        <row r="956">
          <cell r="A956">
            <v>3400003417</v>
          </cell>
          <cell r="B956">
            <v>61116</v>
          </cell>
          <cell r="C956">
            <v>1</v>
          </cell>
        </row>
        <row r="957">
          <cell r="A957">
            <v>3400003418</v>
          </cell>
          <cell r="B957">
            <v>61116</v>
          </cell>
          <cell r="C957">
            <v>1</v>
          </cell>
        </row>
        <row r="958">
          <cell r="A958">
            <v>3400003419</v>
          </cell>
          <cell r="B958">
            <v>61116</v>
          </cell>
          <cell r="C958">
            <v>1</v>
          </cell>
        </row>
        <row r="959">
          <cell r="A959">
            <v>3400003420</v>
          </cell>
          <cell r="B959">
            <v>61116</v>
          </cell>
          <cell r="C959">
            <v>1</v>
          </cell>
        </row>
        <row r="960">
          <cell r="A960">
            <v>3400003421</v>
          </cell>
          <cell r="B960">
            <v>61116</v>
          </cell>
          <cell r="C960">
            <v>1</v>
          </cell>
        </row>
        <row r="961">
          <cell r="A961">
            <v>3400003422</v>
          </cell>
          <cell r="B961">
            <v>61116</v>
          </cell>
          <cell r="C961">
            <v>1</v>
          </cell>
        </row>
        <row r="962">
          <cell r="A962">
            <v>3400003423</v>
          </cell>
          <cell r="B962">
            <v>61116</v>
          </cell>
          <cell r="C962">
            <v>1</v>
          </cell>
        </row>
        <row r="963">
          <cell r="A963">
            <v>3400003424</v>
          </cell>
          <cell r="B963">
            <v>61116</v>
          </cell>
          <cell r="C963">
            <v>1</v>
          </cell>
        </row>
        <row r="964">
          <cell r="A964">
            <v>3400003425</v>
          </cell>
          <cell r="B964">
            <v>61116</v>
          </cell>
          <cell r="C964">
            <v>1</v>
          </cell>
        </row>
        <row r="965">
          <cell r="A965">
            <v>3400003426</v>
          </cell>
          <cell r="B965">
            <v>61116</v>
          </cell>
          <cell r="C965">
            <v>1</v>
          </cell>
        </row>
        <row r="966">
          <cell r="A966">
            <v>3400003427</v>
          </cell>
          <cell r="B966">
            <v>61116</v>
          </cell>
          <cell r="C966">
            <v>1</v>
          </cell>
        </row>
        <row r="967">
          <cell r="A967">
            <v>3400003428</v>
          </cell>
          <cell r="B967">
            <v>61116</v>
          </cell>
          <cell r="C967">
            <v>1</v>
          </cell>
        </row>
        <row r="968">
          <cell r="A968">
            <v>3400003429</v>
          </cell>
          <cell r="B968">
            <v>61116</v>
          </cell>
          <cell r="C968">
            <v>1</v>
          </cell>
        </row>
        <row r="969">
          <cell r="A969">
            <v>3400003430</v>
          </cell>
          <cell r="B969">
            <v>61116</v>
          </cell>
          <cell r="C969">
            <v>1</v>
          </cell>
        </row>
        <row r="970">
          <cell r="A970">
            <v>3400003431</v>
          </cell>
          <cell r="B970">
            <v>61116</v>
          </cell>
          <cell r="C970">
            <v>1</v>
          </cell>
        </row>
        <row r="971">
          <cell r="A971">
            <v>3400003432</v>
          </cell>
          <cell r="B971">
            <v>61116</v>
          </cell>
          <cell r="C971">
            <v>1</v>
          </cell>
        </row>
        <row r="972">
          <cell r="A972">
            <v>3400003433</v>
          </cell>
          <cell r="B972">
            <v>61116</v>
          </cell>
          <cell r="C972">
            <v>1</v>
          </cell>
        </row>
        <row r="973">
          <cell r="A973">
            <v>3400003434</v>
          </cell>
          <cell r="B973">
            <v>61116</v>
          </cell>
          <cell r="C973">
            <v>1</v>
          </cell>
        </row>
        <row r="974">
          <cell r="A974">
            <v>3400003435</v>
          </cell>
          <cell r="B974">
            <v>61116</v>
          </cell>
          <cell r="C974">
            <v>1</v>
          </cell>
        </row>
        <row r="975">
          <cell r="A975">
            <v>3400003436</v>
          </cell>
          <cell r="B975">
            <v>61116</v>
          </cell>
          <cell r="C975">
            <v>1</v>
          </cell>
        </row>
        <row r="976">
          <cell r="A976">
            <v>3400003437</v>
          </cell>
          <cell r="B976">
            <v>61116</v>
          </cell>
          <cell r="C976">
            <v>1</v>
          </cell>
        </row>
        <row r="977">
          <cell r="A977">
            <v>3400003438</v>
          </cell>
          <cell r="B977">
            <v>61116</v>
          </cell>
          <cell r="C977">
            <v>1</v>
          </cell>
        </row>
        <row r="978">
          <cell r="A978">
            <v>3400003439</v>
          </cell>
          <cell r="B978">
            <v>61116</v>
          </cell>
          <cell r="C978">
            <v>1</v>
          </cell>
        </row>
        <row r="979">
          <cell r="A979">
            <v>3400003440</v>
          </cell>
          <cell r="B979">
            <v>61116</v>
          </cell>
          <cell r="C979">
            <v>1</v>
          </cell>
        </row>
        <row r="980">
          <cell r="A980">
            <v>3400003441</v>
          </cell>
          <cell r="B980">
            <v>61116</v>
          </cell>
          <cell r="C980">
            <v>1</v>
          </cell>
        </row>
        <row r="981">
          <cell r="A981">
            <v>3400003442</v>
          </cell>
          <cell r="B981">
            <v>61116</v>
          </cell>
          <cell r="C981">
            <v>1</v>
          </cell>
        </row>
        <row r="982">
          <cell r="A982">
            <v>3400003443</v>
          </cell>
          <cell r="B982">
            <v>61116</v>
          </cell>
          <cell r="C982">
            <v>1</v>
          </cell>
        </row>
        <row r="983">
          <cell r="A983">
            <v>3400003444</v>
          </cell>
          <cell r="B983">
            <v>61116</v>
          </cell>
          <cell r="C983">
            <v>1</v>
          </cell>
        </row>
        <row r="984">
          <cell r="A984">
            <v>3400003445</v>
          </cell>
          <cell r="B984">
            <v>61116</v>
          </cell>
          <cell r="C984">
            <v>1</v>
          </cell>
        </row>
        <row r="985">
          <cell r="A985">
            <v>3400003446</v>
          </cell>
          <cell r="B985">
            <v>61116</v>
          </cell>
          <cell r="C985">
            <v>1</v>
          </cell>
        </row>
        <row r="986">
          <cell r="A986">
            <v>3400003447</v>
          </cell>
          <cell r="B986">
            <v>61116</v>
          </cell>
          <cell r="C986">
            <v>1</v>
          </cell>
        </row>
        <row r="987">
          <cell r="A987">
            <v>3400003448</v>
          </cell>
          <cell r="B987">
            <v>61116</v>
          </cell>
          <cell r="C987">
            <v>1</v>
          </cell>
        </row>
        <row r="988">
          <cell r="A988">
            <v>3400003449</v>
          </cell>
          <cell r="B988">
            <v>61116</v>
          </cell>
          <cell r="C988">
            <v>1</v>
          </cell>
        </row>
        <row r="989">
          <cell r="A989">
            <v>3400003450</v>
          </cell>
          <cell r="B989">
            <v>61116</v>
          </cell>
          <cell r="C989">
            <v>1</v>
          </cell>
        </row>
        <row r="990">
          <cell r="A990">
            <v>3400003451</v>
          </cell>
          <cell r="B990">
            <v>61116</v>
          </cell>
          <cell r="C990">
            <v>1</v>
          </cell>
        </row>
        <row r="991">
          <cell r="A991">
            <v>3400003452</v>
          </cell>
          <cell r="B991">
            <v>61116</v>
          </cell>
          <cell r="C991">
            <v>1</v>
          </cell>
        </row>
        <row r="992">
          <cell r="A992">
            <v>3400003453</v>
          </cell>
          <cell r="B992">
            <v>61116</v>
          </cell>
          <cell r="C992">
            <v>1</v>
          </cell>
        </row>
        <row r="993">
          <cell r="A993">
            <v>3400003454</v>
          </cell>
          <cell r="B993">
            <v>61116</v>
          </cell>
          <cell r="C993">
            <v>1</v>
          </cell>
        </row>
        <row r="994">
          <cell r="A994">
            <v>3400003455</v>
          </cell>
          <cell r="B994">
            <v>61116</v>
          </cell>
          <cell r="C994">
            <v>1</v>
          </cell>
        </row>
        <row r="995">
          <cell r="A995">
            <v>3400003456</v>
          </cell>
          <cell r="B995">
            <v>61116</v>
          </cell>
          <cell r="C995">
            <v>1</v>
          </cell>
        </row>
        <row r="996">
          <cell r="A996">
            <v>3400003457</v>
          </cell>
          <cell r="B996">
            <v>61116</v>
          </cell>
          <cell r="C996">
            <v>1</v>
          </cell>
        </row>
        <row r="997">
          <cell r="A997">
            <v>3400003458</v>
          </cell>
          <cell r="B997">
            <v>61116</v>
          </cell>
          <cell r="C997">
            <v>1</v>
          </cell>
        </row>
        <row r="998">
          <cell r="A998">
            <v>3400003459</v>
          </cell>
          <cell r="B998">
            <v>61116</v>
          </cell>
          <cell r="C998">
            <v>1</v>
          </cell>
        </row>
        <row r="999">
          <cell r="A999">
            <v>3400003460</v>
          </cell>
          <cell r="B999">
            <v>61116</v>
          </cell>
          <cell r="C999">
            <v>1</v>
          </cell>
        </row>
        <row r="1000">
          <cell r="A1000">
            <v>3400003461</v>
          </cell>
          <cell r="B1000">
            <v>61116</v>
          </cell>
          <cell r="C1000">
            <v>1</v>
          </cell>
        </row>
        <row r="1001">
          <cell r="A1001">
            <v>3400003462</v>
          </cell>
          <cell r="B1001">
            <v>61116</v>
          </cell>
          <cell r="C1001">
            <v>1</v>
          </cell>
        </row>
        <row r="1002">
          <cell r="A1002">
            <v>3400003463</v>
          </cell>
          <cell r="B1002">
            <v>61116</v>
          </cell>
          <cell r="C1002">
            <v>1</v>
          </cell>
        </row>
        <row r="1003">
          <cell r="A1003">
            <v>3400003464</v>
          </cell>
          <cell r="B1003">
            <v>61116</v>
          </cell>
          <cell r="C1003">
            <v>1</v>
          </cell>
        </row>
        <row r="1004">
          <cell r="A1004">
            <v>3400003465</v>
          </cell>
          <cell r="B1004">
            <v>61116</v>
          </cell>
          <cell r="C1004">
            <v>1</v>
          </cell>
        </row>
        <row r="1005">
          <cell r="A1005">
            <v>3400003466</v>
          </cell>
          <cell r="B1005">
            <v>61116</v>
          </cell>
          <cell r="C1005">
            <v>1</v>
          </cell>
        </row>
        <row r="1006">
          <cell r="A1006">
            <v>3400003467</v>
          </cell>
          <cell r="B1006">
            <v>61116</v>
          </cell>
          <cell r="C1006">
            <v>1</v>
          </cell>
        </row>
        <row r="1007">
          <cell r="A1007">
            <v>3400003468</v>
          </cell>
          <cell r="B1007">
            <v>61116</v>
          </cell>
          <cell r="C1007">
            <v>1</v>
          </cell>
        </row>
        <row r="1008">
          <cell r="A1008">
            <v>3400003469</v>
          </cell>
          <cell r="B1008">
            <v>61116</v>
          </cell>
          <cell r="C1008">
            <v>1</v>
          </cell>
        </row>
        <row r="1009">
          <cell r="A1009">
            <v>3400003470</v>
          </cell>
          <cell r="B1009">
            <v>61116</v>
          </cell>
          <cell r="C1009">
            <v>1</v>
          </cell>
        </row>
        <row r="1010">
          <cell r="A1010">
            <v>3400003471</v>
          </cell>
          <cell r="B1010">
            <v>61116</v>
          </cell>
          <cell r="C1010">
            <v>1</v>
          </cell>
        </row>
        <row r="1011">
          <cell r="A1011">
            <v>3400003472</v>
          </cell>
          <cell r="B1011">
            <v>61116</v>
          </cell>
          <cell r="C1011">
            <v>1</v>
          </cell>
        </row>
        <row r="1012">
          <cell r="A1012">
            <v>3400003473</v>
          </cell>
          <cell r="B1012">
            <v>61116</v>
          </cell>
          <cell r="C1012">
            <v>1</v>
          </cell>
        </row>
        <row r="1013">
          <cell r="A1013">
            <v>3400003474</v>
          </cell>
          <cell r="B1013">
            <v>61116</v>
          </cell>
          <cell r="C1013">
            <v>1</v>
          </cell>
        </row>
        <row r="1014">
          <cell r="A1014">
            <v>3400003475</v>
          </cell>
          <cell r="B1014">
            <v>61116</v>
          </cell>
          <cell r="C1014">
            <v>1</v>
          </cell>
        </row>
        <row r="1015">
          <cell r="A1015">
            <v>3400003476</v>
          </cell>
          <cell r="B1015">
            <v>61116</v>
          </cell>
          <cell r="C1015">
            <v>1</v>
          </cell>
        </row>
        <row r="1016">
          <cell r="A1016">
            <v>3400003477</v>
          </cell>
          <cell r="B1016">
            <v>61116</v>
          </cell>
          <cell r="C1016">
            <v>1</v>
          </cell>
        </row>
        <row r="1017">
          <cell r="A1017">
            <v>3400003478</v>
          </cell>
          <cell r="B1017">
            <v>61116</v>
          </cell>
          <cell r="C1017">
            <v>1</v>
          </cell>
        </row>
        <row r="1018">
          <cell r="A1018">
            <v>3400003479</v>
          </cell>
          <cell r="B1018">
            <v>61116</v>
          </cell>
          <cell r="C1018">
            <v>1</v>
          </cell>
        </row>
        <row r="1019">
          <cell r="A1019">
            <v>3400003480</v>
          </cell>
          <cell r="B1019">
            <v>61116</v>
          </cell>
          <cell r="C1019">
            <v>1</v>
          </cell>
        </row>
        <row r="1020">
          <cell r="A1020">
            <v>3400003481</v>
          </cell>
          <cell r="B1020">
            <v>61116</v>
          </cell>
          <cell r="C1020">
            <v>1</v>
          </cell>
        </row>
        <row r="1021">
          <cell r="A1021">
            <v>3400003482</v>
          </cell>
          <cell r="B1021">
            <v>61116</v>
          </cell>
          <cell r="C1021">
            <v>1</v>
          </cell>
        </row>
        <row r="1022">
          <cell r="A1022">
            <v>3400003483</v>
          </cell>
          <cell r="B1022">
            <v>61116</v>
          </cell>
          <cell r="C1022">
            <v>1</v>
          </cell>
        </row>
        <row r="1023">
          <cell r="A1023">
            <v>3400003484</v>
          </cell>
          <cell r="B1023">
            <v>61116</v>
          </cell>
          <cell r="C1023">
            <v>1</v>
          </cell>
        </row>
        <row r="1024">
          <cell r="A1024">
            <v>3400003485</v>
          </cell>
          <cell r="B1024">
            <v>61116</v>
          </cell>
          <cell r="C1024">
            <v>1</v>
          </cell>
        </row>
        <row r="1025">
          <cell r="A1025">
            <v>3400003486</v>
          </cell>
          <cell r="B1025">
            <v>61116</v>
          </cell>
          <cell r="C1025">
            <v>1</v>
          </cell>
        </row>
        <row r="1026">
          <cell r="A1026">
            <v>3400003487</v>
          </cell>
          <cell r="B1026">
            <v>61116</v>
          </cell>
          <cell r="C1026">
            <v>1</v>
          </cell>
        </row>
        <row r="1027">
          <cell r="A1027">
            <v>3400003488</v>
          </cell>
          <cell r="B1027">
            <v>61116</v>
          </cell>
          <cell r="C1027">
            <v>1</v>
          </cell>
        </row>
        <row r="1028">
          <cell r="A1028">
            <v>3400003489</v>
          </cell>
          <cell r="B1028">
            <v>61116</v>
          </cell>
          <cell r="C1028">
            <v>1</v>
          </cell>
        </row>
        <row r="1029">
          <cell r="A1029">
            <v>3400003490</v>
          </cell>
          <cell r="B1029">
            <v>61116</v>
          </cell>
          <cell r="C1029">
            <v>1</v>
          </cell>
        </row>
        <row r="1030">
          <cell r="A1030">
            <v>3400003491</v>
          </cell>
          <cell r="B1030">
            <v>61116</v>
          </cell>
          <cell r="C1030">
            <v>1</v>
          </cell>
        </row>
        <row r="1031">
          <cell r="A1031">
            <v>3400003492</v>
          </cell>
          <cell r="B1031">
            <v>61116</v>
          </cell>
          <cell r="C1031">
            <v>1</v>
          </cell>
        </row>
        <row r="1032">
          <cell r="A1032">
            <v>3400003493</v>
          </cell>
          <cell r="B1032">
            <v>61116</v>
          </cell>
          <cell r="C1032">
            <v>1</v>
          </cell>
        </row>
        <row r="1033">
          <cell r="A1033">
            <v>3400003494</v>
          </cell>
          <cell r="B1033">
            <v>61116</v>
          </cell>
          <cell r="C1033">
            <v>1</v>
          </cell>
        </row>
        <row r="1034">
          <cell r="A1034">
            <v>3400003495</v>
          </cell>
          <cell r="B1034">
            <v>61116</v>
          </cell>
          <cell r="C1034">
            <v>1</v>
          </cell>
        </row>
        <row r="1035">
          <cell r="A1035">
            <v>3400003496</v>
          </cell>
          <cell r="B1035">
            <v>61116</v>
          </cell>
          <cell r="C1035">
            <v>1</v>
          </cell>
        </row>
        <row r="1036">
          <cell r="A1036">
            <v>3400003497</v>
          </cell>
          <cell r="B1036">
            <v>61116</v>
          </cell>
          <cell r="C1036">
            <v>1</v>
          </cell>
        </row>
        <row r="1037">
          <cell r="A1037">
            <v>3400003498</v>
          </cell>
          <cell r="B1037">
            <v>61116</v>
          </cell>
          <cell r="C1037">
            <v>1</v>
          </cell>
        </row>
        <row r="1038">
          <cell r="A1038">
            <v>3400003499</v>
          </cell>
          <cell r="B1038">
            <v>61116</v>
          </cell>
          <cell r="C1038">
            <v>1</v>
          </cell>
        </row>
        <row r="1039">
          <cell r="A1039">
            <v>3400003500</v>
          </cell>
          <cell r="B1039">
            <v>61116</v>
          </cell>
          <cell r="C1039">
            <v>1</v>
          </cell>
        </row>
        <row r="1040">
          <cell r="A1040">
            <v>3400003501</v>
          </cell>
          <cell r="B1040">
            <v>61103</v>
          </cell>
          <cell r="C1040">
            <v>1</v>
          </cell>
        </row>
        <row r="1041">
          <cell r="A1041">
            <v>3400003502</v>
          </cell>
          <cell r="B1041">
            <v>61103</v>
          </cell>
          <cell r="C1041">
            <v>1</v>
          </cell>
        </row>
        <row r="1042">
          <cell r="A1042">
            <v>3400003503</v>
          </cell>
          <cell r="B1042">
            <v>61103</v>
          </cell>
          <cell r="C1042">
            <v>1</v>
          </cell>
        </row>
        <row r="1043">
          <cell r="A1043">
            <v>3400003504</v>
          </cell>
          <cell r="B1043">
            <v>61103</v>
          </cell>
          <cell r="C1043">
            <v>1</v>
          </cell>
        </row>
        <row r="1044">
          <cell r="A1044">
            <v>3400003505</v>
          </cell>
          <cell r="B1044">
            <v>61103</v>
          </cell>
          <cell r="C1044">
            <v>1</v>
          </cell>
        </row>
        <row r="1045">
          <cell r="A1045">
            <v>3400003506</v>
          </cell>
          <cell r="B1045">
            <v>61200</v>
          </cell>
          <cell r="C1045">
            <v>1</v>
          </cell>
        </row>
        <row r="1046">
          <cell r="A1046">
            <v>3400003507</v>
          </cell>
          <cell r="B1046">
            <v>61200</v>
          </cell>
          <cell r="C1046">
            <v>1</v>
          </cell>
        </row>
        <row r="1047">
          <cell r="A1047">
            <v>3400003508</v>
          </cell>
          <cell r="B1047">
            <v>61200</v>
          </cell>
          <cell r="C1047">
            <v>1</v>
          </cell>
        </row>
        <row r="1048">
          <cell r="A1048">
            <v>3400003509</v>
          </cell>
          <cell r="B1048">
            <v>61200</v>
          </cell>
          <cell r="C1048">
            <v>1</v>
          </cell>
        </row>
        <row r="1049">
          <cell r="A1049">
            <v>3400003510</v>
          </cell>
          <cell r="B1049">
            <v>61200</v>
          </cell>
          <cell r="C1049">
            <v>1</v>
          </cell>
        </row>
        <row r="1050">
          <cell r="A1050">
            <v>3400003511</v>
          </cell>
          <cell r="B1050">
            <v>61200</v>
          </cell>
          <cell r="C1050">
            <v>1</v>
          </cell>
        </row>
        <row r="1051">
          <cell r="A1051">
            <v>3400003512</v>
          </cell>
          <cell r="B1051">
            <v>61200</v>
          </cell>
          <cell r="C1051">
            <v>1</v>
          </cell>
        </row>
        <row r="1052">
          <cell r="A1052">
            <v>3400003513</v>
          </cell>
          <cell r="B1052">
            <v>61200</v>
          </cell>
          <cell r="C1052">
            <v>1</v>
          </cell>
        </row>
        <row r="1053">
          <cell r="A1053">
            <v>3400003514</v>
          </cell>
          <cell r="B1053">
            <v>61200</v>
          </cell>
          <cell r="C1053">
            <v>1</v>
          </cell>
        </row>
        <row r="1054">
          <cell r="A1054">
            <v>3400003515</v>
          </cell>
          <cell r="B1054">
            <v>61200</v>
          </cell>
          <cell r="C1054">
            <v>1</v>
          </cell>
        </row>
        <row r="1055">
          <cell r="A1055">
            <v>3400003516</v>
          </cell>
          <cell r="B1055">
            <v>61200</v>
          </cell>
          <cell r="C1055">
            <v>1</v>
          </cell>
        </row>
        <row r="1056">
          <cell r="A1056">
            <v>3400003517</v>
          </cell>
          <cell r="B1056">
            <v>61200</v>
          </cell>
          <cell r="C1056">
            <v>1</v>
          </cell>
        </row>
        <row r="1057">
          <cell r="A1057">
            <v>3400003518</v>
          </cell>
          <cell r="B1057">
            <v>61200</v>
          </cell>
          <cell r="C1057">
            <v>1</v>
          </cell>
        </row>
        <row r="1058">
          <cell r="A1058">
            <v>3400003519</v>
          </cell>
          <cell r="B1058">
            <v>61200</v>
          </cell>
          <cell r="C1058">
            <v>1</v>
          </cell>
        </row>
        <row r="1059">
          <cell r="A1059">
            <v>3400003520</v>
          </cell>
          <cell r="B1059">
            <v>61200</v>
          </cell>
          <cell r="C1059">
            <v>1</v>
          </cell>
        </row>
        <row r="1060">
          <cell r="A1060">
            <v>3400003521</v>
          </cell>
          <cell r="B1060">
            <v>61200</v>
          </cell>
          <cell r="C1060">
            <v>1</v>
          </cell>
        </row>
        <row r="1061">
          <cell r="A1061">
            <v>3400003522</v>
          </cell>
          <cell r="B1061">
            <v>61200</v>
          </cell>
          <cell r="C1061">
            <v>1</v>
          </cell>
        </row>
        <row r="1062">
          <cell r="A1062">
            <v>3400003523</v>
          </cell>
          <cell r="B1062">
            <v>61200</v>
          </cell>
          <cell r="C1062">
            <v>1</v>
          </cell>
        </row>
        <row r="1063">
          <cell r="A1063">
            <v>3400003524</v>
          </cell>
          <cell r="B1063">
            <v>61200</v>
          </cell>
          <cell r="C1063">
            <v>1</v>
          </cell>
        </row>
        <row r="1064">
          <cell r="A1064">
            <v>3400003525</v>
          </cell>
          <cell r="B1064">
            <v>61200</v>
          </cell>
          <cell r="C1064">
            <v>1</v>
          </cell>
        </row>
        <row r="1065">
          <cell r="A1065">
            <v>3400003526</v>
          </cell>
          <cell r="B1065">
            <v>61200</v>
          </cell>
          <cell r="C1065">
            <v>1</v>
          </cell>
        </row>
        <row r="1066">
          <cell r="A1066">
            <v>3400003527</v>
          </cell>
          <cell r="B1066">
            <v>61201</v>
          </cell>
          <cell r="C1066">
            <v>1</v>
          </cell>
        </row>
        <row r="1067">
          <cell r="A1067">
            <v>3400003528</v>
          </cell>
          <cell r="B1067">
            <v>61201</v>
          </cell>
          <cell r="C1067">
            <v>1</v>
          </cell>
        </row>
        <row r="1068">
          <cell r="A1068">
            <v>3400003529</v>
          </cell>
          <cell r="B1068">
            <v>61203</v>
          </cell>
          <cell r="C1068">
            <v>1</v>
          </cell>
        </row>
        <row r="1069">
          <cell r="A1069">
            <v>3400003530</v>
          </cell>
          <cell r="B1069">
            <v>61161</v>
          </cell>
          <cell r="C1069">
            <v>1</v>
          </cell>
        </row>
        <row r="1070">
          <cell r="A1070">
            <v>3400003531</v>
          </cell>
          <cell r="B1070">
            <v>61200</v>
          </cell>
          <cell r="C1070">
            <v>1</v>
          </cell>
        </row>
        <row r="1071">
          <cell r="A1071">
            <v>3400003532</v>
          </cell>
          <cell r="B1071">
            <v>61200</v>
          </cell>
          <cell r="C1071">
            <v>1</v>
          </cell>
        </row>
        <row r="1072">
          <cell r="A1072">
            <v>3400003533</v>
          </cell>
          <cell r="B1072">
            <v>61116</v>
          </cell>
          <cell r="C1072">
            <v>1</v>
          </cell>
        </row>
        <row r="1073">
          <cell r="A1073">
            <v>3400003534</v>
          </cell>
          <cell r="B1073">
            <v>61157</v>
          </cell>
          <cell r="C1073">
            <v>11</v>
          </cell>
        </row>
        <row r="1074">
          <cell r="A1074">
            <v>3400003535</v>
          </cell>
          <cell r="B1074">
            <v>61157</v>
          </cell>
          <cell r="C1074">
            <v>2</v>
          </cell>
        </row>
        <row r="1075">
          <cell r="A1075">
            <v>3400003536</v>
          </cell>
          <cell r="B1075">
            <v>61157</v>
          </cell>
          <cell r="C1075">
            <v>1</v>
          </cell>
        </row>
        <row r="1076">
          <cell r="A1076">
            <v>3400003537</v>
          </cell>
          <cell r="B1076">
            <v>61157</v>
          </cell>
          <cell r="C1076">
            <v>1</v>
          </cell>
        </row>
        <row r="1077">
          <cell r="A1077">
            <v>3400003538</v>
          </cell>
          <cell r="B1077">
            <v>61157</v>
          </cell>
          <cell r="C1077">
            <v>32</v>
          </cell>
        </row>
        <row r="1078">
          <cell r="A1078">
            <v>3400003539</v>
          </cell>
          <cell r="B1078">
            <v>61157</v>
          </cell>
          <cell r="C1078">
            <v>8</v>
          </cell>
        </row>
        <row r="1079">
          <cell r="A1079">
            <v>3400003540</v>
          </cell>
          <cell r="B1079">
            <v>61157</v>
          </cell>
          <cell r="C1079">
            <v>2</v>
          </cell>
        </row>
        <row r="1080">
          <cell r="A1080">
            <v>3400003541</v>
          </cell>
          <cell r="B1080">
            <v>61157</v>
          </cell>
          <cell r="C1080">
            <v>20</v>
          </cell>
        </row>
        <row r="1081">
          <cell r="A1081">
            <v>3400003542</v>
          </cell>
          <cell r="B1081">
            <v>61100</v>
          </cell>
          <cell r="C1081">
            <v>1</v>
          </cell>
        </row>
        <row r="1082">
          <cell r="A1082">
            <v>3400003543</v>
          </cell>
          <cell r="B1082">
            <v>61100</v>
          </cell>
          <cell r="C1082">
            <v>1</v>
          </cell>
        </row>
        <row r="1083">
          <cell r="A1083">
            <v>3400003544</v>
          </cell>
          <cell r="B1083">
            <v>61157</v>
          </cell>
          <cell r="C1083">
            <v>1</v>
          </cell>
        </row>
        <row r="1084">
          <cell r="A1084">
            <v>3400003545</v>
          </cell>
          <cell r="B1084">
            <v>61157</v>
          </cell>
          <cell r="C1084">
            <v>1</v>
          </cell>
        </row>
        <row r="1085">
          <cell r="A1085">
            <v>3400003546</v>
          </cell>
          <cell r="B1085">
            <v>61157</v>
          </cell>
          <cell r="C1085">
            <v>1</v>
          </cell>
        </row>
        <row r="1086">
          <cell r="A1086">
            <v>3400003547</v>
          </cell>
          <cell r="B1086">
            <v>61200</v>
          </cell>
          <cell r="C1086">
            <v>1</v>
          </cell>
        </row>
        <row r="1087">
          <cell r="A1087">
            <v>3400003548</v>
          </cell>
          <cell r="B1087">
            <v>61158</v>
          </cell>
          <cell r="C1087">
            <v>1</v>
          </cell>
        </row>
        <row r="1088">
          <cell r="A1088">
            <v>3400003549</v>
          </cell>
          <cell r="B1088">
            <v>61158</v>
          </cell>
          <cell r="C1088">
            <v>1</v>
          </cell>
        </row>
        <row r="1089">
          <cell r="A1089">
            <v>3400003550</v>
          </cell>
          <cell r="B1089">
            <v>61158</v>
          </cell>
          <cell r="C1089">
            <v>1</v>
          </cell>
        </row>
        <row r="1090">
          <cell r="A1090">
            <v>3400003551</v>
          </cell>
          <cell r="B1090">
            <v>61155</v>
          </cell>
          <cell r="C1090">
            <v>1</v>
          </cell>
        </row>
        <row r="1091">
          <cell r="A1091">
            <v>3400003552</v>
          </cell>
          <cell r="B1091">
            <v>61100</v>
          </cell>
          <cell r="C1091">
            <v>1</v>
          </cell>
        </row>
        <row r="1092">
          <cell r="A1092">
            <v>3400003553</v>
          </cell>
          <cell r="B1092">
            <v>61112</v>
          </cell>
          <cell r="C1092">
            <v>1</v>
          </cell>
        </row>
        <row r="1093">
          <cell r="A1093">
            <v>3400003554</v>
          </cell>
          <cell r="B1093">
            <v>61109</v>
          </cell>
          <cell r="C1093">
            <v>1</v>
          </cell>
        </row>
        <row r="1094">
          <cell r="A1094">
            <v>3400003555</v>
          </cell>
          <cell r="B1094">
            <v>61200</v>
          </cell>
          <cell r="C1094">
            <v>17</v>
          </cell>
        </row>
        <row r="1095">
          <cell r="A1095">
            <v>3400003556</v>
          </cell>
          <cell r="B1095">
            <v>61159</v>
          </cell>
          <cell r="C1095">
            <v>2</v>
          </cell>
        </row>
        <row r="1096">
          <cell r="A1096">
            <v>3400003557</v>
          </cell>
          <cell r="B1096">
            <v>61155</v>
          </cell>
          <cell r="C1096">
            <v>12</v>
          </cell>
        </row>
        <row r="1097">
          <cell r="A1097">
            <v>3400003558</v>
          </cell>
          <cell r="B1097">
            <v>61161</v>
          </cell>
          <cell r="C1097">
            <v>2</v>
          </cell>
        </row>
        <row r="1098">
          <cell r="A1098">
            <v>3400003559</v>
          </cell>
          <cell r="B1098">
            <v>61158</v>
          </cell>
          <cell r="C1098">
            <v>1</v>
          </cell>
        </row>
        <row r="1099">
          <cell r="A1099">
            <v>3400003560</v>
          </cell>
          <cell r="B1099">
            <v>61156</v>
          </cell>
          <cell r="C1099">
            <v>3</v>
          </cell>
        </row>
        <row r="1100">
          <cell r="A1100">
            <v>3400003561</v>
          </cell>
          <cell r="B1100">
            <v>61158</v>
          </cell>
          <cell r="C1100">
            <v>1</v>
          </cell>
        </row>
        <row r="1101">
          <cell r="A1101">
            <v>3400003562</v>
          </cell>
          <cell r="B1101">
            <v>61200</v>
          </cell>
          <cell r="C1101">
            <v>1</v>
          </cell>
        </row>
        <row r="1102">
          <cell r="A1102">
            <v>3400003563</v>
          </cell>
          <cell r="B1102">
            <v>61116</v>
          </cell>
          <cell r="C1102">
            <v>1</v>
          </cell>
        </row>
        <row r="1103">
          <cell r="A1103">
            <v>3400003564</v>
          </cell>
          <cell r="B1103">
            <v>61118</v>
          </cell>
          <cell r="C1103">
            <v>1</v>
          </cell>
        </row>
        <row r="1104">
          <cell r="A1104">
            <v>3400003565</v>
          </cell>
          <cell r="B1104">
            <v>61162</v>
          </cell>
          <cell r="C1104">
            <v>1</v>
          </cell>
        </row>
        <row r="1105">
          <cell r="A1105">
            <v>3400003566</v>
          </cell>
          <cell r="B1105">
            <v>61104</v>
          </cell>
          <cell r="C1105">
            <v>1</v>
          </cell>
        </row>
        <row r="1106">
          <cell r="A1106">
            <v>3400003567</v>
          </cell>
          <cell r="B1106">
            <v>61107</v>
          </cell>
          <cell r="C1106">
            <v>1</v>
          </cell>
        </row>
        <row r="1107">
          <cell r="A1107">
            <v>3400003568</v>
          </cell>
          <cell r="B1107">
            <v>61103</v>
          </cell>
          <cell r="C1107">
            <v>1</v>
          </cell>
        </row>
        <row r="1108">
          <cell r="A1108">
            <v>3400003569</v>
          </cell>
          <cell r="B1108">
            <v>61111</v>
          </cell>
          <cell r="C1108">
            <v>1</v>
          </cell>
        </row>
        <row r="1109">
          <cell r="A1109">
            <v>3400003570</v>
          </cell>
          <cell r="B1109">
            <v>61103</v>
          </cell>
          <cell r="C1109">
            <v>1</v>
          </cell>
        </row>
        <row r="1110">
          <cell r="A1110">
            <v>3400003571</v>
          </cell>
          <cell r="B1110">
            <v>61100</v>
          </cell>
          <cell r="C1110">
            <v>1</v>
          </cell>
        </row>
        <row r="1111">
          <cell r="A1111">
            <v>3400003572</v>
          </cell>
          <cell r="B1111">
            <v>61101</v>
          </cell>
          <cell r="C1111">
            <v>1</v>
          </cell>
        </row>
        <row r="1112">
          <cell r="A1112">
            <v>3400003573</v>
          </cell>
          <cell r="B1112">
            <v>61155</v>
          </cell>
          <cell r="C1112">
            <v>1</v>
          </cell>
        </row>
        <row r="1113">
          <cell r="A1113">
            <v>3400003574</v>
          </cell>
          <cell r="B1113">
            <v>61155</v>
          </cell>
          <cell r="C1113">
            <v>1</v>
          </cell>
        </row>
        <row r="1114">
          <cell r="A1114">
            <v>3400003575</v>
          </cell>
          <cell r="B1114">
            <v>61155</v>
          </cell>
          <cell r="C1114">
            <v>1</v>
          </cell>
        </row>
        <row r="1115">
          <cell r="A1115">
            <v>3400003576</v>
          </cell>
          <cell r="B1115">
            <v>61155</v>
          </cell>
          <cell r="C1115">
            <v>1</v>
          </cell>
        </row>
        <row r="1116">
          <cell r="A1116">
            <v>3400003577</v>
          </cell>
          <cell r="B1116">
            <v>61155</v>
          </cell>
          <cell r="C1116">
            <v>1</v>
          </cell>
        </row>
        <row r="1117">
          <cell r="A1117">
            <v>3400003578</v>
          </cell>
          <cell r="B1117">
            <v>61108</v>
          </cell>
          <cell r="C1117">
            <v>1</v>
          </cell>
        </row>
        <row r="1118">
          <cell r="A1118">
            <v>3400003579</v>
          </cell>
          <cell r="B1118">
            <v>61112</v>
          </cell>
          <cell r="C1118">
            <v>1</v>
          </cell>
        </row>
        <row r="1119">
          <cell r="A1119">
            <v>3400003580</v>
          </cell>
          <cell r="B1119">
            <v>61100</v>
          </cell>
          <cell r="C1119">
            <v>1</v>
          </cell>
        </row>
        <row r="1120">
          <cell r="A1120">
            <v>3400003581</v>
          </cell>
          <cell r="B1120">
            <v>61107</v>
          </cell>
          <cell r="C1120">
            <v>1</v>
          </cell>
        </row>
        <row r="1121">
          <cell r="A1121">
            <v>3400003582</v>
          </cell>
          <cell r="B1121">
            <v>61115</v>
          </cell>
          <cell r="C1121">
            <v>1</v>
          </cell>
        </row>
        <row r="1122">
          <cell r="A1122">
            <v>3400003583</v>
          </cell>
          <cell r="B1122">
            <v>61200</v>
          </cell>
          <cell r="C1122">
            <v>4</v>
          </cell>
        </row>
        <row r="1123">
          <cell r="A1123">
            <v>3400003584</v>
          </cell>
          <cell r="B1123">
            <v>61102</v>
          </cell>
          <cell r="C1123">
            <v>1</v>
          </cell>
        </row>
        <row r="1124">
          <cell r="A1124">
            <v>3400003585</v>
          </cell>
          <cell r="B1124">
            <v>61155</v>
          </cell>
          <cell r="C1124">
            <v>8</v>
          </cell>
        </row>
        <row r="1125">
          <cell r="A1125">
            <v>3400003586</v>
          </cell>
          <cell r="B1125">
            <v>61152</v>
          </cell>
          <cell r="C1125">
            <v>1</v>
          </cell>
        </row>
        <row r="1126">
          <cell r="A1126">
            <v>3400003587</v>
          </cell>
          <cell r="B1126">
            <v>61119</v>
          </cell>
          <cell r="C1126">
            <v>1</v>
          </cell>
        </row>
        <row r="1127">
          <cell r="A1127">
            <v>3400003588</v>
          </cell>
          <cell r="B1127">
            <v>61159</v>
          </cell>
          <cell r="C1127">
            <v>5</v>
          </cell>
        </row>
        <row r="1128">
          <cell r="A1128">
            <v>3400003589</v>
          </cell>
          <cell r="B1128">
            <v>61161</v>
          </cell>
          <cell r="C1128">
            <v>2</v>
          </cell>
        </row>
        <row r="1129">
          <cell r="A1129">
            <v>3400003590</v>
          </cell>
          <cell r="B1129">
            <v>61162</v>
          </cell>
          <cell r="C1129">
            <v>1</v>
          </cell>
        </row>
        <row r="1130">
          <cell r="A1130">
            <v>3400003591</v>
          </cell>
          <cell r="B1130">
            <v>61162</v>
          </cell>
          <cell r="C1130">
            <v>1</v>
          </cell>
        </row>
        <row r="1131">
          <cell r="A1131">
            <v>3400003592</v>
          </cell>
          <cell r="B1131">
            <v>61119</v>
          </cell>
          <cell r="C1131">
            <v>2</v>
          </cell>
        </row>
        <row r="1132">
          <cell r="A1132">
            <v>3400003593</v>
          </cell>
          <cell r="B1132">
            <v>61161</v>
          </cell>
          <cell r="C1132">
            <v>2</v>
          </cell>
        </row>
        <row r="1133">
          <cell r="A1133">
            <v>3400003594</v>
          </cell>
          <cell r="B1133">
            <v>61107</v>
          </cell>
          <cell r="C1133">
            <v>2</v>
          </cell>
        </row>
        <row r="1134">
          <cell r="A1134">
            <v>3400003595</v>
          </cell>
          <cell r="B1134">
            <v>61155</v>
          </cell>
          <cell r="C1134">
            <v>6</v>
          </cell>
        </row>
        <row r="1135">
          <cell r="A1135">
            <v>3400003596</v>
          </cell>
          <cell r="B1135">
            <v>61162</v>
          </cell>
          <cell r="C1135">
            <v>24</v>
          </cell>
        </row>
        <row r="1136">
          <cell r="A1136">
            <v>3400003597</v>
          </cell>
          <cell r="B1136">
            <v>61100</v>
          </cell>
          <cell r="C1136">
            <v>1</v>
          </cell>
        </row>
        <row r="1137">
          <cell r="A1137">
            <v>3400003598</v>
          </cell>
          <cell r="B1137">
            <v>61162</v>
          </cell>
          <cell r="C1137">
            <v>2</v>
          </cell>
        </row>
        <row r="1138">
          <cell r="A1138">
            <v>3400003599</v>
          </cell>
          <cell r="B1138">
            <v>61162</v>
          </cell>
          <cell r="C1138">
            <v>2</v>
          </cell>
        </row>
        <row r="1139">
          <cell r="A1139">
            <v>3400003600</v>
          </cell>
          <cell r="B1139">
            <v>61162</v>
          </cell>
          <cell r="C1139">
            <v>1</v>
          </cell>
        </row>
        <row r="1140">
          <cell r="A1140">
            <v>3400003601</v>
          </cell>
          <cell r="B1140">
            <v>61107</v>
          </cell>
          <cell r="C1140">
            <v>1</v>
          </cell>
        </row>
        <row r="1141">
          <cell r="A1141">
            <v>3400003602</v>
          </cell>
          <cell r="B1141">
            <v>61107</v>
          </cell>
          <cell r="C1141">
            <v>1</v>
          </cell>
        </row>
        <row r="1142">
          <cell r="A1142">
            <v>3400003603</v>
          </cell>
          <cell r="B1142">
            <v>61107</v>
          </cell>
          <cell r="C1142">
            <v>1</v>
          </cell>
        </row>
        <row r="1143">
          <cell r="A1143">
            <v>3400003604</v>
          </cell>
          <cell r="B1143">
            <v>61160</v>
          </cell>
          <cell r="C1143">
            <v>1</v>
          </cell>
        </row>
        <row r="1144">
          <cell r="A1144">
            <v>3400003605</v>
          </cell>
          <cell r="B1144">
            <v>61160</v>
          </cell>
          <cell r="C1144">
            <v>1</v>
          </cell>
        </row>
        <row r="1145">
          <cell r="A1145">
            <v>3400003606</v>
          </cell>
          <cell r="B1145">
            <v>61157</v>
          </cell>
          <cell r="C1145">
            <v>1</v>
          </cell>
        </row>
        <row r="1146">
          <cell r="A1146">
            <v>3400003607</v>
          </cell>
          <cell r="B1146">
            <v>61161</v>
          </cell>
          <cell r="C1146">
            <v>1</v>
          </cell>
        </row>
        <row r="1147">
          <cell r="A1147">
            <v>3400003608</v>
          </cell>
          <cell r="B1147">
            <v>61158</v>
          </cell>
          <cell r="C1147">
            <v>1</v>
          </cell>
        </row>
        <row r="1148">
          <cell r="A1148">
            <v>3400003609</v>
          </cell>
          <cell r="B1148">
            <v>61203</v>
          </cell>
          <cell r="C1148">
            <v>1</v>
          </cell>
        </row>
        <row r="1149">
          <cell r="A1149">
            <v>3400003610</v>
          </cell>
          <cell r="B1149">
            <v>61104</v>
          </cell>
          <cell r="C1149">
            <v>1</v>
          </cell>
        </row>
        <row r="1150">
          <cell r="A1150">
            <v>3400003611</v>
          </cell>
          <cell r="B1150">
            <v>61100</v>
          </cell>
          <cell r="C1150">
            <v>1</v>
          </cell>
        </row>
        <row r="1151">
          <cell r="A1151">
            <v>3400003612</v>
          </cell>
          <cell r="B1151">
            <v>61157</v>
          </cell>
          <cell r="C1151">
            <v>4</v>
          </cell>
        </row>
        <row r="1152">
          <cell r="A1152">
            <v>3400003613</v>
          </cell>
          <cell r="B1152">
            <v>61100</v>
          </cell>
          <cell r="C1152">
            <v>1</v>
          </cell>
        </row>
        <row r="1153">
          <cell r="A1153">
            <v>3400003614</v>
          </cell>
          <cell r="B1153">
            <v>61111</v>
          </cell>
          <cell r="C1153">
            <v>1</v>
          </cell>
        </row>
        <row r="1154">
          <cell r="A1154">
            <v>3400003615</v>
          </cell>
          <cell r="B1154">
            <v>61200</v>
          </cell>
          <cell r="C1154">
            <v>1</v>
          </cell>
        </row>
        <row r="1155">
          <cell r="A1155">
            <v>3400003616</v>
          </cell>
          <cell r="B1155">
            <v>61107</v>
          </cell>
          <cell r="C1155">
            <v>1</v>
          </cell>
        </row>
        <row r="1156">
          <cell r="A1156">
            <v>3400003617</v>
          </cell>
          <cell r="B1156">
            <v>61112</v>
          </cell>
          <cell r="C1156">
            <v>1</v>
          </cell>
        </row>
        <row r="1157">
          <cell r="A1157">
            <v>3400003618</v>
          </cell>
          <cell r="B1157">
            <v>61112</v>
          </cell>
          <cell r="C1157">
            <v>1</v>
          </cell>
        </row>
        <row r="1158">
          <cell r="A1158">
            <v>3400003619</v>
          </cell>
          <cell r="B1158">
            <v>61112</v>
          </cell>
          <cell r="C1158">
            <v>1</v>
          </cell>
        </row>
        <row r="1159">
          <cell r="A1159">
            <v>3400003620</v>
          </cell>
          <cell r="B1159">
            <v>61112</v>
          </cell>
          <cell r="C1159">
            <v>1</v>
          </cell>
        </row>
        <row r="1160">
          <cell r="A1160">
            <v>3400003621</v>
          </cell>
          <cell r="B1160">
            <v>61112</v>
          </cell>
          <cell r="C1160">
            <v>1</v>
          </cell>
        </row>
        <row r="1161">
          <cell r="A1161">
            <v>3400003622</v>
          </cell>
          <cell r="B1161">
            <v>61112</v>
          </cell>
          <cell r="C1161">
            <v>1</v>
          </cell>
        </row>
        <row r="1162">
          <cell r="A1162">
            <v>3400003623</v>
          </cell>
          <cell r="B1162">
            <v>61115</v>
          </cell>
          <cell r="C1162">
            <v>1</v>
          </cell>
        </row>
        <row r="1163">
          <cell r="A1163">
            <v>3400003624</v>
          </cell>
          <cell r="B1163">
            <v>61115</v>
          </cell>
          <cell r="C1163">
            <v>30</v>
          </cell>
        </row>
        <row r="1164">
          <cell r="A1164">
            <v>3400003625</v>
          </cell>
          <cell r="B1164">
            <v>61102</v>
          </cell>
          <cell r="C1164">
            <v>1</v>
          </cell>
        </row>
        <row r="1165">
          <cell r="A1165">
            <v>3400003626</v>
          </cell>
          <cell r="B1165">
            <v>61112</v>
          </cell>
          <cell r="C1165">
            <v>1</v>
          </cell>
        </row>
        <row r="1166">
          <cell r="A1166">
            <v>3400003627</v>
          </cell>
          <cell r="B1166">
            <v>61112</v>
          </cell>
          <cell r="C1166">
            <v>500</v>
          </cell>
        </row>
        <row r="1167">
          <cell r="A1167">
            <v>3400003627</v>
          </cell>
          <cell r="B1167">
            <v>61112</v>
          </cell>
          <cell r="C1167">
            <v>1</v>
          </cell>
        </row>
        <row r="1168">
          <cell r="A1168">
            <v>3400003628</v>
          </cell>
          <cell r="B1168">
            <v>61112</v>
          </cell>
          <cell r="C1168">
            <v>1</v>
          </cell>
        </row>
        <row r="1169">
          <cell r="A1169">
            <v>3400003629</v>
          </cell>
          <cell r="B1169">
            <v>61112</v>
          </cell>
          <cell r="C1169">
            <v>1</v>
          </cell>
        </row>
        <row r="1170">
          <cell r="A1170">
            <v>3400003630</v>
          </cell>
          <cell r="B1170">
            <v>61112</v>
          </cell>
          <cell r="C1170">
            <v>1</v>
          </cell>
        </row>
        <row r="1171">
          <cell r="A1171">
            <v>3400003631</v>
          </cell>
          <cell r="B1171">
            <v>61107</v>
          </cell>
          <cell r="C1171">
            <v>1</v>
          </cell>
        </row>
        <row r="1172">
          <cell r="A1172">
            <v>3400003632</v>
          </cell>
          <cell r="B1172">
            <v>61206</v>
          </cell>
          <cell r="C1172">
            <v>1</v>
          </cell>
        </row>
        <row r="1173">
          <cell r="A1173">
            <v>3400003633</v>
          </cell>
          <cell r="B1173">
            <v>61154</v>
          </cell>
          <cell r="C1173">
            <v>1</v>
          </cell>
        </row>
        <row r="1174">
          <cell r="A1174">
            <v>3400003634</v>
          </cell>
          <cell r="B1174">
            <v>61115</v>
          </cell>
          <cell r="C1174">
            <v>1</v>
          </cell>
        </row>
        <row r="1175">
          <cell r="A1175">
            <v>3400003635</v>
          </cell>
          <cell r="B1175">
            <v>61115</v>
          </cell>
          <cell r="C1175">
            <v>1</v>
          </cell>
        </row>
        <row r="1176">
          <cell r="A1176">
            <v>3400003636</v>
          </cell>
          <cell r="B1176">
            <v>61115</v>
          </cell>
          <cell r="C1176">
            <v>1</v>
          </cell>
        </row>
        <row r="1177">
          <cell r="A1177">
            <v>3400003637</v>
          </cell>
          <cell r="B1177">
            <v>61115</v>
          </cell>
          <cell r="C1177">
            <v>1</v>
          </cell>
        </row>
        <row r="1178">
          <cell r="A1178">
            <v>3400003638</v>
          </cell>
          <cell r="B1178">
            <v>61115</v>
          </cell>
          <cell r="C1178">
            <v>1</v>
          </cell>
        </row>
        <row r="1179">
          <cell r="A1179">
            <v>3400003639</v>
          </cell>
          <cell r="B1179">
            <v>61115</v>
          </cell>
          <cell r="C1179">
            <v>1</v>
          </cell>
        </row>
        <row r="1180">
          <cell r="A1180">
            <v>3400003640</v>
          </cell>
          <cell r="B1180">
            <v>61115</v>
          </cell>
          <cell r="C1180">
            <v>1</v>
          </cell>
        </row>
        <row r="1181">
          <cell r="A1181">
            <v>3400003641</v>
          </cell>
          <cell r="B1181">
            <v>61115</v>
          </cell>
          <cell r="C1181">
            <v>1</v>
          </cell>
        </row>
        <row r="1182">
          <cell r="A1182">
            <v>3400003642</v>
          </cell>
          <cell r="B1182">
            <v>61115</v>
          </cell>
          <cell r="C1182">
            <v>1</v>
          </cell>
        </row>
        <row r="1183">
          <cell r="A1183">
            <v>3400003643</v>
          </cell>
          <cell r="B1183">
            <v>61115</v>
          </cell>
          <cell r="C1183">
            <v>1</v>
          </cell>
        </row>
        <row r="1184">
          <cell r="A1184">
            <v>3400003644</v>
          </cell>
          <cell r="B1184">
            <v>61115</v>
          </cell>
          <cell r="C1184">
            <v>1</v>
          </cell>
        </row>
        <row r="1185">
          <cell r="A1185">
            <v>3400003645</v>
          </cell>
          <cell r="B1185">
            <v>61115</v>
          </cell>
          <cell r="C1185">
            <v>1</v>
          </cell>
        </row>
        <row r="1186">
          <cell r="A1186">
            <v>3400003646</v>
          </cell>
          <cell r="B1186">
            <v>61115</v>
          </cell>
          <cell r="C1186">
            <v>1</v>
          </cell>
        </row>
        <row r="1187">
          <cell r="A1187">
            <v>3400003647</v>
          </cell>
          <cell r="B1187">
            <v>61115</v>
          </cell>
          <cell r="C1187">
            <v>1</v>
          </cell>
        </row>
        <row r="1188">
          <cell r="A1188">
            <v>3400003648</v>
          </cell>
          <cell r="B1188">
            <v>61115</v>
          </cell>
          <cell r="C1188">
            <v>1</v>
          </cell>
        </row>
        <row r="1189">
          <cell r="A1189">
            <v>3400003649</v>
          </cell>
          <cell r="B1189">
            <v>61115</v>
          </cell>
          <cell r="C1189">
            <v>1</v>
          </cell>
        </row>
        <row r="1190">
          <cell r="A1190">
            <v>3400003650</v>
          </cell>
          <cell r="B1190">
            <v>61115</v>
          </cell>
          <cell r="C1190">
            <v>1</v>
          </cell>
        </row>
        <row r="1191">
          <cell r="A1191">
            <v>3400003651</v>
          </cell>
          <cell r="B1191">
            <v>61115</v>
          </cell>
          <cell r="C1191">
            <v>1</v>
          </cell>
        </row>
        <row r="1192">
          <cell r="A1192">
            <v>3400003652</v>
          </cell>
          <cell r="B1192">
            <v>61115</v>
          </cell>
          <cell r="C1192">
            <v>1</v>
          </cell>
        </row>
        <row r="1193">
          <cell r="A1193">
            <v>3400003653</v>
          </cell>
          <cell r="B1193">
            <v>61115</v>
          </cell>
          <cell r="C1193">
            <v>1</v>
          </cell>
        </row>
        <row r="1194">
          <cell r="A1194">
            <v>3400003654</v>
          </cell>
          <cell r="B1194">
            <v>61115</v>
          </cell>
          <cell r="C1194">
            <v>1</v>
          </cell>
        </row>
        <row r="1195">
          <cell r="A1195">
            <v>3400003655</v>
          </cell>
          <cell r="B1195">
            <v>61115</v>
          </cell>
          <cell r="C1195">
            <v>1</v>
          </cell>
        </row>
        <row r="1196">
          <cell r="A1196">
            <v>3400003656</v>
          </cell>
          <cell r="B1196">
            <v>61115</v>
          </cell>
          <cell r="C1196">
            <v>1</v>
          </cell>
        </row>
        <row r="1197">
          <cell r="A1197">
            <v>3400003657</v>
          </cell>
          <cell r="B1197">
            <v>61115</v>
          </cell>
          <cell r="C1197">
            <v>1</v>
          </cell>
        </row>
        <row r="1198">
          <cell r="A1198">
            <v>3400003658</v>
          </cell>
          <cell r="B1198">
            <v>61115</v>
          </cell>
          <cell r="C1198">
            <v>1</v>
          </cell>
        </row>
        <row r="1199">
          <cell r="A1199">
            <v>3400003659</v>
          </cell>
          <cell r="B1199">
            <v>61115</v>
          </cell>
          <cell r="C1199">
            <v>1</v>
          </cell>
        </row>
        <row r="1200">
          <cell r="A1200">
            <v>3400003660</v>
          </cell>
          <cell r="B1200">
            <v>61115</v>
          </cell>
          <cell r="C1200">
            <v>1</v>
          </cell>
        </row>
        <row r="1201">
          <cell r="A1201">
            <v>3400003661</v>
          </cell>
          <cell r="B1201">
            <v>61115</v>
          </cell>
          <cell r="C1201">
            <v>1</v>
          </cell>
        </row>
        <row r="1202">
          <cell r="A1202">
            <v>3400003662</v>
          </cell>
          <cell r="B1202">
            <v>61115</v>
          </cell>
          <cell r="C1202">
            <v>1</v>
          </cell>
        </row>
        <row r="1203">
          <cell r="A1203">
            <v>3400003663</v>
          </cell>
          <cell r="B1203">
            <v>61115</v>
          </cell>
          <cell r="C1203">
            <v>1</v>
          </cell>
        </row>
        <row r="1204">
          <cell r="A1204">
            <v>3400003664</v>
          </cell>
          <cell r="B1204">
            <v>61115</v>
          </cell>
          <cell r="C1204">
            <v>1</v>
          </cell>
        </row>
        <row r="1205">
          <cell r="A1205">
            <v>3400003665</v>
          </cell>
          <cell r="B1205">
            <v>61115</v>
          </cell>
          <cell r="C1205">
            <v>1</v>
          </cell>
        </row>
        <row r="1206">
          <cell r="A1206">
            <v>3400003666</v>
          </cell>
          <cell r="B1206">
            <v>61115</v>
          </cell>
          <cell r="C1206">
            <v>1</v>
          </cell>
        </row>
        <row r="1207">
          <cell r="A1207">
            <v>3400003667</v>
          </cell>
          <cell r="B1207">
            <v>61115</v>
          </cell>
          <cell r="C1207">
            <v>1</v>
          </cell>
        </row>
        <row r="1208">
          <cell r="A1208">
            <v>3400003668</v>
          </cell>
          <cell r="B1208">
            <v>61115</v>
          </cell>
          <cell r="C1208">
            <v>1</v>
          </cell>
        </row>
        <row r="1209">
          <cell r="A1209">
            <v>3400003669</v>
          </cell>
          <cell r="B1209">
            <v>61115</v>
          </cell>
          <cell r="C1209">
            <v>1</v>
          </cell>
        </row>
        <row r="1210">
          <cell r="A1210">
            <v>3400003670</v>
          </cell>
          <cell r="B1210">
            <v>61115</v>
          </cell>
          <cell r="C1210">
            <v>1</v>
          </cell>
        </row>
        <row r="1211">
          <cell r="A1211">
            <v>3400003671</v>
          </cell>
          <cell r="B1211">
            <v>61115</v>
          </cell>
          <cell r="C1211">
            <v>1</v>
          </cell>
        </row>
        <row r="1212">
          <cell r="A1212">
            <v>3400003672</v>
          </cell>
          <cell r="B1212">
            <v>61115</v>
          </cell>
          <cell r="C1212">
            <v>1</v>
          </cell>
        </row>
        <row r="1213">
          <cell r="A1213">
            <v>3400003673</v>
          </cell>
          <cell r="B1213">
            <v>61115</v>
          </cell>
          <cell r="C1213">
            <v>1</v>
          </cell>
        </row>
        <row r="1214">
          <cell r="A1214">
            <v>3400003674</v>
          </cell>
          <cell r="B1214">
            <v>61115</v>
          </cell>
          <cell r="C1214">
            <v>1</v>
          </cell>
        </row>
        <row r="1215">
          <cell r="A1215">
            <v>3400003675</v>
          </cell>
          <cell r="B1215">
            <v>61115</v>
          </cell>
          <cell r="C1215">
            <v>1</v>
          </cell>
        </row>
        <row r="1216">
          <cell r="A1216">
            <v>3400003676</v>
          </cell>
          <cell r="B1216">
            <v>61115</v>
          </cell>
          <cell r="C1216">
            <v>1</v>
          </cell>
        </row>
        <row r="1217">
          <cell r="A1217">
            <v>3400003677</v>
          </cell>
          <cell r="B1217">
            <v>61115</v>
          </cell>
          <cell r="C1217">
            <v>1</v>
          </cell>
        </row>
        <row r="1218">
          <cell r="A1218">
            <v>3400003678</v>
          </cell>
          <cell r="B1218">
            <v>61115</v>
          </cell>
          <cell r="C1218">
            <v>1</v>
          </cell>
        </row>
        <row r="1219">
          <cell r="A1219">
            <v>3400003679</v>
          </cell>
          <cell r="B1219">
            <v>61115</v>
          </cell>
          <cell r="C1219">
            <v>1</v>
          </cell>
        </row>
        <row r="1220">
          <cell r="A1220">
            <v>3400003680</v>
          </cell>
          <cell r="B1220">
            <v>61115</v>
          </cell>
          <cell r="C1220">
            <v>1</v>
          </cell>
        </row>
        <row r="1221">
          <cell r="A1221">
            <v>3400003681</v>
          </cell>
          <cell r="B1221">
            <v>61115</v>
          </cell>
          <cell r="C1221">
            <v>1</v>
          </cell>
        </row>
        <row r="1222">
          <cell r="A1222">
            <v>3400003682</v>
          </cell>
          <cell r="B1222">
            <v>61115</v>
          </cell>
          <cell r="C1222">
            <v>1</v>
          </cell>
        </row>
        <row r="1223">
          <cell r="A1223">
            <v>3400003683</v>
          </cell>
          <cell r="B1223">
            <v>61115</v>
          </cell>
          <cell r="C1223">
            <v>1</v>
          </cell>
        </row>
        <row r="1224">
          <cell r="A1224">
            <v>3400003684</v>
          </cell>
          <cell r="B1224">
            <v>61115</v>
          </cell>
          <cell r="C1224">
            <v>1</v>
          </cell>
        </row>
        <row r="1225">
          <cell r="A1225">
            <v>3400003685</v>
          </cell>
          <cell r="B1225">
            <v>61115</v>
          </cell>
          <cell r="C1225">
            <v>1</v>
          </cell>
        </row>
        <row r="1226">
          <cell r="A1226">
            <v>3400003686</v>
          </cell>
          <cell r="B1226">
            <v>61115</v>
          </cell>
          <cell r="C1226">
            <v>1</v>
          </cell>
        </row>
        <row r="1227">
          <cell r="A1227">
            <v>3400003687</v>
          </cell>
          <cell r="B1227">
            <v>61115</v>
          </cell>
          <cell r="C1227">
            <v>1</v>
          </cell>
        </row>
        <row r="1228">
          <cell r="A1228">
            <v>3400003688</v>
          </cell>
          <cell r="B1228">
            <v>61115</v>
          </cell>
          <cell r="C1228">
            <v>1</v>
          </cell>
        </row>
        <row r="1229">
          <cell r="A1229">
            <v>3400003689</v>
          </cell>
          <cell r="B1229">
            <v>61115</v>
          </cell>
          <cell r="C1229">
            <v>1</v>
          </cell>
        </row>
        <row r="1230">
          <cell r="A1230">
            <v>3400003690</v>
          </cell>
          <cell r="B1230">
            <v>61115</v>
          </cell>
          <cell r="C1230">
            <v>1</v>
          </cell>
        </row>
        <row r="1231">
          <cell r="A1231">
            <v>3400003691</v>
          </cell>
          <cell r="B1231">
            <v>61115</v>
          </cell>
          <cell r="C1231">
            <v>1</v>
          </cell>
        </row>
        <row r="1232">
          <cell r="A1232">
            <v>3400003692</v>
          </cell>
          <cell r="B1232">
            <v>61115</v>
          </cell>
          <cell r="C1232">
            <v>1</v>
          </cell>
        </row>
        <row r="1233">
          <cell r="A1233">
            <v>3400003693</v>
          </cell>
          <cell r="B1233">
            <v>61115</v>
          </cell>
          <cell r="C1233">
            <v>1</v>
          </cell>
        </row>
        <row r="1234">
          <cell r="A1234">
            <v>3400003694</v>
          </cell>
          <cell r="B1234">
            <v>61115</v>
          </cell>
          <cell r="C1234">
            <v>1</v>
          </cell>
        </row>
        <row r="1235">
          <cell r="A1235">
            <v>3400003695</v>
          </cell>
          <cell r="B1235">
            <v>61115</v>
          </cell>
          <cell r="C1235">
            <v>1</v>
          </cell>
        </row>
        <row r="1236">
          <cell r="A1236">
            <v>3400003696</v>
          </cell>
          <cell r="B1236">
            <v>61115</v>
          </cell>
          <cell r="C1236">
            <v>1</v>
          </cell>
        </row>
        <row r="1237">
          <cell r="A1237">
            <v>3400003697</v>
          </cell>
          <cell r="B1237">
            <v>61115</v>
          </cell>
          <cell r="C1237">
            <v>1</v>
          </cell>
        </row>
        <row r="1238">
          <cell r="A1238">
            <v>3400003698</v>
          </cell>
          <cell r="B1238">
            <v>61115</v>
          </cell>
          <cell r="C1238">
            <v>1</v>
          </cell>
        </row>
        <row r="1239">
          <cell r="A1239">
            <v>3400003699</v>
          </cell>
          <cell r="B1239">
            <v>61115</v>
          </cell>
          <cell r="C1239">
            <v>1</v>
          </cell>
        </row>
        <row r="1240">
          <cell r="A1240">
            <v>3400003700</v>
          </cell>
          <cell r="B1240">
            <v>61115</v>
          </cell>
          <cell r="C1240">
            <v>1</v>
          </cell>
        </row>
        <row r="1241">
          <cell r="A1241">
            <v>3400003701</v>
          </cell>
          <cell r="B1241">
            <v>61115</v>
          </cell>
          <cell r="C1241">
            <v>1</v>
          </cell>
        </row>
        <row r="1242">
          <cell r="A1242">
            <v>3400003702</v>
          </cell>
          <cell r="B1242">
            <v>61115</v>
          </cell>
          <cell r="C1242">
            <v>1</v>
          </cell>
        </row>
        <row r="1243">
          <cell r="A1243">
            <v>3400003703</v>
          </cell>
          <cell r="B1243">
            <v>61115</v>
          </cell>
          <cell r="C1243">
            <v>1</v>
          </cell>
        </row>
        <row r="1244">
          <cell r="A1244">
            <v>3400003704</v>
          </cell>
          <cell r="B1244">
            <v>61115</v>
          </cell>
          <cell r="C1244">
            <v>1</v>
          </cell>
        </row>
        <row r="1245">
          <cell r="A1245">
            <v>3400003705</v>
          </cell>
          <cell r="B1245">
            <v>61115</v>
          </cell>
          <cell r="C1245">
            <v>1</v>
          </cell>
        </row>
        <row r="1246">
          <cell r="A1246">
            <v>3400003706</v>
          </cell>
          <cell r="B1246">
            <v>61115</v>
          </cell>
          <cell r="C1246">
            <v>1</v>
          </cell>
        </row>
        <row r="1247">
          <cell r="A1247">
            <v>3400003707</v>
          </cell>
          <cell r="B1247">
            <v>61115</v>
          </cell>
          <cell r="C1247">
            <v>1</v>
          </cell>
        </row>
        <row r="1248">
          <cell r="A1248">
            <v>3400003708</v>
          </cell>
          <cell r="B1248">
            <v>61115</v>
          </cell>
          <cell r="C1248">
            <v>1</v>
          </cell>
        </row>
        <row r="1249">
          <cell r="A1249">
            <v>3400003709</v>
          </cell>
          <cell r="B1249">
            <v>61115</v>
          </cell>
          <cell r="C1249">
            <v>1</v>
          </cell>
        </row>
        <row r="1250">
          <cell r="A1250">
            <v>3400003710</v>
          </cell>
          <cell r="B1250">
            <v>61115</v>
          </cell>
          <cell r="C1250">
            <v>1</v>
          </cell>
        </row>
        <row r="1251">
          <cell r="A1251">
            <v>3400003711</v>
          </cell>
          <cell r="B1251">
            <v>61115</v>
          </cell>
          <cell r="C1251">
            <v>1</v>
          </cell>
        </row>
        <row r="1252">
          <cell r="A1252">
            <v>3400003712</v>
          </cell>
          <cell r="B1252">
            <v>61115</v>
          </cell>
          <cell r="C1252">
            <v>1</v>
          </cell>
        </row>
        <row r="1253">
          <cell r="A1253">
            <v>3400003713</v>
          </cell>
          <cell r="B1253">
            <v>61115</v>
          </cell>
          <cell r="C1253">
            <v>1</v>
          </cell>
        </row>
        <row r="1254">
          <cell r="A1254">
            <v>3400003714</v>
          </cell>
          <cell r="B1254">
            <v>61115</v>
          </cell>
          <cell r="C1254">
            <v>1</v>
          </cell>
        </row>
        <row r="1255">
          <cell r="A1255">
            <v>3400003715</v>
          </cell>
          <cell r="B1255">
            <v>61115</v>
          </cell>
          <cell r="C1255">
            <v>1</v>
          </cell>
        </row>
        <row r="1256">
          <cell r="A1256">
            <v>3400003716</v>
          </cell>
          <cell r="B1256">
            <v>61115</v>
          </cell>
          <cell r="C1256">
            <v>1</v>
          </cell>
        </row>
        <row r="1257">
          <cell r="A1257">
            <v>3400003717</v>
          </cell>
          <cell r="B1257">
            <v>61115</v>
          </cell>
          <cell r="C1257">
            <v>1</v>
          </cell>
        </row>
        <row r="1258">
          <cell r="A1258">
            <v>3400003718</v>
          </cell>
          <cell r="B1258">
            <v>61115</v>
          </cell>
          <cell r="C1258">
            <v>1</v>
          </cell>
        </row>
        <row r="1259">
          <cell r="A1259">
            <v>3400003719</v>
          </cell>
          <cell r="B1259">
            <v>61115</v>
          </cell>
          <cell r="C1259">
            <v>1</v>
          </cell>
        </row>
        <row r="1260">
          <cell r="A1260">
            <v>3400003720</v>
          </cell>
          <cell r="B1260">
            <v>61115</v>
          </cell>
          <cell r="C1260">
            <v>1</v>
          </cell>
        </row>
        <row r="1261">
          <cell r="A1261">
            <v>3400003721</v>
          </cell>
          <cell r="B1261">
            <v>61115</v>
          </cell>
          <cell r="C1261">
            <v>1</v>
          </cell>
        </row>
        <row r="1262">
          <cell r="A1262">
            <v>3400003722</v>
          </cell>
          <cell r="B1262">
            <v>61115</v>
          </cell>
          <cell r="C1262">
            <v>1</v>
          </cell>
        </row>
        <row r="1263">
          <cell r="A1263">
            <v>3400003723</v>
          </cell>
          <cell r="B1263">
            <v>61115</v>
          </cell>
          <cell r="C1263">
            <v>1</v>
          </cell>
        </row>
        <row r="1264">
          <cell r="A1264">
            <v>3400003724</v>
          </cell>
          <cell r="B1264">
            <v>61115</v>
          </cell>
          <cell r="C1264">
            <v>1</v>
          </cell>
        </row>
        <row r="1265">
          <cell r="A1265">
            <v>3400003725</v>
          </cell>
          <cell r="B1265">
            <v>61115</v>
          </cell>
          <cell r="C1265">
            <v>1</v>
          </cell>
        </row>
        <row r="1266">
          <cell r="A1266">
            <v>3400003726</v>
          </cell>
          <cell r="B1266">
            <v>61115</v>
          </cell>
          <cell r="C1266">
            <v>1</v>
          </cell>
        </row>
        <row r="1267">
          <cell r="A1267">
            <v>3400003727</v>
          </cell>
          <cell r="B1267">
            <v>61115</v>
          </cell>
          <cell r="C1267">
            <v>1</v>
          </cell>
        </row>
        <row r="1268">
          <cell r="A1268">
            <v>3400003728</v>
          </cell>
          <cell r="B1268">
            <v>61115</v>
          </cell>
          <cell r="C1268">
            <v>1</v>
          </cell>
        </row>
        <row r="1269">
          <cell r="A1269">
            <v>3400003729</v>
          </cell>
          <cell r="B1269">
            <v>61115</v>
          </cell>
          <cell r="C1269">
            <v>1</v>
          </cell>
        </row>
        <row r="1270">
          <cell r="A1270">
            <v>3400003730</v>
          </cell>
          <cell r="B1270">
            <v>61115</v>
          </cell>
          <cell r="C1270">
            <v>1</v>
          </cell>
        </row>
        <row r="1271">
          <cell r="A1271">
            <v>3400003731</v>
          </cell>
          <cell r="B1271">
            <v>61115</v>
          </cell>
          <cell r="C1271">
            <v>1</v>
          </cell>
        </row>
        <row r="1272">
          <cell r="A1272">
            <v>3400003732</v>
          </cell>
          <cell r="B1272">
            <v>61115</v>
          </cell>
          <cell r="C1272">
            <v>1</v>
          </cell>
        </row>
        <row r="1273">
          <cell r="A1273">
            <v>3400003733</v>
          </cell>
          <cell r="B1273">
            <v>61115</v>
          </cell>
          <cell r="C1273">
            <v>1</v>
          </cell>
        </row>
        <row r="1274">
          <cell r="A1274">
            <v>3400003734</v>
          </cell>
          <cell r="B1274">
            <v>61115</v>
          </cell>
          <cell r="C1274">
            <v>1</v>
          </cell>
        </row>
        <row r="1275">
          <cell r="A1275">
            <v>3400003735</v>
          </cell>
          <cell r="B1275">
            <v>61115</v>
          </cell>
          <cell r="C1275">
            <v>1</v>
          </cell>
        </row>
        <row r="1276">
          <cell r="A1276">
            <v>3400003736</v>
          </cell>
          <cell r="B1276">
            <v>61115</v>
          </cell>
          <cell r="C1276">
            <v>1</v>
          </cell>
        </row>
        <row r="1277">
          <cell r="A1277">
            <v>3400003737</v>
          </cell>
          <cell r="B1277">
            <v>61115</v>
          </cell>
          <cell r="C1277">
            <v>1</v>
          </cell>
        </row>
        <row r="1278">
          <cell r="A1278">
            <v>3400003738</v>
          </cell>
          <cell r="B1278">
            <v>61101</v>
          </cell>
          <cell r="C1278">
            <v>1</v>
          </cell>
        </row>
        <row r="1279">
          <cell r="A1279">
            <v>3400003739</v>
          </cell>
          <cell r="B1279">
            <v>61200</v>
          </cell>
          <cell r="C1279">
            <v>1</v>
          </cell>
        </row>
        <row r="1280">
          <cell r="A1280">
            <v>3400003740</v>
          </cell>
          <cell r="B1280">
            <v>61200</v>
          </cell>
          <cell r="C1280">
            <v>1</v>
          </cell>
        </row>
        <row r="1281">
          <cell r="A1281">
            <v>3400003741</v>
          </cell>
          <cell r="B1281">
            <v>61103</v>
          </cell>
          <cell r="C1281">
            <v>1</v>
          </cell>
        </row>
        <row r="1282">
          <cell r="A1282">
            <v>3400003742</v>
          </cell>
          <cell r="B1282">
            <v>61160</v>
          </cell>
          <cell r="C1282">
            <v>1</v>
          </cell>
        </row>
        <row r="1283">
          <cell r="A1283">
            <v>3400003743</v>
          </cell>
          <cell r="B1283">
            <v>61200</v>
          </cell>
          <cell r="C1283">
            <v>1</v>
          </cell>
        </row>
        <row r="1284">
          <cell r="A1284">
            <v>3400003744</v>
          </cell>
          <cell r="B1284">
            <v>61200</v>
          </cell>
          <cell r="C1284">
            <v>1</v>
          </cell>
        </row>
        <row r="1285">
          <cell r="A1285">
            <v>3400003745</v>
          </cell>
          <cell r="B1285">
            <v>61200</v>
          </cell>
          <cell r="C1285">
            <v>1</v>
          </cell>
        </row>
        <row r="1286">
          <cell r="A1286">
            <v>3400003746</v>
          </cell>
          <cell r="B1286">
            <v>61200</v>
          </cell>
          <cell r="C1286">
            <v>1</v>
          </cell>
        </row>
        <row r="1287">
          <cell r="A1287">
            <v>3400003747</v>
          </cell>
          <cell r="B1287">
            <v>61200</v>
          </cell>
          <cell r="C1287">
            <v>1</v>
          </cell>
        </row>
        <row r="1288">
          <cell r="A1288">
            <v>3400003748</v>
          </cell>
          <cell r="B1288">
            <v>61200</v>
          </cell>
          <cell r="C1288">
            <v>1</v>
          </cell>
        </row>
        <row r="1289">
          <cell r="A1289">
            <v>3400003749</v>
          </cell>
          <cell r="B1289">
            <v>61200</v>
          </cell>
          <cell r="C1289">
            <v>1</v>
          </cell>
        </row>
        <row r="1290">
          <cell r="A1290">
            <v>3400003750</v>
          </cell>
          <cell r="B1290">
            <v>61107</v>
          </cell>
          <cell r="C1290">
            <v>1</v>
          </cell>
        </row>
        <row r="1291">
          <cell r="A1291">
            <v>3400003751</v>
          </cell>
          <cell r="B1291">
            <v>61160</v>
          </cell>
          <cell r="C1291">
            <v>1</v>
          </cell>
        </row>
        <row r="1292">
          <cell r="A1292">
            <v>3400003752</v>
          </cell>
          <cell r="B1292">
            <v>61116</v>
          </cell>
          <cell r="C1292">
            <v>1</v>
          </cell>
        </row>
        <row r="1293">
          <cell r="A1293">
            <v>3400003753</v>
          </cell>
          <cell r="B1293">
            <v>61116</v>
          </cell>
          <cell r="C1293">
            <v>1</v>
          </cell>
        </row>
        <row r="1294">
          <cell r="A1294">
            <v>3400003754</v>
          </cell>
          <cell r="B1294">
            <v>61116</v>
          </cell>
          <cell r="C1294">
            <v>1</v>
          </cell>
        </row>
        <row r="1295">
          <cell r="A1295">
            <v>3400003755</v>
          </cell>
          <cell r="B1295">
            <v>61116</v>
          </cell>
          <cell r="C1295">
            <v>1</v>
          </cell>
        </row>
        <row r="1296">
          <cell r="A1296">
            <v>3400003756</v>
          </cell>
          <cell r="B1296">
            <v>61116</v>
          </cell>
          <cell r="C1296">
            <v>1</v>
          </cell>
        </row>
        <row r="1297">
          <cell r="A1297">
            <v>3400003757</v>
          </cell>
          <cell r="B1297">
            <v>61116</v>
          </cell>
          <cell r="C1297">
            <v>1</v>
          </cell>
        </row>
        <row r="1298">
          <cell r="A1298">
            <v>3400003758</v>
          </cell>
          <cell r="B1298">
            <v>61116</v>
          </cell>
          <cell r="C1298">
            <v>1</v>
          </cell>
        </row>
        <row r="1299">
          <cell r="A1299">
            <v>3400003759</v>
          </cell>
          <cell r="B1299">
            <v>61116</v>
          </cell>
          <cell r="C1299">
            <v>1</v>
          </cell>
        </row>
        <row r="1300">
          <cell r="A1300">
            <v>3400003760</v>
          </cell>
          <cell r="B1300">
            <v>61116</v>
          </cell>
          <cell r="C1300">
            <v>1</v>
          </cell>
        </row>
        <row r="1301">
          <cell r="A1301">
            <v>3400003761</v>
          </cell>
          <cell r="B1301">
            <v>61116</v>
          </cell>
          <cell r="C1301">
            <v>1</v>
          </cell>
        </row>
        <row r="1302">
          <cell r="A1302">
            <v>3400003762</v>
          </cell>
          <cell r="B1302">
            <v>61155</v>
          </cell>
          <cell r="C1302">
            <v>1</v>
          </cell>
        </row>
        <row r="1303">
          <cell r="A1303">
            <v>3400003763</v>
          </cell>
          <cell r="B1303">
            <v>61155</v>
          </cell>
          <cell r="C1303">
            <v>1</v>
          </cell>
        </row>
        <row r="1304">
          <cell r="A1304">
            <v>3400003764</v>
          </cell>
          <cell r="B1304">
            <v>61155</v>
          </cell>
          <cell r="C1304">
            <v>1</v>
          </cell>
        </row>
        <row r="1305">
          <cell r="A1305">
            <v>3400003765</v>
          </cell>
          <cell r="B1305">
            <v>61155</v>
          </cell>
          <cell r="C1305">
            <v>1</v>
          </cell>
        </row>
        <row r="1306">
          <cell r="A1306">
            <v>3400003766</v>
          </cell>
          <cell r="B1306">
            <v>61155</v>
          </cell>
          <cell r="C1306">
            <v>1</v>
          </cell>
        </row>
        <row r="1307">
          <cell r="A1307">
            <v>3400003767</v>
          </cell>
          <cell r="B1307">
            <v>61203</v>
          </cell>
          <cell r="C1307">
            <v>1</v>
          </cell>
        </row>
        <row r="1308">
          <cell r="A1308">
            <v>3400003768</v>
          </cell>
          <cell r="B1308">
            <v>61203</v>
          </cell>
          <cell r="C1308">
            <v>1</v>
          </cell>
        </row>
        <row r="1309">
          <cell r="A1309">
            <v>3400003769</v>
          </cell>
          <cell r="B1309">
            <v>61102</v>
          </cell>
          <cell r="C1309">
            <v>1</v>
          </cell>
        </row>
        <row r="1310">
          <cell r="A1310">
            <v>3400003770</v>
          </cell>
          <cell r="B1310">
            <v>61115</v>
          </cell>
          <cell r="C1310">
            <v>1</v>
          </cell>
        </row>
        <row r="1311">
          <cell r="A1311">
            <v>3400003771</v>
          </cell>
          <cell r="B1311">
            <v>61102</v>
          </cell>
          <cell r="C1311">
            <v>1</v>
          </cell>
        </row>
        <row r="1312">
          <cell r="A1312">
            <v>3400003772</v>
          </cell>
          <cell r="B1312">
            <v>61157</v>
          </cell>
          <cell r="C1312">
            <v>1</v>
          </cell>
        </row>
        <row r="1313">
          <cell r="A1313">
            <v>3400003773</v>
          </cell>
          <cell r="B1313">
            <v>61157</v>
          </cell>
          <cell r="C1313">
            <v>1</v>
          </cell>
        </row>
        <row r="1314">
          <cell r="A1314">
            <v>3400003774</v>
          </cell>
          <cell r="B1314">
            <v>61158</v>
          </cell>
          <cell r="C1314">
            <v>1</v>
          </cell>
        </row>
        <row r="1315">
          <cell r="A1315">
            <v>3400003775</v>
          </cell>
          <cell r="B1315">
            <v>61160</v>
          </cell>
          <cell r="C1315">
            <v>1</v>
          </cell>
        </row>
        <row r="1316">
          <cell r="A1316">
            <v>3400003776</v>
          </cell>
          <cell r="B1316">
            <v>61151</v>
          </cell>
          <cell r="C1316">
            <v>1</v>
          </cell>
        </row>
        <row r="1317">
          <cell r="A1317">
            <v>3400003777</v>
          </cell>
          <cell r="B1317">
            <v>61119</v>
          </cell>
          <cell r="C1317">
            <v>1</v>
          </cell>
        </row>
        <row r="1318">
          <cell r="A1318">
            <v>3400003778</v>
          </cell>
          <cell r="B1318">
            <v>61158</v>
          </cell>
          <cell r="C1318">
            <v>1</v>
          </cell>
        </row>
        <row r="1319">
          <cell r="A1319">
            <v>3400003779</v>
          </cell>
          <cell r="B1319">
            <v>61158</v>
          </cell>
          <cell r="C1319">
            <v>1</v>
          </cell>
        </row>
        <row r="1320">
          <cell r="A1320">
            <v>3400003780</v>
          </cell>
          <cell r="B1320">
            <v>61102</v>
          </cell>
          <cell r="C1320">
            <v>1</v>
          </cell>
        </row>
        <row r="1321">
          <cell r="A1321">
            <v>3400003781</v>
          </cell>
          <cell r="B1321">
            <v>61115</v>
          </cell>
          <cell r="C1321">
            <v>1</v>
          </cell>
        </row>
        <row r="1322">
          <cell r="A1322">
            <v>3400003782</v>
          </cell>
          <cell r="B1322">
            <v>61157</v>
          </cell>
          <cell r="C1322">
            <v>1</v>
          </cell>
        </row>
        <row r="1323">
          <cell r="A1323">
            <v>3400003783</v>
          </cell>
          <cell r="B1323">
            <v>61108</v>
          </cell>
          <cell r="C1323">
            <v>1</v>
          </cell>
        </row>
        <row r="1324">
          <cell r="A1324">
            <v>3400003784</v>
          </cell>
          <cell r="B1324">
            <v>61200</v>
          </cell>
          <cell r="C1324">
            <v>1</v>
          </cell>
        </row>
        <row r="1325">
          <cell r="A1325">
            <v>3400003785</v>
          </cell>
          <cell r="B1325">
            <v>61119</v>
          </cell>
          <cell r="C1325">
            <v>1</v>
          </cell>
        </row>
        <row r="1326">
          <cell r="A1326">
            <v>3400003786</v>
          </cell>
          <cell r="B1326">
            <v>61119</v>
          </cell>
          <cell r="C1326">
            <v>1</v>
          </cell>
        </row>
        <row r="1327">
          <cell r="A1327">
            <v>3400003787</v>
          </cell>
          <cell r="B1327">
            <v>61119</v>
          </cell>
          <cell r="C1327">
            <v>1</v>
          </cell>
        </row>
        <row r="1328">
          <cell r="A1328">
            <v>3400003788</v>
          </cell>
          <cell r="B1328">
            <v>61200</v>
          </cell>
          <cell r="C1328">
            <v>1</v>
          </cell>
        </row>
        <row r="1329">
          <cell r="A1329">
            <v>3400003789</v>
          </cell>
          <cell r="B1329">
            <v>61200</v>
          </cell>
          <cell r="C1329">
            <v>1</v>
          </cell>
        </row>
        <row r="1330">
          <cell r="A1330">
            <v>3400003790</v>
          </cell>
          <cell r="B1330">
            <v>61200</v>
          </cell>
          <cell r="C1330">
            <v>1</v>
          </cell>
        </row>
        <row r="1331">
          <cell r="A1331">
            <v>3400003791</v>
          </cell>
          <cell r="B1331">
            <v>61207</v>
          </cell>
          <cell r="C1331">
            <v>1</v>
          </cell>
        </row>
        <row r="1332">
          <cell r="A1332">
            <v>3400003792</v>
          </cell>
          <cell r="B1332">
            <v>61207</v>
          </cell>
          <cell r="C1332">
            <v>1</v>
          </cell>
        </row>
        <row r="1333">
          <cell r="A1333">
            <v>3400003793</v>
          </cell>
          <cell r="B1333">
            <v>61207</v>
          </cell>
          <cell r="C1333">
            <v>1</v>
          </cell>
        </row>
        <row r="1334">
          <cell r="A1334">
            <v>3400003794</v>
          </cell>
          <cell r="B1334">
            <v>61115</v>
          </cell>
          <cell r="C1334">
            <v>12</v>
          </cell>
        </row>
        <row r="1335">
          <cell r="A1335">
            <v>3400003795</v>
          </cell>
          <cell r="B1335">
            <v>61207</v>
          </cell>
          <cell r="C1335">
            <v>1</v>
          </cell>
        </row>
        <row r="1336">
          <cell r="A1336">
            <v>3400003796</v>
          </cell>
          <cell r="B1336">
            <v>61207</v>
          </cell>
          <cell r="C1336">
            <v>1</v>
          </cell>
        </row>
        <row r="1337">
          <cell r="A1337">
            <v>3400003797</v>
          </cell>
          <cell r="B1337">
            <v>61207</v>
          </cell>
          <cell r="C1337">
            <v>1</v>
          </cell>
        </row>
        <row r="1338">
          <cell r="A1338">
            <v>3400003798</v>
          </cell>
          <cell r="B1338">
            <v>61100</v>
          </cell>
          <cell r="C1338">
            <v>1</v>
          </cell>
        </row>
        <row r="1339">
          <cell r="A1339">
            <v>3400003799</v>
          </cell>
          <cell r="B1339">
            <v>61159</v>
          </cell>
          <cell r="C1339">
            <v>1</v>
          </cell>
        </row>
        <row r="1340">
          <cell r="A1340">
            <v>3400003800</v>
          </cell>
          <cell r="B1340">
            <v>61159</v>
          </cell>
          <cell r="C1340">
            <v>1</v>
          </cell>
        </row>
        <row r="1341">
          <cell r="A1341">
            <v>3400003801</v>
          </cell>
          <cell r="B1341">
            <v>61203</v>
          </cell>
          <cell r="C1341">
            <v>1</v>
          </cell>
        </row>
        <row r="1342">
          <cell r="A1342">
            <v>3400003802</v>
          </cell>
          <cell r="B1342">
            <v>61155</v>
          </cell>
          <cell r="C1342">
            <v>1</v>
          </cell>
        </row>
        <row r="1343">
          <cell r="A1343">
            <v>3400003803</v>
          </cell>
          <cell r="B1343">
            <v>61155</v>
          </cell>
          <cell r="C1343">
            <v>1</v>
          </cell>
        </row>
        <row r="1344">
          <cell r="A1344">
            <v>3400003804</v>
          </cell>
          <cell r="B1344">
            <v>61155</v>
          </cell>
          <cell r="C1344">
            <v>1</v>
          </cell>
        </row>
        <row r="1345">
          <cell r="A1345">
            <v>3400003805</v>
          </cell>
          <cell r="B1345">
            <v>61155</v>
          </cell>
          <cell r="C1345">
            <v>1</v>
          </cell>
        </row>
        <row r="1346">
          <cell r="A1346">
            <v>3400003806</v>
          </cell>
          <cell r="B1346">
            <v>61102</v>
          </cell>
          <cell r="C1346">
            <v>1</v>
          </cell>
        </row>
        <row r="1347">
          <cell r="A1347">
            <v>3400003807</v>
          </cell>
          <cell r="B1347">
            <v>61161</v>
          </cell>
          <cell r="C1347">
            <v>1</v>
          </cell>
        </row>
        <row r="1348">
          <cell r="A1348">
            <v>3400003808</v>
          </cell>
          <cell r="B1348">
            <v>61161</v>
          </cell>
          <cell r="C1348">
            <v>1</v>
          </cell>
        </row>
        <row r="1349">
          <cell r="A1349">
            <v>3400003809</v>
          </cell>
          <cell r="B1349">
            <v>61115</v>
          </cell>
          <cell r="C1349">
            <v>1</v>
          </cell>
        </row>
        <row r="1350">
          <cell r="A1350">
            <v>3400003810</v>
          </cell>
          <cell r="B1350">
            <v>61153</v>
          </cell>
          <cell r="C1350">
            <v>1</v>
          </cell>
        </row>
        <row r="1351">
          <cell r="A1351">
            <v>3400003811</v>
          </cell>
          <cell r="B1351">
            <v>61108</v>
          </cell>
          <cell r="C1351">
            <v>1</v>
          </cell>
        </row>
        <row r="1352">
          <cell r="A1352">
            <v>3400003812</v>
          </cell>
          <cell r="B1352">
            <v>61119</v>
          </cell>
          <cell r="C1352">
            <v>1</v>
          </cell>
        </row>
        <row r="1353">
          <cell r="A1353">
            <v>3400003813</v>
          </cell>
          <cell r="B1353">
            <v>61119</v>
          </cell>
          <cell r="C1353">
            <v>1</v>
          </cell>
        </row>
        <row r="1354">
          <cell r="A1354">
            <v>3400003814</v>
          </cell>
          <cell r="B1354">
            <v>61161</v>
          </cell>
          <cell r="C1354">
            <v>1</v>
          </cell>
        </row>
        <row r="1355">
          <cell r="A1355">
            <v>3400003815</v>
          </cell>
          <cell r="B1355">
            <v>61112</v>
          </cell>
          <cell r="C1355">
            <v>1</v>
          </cell>
        </row>
        <row r="1356">
          <cell r="A1356">
            <v>3400003816</v>
          </cell>
          <cell r="B1356">
            <v>61160</v>
          </cell>
          <cell r="C1356">
            <v>1</v>
          </cell>
        </row>
        <row r="1357">
          <cell r="A1357">
            <v>3400003817</v>
          </cell>
          <cell r="B1357">
            <v>61150</v>
          </cell>
          <cell r="C1357">
            <v>1</v>
          </cell>
        </row>
        <row r="1358">
          <cell r="A1358">
            <v>3400003818</v>
          </cell>
          <cell r="B1358">
            <v>61150</v>
          </cell>
          <cell r="C1358">
            <v>1</v>
          </cell>
        </row>
        <row r="1359">
          <cell r="A1359">
            <v>3400003819</v>
          </cell>
          <cell r="B1359">
            <v>61159</v>
          </cell>
          <cell r="C1359">
            <v>1</v>
          </cell>
        </row>
        <row r="1360">
          <cell r="A1360">
            <v>3400003820</v>
          </cell>
          <cell r="B1360">
            <v>61102</v>
          </cell>
          <cell r="C1360">
            <v>1</v>
          </cell>
        </row>
        <row r="1361">
          <cell r="A1361">
            <v>3400003821</v>
          </cell>
          <cell r="B1361">
            <v>61102</v>
          </cell>
          <cell r="C1361">
            <v>1</v>
          </cell>
        </row>
        <row r="1362">
          <cell r="A1362">
            <v>3400003822</v>
          </cell>
          <cell r="B1362">
            <v>61155</v>
          </cell>
          <cell r="C1362">
            <v>1</v>
          </cell>
        </row>
        <row r="1363">
          <cell r="A1363">
            <v>3400003823</v>
          </cell>
          <cell r="B1363">
            <v>61159</v>
          </cell>
          <cell r="C1363">
            <v>1</v>
          </cell>
        </row>
        <row r="1364">
          <cell r="A1364">
            <v>3400003824</v>
          </cell>
          <cell r="B1364">
            <v>61201</v>
          </cell>
          <cell r="C1364">
            <v>1</v>
          </cell>
        </row>
        <row r="1365">
          <cell r="A1365">
            <v>3400003825</v>
          </cell>
          <cell r="B1365">
            <v>61158</v>
          </cell>
          <cell r="C1365">
            <v>1</v>
          </cell>
        </row>
        <row r="1366">
          <cell r="A1366">
            <v>3400003826</v>
          </cell>
          <cell r="B1366">
            <v>61155</v>
          </cell>
          <cell r="C1366">
            <v>1</v>
          </cell>
        </row>
        <row r="1367">
          <cell r="A1367">
            <v>3400003827</v>
          </cell>
          <cell r="B1367">
            <v>61155</v>
          </cell>
          <cell r="C1367">
            <v>1</v>
          </cell>
        </row>
        <row r="1368">
          <cell r="A1368">
            <v>3400003828</v>
          </cell>
          <cell r="B1368">
            <v>61155</v>
          </cell>
          <cell r="C1368">
            <v>1</v>
          </cell>
        </row>
        <row r="1369">
          <cell r="A1369">
            <v>3400003829</v>
          </cell>
          <cell r="B1369">
            <v>61112</v>
          </cell>
          <cell r="C1369">
            <v>1</v>
          </cell>
        </row>
        <row r="1370">
          <cell r="A1370">
            <v>3400003830</v>
          </cell>
          <cell r="B1370">
            <v>61112</v>
          </cell>
          <cell r="C1370">
            <v>1</v>
          </cell>
        </row>
        <row r="1371">
          <cell r="A1371">
            <v>3400003831</v>
          </cell>
          <cell r="B1371">
            <v>61112</v>
          </cell>
          <cell r="C1371">
            <v>1</v>
          </cell>
        </row>
        <row r="1372">
          <cell r="A1372">
            <v>3400003832</v>
          </cell>
          <cell r="B1372">
            <v>61112</v>
          </cell>
          <cell r="C1372">
            <v>1</v>
          </cell>
        </row>
        <row r="1373">
          <cell r="A1373">
            <v>3400003833</v>
          </cell>
          <cell r="B1373">
            <v>61102</v>
          </cell>
          <cell r="C1373">
            <v>1</v>
          </cell>
        </row>
        <row r="1374">
          <cell r="A1374">
            <v>3400003834</v>
          </cell>
          <cell r="B1374">
            <v>61107</v>
          </cell>
          <cell r="C1374">
            <v>1</v>
          </cell>
        </row>
        <row r="1375">
          <cell r="A1375">
            <v>3400003835</v>
          </cell>
          <cell r="B1375">
            <v>61200</v>
          </cell>
          <cell r="C1375">
            <v>1</v>
          </cell>
        </row>
        <row r="1376">
          <cell r="A1376">
            <v>3400003836</v>
          </cell>
          <cell r="B1376">
            <v>61116</v>
          </cell>
          <cell r="C1376">
            <v>1</v>
          </cell>
        </row>
        <row r="1377">
          <cell r="A1377">
            <v>3400003837</v>
          </cell>
          <cell r="B1377">
            <v>61116</v>
          </cell>
          <cell r="C1377">
            <v>1</v>
          </cell>
        </row>
        <row r="1378">
          <cell r="A1378">
            <v>3400003838</v>
          </cell>
          <cell r="B1378">
            <v>61116</v>
          </cell>
          <cell r="C1378">
            <v>1</v>
          </cell>
        </row>
        <row r="1379">
          <cell r="A1379">
            <v>3400003839</v>
          </cell>
          <cell r="B1379">
            <v>61116</v>
          </cell>
          <cell r="C1379">
            <v>1</v>
          </cell>
        </row>
        <row r="1380">
          <cell r="A1380">
            <v>3400003840</v>
          </cell>
          <cell r="B1380">
            <v>61116</v>
          </cell>
          <cell r="C1380">
            <v>1</v>
          </cell>
        </row>
        <row r="1381">
          <cell r="A1381">
            <v>3400003841</v>
          </cell>
          <cell r="B1381">
            <v>61116</v>
          </cell>
          <cell r="C1381">
            <v>1</v>
          </cell>
        </row>
        <row r="1382">
          <cell r="A1382">
            <v>3400003842</v>
          </cell>
          <cell r="B1382">
            <v>61116</v>
          </cell>
          <cell r="C1382">
            <v>1</v>
          </cell>
        </row>
        <row r="1383">
          <cell r="A1383">
            <v>3400003843</v>
          </cell>
          <cell r="B1383">
            <v>61116</v>
          </cell>
          <cell r="C1383">
            <v>1</v>
          </cell>
        </row>
        <row r="1384">
          <cell r="A1384">
            <v>3400003844</v>
          </cell>
          <cell r="B1384">
            <v>61116</v>
          </cell>
          <cell r="C1384">
            <v>1</v>
          </cell>
        </row>
        <row r="1385">
          <cell r="A1385">
            <v>3400003845</v>
          </cell>
          <cell r="B1385">
            <v>61116</v>
          </cell>
          <cell r="C1385">
            <v>1</v>
          </cell>
        </row>
        <row r="1386">
          <cell r="A1386">
            <v>3400003846</v>
          </cell>
          <cell r="B1386">
            <v>61116</v>
          </cell>
          <cell r="C1386">
            <v>1</v>
          </cell>
        </row>
        <row r="1387">
          <cell r="A1387">
            <v>3400003847</v>
          </cell>
          <cell r="B1387">
            <v>61116</v>
          </cell>
          <cell r="C1387">
            <v>1</v>
          </cell>
        </row>
        <row r="1388">
          <cell r="A1388">
            <v>3400003848</v>
          </cell>
          <cell r="B1388">
            <v>61116</v>
          </cell>
          <cell r="C1388">
            <v>1</v>
          </cell>
        </row>
        <row r="1389">
          <cell r="A1389">
            <v>3400003849</v>
          </cell>
          <cell r="B1389">
            <v>61116</v>
          </cell>
          <cell r="C1389">
            <v>1</v>
          </cell>
        </row>
        <row r="1390">
          <cell r="A1390">
            <v>3400003850</v>
          </cell>
          <cell r="B1390">
            <v>61116</v>
          </cell>
          <cell r="C1390">
            <v>1</v>
          </cell>
        </row>
        <row r="1391">
          <cell r="A1391">
            <v>3400003851</v>
          </cell>
          <cell r="B1391">
            <v>61116</v>
          </cell>
          <cell r="C1391">
            <v>1</v>
          </cell>
        </row>
        <row r="1392">
          <cell r="A1392">
            <v>3400003852</v>
          </cell>
          <cell r="B1392">
            <v>61116</v>
          </cell>
          <cell r="C1392">
            <v>1</v>
          </cell>
        </row>
        <row r="1393">
          <cell r="A1393">
            <v>3400003853</v>
          </cell>
          <cell r="B1393">
            <v>61116</v>
          </cell>
          <cell r="C1393">
            <v>1</v>
          </cell>
        </row>
        <row r="1394">
          <cell r="A1394">
            <v>3400003854</v>
          </cell>
          <cell r="B1394">
            <v>61116</v>
          </cell>
          <cell r="C1394">
            <v>1</v>
          </cell>
        </row>
        <row r="1395">
          <cell r="A1395">
            <v>3400003855</v>
          </cell>
          <cell r="B1395">
            <v>61116</v>
          </cell>
          <cell r="C1395">
            <v>1</v>
          </cell>
        </row>
        <row r="1396">
          <cell r="A1396">
            <v>3400003856</v>
          </cell>
          <cell r="B1396">
            <v>61116</v>
          </cell>
          <cell r="C1396">
            <v>1</v>
          </cell>
        </row>
        <row r="1397">
          <cell r="A1397">
            <v>3400003857</v>
          </cell>
          <cell r="B1397">
            <v>61116</v>
          </cell>
          <cell r="C1397">
            <v>1</v>
          </cell>
        </row>
        <row r="1398">
          <cell r="A1398">
            <v>3400003858</v>
          </cell>
          <cell r="B1398">
            <v>61116</v>
          </cell>
          <cell r="C1398">
            <v>1</v>
          </cell>
        </row>
        <row r="1399">
          <cell r="A1399">
            <v>3400003859</v>
          </cell>
          <cell r="B1399">
            <v>61116</v>
          </cell>
          <cell r="C1399">
            <v>1</v>
          </cell>
        </row>
        <row r="1400">
          <cell r="A1400">
            <v>3400003860</v>
          </cell>
          <cell r="B1400">
            <v>61116</v>
          </cell>
          <cell r="C1400">
            <v>1</v>
          </cell>
        </row>
        <row r="1401">
          <cell r="A1401">
            <v>3400003861</v>
          </cell>
          <cell r="B1401">
            <v>61116</v>
          </cell>
          <cell r="C1401">
            <v>1</v>
          </cell>
        </row>
        <row r="1402">
          <cell r="A1402">
            <v>3400003862</v>
          </cell>
          <cell r="B1402">
            <v>61116</v>
          </cell>
          <cell r="C1402">
            <v>1</v>
          </cell>
        </row>
        <row r="1403">
          <cell r="A1403">
            <v>3400003863</v>
          </cell>
          <cell r="B1403">
            <v>61116</v>
          </cell>
          <cell r="C1403">
            <v>1</v>
          </cell>
        </row>
        <row r="1404">
          <cell r="A1404">
            <v>3400003864</v>
          </cell>
          <cell r="B1404">
            <v>61116</v>
          </cell>
          <cell r="C1404">
            <v>1</v>
          </cell>
        </row>
        <row r="1405">
          <cell r="A1405">
            <v>3400003865</v>
          </cell>
          <cell r="B1405">
            <v>61116</v>
          </cell>
          <cell r="C1405">
            <v>1</v>
          </cell>
        </row>
        <row r="1406">
          <cell r="A1406">
            <v>3400003866</v>
          </cell>
          <cell r="B1406">
            <v>61116</v>
          </cell>
          <cell r="C1406">
            <v>1</v>
          </cell>
        </row>
        <row r="1407">
          <cell r="A1407">
            <v>3400003867</v>
          </cell>
          <cell r="B1407">
            <v>61116</v>
          </cell>
          <cell r="C1407">
            <v>1</v>
          </cell>
        </row>
        <row r="1408">
          <cell r="A1408">
            <v>3400003868</v>
          </cell>
          <cell r="B1408">
            <v>61116</v>
          </cell>
          <cell r="C1408">
            <v>1</v>
          </cell>
        </row>
        <row r="1409">
          <cell r="A1409">
            <v>3400003869</v>
          </cell>
          <cell r="B1409">
            <v>61116</v>
          </cell>
          <cell r="C1409">
            <v>1</v>
          </cell>
        </row>
        <row r="1410">
          <cell r="A1410">
            <v>3400003870</v>
          </cell>
          <cell r="B1410">
            <v>61116</v>
          </cell>
          <cell r="C1410">
            <v>1</v>
          </cell>
        </row>
        <row r="1411">
          <cell r="A1411">
            <v>3400003871</v>
          </cell>
          <cell r="B1411">
            <v>61116</v>
          </cell>
          <cell r="C1411">
            <v>1</v>
          </cell>
        </row>
        <row r="1412">
          <cell r="A1412">
            <v>3400003872</v>
          </cell>
          <cell r="B1412">
            <v>61116</v>
          </cell>
          <cell r="C1412">
            <v>1</v>
          </cell>
        </row>
        <row r="1413">
          <cell r="A1413">
            <v>3400003873</v>
          </cell>
          <cell r="B1413">
            <v>61116</v>
          </cell>
          <cell r="C1413">
            <v>1</v>
          </cell>
        </row>
        <row r="1414">
          <cell r="A1414">
            <v>3400003874</v>
          </cell>
          <cell r="B1414">
            <v>61116</v>
          </cell>
          <cell r="C1414">
            <v>1</v>
          </cell>
        </row>
        <row r="1415">
          <cell r="A1415">
            <v>3400003875</v>
          </cell>
          <cell r="B1415">
            <v>61116</v>
          </cell>
          <cell r="C1415">
            <v>1</v>
          </cell>
        </row>
        <row r="1416">
          <cell r="A1416">
            <v>3400003876</v>
          </cell>
          <cell r="B1416">
            <v>61116</v>
          </cell>
          <cell r="C1416">
            <v>1</v>
          </cell>
        </row>
        <row r="1417">
          <cell r="A1417">
            <v>3400003877</v>
          </cell>
          <cell r="B1417">
            <v>61116</v>
          </cell>
          <cell r="C1417">
            <v>1</v>
          </cell>
        </row>
        <row r="1418">
          <cell r="A1418">
            <v>3400003878</v>
          </cell>
          <cell r="B1418">
            <v>61116</v>
          </cell>
          <cell r="C1418">
            <v>1</v>
          </cell>
        </row>
        <row r="1419">
          <cell r="A1419">
            <v>3400003879</v>
          </cell>
          <cell r="B1419">
            <v>61116</v>
          </cell>
          <cell r="C1419">
            <v>1</v>
          </cell>
        </row>
        <row r="1420">
          <cell r="A1420">
            <v>3400003880</v>
          </cell>
          <cell r="B1420">
            <v>61116</v>
          </cell>
          <cell r="C1420">
            <v>1</v>
          </cell>
        </row>
        <row r="1421">
          <cell r="A1421">
            <v>3400003881</v>
          </cell>
          <cell r="B1421">
            <v>61116</v>
          </cell>
          <cell r="C1421">
            <v>1</v>
          </cell>
        </row>
        <row r="1422">
          <cell r="A1422">
            <v>3400003882</v>
          </cell>
          <cell r="B1422">
            <v>61116</v>
          </cell>
          <cell r="C1422">
            <v>1</v>
          </cell>
        </row>
        <row r="1423">
          <cell r="A1423">
            <v>3400003883</v>
          </cell>
          <cell r="B1423">
            <v>61116</v>
          </cell>
          <cell r="C1423">
            <v>1</v>
          </cell>
        </row>
        <row r="1424">
          <cell r="A1424">
            <v>3400003884</v>
          </cell>
          <cell r="B1424">
            <v>61116</v>
          </cell>
          <cell r="C1424">
            <v>1</v>
          </cell>
        </row>
        <row r="1425">
          <cell r="A1425">
            <v>3400003885</v>
          </cell>
          <cell r="B1425">
            <v>61116</v>
          </cell>
          <cell r="C1425">
            <v>1</v>
          </cell>
        </row>
        <row r="1426">
          <cell r="A1426">
            <v>3400003886</v>
          </cell>
          <cell r="B1426">
            <v>61116</v>
          </cell>
          <cell r="C1426">
            <v>1</v>
          </cell>
        </row>
        <row r="1427">
          <cell r="A1427">
            <v>3400003887</v>
          </cell>
          <cell r="B1427">
            <v>61116</v>
          </cell>
          <cell r="C1427">
            <v>1</v>
          </cell>
        </row>
        <row r="1428">
          <cell r="A1428">
            <v>3400003888</v>
          </cell>
          <cell r="B1428">
            <v>61116</v>
          </cell>
          <cell r="C1428">
            <v>1</v>
          </cell>
        </row>
        <row r="1429">
          <cell r="A1429">
            <v>3400003889</v>
          </cell>
          <cell r="B1429">
            <v>61116</v>
          </cell>
          <cell r="C1429">
            <v>1</v>
          </cell>
        </row>
        <row r="1430">
          <cell r="A1430">
            <v>3400003890</v>
          </cell>
          <cell r="B1430">
            <v>61116</v>
          </cell>
          <cell r="C1430">
            <v>1</v>
          </cell>
        </row>
        <row r="1431">
          <cell r="A1431">
            <v>3400003891</v>
          </cell>
          <cell r="B1431">
            <v>61116</v>
          </cell>
          <cell r="C1431">
            <v>1</v>
          </cell>
        </row>
        <row r="1432">
          <cell r="A1432">
            <v>3400003892</v>
          </cell>
          <cell r="B1432">
            <v>61116</v>
          </cell>
          <cell r="C1432">
            <v>1</v>
          </cell>
        </row>
        <row r="1433">
          <cell r="A1433">
            <v>3400003893</v>
          </cell>
          <cell r="B1433">
            <v>61116</v>
          </cell>
          <cell r="C1433">
            <v>1</v>
          </cell>
        </row>
        <row r="1434">
          <cell r="A1434">
            <v>3400003894</v>
          </cell>
          <cell r="B1434">
            <v>61116</v>
          </cell>
          <cell r="C1434">
            <v>1</v>
          </cell>
        </row>
        <row r="1435">
          <cell r="A1435">
            <v>3400003895</v>
          </cell>
          <cell r="B1435">
            <v>61116</v>
          </cell>
          <cell r="C1435">
            <v>1</v>
          </cell>
        </row>
        <row r="1436">
          <cell r="A1436">
            <v>3400003896</v>
          </cell>
          <cell r="B1436">
            <v>61116</v>
          </cell>
          <cell r="C1436">
            <v>1</v>
          </cell>
        </row>
        <row r="1437">
          <cell r="A1437">
            <v>3400003897</v>
          </cell>
          <cell r="B1437">
            <v>61116</v>
          </cell>
          <cell r="C1437">
            <v>1</v>
          </cell>
        </row>
        <row r="1438">
          <cell r="A1438">
            <v>3400003898</v>
          </cell>
          <cell r="B1438">
            <v>61116</v>
          </cell>
          <cell r="C1438">
            <v>1</v>
          </cell>
        </row>
        <row r="1439">
          <cell r="A1439">
            <v>3400003899</v>
          </cell>
          <cell r="B1439">
            <v>61116</v>
          </cell>
          <cell r="C1439">
            <v>1</v>
          </cell>
        </row>
        <row r="1440">
          <cell r="A1440">
            <v>3400003900</v>
          </cell>
          <cell r="B1440">
            <v>61116</v>
          </cell>
          <cell r="C1440">
            <v>1</v>
          </cell>
        </row>
        <row r="1441">
          <cell r="A1441">
            <v>3400003901</v>
          </cell>
          <cell r="B1441">
            <v>61116</v>
          </cell>
          <cell r="C1441">
            <v>1</v>
          </cell>
        </row>
        <row r="1442">
          <cell r="A1442">
            <v>3400003902</v>
          </cell>
          <cell r="B1442">
            <v>61116</v>
          </cell>
          <cell r="C1442">
            <v>1</v>
          </cell>
        </row>
        <row r="1443">
          <cell r="A1443">
            <v>3400003903</v>
          </cell>
          <cell r="B1443">
            <v>61116</v>
          </cell>
          <cell r="C1443">
            <v>1</v>
          </cell>
        </row>
        <row r="1444">
          <cell r="A1444">
            <v>3400003904</v>
          </cell>
          <cell r="B1444">
            <v>61116</v>
          </cell>
          <cell r="C1444">
            <v>1</v>
          </cell>
        </row>
        <row r="1445">
          <cell r="A1445">
            <v>3400003905</v>
          </cell>
          <cell r="B1445">
            <v>61116</v>
          </cell>
          <cell r="C1445">
            <v>1</v>
          </cell>
        </row>
        <row r="1446">
          <cell r="A1446">
            <v>3400003906</v>
          </cell>
          <cell r="B1446">
            <v>61116</v>
          </cell>
          <cell r="C1446">
            <v>1</v>
          </cell>
        </row>
        <row r="1447">
          <cell r="A1447">
            <v>3400003907</v>
          </cell>
          <cell r="B1447">
            <v>61116</v>
          </cell>
          <cell r="C1447">
            <v>4</v>
          </cell>
        </row>
        <row r="1448">
          <cell r="A1448">
            <v>3400003908</v>
          </cell>
          <cell r="B1448">
            <v>61116</v>
          </cell>
          <cell r="C1448">
            <v>1</v>
          </cell>
        </row>
        <row r="1449">
          <cell r="A1449">
            <v>3400003909</v>
          </cell>
          <cell r="B1449">
            <v>61116</v>
          </cell>
          <cell r="C1449">
            <v>1</v>
          </cell>
        </row>
        <row r="1450">
          <cell r="A1450">
            <v>3400003910</v>
          </cell>
          <cell r="B1450">
            <v>61116</v>
          </cell>
          <cell r="C1450">
            <v>1</v>
          </cell>
        </row>
        <row r="1451">
          <cell r="A1451">
            <v>3400003911</v>
          </cell>
          <cell r="B1451">
            <v>61116</v>
          </cell>
          <cell r="C1451">
            <v>1</v>
          </cell>
        </row>
        <row r="1452">
          <cell r="A1452">
            <v>3400003912</v>
          </cell>
          <cell r="B1452">
            <v>61116</v>
          </cell>
          <cell r="C1452">
            <v>1</v>
          </cell>
        </row>
        <row r="1453">
          <cell r="A1453">
            <v>3400003913</v>
          </cell>
          <cell r="B1453">
            <v>61116</v>
          </cell>
          <cell r="C1453">
            <v>1</v>
          </cell>
        </row>
        <row r="1454">
          <cell r="A1454">
            <v>3400003914</v>
          </cell>
          <cell r="B1454">
            <v>61206</v>
          </cell>
          <cell r="C1454">
            <v>1</v>
          </cell>
        </row>
        <row r="1455">
          <cell r="A1455">
            <v>3400003915</v>
          </cell>
          <cell r="B1455">
            <v>61116</v>
          </cell>
          <cell r="C1455">
            <v>1</v>
          </cell>
        </row>
        <row r="1456">
          <cell r="A1456">
            <v>3400003916</v>
          </cell>
          <cell r="B1456">
            <v>61116</v>
          </cell>
          <cell r="C1456">
            <v>1</v>
          </cell>
        </row>
        <row r="1457">
          <cell r="A1457">
            <v>3400003917</v>
          </cell>
          <cell r="B1457">
            <v>61116</v>
          </cell>
          <cell r="C1457">
            <v>1</v>
          </cell>
        </row>
        <row r="1458">
          <cell r="A1458">
            <v>3400003918</v>
          </cell>
          <cell r="B1458">
            <v>61116</v>
          </cell>
          <cell r="C1458">
            <v>1</v>
          </cell>
        </row>
        <row r="1459">
          <cell r="A1459">
            <v>3400003919</v>
          </cell>
          <cell r="B1459">
            <v>61116</v>
          </cell>
          <cell r="C1459">
            <v>1</v>
          </cell>
        </row>
        <row r="1460">
          <cell r="A1460">
            <v>3400003920</v>
          </cell>
          <cell r="B1460">
            <v>61109</v>
          </cell>
          <cell r="C1460">
            <v>1</v>
          </cell>
        </row>
        <row r="1461">
          <cell r="A1461">
            <v>3400003921</v>
          </cell>
          <cell r="B1461">
            <v>61109</v>
          </cell>
          <cell r="C1461">
            <v>1</v>
          </cell>
        </row>
        <row r="1462">
          <cell r="A1462">
            <v>3400003922</v>
          </cell>
          <cell r="B1462">
            <v>61116</v>
          </cell>
          <cell r="C1462">
            <v>1</v>
          </cell>
        </row>
        <row r="1463">
          <cell r="A1463">
            <v>3400003923</v>
          </cell>
          <cell r="B1463">
            <v>61200</v>
          </cell>
          <cell r="C1463">
            <v>1</v>
          </cell>
        </row>
        <row r="1464">
          <cell r="A1464">
            <v>3400003924</v>
          </cell>
          <cell r="B1464">
            <v>61109</v>
          </cell>
          <cell r="C1464">
            <v>1</v>
          </cell>
        </row>
        <row r="1465">
          <cell r="A1465">
            <v>3400003925</v>
          </cell>
          <cell r="B1465">
            <v>61116</v>
          </cell>
          <cell r="C1465">
            <v>1</v>
          </cell>
        </row>
        <row r="1466">
          <cell r="A1466">
            <v>3400003926</v>
          </cell>
          <cell r="B1466">
            <v>61116</v>
          </cell>
          <cell r="C1466">
            <v>1</v>
          </cell>
        </row>
        <row r="1467">
          <cell r="A1467">
            <v>3400003927</v>
          </cell>
          <cell r="B1467">
            <v>61116</v>
          </cell>
          <cell r="C1467">
            <v>1</v>
          </cell>
        </row>
        <row r="1468">
          <cell r="A1468">
            <v>3400003928</v>
          </cell>
          <cell r="B1468">
            <v>61116</v>
          </cell>
          <cell r="C1468">
            <v>1</v>
          </cell>
        </row>
        <row r="1469">
          <cell r="A1469">
            <v>3400003929</v>
          </cell>
          <cell r="B1469">
            <v>61116</v>
          </cell>
          <cell r="C1469">
            <v>1</v>
          </cell>
        </row>
        <row r="1470">
          <cell r="A1470">
            <v>3400003930</v>
          </cell>
          <cell r="B1470">
            <v>61116</v>
          </cell>
          <cell r="C1470">
            <v>1</v>
          </cell>
        </row>
        <row r="1471">
          <cell r="A1471">
            <v>3400003931</v>
          </cell>
          <cell r="B1471">
            <v>61116</v>
          </cell>
          <cell r="C1471">
            <v>1</v>
          </cell>
        </row>
        <row r="1472">
          <cell r="A1472">
            <v>3400003932</v>
          </cell>
          <cell r="B1472">
            <v>61116</v>
          </cell>
          <cell r="C1472">
            <v>1</v>
          </cell>
        </row>
        <row r="1473">
          <cell r="A1473">
            <v>3400003933</v>
          </cell>
          <cell r="B1473">
            <v>61116</v>
          </cell>
          <cell r="C1473">
            <v>1</v>
          </cell>
        </row>
        <row r="1474">
          <cell r="A1474">
            <v>3400003934</v>
          </cell>
          <cell r="B1474">
            <v>61116</v>
          </cell>
          <cell r="C1474">
            <v>1</v>
          </cell>
        </row>
        <row r="1475">
          <cell r="A1475">
            <v>3400003935</v>
          </cell>
          <cell r="B1475">
            <v>61116</v>
          </cell>
          <cell r="C1475">
            <v>1</v>
          </cell>
        </row>
        <row r="1476">
          <cell r="A1476">
            <v>3400003936</v>
          </cell>
          <cell r="B1476">
            <v>61116</v>
          </cell>
          <cell r="C1476">
            <v>1</v>
          </cell>
        </row>
        <row r="1477">
          <cell r="A1477">
            <v>3400003937</v>
          </cell>
          <cell r="B1477">
            <v>61116</v>
          </cell>
          <cell r="C1477">
            <v>1</v>
          </cell>
        </row>
        <row r="1478">
          <cell r="A1478">
            <v>3400003938</v>
          </cell>
          <cell r="B1478">
            <v>61116</v>
          </cell>
          <cell r="C1478">
            <v>1</v>
          </cell>
        </row>
        <row r="1479">
          <cell r="A1479">
            <v>3400003939</v>
          </cell>
          <cell r="B1479">
            <v>61116</v>
          </cell>
          <cell r="C1479">
            <v>1</v>
          </cell>
        </row>
        <row r="1480">
          <cell r="A1480">
            <v>3400003940</v>
          </cell>
          <cell r="B1480">
            <v>61116</v>
          </cell>
          <cell r="C1480">
            <v>1</v>
          </cell>
        </row>
        <row r="1481">
          <cell r="A1481">
            <v>3400003941</v>
          </cell>
          <cell r="B1481">
            <v>61116</v>
          </cell>
          <cell r="C1481">
            <v>1</v>
          </cell>
        </row>
        <row r="1482">
          <cell r="A1482">
            <v>3400003942</v>
          </cell>
          <cell r="B1482">
            <v>61116</v>
          </cell>
          <cell r="C1482">
            <v>1</v>
          </cell>
        </row>
        <row r="1483">
          <cell r="A1483">
            <v>3400003943</v>
          </cell>
          <cell r="B1483">
            <v>61116</v>
          </cell>
          <cell r="C1483">
            <v>1</v>
          </cell>
        </row>
        <row r="1484">
          <cell r="A1484">
            <v>3400003944</v>
          </cell>
          <cell r="B1484">
            <v>61116</v>
          </cell>
          <cell r="C1484">
            <v>1</v>
          </cell>
        </row>
        <row r="1485">
          <cell r="A1485">
            <v>3400003945</v>
          </cell>
          <cell r="B1485">
            <v>61116</v>
          </cell>
          <cell r="C1485">
            <v>1</v>
          </cell>
        </row>
        <row r="1486">
          <cell r="A1486">
            <v>3400003946</v>
          </cell>
          <cell r="B1486">
            <v>61116</v>
          </cell>
          <cell r="C1486">
            <v>1</v>
          </cell>
        </row>
        <row r="1487">
          <cell r="A1487">
            <v>3400003947</v>
          </cell>
          <cell r="B1487">
            <v>61116</v>
          </cell>
          <cell r="C1487">
            <v>1</v>
          </cell>
        </row>
        <row r="1488">
          <cell r="A1488">
            <v>3400003948</v>
          </cell>
          <cell r="B1488">
            <v>61116</v>
          </cell>
          <cell r="C1488">
            <v>1</v>
          </cell>
        </row>
        <row r="1489">
          <cell r="A1489">
            <v>3400003949</v>
          </cell>
          <cell r="B1489">
            <v>61109</v>
          </cell>
          <cell r="C1489">
            <v>1</v>
          </cell>
        </row>
        <row r="1490">
          <cell r="A1490">
            <v>3400003950</v>
          </cell>
          <cell r="B1490">
            <v>61116</v>
          </cell>
          <cell r="C1490">
            <v>1</v>
          </cell>
        </row>
        <row r="1491">
          <cell r="A1491">
            <v>3400003951</v>
          </cell>
          <cell r="B1491">
            <v>61116</v>
          </cell>
          <cell r="C1491">
            <v>1</v>
          </cell>
        </row>
        <row r="1492">
          <cell r="A1492">
            <v>3400003952</v>
          </cell>
          <cell r="B1492">
            <v>61116</v>
          </cell>
          <cell r="C1492">
            <v>1</v>
          </cell>
        </row>
        <row r="1493">
          <cell r="A1493">
            <v>3400003953</v>
          </cell>
          <cell r="B1493">
            <v>61206</v>
          </cell>
          <cell r="C1493">
            <v>1</v>
          </cell>
        </row>
        <row r="1494">
          <cell r="A1494">
            <v>3400003954</v>
          </cell>
          <cell r="B1494">
            <v>61206</v>
          </cell>
          <cell r="C1494">
            <v>1</v>
          </cell>
        </row>
        <row r="1495">
          <cell r="A1495">
            <v>3400003955</v>
          </cell>
          <cell r="B1495">
            <v>61206</v>
          </cell>
          <cell r="C1495">
            <v>1</v>
          </cell>
        </row>
        <row r="1496">
          <cell r="A1496">
            <v>3400003956</v>
          </cell>
          <cell r="B1496">
            <v>61154</v>
          </cell>
          <cell r="C1496">
            <v>1</v>
          </cell>
        </row>
        <row r="1497">
          <cell r="A1497">
            <v>3400003957</v>
          </cell>
          <cell r="B1497">
            <v>61154</v>
          </cell>
          <cell r="C1497">
            <v>1</v>
          </cell>
        </row>
        <row r="1498">
          <cell r="A1498">
            <v>3400003958</v>
          </cell>
          <cell r="B1498">
            <v>61153</v>
          </cell>
          <cell r="C1498">
            <v>1</v>
          </cell>
        </row>
        <row r="1499">
          <cell r="A1499">
            <v>3400003959</v>
          </cell>
          <cell r="B1499">
            <v>61115</v>
          </cell>
          <cell r="C1499">
            <v>1</v>
          </cell>
        </row>
        <row r="1500">
          <cell r="A1500">
            <v>3400003960</v>
          </cell>
          <cell r="B1500">
            <v>61153</v>
          </cell>
          <cell r="C1500">
            <v>1</v>
          </cell>
        </row>
        <row r="1501">
          <cell r="A1501">
            <v>3400003961</v>
          </cell>
          <cell r="B1501">
            <v>61112</v>
          </cell>
          <cell r="C1501">
            <v>1</v>
          </cell>
        </row>
        <row r="1502">
          <cell r="A1502">
            <v>3400003962</v>
          </cell>
          <cell r="B1502">
            <v>61112</v>
          </cell>
          <cell r="C1502">
            <v>1</v>
          </cell>
        </row>
        <row r="1503">
          <cell r="A1503">
            <v>3400003963</v>
          </cell>
          <cell r="B1503">
            <v>61115</v>
          </cell>
          <cell r="C1503">
            <v>1</v>
          </cell>
        </row>
        <row r="1504">
          <cell r="A1504">
            <v>3400003964</v>
          </cell>
          <cell r="B1504">
            <v>61100</v>
          </cell>
          <cell r="C1504">
            <v>1</v>
          </cell>
        </row>
        <row r="1505">
          <cell r="A1505">
            <v>3400003965</v>
          </cell>
          <cell r="B1505">
            <v>61100</v>
          </cell>
          <cell r="C1505">
            <v>1</v>
          </cell>
        </row>
        <row r="1506">
          <cell r="A1506">
            <v>3400003966</v>
          </cell>
          <cell r="B1506">
            <v>61104</v>
          </cell>
          <cell r="C1506">
            <v>1</v>
          </cell>
        </row>
        <row r="1507">
          <cell r="A1507">
            <v>3400003967</v>
          </cell>
          <cell r="B1507">
            <v>61103</v>
          </cell>
          <cell r="C1507">
            <v>1</v>
          </cell>
        </row>
        <row r="1508">
          <cell r="A1508">
            <v>3400003968</v>
          </cell>
          <cell r="B1508">
            <v>61115</v>
          </cell>
          <cell r="C1508">
            <v>1</v>
          </cell>
        </row>
        <row r="1509">
          <cell r="A1509">
            <v>3400003969</v>
          </cell>
          <cell r="B1509">
            <v>61115</v>
          </cell>
          <cell r="C1509">
            <v>1</v>
          </cell>
        </row>
        <row r="1510">
          <cell r="A1510">
            <v>3400003970</v>
          </cell>
          <cell r="B1510">
            <v>61115</v>
          </cell>
          <cell r="C1510">
            <v>1</v>
          </cell>
        </row>
        <row r="1511">
          <cell r="A1511">
            <v>3400003971</v>
          </cell>
          <cell r="B1511">
            <v>61115</v>
          </cell>
          <cell r="C1511">
            <v>1</v>
          </cell>
        </row>
        <row r="1512">
          <cell r="A1512">
            <v>3400003972</v>
          </cell>
          <cell r="B1512">
            <v>61153</v>
          </cell>
          <cell r="C1512">
            <v>1</v>
          </cell>
        </row>
        <row r="1513">
          <cell r="A1513">
            <v>3400003973</v>
          </cell>
          <cell r="B1513">
            <v>61112</v>
          </cell>
          <cell r="C1513">
            <v>1</v>
          </cell>
        </row>
        <row r="1514">
          <cell r="A1514">
            <v>3400003974</v>
          </cell>
          <cell r="B1514">
            <v>61115</v>
          </cell>
          <cell r="C1514">
            <v>1</v>
          </cell>
        </row>
        <row r="1515">
          <cell r="A1515">
            <v>3400003975</v>
          </cell>
          <cell r="B1515">
            <v>61153</v>
          </cell>
          <cell r="C1515">
            <v>1</v>
          </cell>
        </row>
        <row r="1516">
          <cell r="A1516">
            <v>3400003976</v>
          </cell>
          <cell r="B1516">
            <v>61115</v>
          </cell>
          <cell r="C1516">
            <v>1</v>
          </cell>
        </row>
        <row r="1517">
          <cell r="A1517">
            <v>3400003977</v>
          </cell>
          <cell r="B1517">
            <v>61153</v>
          </cell>
          <cell r="C1517">
            <v>1</v>
          </cell>
        </row>
        <row r="1518">
          <cell r="A1518">
            <v>3400003978</v>
          </cell>
          <cell r="B1518">
            <v>61115</v>
          </cell>
          <cell r="C1518">
            <v>1</v>
          </cell>
        </row>
        <row r="1519">
          <cell r="A1519">
            <v>3400003979</v>
          </cell>
          <cell r="B1519">
            <v>61153</v>
          </cell>
          <cell r="C1519">
            <v>1</v>
          </cell>
        </row>
        <row r="1520">
          <cell r="A1520">
            <v>3400003980</v>
          </cell>
          <cell r="B1520">
            <v>61115</v>
          </cell>
          <cell r="C1520">
            <v>1</v>
          </cell>
        </row>
        <row r="1521">
          <cell r="A1521">
            <v>3400003981</v>
          </cell>
          <cell r="B1521">
            <v>61115</v>
          </cell>
          <cell r="C1521">
            <v>1</v>
          </cell>
        </row>
        <row r="1522">
          <cell r="A1522">
            <v>3400003982</v>
          </cell>
          <cell r="B1522">
            <v>61103</v>
          </cell>
          <cell r="C1522">
            <v>1</v>
          </cell>
        </row>
        <row r="1523">
          <cell r="A1523">
            <v>3400003983</v>
          </cell>
          <cell r="B1523">
            <v>61103</v>
          </cell>
          <cell r="C1523">
            <v>1</v>
          </cell>
        </row>
        <row r="1524">
          <cell r="A1524">
            <v>3400003984</v>
          </cell>
          <cell r="B1524">
            <v>61103</v>
          </cell>
          <cell r="C1524">
            <v>1</v>
          </cell>
        </row>
        <row r="1525">
          <cell r="A1525">
            <v>3400003985</v>
          </cell>
          <cell r="B1525">
            <v>61103</v>
          </cell>
          <cell r="C1525">
            <v>1</v>
          </cell>
        </row>
        <row r="1526">
          <cell r="A1526">
            <v>3400003986</v>
          </cell>
          <cell r="B1526">
            <v>61103</v>
          </cell>
          <cell r="C1526">
            <v>1</v>
          </cell>
        </row>
        <row r="1527">
          <cell r="A1527">
            <v>3400003987</v>
          </cell>
          <cell r="B1527">
            <v>61119</v>
          </cell>
          <cell r="C1527">
            <v>1</v>
          </cell>
        </row>
        <row r="1528">
          <cell r="A1528">
            <v>3400003988</v>
          </cell>
          <cell r="B1528">
            <v>61119</v>
          </cell>
          <cell r="C1528">
            <v>1</v>
          </cell>
        </row>
        <row r="1529">
          <cell r="A1529">
            <v>3400003989</v>
          </cell>
          <cell r="B1529">
            <v>61115</v>
          </cell>
          <cell r="C1529">
            <v>1</v>
          </cell>
        </row>
        <row r="1530">
          <cell r="A1530">
            <v>3400003990</v>
          </cell>
          <cell r="B1530">
            <v>61115</v>
          </cell>
          <cell r="C1530">
            <v>1</v>
          </cell>
        </row>
        <row r="1531">
          <cell r="A1531">
            <v>3400003991</v>
          </cell>
          <cell r="B1531">
            <v>61115</v>
          </cell>
          <cell r="C1531">
            <v>1</v>
          </cell>
        </row>
        <row r="1532">
          <cell r="A1532">
            <v>3400003992</v>
          </cell>
          <cell r="B1532">
            <v>61115</v>
          </cell>
          <cell r="C1532">
            <v>1</v>
          </cell>
        </row>
        <row r="1533">
          <cell r="A1533">
            <v>3400003993</v>
          </cell>
          <cell r="B1533">
            <v>61100</v>
          </cell>
          <cell r="C1533">
            <v>1</v>
          </cell>
        </row>
        <row r="1534">
          <cell r="A1534">
            <v>3400003994</v>
          </cell>
          <cell r="B1534">
            <v>61100</v>
          </cell>
          <cell r="C1534">
            <v>1</v>
          </cell>
        </row>
        <row r="1535">
          <cell r="A1535">
            <v>3400003995</v>
          </cell>
          <cell r="B1535">
            <v>61103</v>
          </cell>
          <cell r="C1535">
            <v>1</v>
          </cell>
        </row>
        <row r="1536">
          <cell r="A1536">
            <v>3400003996</v>
          </cell>
          <cell r="B1536">
            <v>61103</v>
          </cell>
          <cell r="C1536">
            <v>1</v>
          </cell>
        </row>
        <row r="1537">
          <cell r="A1537">
            <v>3400003997</v>
          </cell>
          <cell r="B1537">
            <v>61103</v>
          </cell>
          <cell r="C1537">
            <v>1</v>
          </cell>
        </row>
        <row r="1538">
          <cell r="A1538">
            <v>3400003998</v>
          </cell>
          <cell r="B1538">
            <v>61103</v>
          </cell>
          <cell r="C1538">
            <v>1</v>
          </cell>
        </row>
        <row r="1539">
          <cell r="A1539">
            <v>3400003999</v>
          </cell>
          <cell r="B1539">
            <v>61100</v>
          </cell>
          <cell r="C1539">
            <v>1</v>
          </cell>
        </row>
        <row r="1540">
          <cell r="A1540">
            <v>3400004000</v>
          </cell>
          <cell r="B1540">
            <v>61100</v>
          </cell>
          <cell r="C1540">
            <v>1</v>
          </cell>
        </row>
        <row r="1541">
          <cell r="A1541">
            <v>3400004001</v>
          </cell>
          <cell r="B1541">
            <v>61112</v>
          </cell>
          <cell r="C1541">
            <v>1</v>
          </cell>
        </row>
        <row r="1542">
          <cell r="A1542">
            <v>3400004002</v>
          </cell>
          <cell r="B1542">
            <v>61101</v>
          </cell>
          <cell r="C1542">
            <v>1</v>
          </cell>
        </row>
        <row r="1543">
          <cell r="A1543">
            <v>3400004003</v>
          </cell>
          <cell r="B1543">
            <v>61103</v>
          </cell>
          <cell r="C1543">
            <v>1</v>
          </cell>
        </row>
        <row r="1544">
          <cell r="A1544">
            <v>3400004004</v>
          </cell>
          <cell r="B1544">
            <v>61112</v>
          </cell>
          <cell r="C1544">
            <v>1</v>
          </cell>
        </row>
        <row r="1545">
          <cell r="A1545">
            <v>3400004005</v>
          </cell>
          <cell r="B1545">
            <v>61112</v>
          </cell>
          <cell r="C1545">
            <v>1</v>
          </cell>
        </row>
        <row r="1546">
          <cell r="A1546">
            <v>3400004006</v>
          </cell>
          <cell r="B1546">
            <v>61115</v>
          </cell>
          <cell r="C1546">
            <v>1</v>
          </cell>
        </row>
        <row r="1547">
          <cell r="A1547">
            <v>3400004007</v>
          </cell>
          <cell r="B1547">
            <v>61112</v>
          </cell>
          <cell r="C1547">
            <v>1</v>
          </cell>
        </row>
        <row r="1548">
          <cell r="A1548">
            <v>3400004008</v>
          </cell>
          <cell r="B1548">
            <v>61112</v>
          </cell>
          <cell r="C1548">
            <v>1</v>
          </cell>
        </row>
        <row r="1549">
          <cell r="A1549">
            <v>3400004009</v>
          </cell>
          <cell r="B1549">
            <v>61112</v>
          </cell>
          <cell r="C1549">
            <v>1</v>
          </cell>
        </row>
        <row r="1550">
          <cell r="A1550">
            <v>3400004010</v>
          </cell>
          <cell r="B1550">
            <v>61112</v>
          </cell>
          <cell r="C1550">
            <v>1</v>
          </cell>
        </row>
        <row r="1551">
          <cell r="A1551">
            <v>3400004011</v>
          </cell>
          <cell r="B1551">
            <v>61112</v>
          </cell>
          <cell r="C1551">
            <v>1</v>
          </cell>
        </row>
        <row r="1552">
          <cell r="A1552">
            <v>3400004012</v>
          </cell>
          <cell r="B1552">
            <v>61206</v>
          </cell>
          <cell r="C1552">
            <v>1</v>
          </cell>
        </row>
        <row r="1553">
          <cell r="A1553">
            <v>3400004013</v>
          </cell>
          <cell r="B1553">
            <v>61153</v>
          </cell>
          <cell r="C1553">
            <v>1</v>
          </cell>
        </row>
        <row r="1554">
          <cell r="A1554">
            <v>3400004014</v>
          </cell>
          <cell r="B1554">
            <v>61112</v>
          </cell>
          <cell r="C1554">
            <v>1</v>
          </cell>
        </row>
        <row r="1555">
          <cell r="A1555">
            <v>3400004015</v>
          </cell>
          <cell r="B1555">
            <v>61112</v>
          </cell>
          <cell r="C1555">
            <v>1</v>
          </cell>
        </row>
        <row r="1556">
          <cell r="A1556">
            <v>3400004016</v>
          </cell>
          <cell r="B1556">
            <v>61151</v>
          </cell>
          <cell r="C1556">
            <v>1</v>
          </cell>
        </row>
        <row r="1557">
          <cell r="A1557">
            <v>3400004017</v>
          </cell>
          <cell r="B1557">
            <v>61119</v>
          </cell>
          <cell r="C1557">
            <v>1</v>
          </cell>
        </row>
        <row r="1558">
          <cell r="A1558">
            <v>3400004018</v>
          </cell>
          <cell r="B1558">
            <v>61112</v>
          </cell>
          <cell r="C1558">
            <v>1</v>
          </cell>
        </row>
        <row r="1559">
          <cell r="A1559">
            <v>3400004019</v>
          </cell>
          <cell r="B1559">
            <v>61112</v>
          </cell>
          <cell r="C1559">
            <v>1</v>
          </cell>
        </row>
        <row r="1560">
          <cell r="A1560">
            <v>3400004020</v>
          </cell>
          <cell r="B1560">
            <v>61206</v>
          </cell>
          <cell r="C1560">
            <v>1</v>
          </cell>
        </row>
        <row r="1561">
          <cell r="A1561">
            <v>3400004021</v>
          </cell>
          <cell r="B1561">
            <v>61206</v>
          </cell>
          <cell r="C1561">
            <v>1</v>
          </cell>
        </row>
        <row r="1562">
          <cell r="A1562">
            <v>3400004022</v>
          </cell>
          <cell r="B1562">
            <v>61112</v>
          </cell>
          <cell r="C1562">
            <v>1</v>
          </cell>
        </row>
        <row r="1563">
          <cell r="A1563">
            <v>3400004023</v>
          </cell>
          <cell r="B1563">
            <v>61100</v>
          </cell>
          <cell r="C1563">
            <v>1</v>
          </cell>
        </row>
        <row r="1564">
          <cell r="A1564">
            <v>3400004024</v>
          </cell>
          <cell r="B1564">
            <v>61119</v>
          </cell>
          <cell r="C1564">
            <v>1</v>
          </cell>
        </row>
        <row r="1565">
          <cell r="A1565">
            <v>3400004025</v>
          </cell>
          <cell r="B1565">
            <v>61100</v>
          </cell>
          <cell r="C1565">
            <v>1</v>
          </cell>
        </row>
        <row r="1566">
          <cell r="A1566">
            <v>3400004026</v>
          </cell>
          <cell r="B1566">
            <v>61103</v>
          </cell>
          <cell r="C1566">
            <v>1</v>
          </cell>
        </row>
        <row r="1567">
          <cell r="A1567">
            <v>3400004027</v>
          </cell>
          <cell r="B1567">
            <v>61100</v>
          </cell>
          <cell r="C1567">
            <v>1</v>
          </cell>
        </row>
        <row r="1568">
          <cell r="A1568">
            <v>3400004028</v>
          </cell>
          <cell r="B1568">
            <v>61100</v>
          </cell>
          <cell r="C1568">
            <v>1</v>
          </cell>
        </row>
        <row r="1569">
          <cell r="A1569">
            <v>3400004029</v>
          </cell>
          <cell r="B1569">
            <v>61100</v>
          </cell>
          <cell r="C1569">
            <v>1</v>
          </cell>
        </row>
        <row r="1570">
          <cell r="A1570">
            <v>3400004030</v>
          </cell>
          <cell r="B1570">
            <v>61100</v>
          </cell>
          <cell r="C1570">
            <v>1</v>
          </cell>
        </row>
        <row r="1571">
          <cell r="A1571">
            <v>3400004031</v>
          </cell>
          <cell r="B1571">
            <v>61100</v>
          </cell>
          <cell r="C1571">
            <v>1</v>
          </cell>
        </row>
        <row r="1572">
          <cell r="A1572">
            <v>3400004032</v>
          </cell>
          <cell r="B1572">
            <v>61112</v>
          </cell>
          <cell r="C1572">
            <v>1</v>
          </cell>
        </row>
        <row r="1573">
          <cell r="A1573">
            <v>3400004033</v>
          </cell>
          <cell r="B1573">
            <v>61153</v>
          </cell>
          <cell r="C1573">
            <v>1</v>
          </cell>
        </row>
        <row r="1574">
          <cell r="A1574">
            <v>3400004034</v>
          </cell>
          <cell r="B1574">
            <v>61112</v>
          </cell>
          <cell r="C1574">
            <v>1</v>
          </cell>
        </row>
        <row r="1575">
          <cell r="A1575">
            <v>3400004035</v>
          </cell>
          <cell r="B1575">
            <v>61115</v>
          </cell>
          <cell r="C1575">
            <v>1</v>
          </cell>
        </row>
        <row r="1576">
          <cell r="A1576">
            <v>3400004036</v>
          </cell>
          <cell r="B1576">
            <v>61115</v>
          </cell>
          <cell r="C1576">
            <v>1</v>
          </cell>
        </row>
        <row r="1577">
          <cell r="A1577">
            <v>3400004037</v>
          </cell>
          <cell r="B1577">
            <v>61115</v>
          </cell>
          <cell r="C1577">
            <v>1</v>
          </cell>
        </row>
        <row r="1578">
          <cell r="A1578">
            <v>3400004038</v>
          </cell>
          <cell r="B1578">
            <v>61115</v>
          </cell>
          <cell r="C1578">
            <v>1</v>
          </cell>
        </row>
        <row r="1579">
          <cell r="A1579">
            <v>3400004039</v>
          </cell>
          <cell r="B1579">
            <v>61115</v>
          </cell>
          <cell r="C1579">
            <v>1</v>
          </cell>
        </row>
        <row r="1580">
          <cell r="A1580">
            <v>3400004040</v>
          </cell>
          <cell r="B1580">
            <v>61115</v>
          </cell>
          <cell r="C1580">
            <v>1</v>
          </cell>
        </row>
        <row r="1581">
          <cell r="A1581">
            <v>3400004041</v>
          </cell>
          <cell r="B1581">
            <v>61115</v>
          </cell>
          <cell r="C1581">
            <v>1</v>
          </cell>
        </row>
        <row r="1582">
          <cell r="A1582">
            <v>3400004042</v>
          </cell>
          <cell r="B1582">
            <v>61115</v>
          </cell>
          <cell r="C1582">
            <v>1</v>
          </cell>
        </row>
        <row r="1583">
          <cell r="A1583">
            <v>3400004043</v>
          </cell>
          <cell r="B1583">
            <v>61115</v>
          </cell>
          <cell r="C1583">
            <v>1</v>
          </cell>
        </row>
        <row r="1584">
          <cell r="A1584">
            <v>3400004044</v>
          </cell>
          <cell r="B1584">
            <v>61115</v>
          </cell>
          <cell r="C1584">
            <v>1</v>
          </cell>
        </row>
        <row r="1585">
          <cell r="A1585">
            <v>3400004045</v>
          </cell>
          <cell r="B1585">
            <v>61115</v>
          </cell>
          <cell r="C1585">
            <v>1</v>
          </cell>
        </row>
        <row r="1586">
          <cell r="A1586">
            <v>3400004046</v>
          </cell>
          <cell r="B1586">
            <v>61115</v>
          </cell>
          <cell r="C1586">
            <v>1</v>
          </cell>
        </row>
        <row r="1587">
          <cell r="A1587">
            <v>3400004047</v>
          </cell>
          <cell r="B1587">
            <v>61115</v>
          </cell>
          <cell r="C1587">
            <v>1</v>
          </cell>
        </row>
        <row r="1588">
          <cell r="A1588">
            <v>3400004048</v>
          </cell>
          <cell r="B1588">
            <v>61115</v>
          </cell>
          <cell r="C1588">
            <v>1</v>
          </cell>
        </row>
        <row r="1589">
          <cell r="A1589">
            <v>3400004049</v>
          </cell>
          <cell r="B1589">
            <v>61115</v>
          </cell>
          <cell r="C1589">
            <v>1</v>
          </cell>
        </row>
        <row r="1590">
          <cell r="A1590">
            <v>3400004050</v>
          </cell>
          <cell r="B1590">
            <v>61115</v>
          </cell>
          <cell r="C1590">
            <v>1</v>
          </cell>
        </row>
        <row r="1591">
          <cell r="A1591">
            <v>3400004051</v>
          </cell>
          <cell r="B1591">
            <v>61115</v>
          </cell>
          <cell r="C1591">
            <v>1</v>
          </cell>
        </row>
        <row r="1592">
          <cell r="A1592">
            <v>3400004052</v>
          </cell>
          <cell r="B1592">
            <v>61115</v>
          </cell>
          <cell r="C1592">
            <v>1</v>
          </cell>
        </row>
        <row r="1593">
          <cell r="A1593">
            <v>3400004053</v>
          </cell>
          <cell r="B1593">
            <v>61115</v>
          </cell>
          <cell r="C1593">
            <v>1</v>
          </cell>
        </row>
        <row r="1594">
          <cell r="A1594">
            <v>3400004054</v>
          </cell>
          <cell r="B1594">
            <v>61115</v>
          </cell>
          <cell r="C1594">
            <v>1</v>
          </cell>
        </row>
        <row r="1595">
          <cell r="A1595">
            <v>3400004055</v>
          </cell>
          <cell r="B1595">
            <v>61115</v>
          </cell>
          <cell r="C1595">
            <v>1</v>
          </cell>
        </row>
        <row r="1596">
          <cell r="A1596">
            <v>3400004056</v>
          </cell>
          <cell r="B1596">
            <v>61115</v>
          </cell>
          <cell r="C1596">
            <v>1</v>
          </cell>
        </row>
        <row r="1597">
          <cell r="A1597">
            <v>3400004057</v>
          </cell>
          <cell r="B1597">
            <v>61153</v>
          </cell>
          <cell r="C1597">
            <v>1</v>
          </cell>
        </row>
        <row r="1598">
          <cell r="A1598">
            <v>3400004058</v>
          </cell>
          <cell r="B1598">
            <v>61115</v>
          </cell>
          <cell r="C1598">
            <v>1</v>
          </cell>
        </row>
        <row r="1599">
          <cell r="A1599">
            <v>3400004059</v>
          </cell>
          <cell r="B1599">
            <v>61115</v>
          </cell>
          <cell r="C1599">
            <v>1</v>
          </cell>
        </row>
        <row r="1600">
          <cell r="A1600">
            <v>3400004060</v>
          </cell>
          <cell r="B1600">
            <v>61115</v>
          </cell>
          <cell r="C1600">
            <v>1</v>
          </cell>
        </row>
        <row r="1601">
          <cell r="A1601">
            <v>3400004061</v>
          </cell>
          <cell r="B1601">
            <v>61115</v>
          </cell>
          <cell r="C1601">
            <v>1</v>
          </cell>
        </row>
        <row r="1602">
          <cell r="A1602">
            <v>3400004062</v>
          </cell>
          <cell r="B1602">
            <v>61115</v>
          </cell>
          <cell r="C1602">
            <v>1</v>
          </cell>
        </row>
        <row r="1603">
          <cell r="A1603">
            <v>3400004063</v>
          </cell>
          <cell r="B1603">
            <v>61115</v>
          </cell>
          <cell r="C1603">
            <v>1</v>
          </cell>
        </row>
        <row r="1604">
          <cell r="A1604">
            <v>3400004064</v>
          </cell>
          <cell r="B1604">
            <v>61115</v>
          </cell>
          <cell r="C1604">
            <v>1</v>
          </cell>
        </row>
        <row r="1605">
          <cell r="A1605">
            <v>3400004065</v>
          </cell>
          <cell r="B1605">
            <v>61115</v>
          </cell>
          <cell r="C1605">
            <v>1</v>
          </cell>
        </row>
        <row r="1606">
          <cell r="A1606">
            <v>3400004066</v>
          </cell>
          <cell r="B1606">
            <v>61115</v>
          </cell>
          <cell r="C1606">
            <v>1</v>
          </cell>
        </row>
        <row r="1607">
          <cell r="A1607">
            <v>3400004067</v>
          </cell>
          <cell r="B1607">
            <v>61115</v>
          </cell>
          <cell r="C1607">
            <v>1</v>
          </cell>
        </row>
        <row r="1608">
          <cell r="A1608">
            <v>3400004068</v>
          </cell>
          <cell r="B1608">
            <v>61115</v>
          </cell>
          <cell r="C1608">
            <v>1</v>
          </cell>
        </row>
        <row r="1609">
          <cell r="A1609">
            <v>3400004069</v>
          </cell>
          <cell r="B1609">
            <v>61115</v>
          </cell>
          <cell r="C1609">
            <v>1</v>
          </cell>
        </row>
        <row r="1610">
          <cell r="A1610">
            <v>3400004070</v>
          </cell>
          <cell r="B1610">
            <v>61115</v>
          </cell>
          <cell r="C1610">
            <v>1</v>
          </cell>
        </row>
        <row r="1611">
          <cell r="A1611">
            <v>3400004071</v>
          </cell>
          <cell r="B1611">
            <v>61115</v>
          </cell>
          <cell r="C1611">
            <v>1</v>
          </cell>
        </row>
        <row r="1612">
          <cell r="A1612">
            <v>3400004072</v>
          </cell>
          <cell r="B1612">
            <v>61115</v>
          </cell>
          <cell r="C1612">
            <v>1</v>
          </cell>
        </row>
        <row r="1613">
          <cell r="A1613">
            <v>3400004073</v>
          </cell>
          <cell r="B1613">
            <v>61115</v>
          </cell>
          <cell r="C1613">
            <v>1</v>
          </cell>
        </row>
        <row r="1614">
          <cell r="A1614">
            <v>3400004074</v>
          </cell>
          <cell r="B1614">
            <v>61153</v>
          </cell>
          <cell r="C1614">
            <v>1</v>
          </cell>
        </row>
        <row r="1615">
          <cell r="A1615">
            <v>3400004075</v>
          </cell>
          <cell r="B1615">
            <v>61115</v>
          </cell>
          <cell r="C1615">
            <v>1</v>
          </cell>
        </row>
        <row r="1616">
          <cell r="A1616">
            <v>3400004076</v>
          </cell>
          <cell r="B1616">
            <v>61115</v>
          </cell>
          <cell r="C1616">
            <v>1</v>
          </cell>
        </row>
        <row r="1617">
          <cell r="A1617">
            <v>3400004077</v>
          </cell>
          <cell r="B1617">
            <v>61115</v>
          </cell>
          <cell r="C1617">
            <v>1</v>
          </cell>
        </row>
        <row r="1618">
          <cell r="A1618">
            <v>3400004078</v>
          </cell>
          <cell r="B1618">
            <v>61115</v>
          </cell>
          <cell r="C1618">
            <v>1</v>
          </cell>
        </row>
        <row r="1619">
          <cell r="A1619">
            <v>3400004079</v>
          </cell>
          <cell r="B1619">
            <v>61153</v>
          </cell>
          <cell r="C1619">
            <v>1</v>
          </cell>
        </row>
        <row r="1620">
          <cell r="A1620">
            <v>3400004080</v>
          </cell>
          <cell r="B1620">
            <v>61112</v>
          </cell>
          <cell r="C1620">
            <v>1</v>
          </cell>
        </row>
        <row r="1621">
          <cell r="A1621">
            <v>3400004081</v>
          </cell>
          <cell r="B1621">
            <v>61115</v>
          </cell>
          <cell r="C1621">
            <v>1</v>
          </cell>
        </row>
        <row r="1622">
          <cell r="A1622">
            <v>3400004082</v>
          </cell>
          <cell r="B1622">
            <v>61153</v>
          </cell>
          <cell r="C1622">
            <v>1</v>
          </cell>
        </row>
        <row r="1623">
          <cell r="A1623">
            <v>3400004083</v>
          </cell>
          <cell r="B1623">
            <v>61115</v>
          </cell>
          <cell r="C1623">
            <v>1</v>
          </cell>
        </row>
        <row r="1624">
          <cell r="A1624">
            <v>3400004084</v>
          </cell>
          <cell r="B1624">
            <v>61153</v>
          </cell>
          <cell r="C1624">
            <v>1</v>
          </cell>
        </row>
        <row r="1625">
          <cell r="A1625">
            <v>3400004085</v>
          </cell>
          <cell r="B1625">
            <v>61153</v>
          </cell>
          <cell r="C1625">
            <v>1</v>
          </cell>
        </row>
        <row r="1626">
          <cell r="A1626">
            <v>3400004086</v>
          </cell>
          <cell r="B1626">
            <v>61112</v>
          </cell>
          <cell r="C1626">
            <v>1</v>
          </cell>
        </row>
        <row r="1627">
          <cell r="A1627">
            <v>3400004087</v>
          </cell>
          <cell r="B1627">
            <v>61153</v>
          </cell>
          <cell r="C1627">
            <v>1</v>
          </cell>
        </row>
        <row r="1628">
          <cell r="A1628">
            <v>3400004088</v>
          </cell>
          <cell r="B1628">
            <v>61112</v>
          </cell>
          <cell r="C1628">
            <v>1</v>
          </cell>
        </row>
        <row r="1629">
          <cell r="A1629">
            <v>3400004089</v>
          </cell>
          <cell r="B1629">
            <v>61101</v>
          </cell>
          <cell r="C1629">
            <v>1</v>
          </cell>
        </row>
        <row r="1630">
          <cell r="A1630">
            <v>3400004090</v>
          </cell>
          <cell r="B1630">
            <v>61115</v>
          </cell>
          <cell r="C1630">
            <v>1</v>
          </cell>
        </row>
        <row r="1631">
          <cell r="A1631">
            <v>3400004091</v>
          </cell>
          <cell r="B1631">
            <v>61103</v>
          </cell>
          <cell r="C1631">
            <v>1</v>
          </cell>
        </row>
        <row r="1632">
          <cell r="A1632">
            <v>3400004092</v>
          </cell>
          <cell r="B1632">
            <v>61104</v>
          </cell>
          <cell r="C1632">
            <v>3</v>
          </cell>
        </row>
        <row r="1633">
          <cell r="A1633">
            <v>3400004093</v>
          </cell>
          <cell r="B1633">
            <v>61103</v>
          </cell>
          <cell r="C1633">
            <v>1</v>
          </cell>
        </row>
        <row r="1634">
          <cell r="A1634">
            <v>3400004094</v>
          </cell>
          <cell r="B1634">
            <v>61154</v>
          </cell>
          <cell r="C1634">
            <v>1</v>
          </cell>
        </row>
        <row r="1635">
          <cell r="A1635">
            <v>3400004095</v>
          </cell>
          <cell r="B1635">
            <v>61206</v>
          </cell>
          <cell r="C1635">
            <v>5</v>
          </cell>
        </row>
        <row r="1636">
          <cell r="A1636">
            <v>3400004096</v>
          </cell>
          <cell r="B1636">
            <v>61111</v>
          </cell>
          <cell r="C1636">
            <v>1</v>
          </cell>
        </row>
        <row r="1637">
          <cell r="A1637">
            <v>3400004097</v>
          </cell>
          <cell r="B1637">
            <v>61102</v>
          </cell>
          <cell r="C1637">
            <v>1</v>
          </cell>
        </row>
        <row r="1638">
          <cell r="A1638">
            <v>3400004098</v>
          </cell>
          <cell r="B1638">
            <v>61102</v>
          </cell>
          <cell r="C1638">
            <v>1</v>
          </cell>
        </row>
        <row r="1639">
          <cell r="A1639">
            <v>3400004099</v>
          </cell>
          <cell r="B1639">
            <v>61102</v>
          </cell>
          <cell r="C1639">
            <v>1</v>
          </cell>
        </row>
        <row r="1640">
          <cell r="A1640">
            <v>3400004100</v>
          </cell>
          <cell r="B1640">
            <v>61115</v>
          </cell>
          <cell r="C1640">
            <v>1</v>
          </cell>
        </row>
        <row r="1641">
          <cell r="A1641">
            <v>3400004101</v>
          </cell>
          <cell r="B1641">
            <v>61115</v>
          </cell>
          <cell r="C1641">
            <v>1</v>
          </cell>
        </row>
        <row r="1642">
          <cell r="A1642">
            <v>3400004102</v>
          </cell>
          <cell r="B1642">
            <v>61100</v>
          </cell>
          <cell r="C1642">
            <v>1</v>
          </cell>
        </row>
        <row r="1643">
          <cell r="A1643">
            <v>3400004103</v>
          </cell>
          <cell r="B1643">
            <v>61100</v>
          </cell>
          <cell r="C1643">
            <v>1</v>
          </cell>
        </row>
        <row r="1644">
          <cell r="A1644">
            <v>3400004104</v>
          </cell>
          <cell r="B1644">
            <v>61100</v>
          </cell>
          <cell r="C1644">
            <v>1</v>
          </cell>
        </row>
        <row r="1645">
          <cell r="A1645">
            <v>3400004105</v>
          </cell>
          <cell r="B1645">
            <v>61100</v>
          </cell>
          <cell r="C1645">
            <v>1</v>
          </cell>
        </row>
        <row r="1646">
          <cell r="A1646">
            <v>3400004106</v>
          </cell>
          <cell r="B1646">
            <v>61100</v>
          </cell>
          <cell r="C1646">
            <v>1</v>
          </cell>
        </row>
        <row r="1647">
          <cell r="A1647">
            <v>3400004107</v>
          </cell>
          <cell r="B1647">
            <v>61102</v>
          </cell>
          <cell r="C1647">
            <v>1</v>
          </cell>
        </row>
        <row r="1648">
          <cell r="A1648">
            <v>3400004108</v>
          </cell>
          <cell r="B1648">
            <v>61102</v>
          </cell>
          <cell r="C1648">
            <v>1</v>
          </cell>
        </row>
        <row r="1649">
          <cell r="A1649">
            <v>3400004109</v>
          </cell>
          <cell r="B1649">
            <v>61102</v>
          </cell>
          <cell r="C1649">
            <v>1</v>
          </cell>
        </row>
        <row r="1650">
          <cell r="A1650">
            <v>3400004110</v>
          </cell>
          <cell r="B1650">
            <v>61102</v>
          </cell>
          <cell r="C1650">
            <v>1</v>
          </cell>
        </row>
        <row r="1651">
          <cell r="A1651">
            <v>3400004111</v>
          </cell>
          <cell r="B1651">
            <v>61102</v>
          </cell>
          <cell r="C1651">
            <v>1</v>
          </cell>
        </row>
        <row r="1652">
          <cell r="A1652">
            <v>3400004112</v>
          </cell>
          <cell r="B1652">
            <v>61102</v>
          </cell>
          <cell r="C1652">
            <v>1</v>
          </cell>
        </row>
        <row r="1653">
          <cell r="A1653">
            <v>3400004113</v>
          </cell>
          <cell r="B1653">
            <v>61102</v>
          </cell>
          <cell r="C1653">
            <v>1</v>
          </cell>
        </row>
        <row r="1654">
          <cell r="A1654">
            <v>3400004114</v>
          </cell>
          <cell r="B1654">
            <v>61102</v>
          </cell>
          <cell r="C1654">
            <v>1</v>
          </cell>
        </row>
        <row r="1655">
          <cell r="A1655">
            <v>3400004115</v>
          </cell>
          <cell r="B1655">
            <v>61102</v>
          </cell>
          <cell r="C1655">
            <v>1</v>
          </cell>
        </row>
        <row r="1656">
          <cell r="A1656">
            <v>3400004116</v>
          </cell>
          <cell r="B1656">
            <v>61102</v>
          </cell>
          <cell r="C1656">
            <v>1</v>
          </cell>
        </row>
        <row r="1657">
          <cell r="A1657">
            <v>3400004117</v>
          </cell>
          <cell r="B1657">
            <v>61115</v>
          </cell>
          <cell r="C1657">
            <v>1</v>
          </cell>
        </row>
        <row r="1658">
          <cell r="A1658">
            <v>3400004118</v>
          </cell>
          <cell r="B1658">
            <v>61115</v>
          </cell>
          <cell r="C1658">
            <v>1</v>
          </cell>
        </row>
        <row r="1659">
          <cell r="A1659">
            <v>3400004119</v>
          </cell>
          <cell r="B1659">
            <v>61115</v>
          </cell>
          <cell r="C1659">
            <v>1</v>
          </cell>
        </row>
        <row r="1660">
          <cell r="A1660">
            <v>3400004120</v>
          </cell>
          <cell r="B1660">
            <v>61115</v>
          </cell>
          <cell r="C1660">
            <v>1</v>
          </cell>
        </row>
        <row r="1661">
          <cell r="A1661">
            <v>3400004121</v>
          </cell>
          <cell r="B1661">
            <v>61100</v>
          </cell>
          <cell r="C1661">
            <v>1</v>
          </cell>
        </row>
        <row r="1662">
          <cell r="A1662">
            <v>3400004122</v>
          </cell>
          <cell r="B1662">
            <v>61103</v>
          </cell>
          <cell r="C1662">
            <v>1</v>
          </cell>
        </row>
        <row r="1663">
          <cell r="A1663">
            <v>3400004122</v>
          </cell>
          <cell r="B1663">
            <v>61206</v>
          </cell>
          <cell r="C1663">
            <v>1</v>
          </cell>
        </row>
        <row r="1664">
          <cell r="A1664">
            <v>3400004123</v>
          </cell>
          <cell r="B1664">
            <v>61103</v>
          </cell>
          <cell r="C1664">
            <v>1</v>
          </cell>
        </row>
        <row r="1665">
          <cell r="A1665">
            <v>3400004123</v>
          </cell>
          <cell r="B1665">
            <v>61206</v>
          </cell>
          <cell r="C1665">
            <v>1</v>
          </cell>
        </row>
        <row r="1666">
          <cell r="A1666">
            <v>3400004124</v>
          </cell>
          <cell r="B1666">
            <v>61206</v>
          </cell>
          <cell r="C1666">
            <v>1</v>
          </cell>
        </row>
        <row r="1667">
          <cell r="A1667">
            <v>3400004124</v>
          </cell>
          <cell r="B1667">
            <v>61206</v>
          </cell>
          <cell r="C1667">
            <v>1</v>
          </cell>
        </row>
        <row r="1668">
          <cell r="A1668">
            <v>3400004125</v>
          </cell>
          <cell r="B1668">
            <v>61206</v>
          </cell>
          <cell r="C1668">
            <v>1</v>
          </cell>
        </row>
        <row r="1669">
          <cell r="A1669">
            <v>3400004125</v>
          </cell>
          <cell r="B1669">
            <v>61206</v>
          </cell>
          <cell r="C1669">
            <v>1</v>
          </cell>
        </row>
        <row r="1670">
          <cell r="A1670">
            <v>3400004126</v>
          </cell>
          <cell r="B1670">
            <v>61206</v>
          </cell>
          <cell r="C1670">
            <v>1</v>
          </cell>
        </row>
        <row r="1671">
          <cell r="A1671">
            <v>3400004126</v>
          </cell>
          <cell r="B1671">
            <v>61206</v>
          </cell>
          <cell r="C1671">
            <v>1</v>
          </cell>
        </row>
        <row r="1672">
          <cell r="A1672">
            <v>3400004127</v>
          </cell>
          <cell r="B1672">
            <v>61101</v>
          </cell>
          <cell r="C1672">
            <v>1</v>
          </cell>
        </row>
        <row r="1673">
          <cell r="A1673">
            <v>3400004128</v>
          </cell>
          <cell r="B1673">
            <v>61206</v>
          </cell>
          <cell r="C1673">
            <v>1</v>
          </cell>
        </row>
        <row r="1674">
          <cell r="A1674">
            <v>3400004129</v>
          </cell>
          <cell r="B1674">
            <v>61206</v>
          </cell>
          <cell r="C1674">
            <v>1</v>
          </cell>
        </row>
        <row r="1675">
          <cell r="A1675">
            <v>3400004130</v>
          </cell>
          <cell r="B1675">
            <v>61206</v>
          </cell>
          <cell r="C1675">
            <v>1</v>
          </cell>
        </row>
        <row r="1676">
          <cell r="A1676">
            <v>3400004131</v>
          </cell>
          <cell r="B1676">
            <v>61206</v>
          </cell>
          <cell r="C1676">
            <v>1</v>
          </cell>
        </row>
        <row r="1677">
          <cell r="A1677">
            <v>3400004132</v>
          </cell>
          <cell r="B1677">
            <v>61103</v>
          </cell>
          <cell r="C1677">
            <v>1</v>
          </cell>
        </row>
        <row r="1678">
          <cell r="A1678">
            <v>3400004132</v>
          </cell>
          <cell r="B1678">
            <v>61103</v>
          </cell>
          <cell r="C1678">
            <v>1</v>
          </cell>
        </row>
        <row r="1679">
          <cell r="A1679">
            <v>3400004133</v>
          </cell>
          <cell r="B1679">
            <v>61102</v>
          </cell>
          <cell r="C1679">
            <v>1</v>
          </cell>
        </row>
        <row r="1680">
          <cell r="A1680">
            <v>3400004134</v>
          </cell>
          <cell r="B1680">
            <v>61102</v>
          </cell>
          <cell r="C1680">
            <v>1</v>
          </cell>
        </row>
        <row r="1681">
          <cell r="A1681">
            <v>3400004135</v>
          </cell>
          <cell r="B1681">
            <v>61102</v>
          </cell>
          <cell r="C1681">
            <v>1</v>
          </cell>
        </row>
        <row r="1682">
          <cell r="A1682">
            <v>3400004136</v>
          </cell>
          <cell r="B1682">
            <v>61102</v>
          </cell>
          <cell r="C1682">
            <v>1</v>
          </cell>
        </row>
        <row r="1683">
          <cell r="A1683">
            <v>3400004137</v>
          </cell>
          <cell r="B1683">
            <v>61102</v>
          </cell>
          <cell r="C1683">
            <v>1</v>
          </cell>
        </row>
        <row r="1684">
          <cell r="A1684">
            <v>3400004138</v>
          </cell>
          <cell r="B1684">
            <v>61102</v>
          </cell>
          <cell r="C1684">
            <v>1</v>
          </cell>
        </row>
        <row r="1685">
          <cell r="A1685">
            <v>3400004139</v>
          </cell>
          <cell r="B1685">
            <v>61102</v>
          </cell>
          <cell r="C1685">
            <v>1</v>
          </cell>
        </row>
        <row r="1686">
          <cell r="A1686">
            <v>3400004140</v>
          </cell>
          <cell r="B1686">
            <v>61102</v>
          </cell>
          <cell r="C1686">
            <v>1</v>
          </cell>
        </row>
        <row r="1687">
          <cell r="A1687">
            <v>3400004141</v>
          </cell>
          <cell r="B1687">
            <v>61102</v>
          </cell>
          <cell r="C1687">
            <v>1</v>
          </cell>
        </row>
        <row r="1688">
          <cell r="A1688">
            <v>3400004142</v>
          </cell>
          <cell r="B1688">
            <v>61102</v>
          </cell>
          <cell r="C1688">
            <v>1</v>
          </cell>
        </row>
        <row r="1689">
          <cell r="A1689">
            <v>3400004143</v>
          </cell>
          <cell r="B1689">
            <v>61115</v>
          </cell>
          <cell r="C1689">
            <v>1</v>
          </cell>
        </row>
        <row r="1690">
          <cell r="A1690">
            <v>3400004144</v>
          </cell>
          <cell r="B1690">
            <v>61115</v>
          </cell>
          <cell r="C1690">
            <v>1</v>
          </cell>
        </row>
        <row r="1691">
          <cell r="A1691">
            <v>3400004145</v>
          </cell>
          <cell r="B1691">
            <v>61115</v>
          </cell>
          <cell r="C1691">
            <v>1</v>
          </cell>
        </row>
        <row r="1692">
          <cell r="A1692">
            <v>3400004146</v>
          </cell>
          <cell r="B1692">
            <v>61115</v>
          </cell>
          <cell r="C1692">
            <v>1</v>
          </cell>
        </row>
        <row r="1693">
          <cell r="A1693">
            <v>3400004147</v>
          </cell>
          <cell r="B1693">
            <v>61100</v>
          </cell>
          <cell r="C1693">
            <v>1</v>
          </cell>
        </row>
        <row r="1694">
          <cell r="A1694">
            <v>3400004148</v>
          </cell>
          <cell r="B1694">
            <v>61100</v>
          </cell>
          <cell r="C1694">
            <v>1</v>
          </cell>
        </row>
        <row r="1695">
          <cell r="A1695">
            <v>3400004149</v>
          </cell>
          <cell r="B1695">
            <v>61100</v>
          </cell>
          <cell r="C1695">
            <v>1</v>
          </cell>
        </row>
        <row r="1696">
          <cell r="A1696">
            <v>3400004150</v>
          </cell>
          <cell r="B1696">
            <v>61100</v>
          </cell>
          <cell r="C1696">
            <v>1</v>
          </cell>
        </row>
        <row r="1697">
          <cell r="A1697">
            <v>3400004151</v>
          </cell>
          <cell r="B1697">
            <v>61100</v>
          </cell>
          <cell r="C1697">
            <v>1</v>
          </cell>
        </row>
        <row r="1698">
          <cell r="A1698">
            <v>3400004152</v>
          </cell>
          <cell r="B1698">
            <v>61100</v>
          </cell>
          <cell r="C1698">
            <v>1</v>
          </cell>
        </row>
        <row r="1699">
          <cell r="A1699">
            <v>3400004153</v>
          </cell>
          <cell r="B1699">
            <v>61100</v>
          </cell>
          <cell r="C1699">
            <v>1</v>
          </cell>
        </row>
        <row r="1700">
          <cell r="A1700">
            <v>3400004154</v>
          </cell>
          <cell r="B1700">
            <v>61100</v>
          </cell>
          <cell r="C1700">
            <v>1</v>
          </cell>
        </row>
        <row r="1701">
          <cell r="A1701">
            <v>3400004155</v>
          </cell>
          <cell r="B1701">
            <v>61100</v>
          </cell>
          <cell r="C1701">
            <v>1</v>
          </cell>
        </row>
        <row r="1702">
          <cell r="A1702">
            <v>3400004156</v>
          </cell>
          <cell r="B1702">
            <v>61100</v>
          </cell>
          <cell r="C1702">
            <v>1</v>
          </cell>
        </row>
        <row r="1703">
          <cell r="A1703">
            <v>3400004157</v>
          </cell>
          <cell r="B1703">
            <v>61100</v>
          </cell>
          <cell r="C1703">
            <v>1</v>
          </cell>
        </row>
        <row r="1704">
          <cell r="A1704">
            <v>3400004158</v>
          </cell>
          <cell r="B1704">
            <v>61100</v>
          </cell>
          <cell r="C1704">
            <v>1</v>
          </cell>
        </row>
        <row r="1705">
          <cell r="A1705">
            <v>3400004159</v>
          </cell>
          <cell r="B1705">
            <v>61100</v>
          </cell>
          <cell r="C1705">
            <v>1</v>
          </cell>
        </row>
        <row r="1706">
          <cell r="A1706">
            <v>3400004160</v>
          </cell>
          <cell r="B1706">
            <v>61100</v>
          </cell>
          <cell r="C1706">
            <v>1</v>
          </cell>
        </row>
        <row r="1707">
          <cell r="A1707">
            <v>3400004161</v>
          </cell>
          <cell r="B1707">
            <v>61100</v>
          </cell>
          <cell r="C1707">
            <v>1</v>
          </cell>
        </row>
        <row r="1708">
          <cell r="A1708">
            <v>3400004162</v>
          </cell>
          <cell r="B1708">
            <v>61100</v>
          </cell>
          <cell r="C1708">
            <v>1</v>
          </cell>
        </row>
        <row r="1709">
          <cell r="A1709">
            <v>3400004163</v>
          </cell>
          <cell r="B1709">
            <v>61100</v>
          </cell>
          <cell r="C1709">
            <v>1</v>
          </cell>
        </row>
        <row r="1710">
          <cell r="A1710">
            <v>3400004164</v>
          </cell>
          <cell r="B1710">
            <v>61100</v>
          </cell>
          <cell r="C1710">
            <v>1</v>
          </cell>
        </row>
        <row r="1711">
          <cell r="A1711">
            <v>3400004165</v>
          </cell>
          <cell r="B1711">
            <v>61100</v>
          </cell>
          <cell r="C1711">
            <v>1</v>
          </cell>
        </row>
        <row r="1712">
          <cell r="A1712">
            <v>3400004166</v>
          </cell>
          <cell r="B1712">
            <v>61100</v>
          </cell>
          <cell r="C1712">
            <v>1</v>
          </cell>
        </row>
        <row r="1713">
          <cell r="A1713">
            <v>3400004167</v>
          </cell>
          <cell r="B1713">
            <v>61100</v>
          </cell>
          <cell r="C1713">
            <v>1</v>
          </cell>
        </row>
        <row r="1714">
          <cell r="A1714">
            <v>3400004168</v>
          </cell>
          <cell r="B1714">
            <v>61154</v>
          </cell>
          <cell r="C1714">
            <v>1</v>
          </cell>
        </row>
        <row r="1715">
          <cell r="A1715">
            <v>3400004169</v>
          </cell>
          <cell r="B1715">
            <v>61154</v>
          </cell>
          <cell r="C1715">
            <v>1</v>
          </cell>
        </row>
        <row r="1716">
          <cell r="A1716">
            <v>3400004170</v>
          </cell>
          <cell r="B1716">
            <v>61154</v>
          </cell>
          <cell r="C1716">
            <v>1</v>
          </cell>
        </row>
        <row r="1717">
          <cell r="A1717">
            <v>3400004171</v>
          </cell>
          <cell r="B1717">
            <v>61118</v>
          </cell>
          <cell r="C1717">
            <v>1</v>
          </cell>
        </row>
        <row r="1718">
          <cell r="A1718">
            <v>3400004172</v>
          </cell>
          <cell r="B1718">
            <v>61150</v>
          </cell>
          <cell r="C1718">
            <v>1</v>
          </cell>
        </row>
        <row r="1719">
          <cell r="A1719">
            <v>3400004173</v>
          </cell>
          <cell r="B1719">
            <v>61104</v>
          </cell>
          <cell r="C1719">
            <v>1</v>
          </cell>
        </row>
        <row r="1720">
          <cell r="A1720">
            <v>3400004174</v>
          </cell>
          <cell r="B1720">
            <v>61119</v>
          </cell>
          <cell r="C1720">
            <v>1</v>
          </cell>
        </row>
        <row r="1721">
          <cell r="A1721">
            <v>3400004175</v>
          </cell>
          <cell r="B1721">
            <v>61100</v>
          </cell>
          <cell r="C1721">
            <v>1</v>
          </cell>
        </row>
        <row r="1722">
          <cell r="A1722">
            <v>3400004176</v>
          </cell>
          <cell r="B1722">
            <v>61100</v>
          </cell>
          <cell r="C1722">
            <v>1</v>
          </cell>
        </row>
        <row r="1723">
          <cell r="A1723">
            <v>3400004177</v>
          </cell>
          <cell r="B1723">
            <v>61100</v>
          </cell>
          <cell r="C1723">
            <v>1</v>
          </cell>
        </row>
        <row r="1724">
          <cell r="A1724">
            <v>3400004178</v>
          </cell>
          <cell r="B1724">
            <v>61100</v>
          </cell>
          <cell r="C1724">
            <v>1</v>
          </cell>
        </row>
        <row r="1725">
          <cell r="A1725">
            <v>3400004179</v>
          </cell>
          <cell r="B1725">
            <v>61100</v>
          </cell>
          <cell r="C1725">
            <v>1</v>
          </cell>
        </row>
        <row r="1726">
          <cell r="A1726">
            <v>3400004180</v>
          </cell>
          <cell r="B1726">
            <v>61100</v>
          </cell>
          <cell r="C1726">
            <v>1</v>
          </cell>
        </row>
        <row r="1727">
          <cell r="A1727">
            <v>3400004181</v>
          </cell>
          <cell r="B1727">
            <v>61100</v>
          </cell>
          <cell r="C1727">
            <v>1</v>
          </cell>
        </row>
        <row r="1728">
          <cell r="A1728">
            <v>3400004182</v>
          </cell>
          <cell r="B1728">
            <v>61100</v>
          </cell>
          <cell r="C1728">
            <v>1</v>
          </cell>
        </row>
        <row r="1729">
          <cell r="A1729">
            <v>3400004183</v>
          </cell>
          <cell r="B1729">
            <v>61100</v>
          </cell>
          <cell r="C1729">
            <v>1</v>
          </cell>
        </row>
        <row r="1730">
          <cell r="A1730">
            <v>3400004184</v>
          </cell>
          <cell r="B1730">
            <v>61100</v>
          </cell>
          <cell r="C1730">
            <v>1</v>
          </cell>
        </row>
        <row r="1731">
          <cell r="A1731">
            <v>3400004185</v>
          </cell>
          <cell r="B1731">
            <v>61100</v>
          </cell>
          <cell r="C1731">
            <v>1</v>
          </cell>
        </row>
        <row r="1732">
          <cell r="A1732">
            <v>3400004186</v>
          </cell>
          <cell r="B1732">
            <v>61100</v>
          </cell>
          <cell r="C1732">
            <v>1</v>
          </cell>
        </row>
        <row r="1733">
          <cell r="A1733">
            <v>3400004187</v>
          </cell>
          <cell r="B1733">
            <v>61100</v>
          </cell>
          <cell r="C1733">
            <v>1</v>
          </cell>
        </row>
        <row r="1734">
          <cell r="A1734">
            <v>3400004188</v>
          </cell>
          <cell r="B1734">
            <v>61100</v>
          </cell>
          <cell r="C1734">
            <v>1</v>
          </cell>
        </row>
        <row r="1735">
          <cell r="A1735">
            <v>3400004189</v>
          </cell>
          <cell r="B1735">
            <v>61100</v>
          </cell>
          <cell r="C1735">
            <v>1</v>
          </cell>
        </row>
        <row r="1736">
          <cell r="A1736">
            <v>3400004190</v>
          </cell>
          <cell r="B1736">
            <v>61100</v>
          </cell>
          <cell r="C1736">
            <v>1</v>
          </cell>
        </row>
        <row r="1737">
          <cell r="A1737">
            <v>3400004191</v>
          </cell>
          <cell r="B1737">
            <v>61100</v>
          </cell>
          <cell r="C1737">
            <v>1</v>
          </cell>
        </row>
        <row r="1738">
          <cell r="A1738">
            <v>3400004192</v>
          </cell>
          <cell r="B1738">
            <v>61100</v>
          </cell>
          <cell r="C1738">
            <v>1</v>
          </cell>
        </row>
        <row r="1739">
          <cell r="A1739">
            <v>3400004193</v>
          </cell>
          <cell r="B1739">
            <v>61100</v>
          </cell>
          <cell r="C1739">
            <v>1</v>
          </cell>
        </row>
        <row r="1740">
          <cell r="A1740">
            <v>3400004194</v>
          </cell>
          <cell r="B1740">
            <v>61100</v>
          </cell>
          <cell r="C1740">
            <v>1</v>
          </cell>
        </row>
        <row r="1741">
          <cell r="A1741">
            <v>3400004195</v>
          </cell>
          <cell r="B1741">
            <v>61100</v>
          </cell>
          <cell r="C1741">
            <v>1</v>
          </cell>
        </row>
        <row r="1742">
          <cell r="A1742">
            <v>3400004196</v>
          </cell>
          <cell r="B1742">
            <v>61103</v>
          </cell>
          <cell r="C1742">
            <v>1</v>
          </cell>
        </row>
        <row r="1743">
          <cell r="A1743">
            <v>3400004197</v>
          </cell>
          <cell r="B1743">
            <v>61100</v>
          </cell>
          <cell r="C1743">
            <v>1</v>
          </cell>
        </row>
        <row r="1744">
          <cell r="A1744">
            <v>3400004198</v>
          </cell>
          <cell r="B1744">
            <v>61100</v>
          </cell>
          <cell r="C1744">
            <v>1</v>
          </cell>
        </row>
        <row r="1745">
          <cell r="A1745">
            <v>3400004199</v>
          </cell>
          <cell r="B1745">
            <v>61100</v>
          </cell>
          <cell r="C1745">
            <v>1</v>
          </cell>
        </row>
        <row r="1746">
          <cell r="A1746">
            <v>3400004200</v>
          </cell>
          <cell r="B1746">
            <v>61100</v>
          </cell>
          <cell r="C1746">
            <v>1</v>
          </cell>
        </row>
        <row r="1747">
          <cell r="A1747">
            <v>3400004201</v>
          </cell>
          <cell r="B1747">
            <v>61100</v>
          </cell>
          <cell r="C1747">
            <v>1</v>
          </cell>
        </row>
        <row r="1748">
          <cell r="A1748">
            <v>3400004202</v>
          </cell>
          <cell r="B1748">
            <v>61100</v>
          </cell>
          <cell r="C1748">
            <v>1</v>
          </cell>
        </row>
        <row r="1749">
          <cell r="A1749">
            <v>3400004203</v>
          </cell>
          <cell r="B1749">
            <v>61100</v>
          </cell>
          <cell r="C1749">
            <v>1</v>
          </cell>
        </row>
        <row r="1750">
          <cell r="A1750">
            <v>3400004204</v>
          </cell>
          <cell r="B1750">
            <v>61100</v>
          </cell>
          <cell r="C1750">
            <v>1</v>
          </cell>
        </row>
        <row r="1751">
          <cell r="A1751">
            <v>3400004205</v>
          </cell>
          <cell r="B1751">
            <v>61100</v>
          </cell>
          <cell r="C1751">
            <v>1</v>
          </cell>
        </row>
        <row r="1752">
          <cell r="A1752">
            <v>3400004206</v>
          </cell>
          <cell r="B1752">
            <v>61100</v>
          </cell>
          <cell r="C1752">
            <v>1</v>
          </cell>
        </row>
        <row r="1753">
          <cell r="A1753">
            <v>3400004207</v>
          </cell>
          <cell r="B1753">
            <v>61100</v>
          </cell>
          <cell r="C1753">
            <v>1</v>
          </cell>
        </row>
        <row r="1754">
          <cell r="A1754">
            <v>3400004208</v>
          </cell>
          <cell r="B1754">
            <v>61100</v>
          </cell>
          <cell r="C1754">
            <v>1</v>
          </cell>
        </row>
        <row r="1755">
          <cell r="A1755">
            <v>3400004209</v>
          </cell>
          <cell r="B1755">
            <v>61100</v>
          </cell>
          <cell r="C1755">
            <v>1</v>
          </cell>
        </row>
        <row r="1756">
          <cell r="A1756">
            <v>3400004210</v>
          </cell>
          <cell r="B1756">
            <v>61100</v>
          </cell>
          <cell r="C1756">
            <v>1</v>
          </cell>
        </row>
        <row r="1757">
          <cell r="A1757">
            <v>3400004211</v>
          </cell>
          <cell r="B1757">
            <v>61100</v>
          </cell>
          <cell r="C1757">
            <v>1</v>
          </cell>
        </row>
        <row r="1758">
          <cell r="A1758">
            <v>3400004212</v>
          </cell>
          <cell r="B1758">
            <v>61103</v>
          </cell>
          <cell r="C1758">
            <v>1</v>
          </cell>
        </row>
        <row r="1759">
          <cell r="A1759">
            <v>3400004213</v>
          </cell>
          <cell r="B1759">
            <v>61103</v>
          </cell>
          <cell r="C1759">
            <v>1</v>
          </cell>
        </row>
        <row r="1760">
          <cell r="A1760">
            <v>3400004214</v>
          </cell>
          <cell r="B1760">
            <v>61103</v>
          </cell>
          <cell r="C1760">
            <v>1</v>
          </cell>
        </row>
        <row r="1761">
          <cell r="A1761">
            <v>3400004215</v>
          </cell>
          <cell r="B1761">
            <v>61103</v>
          </cell>
          <cell r="C1761">
            <v>1</v>
          </cell>
        </row>
        <row r="1762">
          <cell r="A1762">
            <v>3400004216</v>
          </cell>
          <cell r="B1762">
            <v>61206</v>
          </cell>
          <cell r="C1762">
            <v>1</v>
          </cell>
        </row>
        <row r="1763">
          <cell r="A1763">
            <v>3400004217</v>
          </cell>
          <cell r="B1763">
            <v>61206</v>
          </cell>
          <cell r="C1763">
            <v>1</v>
          </cell>
        </row>
        <row r="1764">
          <cell r="A1764">
            <v>3400004218</v>
          </cell>
          <cell r="B1764">
            <v>61206</v>
          </cell>
          <cell r="C1764">
            <v>1</v>
          </cell>
        </row>
        <row r="1765">
          <cell r="A1765">
            <v>3400004219</v>
          </cell>
          <cell r="B1765">
            <v>61206</v>
          </cell>
          <cell r="C1765">
            <v>1</v>
          </cell>
        </row>
        <row r="1766">
          <cell r="A1766">
            <v>3400004220</v>
          </cell>
          <cell r="B1766">
            <v>61206</v>
          </cell>
          <cell r="C1766">
            <v>1</v>
          </cell>
        </row>
        <row r="1767">
          <cell r="A1767">
            <v>3400004221</v>
          </cell>
          <cell r="B1767">
            <v>61206</v>
          </cell>
          <cell r="C1767">
            <v>1</v>
          </cell>
        </row>
        <row r="1768">
          <cell r="A1768">
            <v>3400004222</v>
          </cell>
          <cell r="B1768">
            <v>61206</v>
          </cell>
          <cell r="C1768">
            <v>1</v>
          </cell>
        </row>
        <row r="1769">
          <cell r="A1769">
            <v>3400004223</v>
          </cell>
          <cell r="B1769">
            <v>61206</v>
          </cell>
          <cell r="C1769">
            <v>1</v>
          </cell>
        </row>
        <row r="1770">
          <cell r="A1770">
            <v>3400004224</v>
          </cell>
          <cell r="B1770">
            <v>61150</v>
          </cell>
          <cell r="C1770">
            <v>1</v>
          </cell>
        </row>
        <row r="1771">
          <cell r="A1771">
            <v>3400004225</v>
          </cell>
          <cell r="B1771">
            <v>61206</v>
          </cell>
          <cell r="C1771">
            <v>1</v>
          </cell>
        </row>
        <row r="1772">
          <cell r="A1772">
            <v>3400004226</v>
          </cell>
          <cell r="B1772">
            <v>61206</v>
          </cell>
          <cell r="C1772">
            <v>1</v>
          </cell>
        </row>
        <row r="1773">
          <cell r="A1773">
            <v>3400004227</v>
          </cell>
          <cell r="B1773">
            <v>61206</v>
          </cell>
          <cell r="C1773">
            <v>1</v>
          </cell>
        </row>
        <row r="1774">
          <cell r="A1774">
            <v>3400004228</v>
          </cell>
          <cell r="B1774">
            <v>61206</v>
          </cell>
          <cell r="C1774">
            <v>1</v>
          </cell>
        </row>
        <row r="1775">
          <cell r="A1775">
            <v>3400004229</v>
          </cell>
          <cell r="B1775">
            <v>61206</v>
          </cell>
          <cell r="C1775">
            <v>1</v>
          </cell>
        </row>
        <row r="1776">
          <cell r="A1776">
            <v>3400004230</v>
          </cell>
          <cell r="B1776">
            <v>61206</v>
          </cell>
          <cell r="C1776">
            <v>1</v>
          </cell>
        </row>
        <row r="1777">
          <cell r="A1777">
            <v>3400004231</v>
          </cell>
          <cell r="B1777">
            <v>61150</v>
          </cell>
          <cell r="C1777">
            <v>1</v>
          </cell>
        </row>
        <row r="1778">
          <cell r="A1778">
            <v>3400004232</v>
          </cell>
          <cell r="B1778">
            <v>61150</v>
          </cell>
          <cell r="C1778">
            <v>1</v>
          </cell>
        </row>
        <row r="1779">
          <cell r="A1779">
            <v>3400004233</v>
          </cell>
          <cell r="B1779">
            <v>61153</v>
          </cell>
          <cell r="C1779">
            <v>1</v>
          </cell>
        </row>
        <row r="1780">
          <cell r="A1780">
            <v>3400004234</v>
          </cell>
          <cell r="B1780">
            <v>61112</v>
          </cell>
          <cell r="C1780">
            <v>1</v>
          </cell>
        </row>
        <row r="1781">
          <cell r="A1781">
            <v>3400004235</v>
          </cell>
          <cell r="B1781">
            <v>61153</v>
          </cell>
          <cell r="C1781">
            <v>1</v>
          </cell>
        </row>
        <row r="1782">
          <cell r="A1782">
            <v>3400004236</v>
          </cell>
          <cell r="B1782">
            <v>61153</v>
          </cell>
          <cell r="C1782">
            <v>1</v>
          </cell>
        </row>
        <row r="1783">
          <cell r="A1783">
            <v>3400004237</v>
          </cell>
          <cell r="B1783">
            <v>61153</v>
          </cell>
          <cell r="C1783">
            <v>1</v>
          </cell>
        </row>
        <row r="1784">
          <cell r="A1784">
            <v>3400004238</v>
          </cell>
          <cell r="B1784">
            <v>61153</v>
          </cell>
          <cell r="C1784">
            <v>1</v>
          </cell>
        </row>
        <row r="1785">
          <cell r="A1785">
            <v>3400004239</v>
          </cell>
          <cell r="B1785">
            <v>61153</v>
          </cell>
          <cell r="C1785">
            <v>1</v>
          </cell>
        </row>
        <row r="1786">
          <cell r="A1786">
            <v>3400004240</v>
          </cell>
          <cell r="B1786">
            <v>61153</v>
          </cell>
          <cell r="C1786">
            <v>1</v>
          </cell>
        </row>
        <row r="1787">
          <cell r="A1787">
            <v>3400004241</v>
          </cell>
          <cell r="B1787">
            <v>61153</v>
          </cell>
          <cell r="C1787">
            <v>1</v>
          </cell>
        </row>
        <row r="1788">
          <cell r="A1788">
            <v>3400004242</v>
          </cell>
          <cell r="B1788">
            <v>61153</v>
          </cell>
          <cell r="C1788">
            <v>1</v>
          </cell>
        </row>
        <row r="1789">
          <cell r="A1789">
            <v>3400004243</v>
          </cell>
          <cell r="B1789">
            <v>61150</v>
          </cell>
          <cell r="C1789">
            <v>150</v>
          </cell>
        </row>
        <row r="1790">
          <cell r="A1790">
            <v>3400004244</v>
          </cell>
          <cell r="B1790">
            <v>61206</v>
          </cell>
          <cell r="C1790">
            <v>50</v>
          </cell>
        </row>
        <row r="1791">
          <cell r="A1791">
            <v>3400004245</v>
          </cell>
          <cell r="B1791">
            <v>61206</v>
          </cell>
          <cell r="C1791">
            <v>20</v>
          </cell>
        </row>
        <row r="1792">
          <cell r="A1792">
            <v>3400004246</v>
          </cell>
          <cell r="B1792">
            <v>61112</v>
          </cell>
          <cell r="C1792">
            <v>1</v>
          </cell>
        </row>
        <row r="1793">
          <cell r="A1793">
            <v>3400004247</v>
          </cell>
          <cell r="B1793">
            <v>61112</v>
          </cell>
          <cell r="C1793">
            <v>1</v>
          </cell>
        </row>
        <row r="1794">
          <cell r="A1794">
            <v>3400004248</v>
          </cell>
          <cell r="B1794">
            <v>61112</v>
          </cell>
          <cell r="C1794">
            <v>1</v>
          </cell>
        </row>
        <row r="1795">
          <cell r="A1795">
            <v>3400004249</v>
          </cell>
          <cell r="B1795">
            <v>61112</v>
          </cell>
          <cell r="C1795">
            <v>1</v>
          </cell>
        </row>
        <row r="1796">
          <cell r="A1796">
            <v>3400004250</v>
          </cell>
          <cell r="B1796">
            <v>61153</v>
          </cell>
          <cell r="C1796">
            <v>1</v>
          </cell>
        </row>
        <row r="1797">
          <cell r="A1797">
            <v>3400004251</v>
          </cell>
          <cell r="B1797">
            <v>61111</v>
          </cell>
          <cell r="C1797">
            <v>1</v>
          </cell>
        </row>
        <row r="1798">
          <cell r="A1798">
            <v>3400004252</v>
          </cell>
          <cell r="B1798">
            <v>61100</v>
          </cell>
          <cell r="C1798">
            <v>1</v>
          </cell>
        </row>
        <row r="1799">
          <cell r="A1799">
            <v>3400004253</v>
          </cell>
          <cell r="B1799">
            <v>61100</v>
          </cell>
          <cell r="C1799">
            <v>1</v>
          </cell>
        </row>
        <row r="1800">
          <cell r="A1800">
            <v>3400004254</v>
          </cell>
          <cell r="B1800">
            <v>61100</v>
          </cell>
          <cell r="C1800">
            <v>1</v>
          </cell>
        </row>
        <row r="1801">
          <cell r="A1801">
            <v>3400004255</v>
          </cell>
          <cell r="B1801">
            <v>61154</v>
          </cell>
          <cell r="C1801">
            <v>1</v>
          </cell>
        </row>
        <row r="1802">
          <cell r="A1802">
            <v>3400004256</v>
          </cell>
          <cell r="B1802">
            <v>61157</v>
          </cell>
          <cell r="C1802">
            <v>1</v>
          </cell>
        </row>
        <row r="1803">
          <cell r="A1803">
            <v>3400004256</v>
          </cell>
          <cell r="B1803">
            <v>61157</v>
          </cell>
          <cell r="C1803">
            <v>1</v>
          </cell>
        </row>
        <row r="1804">
          <cell r="A1804">
            <v>3400004257</v>
          </cell>
          <cell r="B1804">
            <v>61119</v>
          </cell>
          <cell r="C1804">
            <v>1</v>
          </cell>
        </row>
        <row r="1805">
          <cell r="A1805">
            <v>3400004258</v>
          </cell>
          <cell r="B1805">
            <v>61206</v>
          </cell>
          <cell r="C1805">
            <v>1</v>
          </cell>
        </row>
        <row r="1806">
          <cell r="A1806">
            <v>3400004259</v>
          </cell>
          <cell r="B1806">
            <v>61160</v>
          </cell>
          <cell r="C1806">
            <v>1</v>
          </cell>
        </row>
        <row r="1807">
          <cell r="A1807">
            <v>3400004260</v>
          </cell>
          <cell r="B1807">
            <v>61206</v>
          </cell>
          <cell r="C1807">
            <v>1</v>
          </cell>
        </row>
        <row r="1808">
          <cell r="A1808">
            <v>3400004261</v>
          </cell>
          <cell r="B1808">
            <v>61206</v>
          </cell>
          <cell r="C1808">
            <v>1</v>
          </cell>
        </row>
        <row r="1809">
          <cell r="A1809">
            <v>3400004262</v>
          </cell>
          <cell r="B1809">
            <v>61154</v>
          </cell>
          <cell r="C1809">
            <v>1</v>
          </cell>
        </row>
        <row r="1810">
          <cell r="A1810">
            <v>3400004263</v>
          </cell>
          <cell r="B1810">
            <v>61153</v>
          </cell>
          <cell r="C1810">
            <v>1</v>
          </cell>
        </row>
        <row r="1811">
          <cell r="A1811">
            <v>3400004264</v>
          </cell>
          <cell r="B1811">
            <v>61115</v>
          </cell>
          <cell r="C1811">
            <v>5</v>
          </cell>
        </row>
        <row r="1812">
          <cell r="A1812">
            <v>3400004265</v>
          </cell>
          <cell r="B1812">
            <v>61104</v>
          </cell>
          <cell r="C1812">
            <v>1</v>
          </cell>
        </row>
        <row r="1813">
          <cell r="A1813">
            <v>3400004266</v>
          </cell>
          <cell r="B1813">
            <v>61111</v>
          </cell>
          <cell r="C1813">
            <v>1</v>
          </cell>
        </row>
        <row r="1814">
          <cell r="A1814">
            <v>3400004267</v>
          </cell>
          <cell r="B1814">
            <v>61151</v>
          </cell>
          <cell r="C1814">
            <v>1</v>
          </cell>
        </row>
        <row r="1815">
          <cell r="A1815">
            <v>3400004268</v>
          </cell>
          <cell r="B1815">
            <v>61159</v>
          </cell>
          <cell r="C1815">
            <v>1</v>
          </cell>
        </row>
        <row r="1816">
          <cell r="A1816">
            <v>3400004269</v>
          </cell>
          <cell r="B1816">
            <v>61152</v>
          </cell>
          <cell r="C1816">
            <v>1</v>
          </cell>
        </row>
        <row r="1817">
          <cell r="A1817">
            <v>3400004270</v>
          </cell>
          <cell r="B1817">
            <v>61119</v>
          </cell>
          <cell r="C1817">
            <v>1</v>
          </cell>
        </row>
        <row r="1818">
          <cell r="A1818">
            <v>3400004271</v>
          </cell>
          <cell r="B1818">
            <v>61119</v>
          </cell>
          <cell r="C1818">
            <v>1</v>
          </cell>
        </row>
        <row r="1819">
          <cell r="A1819">
            <v>3400004272</v>
          </cell>
          <cell r="B1819">
            <v>61104</v>
          </cell>
          <cell r="C1819">
            <v>1</v>
          </cell>
        </row>
        <row r="1820">
          <cell r="A1820">
            <v>3400004273</v>
          </cell>
          <cell r="B1820">
            <v>61104</v>
          </cell>
          <cell r="C1820">
            <v>1</v>
          </cell>
        </row>
        <row r="1821">
          <cell r="A1821">
            <v>3400004274</v>
          </cell>
          <cell r="B1821">
            <v>61104</v>
          </cell>
          <cell r="C1821">
            <v>1</v>
          </cell>
        </row>
        <row r="1822">
          <cell r="A1822">
            <v>3400004275</v>
          </cell>
          <cell r="B1822">
            <v>61104</v>
          </cell>
          <cell r="C1822">
            <v>1</v>
          </cell>
        </row>
        <row r="1823">
          <cell r="A1823">
            <v>3400004276</v>
          </cell>
          <cell r="B1823">
            <v>61104</v>
          </cell>
          <cell r="C1823">
            <v>1</v>
          </cell>
        </row>
        <row r="1824">
          <cell r="A1824">
            <v>3400004277</v>
          </cell>
          <cell r="B1824">
            <v>61104</v>
          </cell>
          <cell r="C1824">
            <v>1</v>
          </cell>
        </row>
        <row r="1825">
          <cell r="A1825">
            <v>3400004278</v>
          </cell>
          <cell r="B1825">
            <v>61104</v>
          </cell>
          <cell r="C1825">
            <v>1</v>
          </cell>
        </row>
        <row r="1826">
          <cell r="A1826">
            <v>3400004279</v>
          </cell>
          <cell r="B1826">
            <v>61104</v>
          </cell>
          <cell r="C1826">
            <v>1</v>
          </cell>
        </row>
        <row r="1827">
          <cell r="A1827">
            <v>3400004280</v>
          </cell>
          <cell r="B1827">
            <v>61104</v>
          </cell>
          <cell r="C1827">
            <v>1</v>
          </cell>
        </row>
        <row r="1828">
          <cell r="A1828">
            <v>3400004281</v>
          </cell>
          <cell r="B1828">
            <v>61104</v>
          </cell>
          <cell r="C1828">
            <v>1</v>
          </cell>
        </row>
        <row r="1829">
          <cell r="A1829">
            <v>3400004282</v>
          </cell>
          <cell r="B1829">
            <v>61101</v>
          </cell>
          <cell r="C1829">
            <v>1</v>
          </cell>
        </row>
        <row r="1830">
          <cell r="A1830">
            <v>3400004282</v>
          </cell>
          <cell r="B1830">
            <v>61101</v>
          </cell>
          <cell r="C1830">
            <v>1</v>
          </cell>
        </row>
        <row r="1831">
          <cell r="A1831">
            <v>3400004283</v>
          </cell>
          <cell r="B1831">
            <v>61101</v>
          </cell>
          <cell r="C1831">
            <v>1</v>
          </cell>
        </row>
        <row r="1832">
          <cell r="A1832">
            <v>3400004283</v>
          </cell>
          <cell r="B1832">
            <v>61101</v>
          </cell>
          <cell r="C1832">
            <v>1</v>
          </cell>
        </row>
        <row r="1833">
          <cell r="A1833">
            <v>3400004284</v>
          </cell>
          <cell r="B1833">
            <v>61101</v>
          </cell>
          <cell r="C1833">
            <v>1</v>
          </cell>
        </row>
        <row r="1834">
          <cell r="A1834">
            <v>3400004284</v>
          </cell>
          <cell r="B1834">
            <v>61101</v>
          </cell>
          <cell r="C1834">
            <v>1</v>
          </cell>
        </row>
        <row r="1835">
          <cell r="A1835">
            <v>3400004285</v>
          </cell>
          <cell r="B1835">
            <v>61206</v>
          </cell>
          <cell r="C1835">
            <v>1</v>
          </cell>
        </row>
        <row r="1836">
          <cell r="A1836">
            <v>3400004286</v>
          </cell>
          <cell r="B1836">
            <v>61206</v>
          </cell>
          <cell r="C1836">
            <v>1</v>
          </cell>
        </row>
        <row r="1837">
          <cell r="A1837">
            <v>3400004287</v>
          </cell>
          <cell r="B1837">
            <v>61206</v>
          </cell>
          <cell r="C1837">
            <v>1</v>
          </cell>
        </row>
        <row r="1838">
          <cell r="A1838">
            <v>3400004288</v>
          </cell>
          <cell r="B1838">
            <v>61206</v>
          </cell>
          <cell r="C1838">
            <v>1</v>
          </cell>
        </row>
        <row r="1839">
          <cell r="A1839">
            <v>3400004289</v>
          </cell>
          <cell r="B1839">
            <v>61206</v>
          </cell>
          <cell r="C1839">
            <v>1</v>
          </cell>
        </row>
        <row r="1840">
          <cell r="A1840">
            <v>3400004290</v>
          </cell>
          <cell r="B1840">
            <v>61206</v>
          </cell>
          <cell r="C1840">
            <v>1</v>
          </cell>
        </row>
        <row r="1841">
          <cell r="A1841">
            <v>3400004291</v>
          </cell>
          <cell r="B1841">
            <v>61206</v>
          </cell>
          <cell r="C1841">
            <v>1</v>
          </cell>
        </row>
        <row r="1842">
          <cell r="A1842">
            <v>3400004292</v>
          </cell>
          <cell r="B1842">
            <v>61206</v>
          </cell>
          <cell r="C1842">
            <v>1</v>
          </cell>
        </row>
        <row r="1843">
          <cell r="A1843">
            <v>3400004293</v>
          </cell>
          <cell r="B1843">
            <v>61206</v>
          </cell>
          <cell r="C1843">
            <v>1</v>
          </cell>
        </row>
        <row r="1844">
          <cell r="A1844">
            <v>3400004294</v>
          </cell>
          <cell r="B1844">
            <v>61206</v>
          </cell>
          <cell r="C1844">
            <v>1</v>
          </cell>
        </row>
        <row r="1845">
          <cell r="A1845">
            <v>3400004295</v>
          </cell>
          <cell r="B1845">
            <v>61206</v>
          </cell>
          <cell r="C1845">
            <v>1</v>
          </cell>
        </row>
        <row r="1846">
          <cell r="A1846">
            <v>3400004296</v>
          </cell>
          <cell r="B1846">
            <v>61206</v>
          </cell>
          <cell r="C1846">
            <v>1</v>
          </cell>
        </row>
        <row r="1847">
          <cell r="A1847">
            <v>3400004297</v>
          </cell>
          <cell r="B1847">
            <v>61112</v>
          </cell>
          <cell r="C1847">
            <v>1</v>
          </cell>
        </row>
        <row r="1848">
          <cell r="A1848">
            <v>3400004298</v>
          </cell>
          <cell r="B1848">
            <v>61112</v>
          </cell>
          <cell r="C1848">
            <v>1</v>
          </cell>
        </row>
        <row r="1849">
          <cell r="A1849">
            <v>3400004299</v>
          </cell>
          <cell r="B1849">
            <v>61112</v>
          </cell>
          <cell r="C1849">
            <v>1</v>
          </cell>
        </row>
        <row r="1850">
          <cell r="A1850">
            <v>3400004300</v>
          </cell>
          <cell r="B1850">
            <v>61112</v>
          </cell>
          <cell r="C1850">
            <v>1</v>
          </cell>
        </row>
        <row r="1851">
          <cell r="A1851">
            <v>3400004301</v>
          </cell>
          <cell r="B1851">
            <v>61112</v>
          </cell>
          <cell r="C1851">
            <v>1</v>
          </cell>
        </row>
        <row r="1852">
          <cell r="A1852">
            <v>3400004302</v>
          </cell>
          <cell r="B1852">
            <v>61112</v>
          </cell>
          <cell r="C1852">
            <v>1</v>
          </cell>
        </row>
        <row r="1853">
          <cell r="A1853">
            <v>3400004303</v>
          </cell>
          <cell r="B1853">
            <v>61154</v>
          </cell>
          <cell r="C1853">
            <v>1</v>
          </cell>
        </row>
        <row r="1854">
          <cell r="A1854">
            <v>3400004304</v>
          </cell>
          <cell r="B1854">
            <v>61112</v>
          </cell>
          <cell r="C1854">
            <v>1</v>
          </cell>
        </row>
        <row r="1855">
          <cell r="A1855">
            <v>3400004305</v>
          </cell>
          <cell r="B1855">
            <v>61112</v>
          </cell>
          <cell r="C1855">
            <v>1</v>
          </cell>
        </row>
        <row r="1856">
          <cell r="A1856">
            <v>3400004306</v>
          </cell>
          <cell r="B1856">
            <v>61112</v>
          </cell>
          <cell r="C1856">
            <v>1</v>
          </cell>
        </row>
        <row r="1857">
          <cell r="A1857">
            <v>3400004307</v>
          </cell>
          <cell r="B1857">
            <v>61102</v>
          </cell>
          <cell r="C1857">
            <v>1</v>
          </cell>
        </row>
        <row r="1858">
          <cell r="A1858">
            <v>3400004308</v>
          </cell>
          <cell r="B1858">
            <v>61102</v>
          </cell>
          <cell r="C1858">
            <v>1</v>
          </cell>
        </row>
        <row r="1859">
          <cell r="A1859">
            <v>3400004309</v>
          </cell>
          <cell r="B1859">
            <v>61153</v>
          </cell>
          <cell r="C1859">
            <v>1</v>
          </cell>
        </row>
        <row r="1860">
          <cell r="A1860">
            <v>3400004310</v>
          </cell>
          <cell r="B1860">
            <v>61153</v>
          </cell>
          <cell r="C1860">
            <v>1</v>
          </cell>
        </row>
        <row r="1861">
          <cell r="A1861">
            <v>3400004311</v>
          </cell>
          <cell r="B1861">
            <v>61153</v>
          </cell>
          <cell r="C1861">
            <v>1</v>
          </cell>
        </row>
        <row r="1862">
          <cell r="A1862">
            <v>3400004312</v>
          </cell>
          <cell r="B1862">
            <v>61153</v>
          </cell>
          <cell r="C1862">
            <v>1</v>
          </cell>
        </row>
        <row r="1863">
          <cell r="A1863">
            <v>3400004313</v>
          </cell>
          <cell r="B1863">
            <v>61153</v>
          </cell>
          <cell r="C1863">
            <v>1</v>
          </cell>
        </row>
        <row r="1864">
          <cell r="A1864">
            <v>3400004314</v>
          </cell>
          <cell r="B1864">
            <v>61102</v>
          </cell>
          <cell r="C1864">
            <v>1</v>
          </cell>
        </row>
        <row r="1865">
          <cell r="A1865">
            <v>3400004315</v>
          </cell>
          <cell r="B1865">
            <v>61102</v>
          </cell>
          <cell r="C1865">
            <v>1</v>
          </cell>
        </row>
        <row r="1866">
          <cell r="A1866">
            <v>3400004316</v>
          </cell>
          <cell r="B1866">
            <v>61154</v>
          </cell>
          <cell r="C1866">
            <v>1</v>
          </cell>
        </row>
        <row r="1867">
          <cell r="A1867">
            <v>3400004317</v>
          </cell>
          <cell r="B1867">
            <v>61150</v>
          </cell>
          <cell r="C1867">
            <v>1</v>
          </cell>
        </row>
        <row r="1868">
          <cell r="A1868">
            <v>3400004318</v>
          </cell>
          <cell r="B1868">
            <v>61150</v>
          </cell>
          <cell r="C1868">
            <v>1</v>
          </cell>
        </row>
        <row r="1869">
          <cell r="A1869">
            <v>3400004319</v>
          </cell>
          <cell r="B1869">
            <v>61154</v>
          </cell>
          <cell r="C1869">
            <v>1</v>
          </cell>
        </row>
        <row r="1870">
          <cell r="A1870">
            <v>3400004320</v>
          </cell>
          <cell r="B1870">
            <v>61154</v>
          </cell>
          <cell r="C1870">
            <v>1</v>
          </cell>
        </row>
        <row r="1871">
          <cell r="A1871">
            <v>3400004321</v>
          </cell>
          <cell r="B1871">
            <v>61154</v>
          </cell>
          <cell r="C1871">
            <v>1</v>
          </cell>
        </row>
        <row r="1872">
          <cell r="A1872">
            <v>3400004322</v>
          </cell>
          <cell r="B1872">
            <v>61154</v>
          </cell>
          <cell r="C1872">
            <v>1</v>
          </cell>
        </row>
        <row r="1873">
          <cell r="A1873">
            <v>3400004323</v>
          </cell>
          <cell r="B1873">
            <v>61104</v>
          </cell>
          <cell r="C1873">
            <v>1</v>
          </cell>
        </row>
        <row r="1874">
          <cell r="A1874">
            <v>3400004324</v>
          </cell>
          <cell r="B1874">
            <v>61104</v>
          </cell>
          <cell r="C1874">
            <v>1</v>
          </cell>
        </row>
        <row r="1875">
          <cell r="A1875">
            <v>3400004325</v>
          </cell>
          <cell r="B1875">
            <v>61104</v>
          </cell>
          <cell r="C1875">
            <v>1</v>
          </cell>
        </row>
        <row r="1876">
          <cell r="A1876">
            <v>3400004326</v>
          </cell>
          <cell r="B1876">
            <v>61206</v>
          </cell>
          <cell r="C1876">
            <v>1</v>
          </cell>
        </row>
        <row r="1877">
          <cell r="A1877">
            <v>3400004327</v>
          </cell>
          <cell r="B1877">
            <v>61206</v>
          </cell>
          <cell r="C1877">
            <v>1</v>
          </cell>
        </row>
        <row r="1878">
          <cell r="A1878">
            <v>3400004328</v>
          </cell>
          <cell r="B1878">
            <v>61206</v>
          </cell>
          <cell r="C1878">
            <v>1</v>
          </cell>
        </row>
        <row r="1879">
          <cell r="A1879">
            <v>3400004329</v>
          </cell>
          <cell r="B1879">
            <v>61206</v>
          </cell>
          <cell r="C1879">
            <v>1</v>
          </cell>
        </row>
        <row r="1880">
          <cell r="A1880">
            <v>3400004330</v>
          </cell>
          <cell r="B1880">
            <v>61206</v>
          </cell>
          <cell r="C1880">
            <v>1</v>
          </cell>
        </row>
        <row r="1881">
          <cell r="A1881">
            <v>3400004331</v>
          </cell>
          <cell r="B1881">
            <v>61206</v>
          </cell>
          <cell r="C1881">
            <v>1</v>
          </cell>
        </row>
        <row r="1882">
          <cell r="A1882">
            <v>3400004332</v>
          </cell>
          <cell r="B1882">
            <v>61206</v>
          </cell>
          <cell r="C1882">
            <v>1</v>
          </cell>
        </row>
        <row r="1883">
          <cell r="A1883">
            <v>3400004333</v>
          </cell>
          <cell r="B1883">
            <v>61206</v>
          </cell>
          <cell r="C1883">
            <v>1</v>
          </cell>
        </row>
        <row r="1884">
          <cell r="A1884">
            <v>3400004334</v>
          </cell>
          <cell r="B1884">
            <v>61206</v>
          </cell>
          <cell r="C1884">
            <v>1</v>
          </cell>
        </row>
        <row r="1885">
          <cell r="A1885">
            <v>3400004335</v>
          </cell>
          <cell r="B1885">
            <v>61206</v>
          </cell>
          <cell r="C1885">
            <v>1</v>
          </cell>
        </row>
        <row r="1886">
          <cell r="A1886">
            <v>3400004336</v>
          </cell>
          <cell r="B1886">
            <v>61161</v>
          </cell>
          <cell r="C1886">
            <v>2</v>
          </cell>
        </row>
        <row r="1887">
          <cell r="A1887">
            <v>3400004337</v>
          </cell>
          <cell r="B1887">
            <v>61101</v>
          </cell>
          <cell r="C1887">
            <v>1</v>
          </cell>
        </row>
        <row r="1888">
          <cell r="A1888">
            <v>3400004338</v>
          </cell>
          <cell r="B1888">
            <v>61100</v>
          </cell>
          <cell r="C1888">
            <v>1</v>
          </cell>
        </row>
        <row r="1889">
          <cell r="A1889">
            <v>3400004339</v>
          </cell>
          <cell r="B1889">
            <v>61100</v>
          </cell>
          <cell r="C1889">
            <v>1</v>
          </cell>
        </row>
        <row r="1890">
          <cell r="A1890">
            <v>3400004340</v>
          </cell>
          <cell r="B1890">
            <v>61100</v>
          </cell>
          <cell r="C1890">
            <v>1</v>
          </cell>
        </row>
        <row r="1891">
          <cell r="A1891">
            <v>3400004341</v>
          </cell>
          <cell r="B1891">
            <v>61100</v>
          </cell>
          <cell r="C1891">
            <v>1</v>
          </cell>
        </row>
        <row r="1892">
          <cell r="A1892">
            <v>3400004342</v>
          </cell>
          <cell r="B1892">
            <v>61101</v>
          </cell>
          <cell r="C1892">
            <v>1</v>
          </cell>
        </row>
        <row r="1893">
          <cell r="A1893">
            <v>3400004343</v>
          </cell>
          <cell r="B1893">
            <v>61101</v>
          </cell>
          <cell r="C1893">
            <v>1</v>
          </cell>
        </row>
        <row r="1894">
          <cell r="A1894">
            <v>3400004344</v>
          </cell>
          <cell r="B1894">
            <v>61101</v>
          </cell>
          <cell r="C1894">
            <v>1</v>
          </cell>
        </row>
        <row r="1895">
          <cell r="A1895">
            <v>3400004345</v>
          </cell>
          <cell r="B1895">
            <v>61101</v>
          </cell>
          <cell r="C1895">
            <v>1</v>
          </cell>
        </row>
        <row r="1896">
          <cell r="A1896">
            <v>3400004346</v>
          </cell>
          <cell r="B1896">
            <v>61101</v>
          </cell>
          <cell r="C1896">
            <v>1</v>
          </cell>
        </row>
        <row r="1897">
          <cell r="A1897">
            <v>3400004347</v>
          </cell>
          <cell r="B1897">
            <v>61101</v>
          </cell>
          <cell r="C1897">
            <v>1</v>
          </cell>
        </row>
        <row r="1898">
          <cell r="A1898">
            <v>3400004348</v>
          </cell>
          <cell r="B1898">
            <v>61101</v>
          </cell>
          <cell r="C1898">
            <v>1</v>
          </cell>
        </row>
        <row r="1899">
          <cell r="A1899">
            <v>3400004349</v>
          </cell>
          <cell r="B1899">
            <v>61101</v>
          </cell>
          <cell r="C1899">
            <v>1</v>
          </cell>
        </row>
        <row r="1900">
          <cell r="A1900">
            <v>3400004350</v>
          </cell>
          <cell r="B1900">
            <v>61101</v>
          </cell>
          <cell r="C1900">
            <v>1</v>
          </cell>
        </row>
        <row r="1901">
          <cell r="A1901">
            <v>3400004351</v>
          </cell>
          <cell r="B1901">
            <v>61101</v>
          </cell>
          <cell r="C1901">
            <v>1</v>
          </cell>
        </row>
        <row r="1902">
          <cell r="A1902">
            <v>3400004352</v>
          </cell>
          <cell r="B1902">
            <v>61101</v>
          </cell>
          <cell r="C1902">
            <v>1</v>
          </cell>
        </row>
        <row r="1903">
          <cell r="A1903">
            <v>3400004353</v>
          </cell>
          <cell r="B1903">
            <v>61150</v>
          </cell>
          <cell r="C1903">
            <v>1</v>
          </cell>
        </row>
        <row r="1904">
          <cell r="A1904">
            <v>3400004354</v>
          </cell>
          <cell r="B1904">
            <v>61150</v>
          </cell>
          <cell r="C1904">
            <v>1</v>
          </cell>
        </row>
        <row r="1905">
          <cell r="A1905">
            <v>3400004355</v>
          </cell>
          <cell r="B1905">
            <v>61206</v>
          </cell>
          <cell r="C1905">
            <v>1</v>
          </cell>
        </row>
        <row r="1906">
          <cell r="A1906">
            <v>3400004356</v>
          </cell>
          <cell r="B1906">
            <v>61206</v>
          </cell>
          <cell r="C1906">
            <v>1</v>
          </cell>
        </row>
        <row r="1907">
          <cell r="A1907">
            <v>3400004357</v>
          </cell>
          <cell r="B1907">
            <v>61206</v>
          </cell>
          <cell r="C1907">
            <v>1</v>
          </cell>
        </row>
        <row r="1908">
          <cell r="A1908">
            <v>3400004358</v>
          </cell>
          <cell r="B1908">
            <v>61206</v>
          </cell>
          <cell r="C1908">
            <v>1</v>
          </cell>
        </row>
        <row r="1909">
          <cell r="A1909">
            <v>3400004359</v>
          </cell>
          <cell r="B1909">
            <v>61206</v>
          </cell>
          <cell r="C1909">
            <v>100</v>
          </cell>
        </row>
        <row r="1910">
          <cell r="A1910">
            <v>3400004360</v>
          </cell>
          <cell r="B1910">
            <v>61206</v>
          </cell>
          <cell r="C1910">
            <v>131</v>
          </cell>
        </row>
        <row r="1911">
          <cell r="A1911">
            <v>3400004361</v>
          </cell>
          <cell r="B1911">
            <v>61206</v>
          </cell>
          <cell r="C1911">
            <v>122</v>
          </cell>
        </row>
        <row r="1912">
          <cell r="A1912">
            <v>3400004362</v>
          </cell>
          <cell r="B1912">
            <v>61206</v>
          </cell>
          <cell r="C1912">
            <v>180</v>
          </cell>
        </row>
        <row r="1913">
          <cell r="A1913">
            <v>3400004363</v>
          </cell>
          <cell r="B1913">
            <v>61206</v>
          </cell>
          <cell r="C1913">
            <v>188</v>
          </cell>
        </row>
        <row r="1914">
          <cell r="A1914">
            <v>3400004364</v>
          </cell>
          <cell r="B1914">
            <v>61158</v>
          </cell>
          <cell r="C1914">
            <v>1</v>
          </cell>
        </row>
        <row r="1915">
          <cell r="A1915">
            <v>3400004365</v>
          </cell>
          <cell r="B1915">
            <v>61158</v>
          </cell>
          <cell r="C1915">
            <v>1</v>
          </cell>
        </row>
        <row r="1916">
          <cell r="A1916">
            <v>3400004365</v>
          </cell>
          <cell r="B1916">
            <v>61158</v>
          </cell>
          <cell r="C1916">
            <v>1</v>
          </cell>
        </row>
        <row r="1917">
          <cell r="A1917">
            <v>3400004365</v>
          </cell>
          <cell r="B1917">
            <v>61158</v>
          </cell>
          <cell r="C1917">
            <v>1</v>
          </cell>
        </row>
        <row r="1918">
          <cell r="A1918">
            <v>3400004365</v>
          </cell>
          <cell r="B1918">
            <v>61158</v>
          </cell>
          <cell r="C1918">
            <v>1</v>
          </cell>
        </row>
        <row r="1919">
          <cell r="A1919">
            <v>3400004366</v>
          </cell>
          <cell r="B1919">
            <v>61104</v>
          </cell>
          <cell r="C1919">
            <v>1</v>
          </cell>
        </row>
        <row r="1920">
          <cell r="A1920">
            <v>3400004367</v>
          </cell>
          <cell r="B1920">
            <v>61104</v>
          </cell>
          <cell r="C1920">
            <v>4</v>
          </cell>
        </row>
        <row r="1921">
          <cell r="A1921">
            <v>3400004368</v>
          </cell>
          <cell r="B1921">
            <v>61104</v>
          </cell>
          <cell r="C1921">
            <v>1</v>
          </cell>
        </row>
        <row r="1922">
          <cell r="A1922">
            <v>3400004369</v>
          </cell>
          <cell r="B1922">
            <v>61104</v>
          </cell>
          <cell r="C1922">
            <v>1</v>
          </cell>
        </row>
        <row r="1923">
          <cell r="A1923">
            <v>3400004370</v>
          </cell>
          <cell r="B1923">
            <v>61104</v>
          </cell>
          <cell r="C1923">
            <v>1</v>
          </cell>
        </row>
        <row r="1924">
          <cell r="A1924">
            <v>3400004371</v>
          </cell>
          <cell r="B1924">
            <v>61104</v>
          </cell>
          <cell r="C1924">
            <v>1</v>
          </cell>
        </row>
        <row r="1925">
          <cell r="A1925">
            <v>3400004372</v>
          </cell>
          <cell r="B1925">
            <v>61104</v>
          </cell>
          <cell r="C1925">
            <v>1</v>
          </cell>
        </row>
        <row r="1926">
          <cell r="A1926">
            <v>3400004373</v>
          </cell>
          <cell r="B1926">
            <v>61104</v>
          </cell>
          <cell r="C1926">
            <v>1</v>
          </cell>
        </row>
        <row r="1927">
          <cell r="A1927">
            <v>3400004374</v>
          </cell>
          <cell r="B1927">
            <v>61104</v>
          </cell>
          <cell r="C1927">
            <v>1</v>
          </cell>
        </row>
        <row r="1928">
          <cell r="A1928">
            <v>3400004375</v>
          </cell>
          <cell r="B1928">
            <v>61104</v>
          </cell>
          <cell r="C1928">
            <v>1</v>
          </cell>
        </row>
        <row r="1929">
          <cell r="A1929">
            <v>3400004376</v>
          </cell>
          <cell r="B1929">
            <v>61104</v>
          </cell>
          <cell r="C1929">
            <v>1</v>
          </cell>
        </row>
        <row r="1930">
          <cell r="A1930">
            <v>3400004377</v>
          </cell>
          <cell r="B1930">
            <v>61104</v>
          </cell>
          <cell r="C1930">
            <v>1</v>
          </cell>
        </row>
        <row r="1931">
          <cell r="A1931">
            <v>3400004378</v>
          </cell>
          <cell r="B1931">
            <v>61104</v>
          </cell>
          <cell r="C1931">
            <v>2</v>
          </cell>
        </row>
        <row r="1932">
          <cell r="A1932">
            <v>3400004379</v>
          </cell>
          <cell r="B1932">
            <v>61104</v>
          </cell>
          <cell r="C1932">
            <v>1</v>
          </cell>
        </row>
        <row r="1933">
          <cell r="A1933">
            <v>3400004380</v>
          </cell>
          <cell r="B1933">
            <v>61104</v>
          </cell>
          <cell r="C1933">
            <v>1</v>
          </cell>
        </row>
        <row r="1934">
          <cell r="A1934">
            <v>3400004381</v>
          </cell>
          <cell r="B1934">
            <v>61104</v>
          </cell>
          <cell r="C1934">
            <v>1</v>
          </cell>
        </row>
        <row r="1935">
          <cell r="A1935">
            <v>3400004382</v>
          </cell>
          <cell r="B1935">
            <v>61104</v>
          </cell>
          <cell r="C1935">
            <v>1</v>
          </cell>
        </row>
        <row r="1936">
          <cell r="A1936">
            <v>3400004383</v>
          </cell>
          <cell r="B1936">
            <v>61104</v>
          </cell>
          <cell r="C1936">
            <v>1</v>
          </cell>
        </row>
        <row r="1937">
          <cell r="A1937">
            <v>3400004384</v>
          </cell>
          <cell r="B1937">
            <v>61104</v>
          </cell>
          <cell r="C1937">
            <v>1</v>
          </cell>
        </row>
        <row r="1938">
          <cell r="A1938">
            <v>3400004385</v>
          </cell>
          <cell r="B1938">
            <v>61104</v>
          </cell>
          <cell r="C1938">
            <v>1</v>
          </cell>
        </row>
        <row r="1939">
          <cell r="A1939">
            <v>3400004386</v>
          </cell>
          <cell r="B1939">
            <v>61104</v>
          </cell>
          <cell r="C1939">
            <v>1</v>
          </cell>
        </row>
        <row r="1940">
          <cell r="A1940">
            <v>3400004387</v>
          </cell>
          <cell r="B1940">
            <v>61104</v>
          </cell>
          <cell r="C1940">
            <v>1</v>
          </cell>
        </row>
        <row r="1941">
          <cell r="A1941">
            <v>3400004388</v>
          </cell>
          <cell r="B1941">
            <v>61158</v>
          </cell>
          <cell r="C1941">
            <v>1</v>
          </cell>
        </row>
        <row r="1942">
          <cell r="A1942">
            <v>3400004388</v>
          </cell>
          <cell r="B1942">
            <v>61158</v>
          </cell>
          <cell r="C1942">
            <v>1</v>
          </cell>
        </row>
        <row r="1943">
          <cell r="A1943">
            <v>3400004388</v>
          </cell>
          <cell r="B1943">
            <v>61158</v>
          </cell>
          <cell r="C1943">
            <v>1</v>
          </cell>
        </row>
        <row r="1944">
          <cell r="A1944">
            <v>3400004389</v>
          </cell>
          <cell r="B1944">
            <v>61155</v>
          </cell>
          <cell r="C1944">
            <v>1</v>
          </cell>
        </row>
        <row r="1945">
          <cell r="A1945">
            <v>3400004389</v>
          </cell>
          <cell r="B1945">
            <v>61155</v>
          </cell>
          <cell r="C1945">
            <v>1</v>
          </cell>
        </row>
        <row r="1946">
          <cell r="A1946">
            <v>3400004390</v>
          </cell>
          <cell r="B1946">
            <v>61158</v>
          </cell>
          <cell r="C1946">
            <v>1</v>
          </cell>
        </row>
        <row r="1947">
          <cell r="A1947">
            <v>3400004390</v>
          </cell>
          <cell r="B1947">
            <v>61158</v>
          </cell>
          <cell r="C1947">
            <v>1</v>
          </cell>
        </row>
        <row r="1948">
          <cell r="A1948">
            <v>3400004390</v>
          </cell>
          <cell r="B1948">
            <v>61158</v>
          </cell>
          <cell r="C1948">
            <v>1</v>
          </cell>
        </row>
        <row r="1949">
          <cell r="A1949">
            <v>3400004391</v>
          </cell>
          <cell r="B1949">
            <v>61162</v>
          </cell>
          <cell r="C1949">
            <v>1</v>
          </cell>
        </row>
        <row r="1950">
          <cell r="A1950">
            <v>3400004391</v>
          </cell>
          <cell r="B1950">
            <v>61162</v>
          </cell>
          <cell r="C1950">
            <v>1</v>
          </cell>
        </row>
        <row r="1951">
          <cell r="A1951">
            <v>3400004392</v>
          </cell>
          <cell r="B1951">
            <v>61158</v>
          </cell>
          <cell r="C1951">
            <v>1</v>
          </cell>
        </row>
        <row r="1952">
          <cell r="A1952">
            <v>3400004392</v>
          </cell>
          <cell r="B1952">
            <v>61158</v>
          </cell>
          <cell r="C1952">
            <v>1</v>
          </cell>
        </row>
        <row r="1953">
          <cell r="A1953">
            <v>3400004393</v>
          </cell>
          <cell r="B1953">
            <v>61112</v>
          </cell>
          <cell r="C1953">
            <v>1</v>
          </cell>
        </row>
        <row r="1954">
          <cell r="A1954">
            <v>3400004394</v>
          </cell>
          <cell r="B1954">
            <v>61155</v>
          </cell>
          <cell r="C1954">
            <v>1</v>
          </cell>
        </row>
        <row r="1955">
          <cell r="A1955">
            <v>3400004395</v>
          </cell>
          <cell r="B1955">
            <v>61156</v>
          </cell>
          <cell r="C1955">
            <v>1</v>
          </cell>
        </row>
        <row r="1956">
          <cell r="A1956">
            <v>3400004396</v>
          </cell>
          <cell r="B1956">
            <v>61156</v>
          </cell>
          <cell r="C1956">
            <v>1</v>
          </cell>
        </row>
        <row r="1957">
          <cell r="A1957">
            <v>3400004397</v>
          </cell>
          <cell r="B1957">
            <v>61156</v>
          </cell>
          <cell r="C1957">
            <v>1</v>
          </cell>
        </row>
        <row r="1958">
          <cell r="A1958">
            <v>3400004398</v>
          </cell>
          <cell r="B1958">
            <v>61156</v>
          </cell>
          <cell r="C1958">
            <v>1</v>
          </cell>
        </row>
        <row r="1959">
          <cell r="A1959">
            <v>3400004399</v>
          </cell>
          <cell r="B1959">
            <v>61156</v>
          </cell>
          <cell r="C1959">
            <v>1</v>
          </cell>
        </row>
        <row r="1960">
          <cell r="A1960">
            <v>3400004400</v>
          </cell>
          <cell r="B1960">
            <v>61156</v>
          </cell>
          <cell r="C1960">
            <v>1</v>
          </cell>
        </row>
        <row r="1961">
          <cell r="A1961">
            <v>3400004401</v>
          </cell>
          <cell r="B1961">
            <v>61156</v>
          </cell>
          <cell r="C1961">
            <v>1</v>
          </cell>
        </row>
        <row r="1962">
          <cell r="A1962">
            <v>3400004402</v>
          </cell>
          <cell r="B1962">
            <v>61156</v>
          </cell>
          <cell r="C1962">
            <v>1</v>
          </cell>
        </row>
        <row r="1963">
          <cell r="A1963">
            <v>3400004403</v>
          </cell>
          <cell r="B1963">
            <v>61206</v>
          </cell>
          <cell r="C1963">
            <v>1</v>
          </cell>
        </row>
        <row r="1964">
          <cell r="A1964">
            <v>3400004404</v>
          </cell>
          <cell r="B1964">
            <v>61156</v>
          </cell>
          <cell r="C1964">
            <v>1</v>
          </cell>
        </row>
        <row r="1965">
          <cell r="A1965">
            <v>3400004405</v>
          </cell>
          <cell r="B1965">
            <v>61156</v>
          </cell>
          <cell r="C1965">
            <v>1</v>
          </cell>
        </row>
        <row r="1966">
          <cell r="A1966">
            <v>3400004406</v>
          </cell>
          <cell r="B1966">
            <v>61156</v>
          </cell>
          <cell r="C1966">
            <v>1</v>
          </cell>
        </row>
        <row r="1967">
          <cell r="A1967">
            <v>3400004407</v>
          </cell>
          <cell r="B1967">
            <v>61156</v>
          </cell>
          <cell r="C1967">
            <v>1</v>
          </cell>
        </row>
        <row r="1968">
          <cell r="A1968">
            <v>3400004408</v>
          </cell>
          <cell r="B1968">
            <v>61156</v>
          </cell>
          <cell r="C1968">
            <v>1</v>
          </cell>
        </row>
        <row r="1969">
          <cell r="A1969">
            <v>3400004409</v>
          </cell>
          <cell r="B1969">
            <v>61156</v>
          </cell>
          <cell r="C1969">
            <v>1</v>
          </cell>
        </row>
        <row r="1970">
          <cell r="A1970">
            <v>3400004410</v>
          </cell>
          <cell r="B1970">
            <v>61156</v>
          </cell>
          <cell r="C1970">
            <v>1</v>
          </cell>
        </row>
        <row r="1971">
          <cell r="A1971">
            <v>3400004411</v>
          </cell>
          <cell r="B1971">
            <v>61112</v>
          </cell>
          <cell r="C1971">
            <v>1</v>
          </cell>
        </row>
        <row r="1972">
          <cell r="A1972">
            <v>3400004412</v>
          </cell>
          <cell r="B1972">
            <v>61156</v>
          </cell>
          <cell r="C1972">
            <v>1</v>
          </cell>
        </row>
        <row r="1973">
          <cell r="A1973">
            <v>3400004413</v>
          </cell>
          <cell r="B1973">
            <v>61206</v>
          </cell>
          <cell r="C1973">
            <v>1</v>
          </cell>
        </row>
        <row r="1974">
          <cell r="A1974">
            <v>3400004414</v>
          </cell>
          <cell r="B1974">
            <v>61206</v>
          </cell>
          <cell r="C1974">
            <v>1</v>
          </cell>
        </row>
        <row r="1975">
          <cell r="A1975">
            <v>3400004415</v>
          </cell>
          <cell r="B1975">
            <v>61208</v>
          </cell>
          <cell r="C1975">
            <v>1</v>
          </cell>
        </row>
        <row r="1976">
          <cell r="A1976">
            <v>3400004416</v>
          </cell>
          <cell r="B1976">
            <v>61208</v>
          </cell>
          <cell r="C1976">
            <v>1</v>
          </cell>
        </row>
        <row r="1977">
          <cell r="A1977">
            <v>3400004417</v>
          </cell>
          <cell r="B1977">
            <v>61208</v>
          </cell>
          <cell r="C1977">
            <v>1</v>
          </cell>
        </row>
        <row r="1978">
          <cell r="A1978">
            <v>3400004418</v>
          </cell>
          <cell r="B1978">
            <v>61208</v>
          </cell>
          <cell r="C1978">
            <v>1</v>
          </cell>
        </row>
        <row r="1979">
          <cell r="A1979">
            <v>3400004419</v>
          </cell>
          <cell r="B1979">
            <v>61206</v>
          </cell>
          <cell r="C1979">
            <v>1</v>
          </cell>
        </row>
        <row r="1980">
          <cell r="A1980">
            <v>3400004420</v>
          </cell>
          <cell r="B1980">
            <v>61104</v>
          </cell>
          <cell r="C1980">
            <v>1</v>
          </cell>
        </row>
        <row r="1981">
          <cell r="A1981">
            <v>3400004421</v>
          </cell>
          <cell r="B1981">
            <v>61104</v>
          </cell>
          <cell r="C1981">
            <v>1</v>
          </cell>
        </row>
        <row r="1982">
          <cell r="A1982">
            <v>3400004422</v>
          </cell>
          <cell r="B1982">
            <v>61104</v>
          </cell>
          <cell r="C1982">
            <v>1</v>
          </cell>
        </row>
        <row r="1983">
          <cell r="A1983">
            <v>3400004423</v>
          </cell>
          <cell r="B1983">
            <v>61158</v>
          </cell>
          <cell r="C1983">
            <v>1</v>
          </cell>
        </row>
        <row r="1984">
          <cell r="A1984">
            <v>3400004423</v>
          </cell>
          <cell r="B1984">
            <v>61206</v>
          </cell>
          <cell r="C1984">
            <v>1</v>
          </cell>
        </row>
        <row r="1985">
          <cell r="A1985">
            <v>3400004424</v>
          </cell>
          <cell r="B1985">
            <v>61101</v>
          </cell>
          <cell r="C1985">
            <v>1</v>
          </cell>
        </row>
        <row r="1986">
          <cell r="A1986">
            <v>3400004425</v>
          </cell>
          <cell r="B1986">
            <v>61104</v>
          </cell>
          <cell r="C1986">
            <v>15</v>
          </cell>
        </row>
        <row r="1987">
          <cell r="A1987">
            <v>3400004426</v>
          </cell>
          <cell r="B1987">
            <v>61206</v>
          </cell>
          <cell r="C1987">
            <v>1</v>
          </cell>
        </row>
        <row r="1988">
          <cell r="A1988">
            <v>3400004427</v>
          </cell>
          <cell r="B1988">
            <v>61107</v>
          </cell>
          <cell r="C1988">
            <v>1</v>
          </cell>
        </row>
        <row r="1989">
          <cell r="A1989">
            <v>3400004428</v>
          </cell>
          <cell r="B1989">
            <v>61156</v>
          </cell>
          <cell r="C1989">
            <v>1</v>
          </cell>
        </row>
        <row r="1990">
          <cell r="A1990">
            <v>3400004429</v>
          </cell>
          <cell r="B1990">
            <v>61158</v>
          </cell>
          <cell r="C1990">
            <v>1</v>
          </cell>
        </row>
        <row r="1991">
          <cell r="A1991">
            <v>3400004430</v>
          </cell>
          <cell r="B1991">
            <v>61158</v>
          </cell>
          <cell r="C1991">
            <v>1</v>
          </cell>
        </row>
        <row r="1992">
          <cell r="A1992">
            <v>3400004431</v>
          </cell>
          <cell r="B1992">
            <v>61206</v>
          </cell>
          <cell r="C1992">
            <v>5</v>
          </cell>
        </row>
        <row r="1993">
          <cell r="A1993">
            <v>3400004432</v>
          </cell>
          <cell r="B1993">
            <v>61158</v>
          </cell>
          <cell r="C1993">
            <v>4</v>
          </cell>
        </row>
        <row r="1994">
          <cell r="A1994">
            <v>3400004433</v>
          </cell>
          <cell r="B1994">
            <v>61116</v>
          </cell>
          <cell r="C1994">
            <v>1</v>
          </cell>
        </row>
        <row r="1995">
          <cell r="A1995">
            <v>3400004434</v>
          </cell>
          <cell r="B1995">
            <v>61116</v>
          </cell>
          <cell r="C1995">
            <v>1</v>
          </cell>
        </row>
        <row r="1996">
          <cell r="A1996">
            <v>3400004435</v>
          </cell>
          <cell r="B1996">
            <v>61155</v>
          </cell>
          <cell r="C1996">
            <v>1</v>
          </cell>
        </row>
        <row r="1997">
          <cell r="A1997">
            <v>3400004436</v>
          </cell>
          <cell r="B1997">
            <v>61154</v>
          </cell>
          <cell r="C1997">
            <v>4</v>
          </cell>
        </row>
        <row r="1998">
          <cell r="A1998">
            <v>3400004437</v>
          </cell>
          <cell r="B1998">
            <v>61151</v>
          </cell>
          <cell r="C1998">
            <v>1</v>
          </cell>
        </row>
        <row r="1999">
          <cell r="A1999">
            <v>3400004438</v>
          </cell>
          <cell r="B1999">
            <v>61151</v>
          </cell>
          <cell r="C1999">
            <v>1</v>
          </cell>
        </row>
        <row r="2000">
          <cell r="A2000">
            <v>3400004439</v>
          </cell>
          <cell r="B2000">
            <v>61151</v>
          </cell>
          <cell r="C2000">
            <v>1</v>
          </cell>
        </row>
        <row r="2001">
          <cell r="A2001">
            <v>3400004440</v>
          </cell>
          <cell r="B2001">
            <v>61151</v>
          </cell>
          <cell r="C2001">
            <v>1</v>
          </cell>
        </row>
        <row r="2002">
          <cell r="A2002">
            <v>3400004441</v>
          </cell>
          <cell r="B2002">
            <v>61151</v>
          </cell>
          <cell r="C2002">
            <v>1</v>
          </cell>
        </row>
        <row r="2003">
          <cell r="A2003">
            <v>3400004442</v>
          </cell>
          <cell r="B2003">
            <v>61151</v>
          </cell>
          <cell r="C2003">
            <v>1</v>
          </cell>
        </row>
        <row r="2004">
          <cell r="A2004">
            <v>3400004443</v>
          </cell>
          <cell r="B2004">
            <v>61151</v>
          </cell>
          <cell r="C2004">
            <v>1</v>
          </cell>
        </row>
        <row r="2005">
          <cell r="A2005">
            <v>3400004444</v>
          </cell>
          <cell r="B2005">
            <v>61151</v>
          </cell>
          <cell r="C2005">
            <v>1</v>
          </cell>
        </row>
        <row r="2006">
          <cell r="A2006">
            <v>3400004445</v>
          </cell>
          <cell r="B2006">
            <v>61151</v>
          </cell>
          <cell r="C2006">
            <v>1</v>
          </cell>
        </row>
        <row r="2007">
          <cell r="A2007">
            <v>3400004446</v>
          </cell>
          <cell r="B2007">
            <v>61104</v>
          </cell>
          <cell r="C2007">
            <v>5</v>
          </cell>
        </row>
        <row r="2008">
          <cell r="A2008">
            <v>3400004447</v>
          </cell>
          <cell r="B2008">
            <v>61159</v>
          </cell>
          <cell r="C2008">
            <v>1</v>
          </cell>
        </row>
        <row r="2009">
          <cell r="A2009">
            <v>3400004448</v>
          </cell>
          <cell r="B2009">
            <v>61159</v>
          </cell>
          <cell r="C2009">
            <v>1</v>
          </cell>
        </row>
        <row r="2010">
          <cell r="A2010">
            <v>3400004449</v>
          </cell>
          <cell r="B2010">
            <v>61155</v>
          </cell>
          <cell r="C2010">
            <v>1</v>
          </cell>
        </row>
        <row r="2011">
          <cell r="A2011">
            <v>3400004450</v>
          </cell>
          <cell r="B2011">
            <v>61150</v>
          </cell>
          <cell r="C2011">
            <v>1</v>
          </cell>
        </row>
        <row r="2012">
          <cell r="A2012">
            <v>3400004451</v>
          </cell>
          <cell r="B2012">
            <v>61104</v>
          </cell>
          <cell r="C2012">
            <v>15</v>
          </cell>
        </row>
        <row r="2013">
          <cell r="A2013">
            <v>3400004452</v>
          </cell>
          <cell r="B2013">
            <v>61157</v>
          </cell>
          <cell r="C2013">
            <v>1</v>
          </cell>
        </row>
        <row r="2014">
          <cell r="A2014">
            <v>3400004452</v>
          </cell>
          <cell r="B2014">
            <v>61157</v>
          </cell>
          <cell r="C2014">
            <v>1</v>
          </cell>
        </row>
        <row r="2015">
          <cell r="A2015">
            <v>3400004453</v>
          </cell>
          <cell r="B2015">
            <v>61206</v>
          </cell>
          <cell r="C2015">
            <v>1</v>
          </cell>
        </row>
        <row r="2016">
          <cell r="A2016">
            <v>3400004454</v>
          </cell>
          <cell r="B2016">
            <v>61153</v>
          </cell>
          <cell r="C2016">
            <v>1</v>
          </cell>
        </row>
        <row r="2017">
          <cell r="A2017">
            <v>3400004455</v>
          </cell>
          <cell r="B2017">
            <v>61206</v>
          </cell>
          <cell r="C2017">
            <v>3</v>
          </cell>
        </row>
        <row r="2018">
          <cell r="A2018">
            <v>3400004456</v>
          </cell>
          <cell r="B2018">
            <v>61206</v>
          </cell>
          <cell r="C2018">
            <v>1</v>
          </cell>
        </row>
        <row r="2019">
          <cell r="A2019">
            <v>3400004457</v>
          </cell>
          <cell r="B2019">
            <v>61206</v>
          </cell>
          <cell r="C2019">
            <v>2</v>
          </cell>
        </row>
        <row r="2020">
          <cell r="A2020">
            <v>3400004458</v>
          </cell>
          <cell r="B2020">
            <v>61208</v>
          </cell>
          <cell r="C2020">
            <v>1</v>
          </cell>
        </row>
        <row r="2021">
          <cell r="A2021">
            <v>3400004459</v>
          </cell>
          <cell r="B2021">
            <v>61162</v>
          </cell>
          <cell r="C2021">
            <v>1</v>
          </cell>
        </row>
        <row r="2022">
          <cell r="A2022">
            <v>3400004460</v>
          </cell>
          <cell r="B2022">
            <v>61153</v>
          </cell>
          <cell r="C2022">
            <v>1</v>
          </cell>
        </row>
        <row r="2023">
          <cell r="A2023">
            <v>3400004461</v>
          </cell>
          <cell r="B2023">
            <v>61153</v>
          </cell>
          <cell r="C2023">
            <v>1</v>
          </cell>
        </row>
        <row r="2024">
          <cell r="A2024">
            <v>3400004462</v>
          </cell>
          <cell r="B2024">
            <v>61112</v>
          </cell>
          <cell r="C2024">
            <v>1</v>
          </cell>
        </row>
        <row r="2025">
          <cell r="A2025">
            <v>3400004463</v>
          </cell>
          <cell r="B2025">
            <v>61156</v>
          </cell>
          <cell r="C2025">
            <v>1</v>
          </cell>
        </row>
        <row r="2026">
          <cell r="A2026">
            <v>3400004464</v>
          </cell>
          <cell r="B2026">
            <v>61156</v>
          </cell>
          <cell r="C2026">
            <v>1</v>
          </cell>
        </row>
        <row r="2027">
          <cell r="A2027">
            <v>3400004464</v>
          </cell>
          <cell r="B2027">
            <v>61156</v>
          </cell>
          <cell r="C2027">
            <v>1</v>
          </cell>
        </row>
        <row r="2028">
          <cell r="A2028">
            <v>3400004465</v>
          </cell>
          <cell r="B2028">
            <v>61156</v>
          </cell>
          <cell r="C2028">
            <v>1</v>
          </cell>
        </row>
        <row r="2029">
          <cell r="A2029">
            <v>3400004465</v>
          </cell>
          <cell r="B2029">
            <v>61156</v>
          </cell>
          <cell r="C2029">
            <v>1</v>
          </cell>
        </row>
        <row r="2030">
          <cell r="A2030">
            <v>3400004466</v>
          </cell>
          <cell r="B2030">
            <v>61156</v>
          </cell>
          <cell r="C2030">
            <v>1</v>
          </cell>
        </row>
        <row r="2031">
          <cell r="A2031">
            <v>3400004467</v>
          </cell>
          <cell r="B2031">
            <v>61112</v>
          </cell>
          <cell r="C2031">
            <v>1</v>
          </cell>
        </row>
        <row r="2032">
          <cell r="A2032">
            <v>3400004468</v>
          </cell>
          <cell r="B2032">
            <v>61112</v>
          </cell>
          <cell r="C2032">
            <v>1</v>
          </cell>
        </row>
        <row r="2033">
          <cell r="A2033">
            <v>3400004469</v>
          </cell>
          <cell r="B2033">
            <v>61153</v>
          </cell>
          <cell r="C2033">
            <v>1</v>
          </cell>
        </row>
        <row r="2034">
          <cell r="A2034">
            <v>3400004470</v>
          </cell>
          <cell r="B2034">
            <v>61153</v>
          </cell>
          <cell r="C2034">
            <v>1</v>
          </cell>
        </row>
        <row r="2035">
          <cell r="A2035">
            <v>3400004471</v>
          </cell>
          <cell r="B2035">
            <v>61153</v>
          </cell>
          <cell r="C2035">
            <v>1</v>
          </cell>
        </row>
        <row r="2036">
          <cell r="A2036">
            <v>3400004472</v>
          </cell>
          <cell r="B2036">
            <v>61153</v>
          </cell>
          <cell r="C2036">
            <v>1</v>
          </cell>
        </row>
        <row r="2037">
          <cell r="A2037">
            <v>3400004473</v>
          </cell>
          <cell r="B2037">
            <v>61153</v>
          </cell>
          <cell r="C2037">
            <v>1</v>
          </cell>
        </row>
        <row r="2038">
          <cell r="A2038">
            <v>3400004474</v>
          </cell>
          <cell r="B2038">
            <v>61153</v>
          </cell>
          <cell r="C2038">
            <v>1</v>
          </cell>
        </row>
        <row r="2039">
          <cell r="A2039">
            <v>3400004475</v>
          </cell>
          <cell r="B2039">
            <v>61153</v>
          </cell>
          <cell r="C2039">
            <v>1</v>
          </cell>
        </row>
        <row r="2040">
          <cell r="A2040">
            <v>3400004476</v>
          </cell>
          <cell r="B2040">
            <v>61112</v>
          </cell>
          <cell r="C2040">
            <v>1</v>
          </cell>
        </row>
        <row r="2041">
          <cell r="A2041">
            <v>3400004477</v>
          </cell>
          <cell r="B2041">
            <v>61156</v>
          </cell>
          <cell r="C2041">
            <v>1</v>
          </cell>
        </row>
        <row r="2042">
          <cell r="A2042">
            <v>3400004478</v>
          </cell>
          <cell r="B2042">
            <v>61206</v>
          </cell>
          <cell r="C2042">
            <v>1</v>
          </cell>
        </row>
        <row r="2043">
          <cell r="A2043">
            <v>3400004479</v>
          </cell>
          <cell r="B2043">
            <v>61158</v>
          </cell>
          <cell r="C2043">
            <v>1</v>
          </cell>
        </row>
        <row r="2044">
          <cell r="A2044">
            <v>3400004480</v>
          </cell>
          <cell r="B2044">
            <v>61156</v>
          </cell>
          <cell r="C2044">
            <v>1</v>
          </cell>
        </row>
        <row r="2045">
          <cell r="A2045">
            <v>3400004481</v>
          </cell>
          <cell r="B2045">
            <v>61104</v>
          </cell>
          <cell r="C2045">
            <v>1</v>
          </cell>
        </row>
        <row r="2046">
          <cell r="A2046">
            <v>3400004482</v>
          </cell>
          <cell r="B2046">
            <v>61151</v>
          </cell>
          <cell r="C2046">
            <v>16</v>
          </cell>
        </row>
        <row r="2047">
          <cell r="A2047">
            <v>3400004483</v>
          </cell>
          <cell r="B2047">
            <v>61112</v>
          </cell>
          <cell r="C2047">
            <v>1</v>
          </cell>
        </row>
        <row r="2048">
          <cell r="A2048">
            <v>3400004484</v>
          </cell>
          <cell r="B2048">
            <v>61151</v>
          </cell>
          <cell r="C2048">
            <v>1</v>
          </cell>
        </row>
        <row r="2049">
          <cell r="A2049">
            <v>3400004485</v>
          </cell>
          <cell r="B2049">
            <v>61206</v>
          </cell>
          <cell r="C2049">
            <v>22</v>
          </cell>
        </row>
        <row r="2050">
          <cell r="A2050">
            <v>3400004486</v>
          </cell>
          <cell r="B2050">
            <v>61155</v>
          </cell>
          <cell r="C2050">
            <v>1</v>
          </cell>
        </row>
        <row r="2051">
          <cell r="A2051">
            <v>3400004487</v>
          </cell>
          <cell r="B2051">
            <v>61203</v>
          </cell>
          <cell r="C2051">
            <v>1</v>
          </cell>
        </row>
        <row r="2052">
          <cell r="A2052">
            <v>3400004488</v>
          </cell>
          <cell r="B2052">
            <v>61150</v>
          </cell>
          <cell r="C2052">
            <v>24</v>
          </cell>
        </row>
        <row r="2053">
          <cell r="A2053">
            <v>3400004489</v>
          </cell>
          <cell r="B2053">
            <v>61154</v>
          </cell>
          <cell r="C2053">
            <v>1</v>
          </cell>
        </row>
        <row r="2054">
          <cell r="A2054">
            <v>3400004490</v>
          </cell>
          <cell r="B2054">
            <v>61206</v>
          </cell>
          <cell r="C2054">
            <v>1</v>
          </cell>
        </row>
        <row r="2055">
          <cell r="A2055">
            <v>3400004491</v>
          </cell>
          <cell r="B2055">
            <v>61206</v>
          </cell>
          <cell r="C2055">
            <v>1</v>
          </cell>
        </row>
        <row r="2056">
          <cell r="A2056">
            <v>3400004492</v>
          </cell>
          <cell r="B2056">
            <v>61203</v>
          </cell>
          <cell r="C2056">
            <v>1</v>
          </cell>
        </row>
        <row r="2057">
          <cell r="A2057">
            <v>3400004493</v>
          </cell>
          <cell r="B2057">
            <v>61161</v>
          </cell>
          <cell r="C2057">
            <v>1</v>
          </cell>
        </row>
        <row r="2058">
          <cell r="A2058">
            <v>3400004494</v>
          </cell>
          <cell r="B2058">
            <v>61107</v>
          </cell>
          <cell r="C2058">
            <v>2</v>
          </cell>
        </row>
        <row r="2059">
          <cell r="A2059">
            <v>3400004495</v>
          </cell>
          <cell r="B2059">
            <v>61107</v>
          </cell>
          <cell r="C2059">
            <v>1</v>
          </cell>
        </row>
        <row r="2060">
          <cell r="A2060">
            <v>3400004496</v>
          </cell>
          <cell r="B2060">
            <v>61100</v>
          </cell>
          <cell r="C2060">
            <v>1</v>
          </cell>
        </row>
        <row r="2061">
          <cell r="A2061">
            <v>3400004497</v>
          </cell>
          <cell r="B2061">
            <v>61100</v>
          </cell>
          <cell r="C2061">
            <v>1</v>
          </cell>
        </row>
        <row r="2062">
          <cell r="A2062">
            <v>3400004498</v>
          </cell>
          <cell r="B2062">
            <v>61206</v>
          </cell>
          <cell r="C2062">
            <v>1</v>
          </cell>
        </row>
        <row r="2063">
          <cell r="A2063">
            <v>3400004499</v>
          </cell>
          <cell r="B2063">
            <v>61206</v>
          </cell>
          <cell r="C2063">
            <v>1</v>
          </cell>
        </row>
        <row r="2064">
          <cell r="A2064">
            <v>3400004500</v>
          </cell>
          <cell r="B2064">
            <v>61206</v>
          </cell>
          <cell r="C2064">
            <v>1</v>
          </cell>
        </row>
        <row r="2065">
          <cell r="A2065">
            <v>3400004501</v>
          </cell>
          <cell r="B2065">
            <v>61206</v>
          </cell>
          <cell r="C2065">
            <v>1</v>
          </cell>
        </row>
        <row r="2066">
          <cell r="A2066">
            <v>3400004502</v>
          </cell>
          <cell r="B2066">
            <v>61206</v>
          </cell>
          <cell r="C2066">
            <v>1</v>
          </cell>
        </row>
        <row r="2067">
          <cell r="A2067">
            <v>3400004503</v>
          </cell>
          <cell r="B2067">
            <v>61206</v>
          </cell>
          <cell r="C2067">
            <v>86</v>
          </cell>
        </row>
        <row r="2068">
          <cell r="A2068">
            <v>3400004504</v>
          </cell>
          <cell r="B2068">
            <v>61153</v>
          </cell>
          <cell r="C2068">
            <v>1</v>
          </cell>
        </row>
        <row r="2069">
          <cell r="A2069">
            <v>3400004505</v>
          </cell>
          <cell r="B2069">
            <v>61112</v>
          </cell>
          <cell r="C2069">
            <v>1</v>
          </cell>
        </row>
        <row r="2070">
          <cell r="A2070">
            <v>3400004506</v>
          </cell>
          <cell r="B2070">
            <v>61107</v>
          </cell>
          <cell r="C2070">
            <v>1</v>
          </cell>
        </row>
        <row r="2071">
          <cell r="A2071">
            <v>3400004507</v>
          </cell>
          <cell r="B2071">
            <v>61107</v>
          </cell>
          <cell r="C2071">
            <v>1</v>
          </cell>
        </row>
        <row r="2072">
          <cell r="A2072">
            <v>3400004508</v>
          </cell>
          <cell r="B2072">
            <v>61103</v>
          </cell>
          <cell r="C2072">
            <v>1</v>
          </cell>
        </row>
        <row r="2073">
          <cell r="A2073">
            <v>3400004509</v>
          </cell>
          <cell r="B2073">
            <v>61111</v>
          </cell>
          <cell r="C2073">
            <v>1</v>
          </cell>
        </row>
        <row r="2074">
          <cell r="A2074">
            <v>3400004510</v>
          </cell>
          <cell r="B2074">
            <v>61111</v>
          </cell>
          <cell r="C2074">
            <v>1</v>
          </cell>
        </row>
        <row r="2075">
          <cell r="A2075">
            <v>3400004511</v>
          </cell>
          <cell r="B2075">
            <v>61111</v>
          </cell>
          <cell r="C2075">
            <v>1</v>
          </cell>
        </row>
        <row r="2076">
          <cell r="A2076">
            <v>3400004512</v>
          </cell>
          <cell r="B2076">
            <v>61111</v>
          </cell>
          <cell r="C2076">
            <v>1</v>
          </cell>
        </row>
        <row r="2077">
          <cell r="A2077">
            <v>3400004513</v>
          </cell>
          <cell r="B2077">
            <v>61100</v>
          </cell>
          <cell r="C2077">
            <v>1</v>
          </cell>
        </row>
        <row r="2078">
          <cell r="A2078">
            <v>3400004514</v>
          </cell>
          <cell r="B2078">
            <v>61100</v>
          </cell>
          <cell r="C2078">
            <v>1</v>
          </cell>
        </row>
        <row r="2079">
          <cell r="A2079">
            <v>3400004515</v>
          </cell>
          <cell r="B2079">
            <v>61100</v>
          </cell>
          <cell r="C2079">
            <v>1</v>
          </cell>
        </row>
        <row r="2080">
          <cell r="A2080">
            <v>3400004516</v>
          </cell>
          <cell r="B2080">
            <v>61206</v>
          </cell>
          <cell r="C2080">
            <v>1</v>
          </cell>
        </row>
        <row r="2081">
          <cell r="A2081">
            <v>3400004517</v>
          </cell>
          <cell r="B2081">
            <v>61161</v>
          </cell>
          <cell r="C2081">
            <v>1</v>
          </cell>
        </row>
        <row r="2082">
          <cell r="A2082">
            <v>3400004518</v>
          </cell>
          <cell r="B2082">
            <v>61208</v>
          </cell>
          <cell r="C2082">
            <v>1</v>
          </cell>
        </row>
        <row r="2083">
          <cell r="A2083">
            <v>3400004519</v>
          </cell>
          <cell r="B2083">
            <v>61158</v>
          </cell>
          <cell r="C2083">
            <v>1</v>
          </cell>
        </row>
        <row r="2084">
          <cell r="A2084">
            <v>3400004520</v>
          </cell>
          <cell r="B2084">
            <v>61162</v>
          </cell>
          <cell r="C2084">
            <v>1</v>
          </cell>
        </row>
        <row r="2085">
          <cell r="A2085">
            <v>3400004521</v>
          </cell>
          <cell r="B2085">
            <v>61107</v>
          </cell>
          <cell r="C2085">
            <v>1</v>
          </cell>
        </row>
        <row r="2086">
          <cell r="A2086">
            <v>3400004522</v>
          </cell>
          <cell r="B2086">
            <v>61107</v>
          </cell>
          <cell r="C2086">
            <v>1</v>
          </cell>
        </row>
        <row r="2087">
          <cell r="A2087">
            <v>3400004523</v>
          </cell>
          <cell r="B2087">
            <v>61107</v>
          </cell>
          <cell r="C2087">
            <v>1</v>
          </cell>
        </row>
        <row r="2088">
          <cell r="A2088">
            <v>3400004524</v>
          </cell>
          <cell r="B2088">
            <v>61107</v>
          </cell>
          <cell r="C2088">
            <v>1</v>
          </cell>
        </row>
        <row r="2089">
          <cell r="A2089">
            <v>3400004525</v>
          </cell>
          <cell r="B2089">
            <v>61112</v>
          </cell>
          <cell r="C2089">
            <v>1</v>
          </cell>
        </row>
        <row r="2090">
          <cell r="A2090">
            <v>3400004526</v>
          </cell>
          <cell r="B2090">
            <v>61107</v>
          </cell>
          <cell r="C2090">
            <v>1</v>
          </cell>
        </row>
        <row r="2091">
          <cell r="A2091">
            <v>3400004527</v>
          </cell>
          <cell r="B2091">
            <v>61156</v>
          </cell>
          <cell r="C2091">
            <v>1</v>
          </cell>
        </row>
        <row r="2092">
          <cell r="A2092">
            <v>3400004528</v>
          </cell>
          <cell r="B2092">
            <v>61101</v>
          </cell>
          <cell r="C2092">
            <v>1</v>
          </cell>
        </row>
        <row r="2093">
          <cell r="A2093">
            <v>3400004529</v>
          </cell>
          <cell r="B2093">
            <v>61206</v>
          </cell>
          <cell r="C2093">
            <v>13</v>
          </cell>
        </row>
        <row r="2094">
          <cell r="A2094">
            <v>3400004530</v>
          </cell>
          <cell r="B2094">
            <v>61118</v>
          </cell>
          <cell r="C2094">
            <v>1</v>
          </cell>
        </row>
        <row r="2095">
          <cell r="A2095">
            <v>3400004531</v>
          </cell>
          <cell r="B2095">
            <v>61151</v>
          </cell>
          <cell r="C2095">
            <v>2</v>
          </cell>
        </row>
        <row r="2096">
          <cell r="A2096">
            <v>3400004532</v>
          </cell>
          <cell r="B2096">
            <v>61150</v>
          </cell>
          <cell r="C2096">
            <v>1</v>
          </cell>
        </row>
        <row r="2097">
          <cell r="A2097">
            <v>3400004533</v>
          </cell>
          <cell r="B2097">
            <v>61208</v>
          </cell>
          <cell r="C2097">
            <v>1</v>
          </cell>
        </row>
        <row r="2098">
          <cell r="A2098">
            <v>3400004534</v>
          </cell>
          <cell r="B2098">
            <v>61206</v>
          </cell>
          <cell r="C2098">
            <v>1</v>
          </cell>
        </row>
        <row r="2099">
          <cell r="A2099">
            <v>3400004535</v>
          </cell>
          <cell r="B2099">
            <v>61118</v>
          </cell>
          <cell r="C2099">
            <v>1</v>
          </cell>
        </row>
        <row r="2100">
          <cell r="A2100">
            <v>3400004536</v>
          </cell>
          <cell r="B2100">
            <v>61155</v>
          </cell>
          <cell r="C2100">
            <v>1</v>
          </cell>
        </row>
        <row r="2101">
          <cell r="A2101">
            <v>3400004537</v>
          </cell>
          <cell r="B2101">
            <v>61208</v>
          </cell>
          <cell r="C2101">
            <v>1</v>
          </cell>
        </row>
        <row r="2102">
          <cell r="A2102">
            <v>3400004538</v>
          </cell>
          <cell r="B2102">
            <v>61118</v>
          </cell>
          <cell r="C2102">
            <v>1</v>
          </cell>
        </row>
        <row r="2103">
          <cell r="A2103">
            <v>3400004539</v>
          </cell>
          <cell r="B2103">
            <v>61108</v>
          </cell>
          <cell r="C2103">
            <v>10</v>
          </cell>
        </row>
        <row r="2104">
          <cell r="A2104">
            <v>3400004540</v>
          </cell>
          <cell r="B2104">
            <v>61108</v>
          </cell>
          <cell r="C2104">
            <v>30</v>
          </cell>
        </row>
        <row r="2105">
          <cell r="A2105">
            <v>3400004541</v>
          </cell>
          <cell r="B2105">
            <v>61158</v>
          </cell>
          <cell r="C2105">
            <v>1</v>
          </cell>
        </row>
        <row r="2106">
          <cell r="A2106">
            <v>3400004542</v>
          </cell>
          <cell r="B2106">
            <v>61158</v>
          </cell>
          <cell r="C2106">
            <v>1</v>
          </cell>
        </row>
        <row r="2107">
          <cell r="A2107">
            <v>3400004542</v>
          </cell>
          <cell r="B2107">
            <v>61158</v>
          </cell>
          <cell r="C2107">
            <v>1</v>
          </cell>
        </row>
        <row r="2108">
          <cell r="A2108">
            <v>3400004543</v>
          </cell>
          <cell r="B2108">
            <v>61152</v>
          </cell>
          <cell r="C2108">
            <v>1</v>
          </cell>
        </row>
        <row r="2109">
          <cell r="A2109">
            <v>3400004544</v>
          </cell>
          <cell r="B2109">
            <v>61161</v>
          </cell>
          <cell r="C2109">
            <v>1</v>
          </cell>
        </row>
        <row r="2110">
          <cell r="A2110">
            <v>3400004545</v>
          </cell>
          <cell r="B2110">
            <v>61116</v>
          </cell>
          <cell r="C2110">
            <v>1</v>
          </cell>
        </row>
        <row r="2111">
          <cell r="A2111">
            <v>3400004546</v>
          </cell>
          <cell r="B2111">
            <v>61155</v>
          </cell>
          <cell r="C2111">
            <v>1</v>
          </cell>
        </row>
        <row r="2112">
          <cell r="A2112">
            <v>3400004547</v>
          </cell>
          <cell r="B2112">
            <v>61155</v>
          </cell>
          <cell r="C2112">
            <v>1</v>
          </cell>
        </row>
        <row r="2113">
          <cell r="A2113">
            <v>3400004548</v>
          </cell>
          <cell r="B2113">
            <v>61108</v>
          </cell>
          <cell r="C2113">
            <v>1</v>
          </cell>
        </row>
        <row r="2114">
          <cell r="A2114">
            <v>3400004549</v>
          </cell>
          <cell r="B2114">
            <v>61107</v>
          </cell>
          <cell r="C2114">
            <v>1</v>
          </cell>
        </row>
        <row r="2115">
          <cell r="A2115">
            <v>3400004550</v>
          </cell>
          <cell r="B2115">
            <v>61151</v>
          </cell>
          <cell r="C2115">
            <v>1</v>
          </cell>
        </row>
        <row r="2116">
          <cell r="A2116">
            <v>3400004551</v>
          </cell>
          <cell r="B2116">
            <v>61107</v>
          </cell>
          <cell r="C2116">
            <v>1</v>
          </cell>
        </row>
        <row r="2117">
          <cell r="A2117">
            <v>3400004552</v>
          </cell>
          <cell r="B2117">
            <v>61107</v>
          </cell>
          <cell r="C2117">
            <v>1</v>
          </cell>
        </row>
        <row r="2118">
          <cell r="A2118">
            <v>3400004553</v>
          </cell>
          <cell r="B2118">
            <v>61107</v>
          </cell>
          <cell r="C2118">
            <v>1</v>
          </cell>
        </row>
        <row r="2119">
          <cell r="A2119">
            <v>3400004554</v>
          </cell>
          <cell r="B2119">
            <v>61107</v>
          </cell>
          <cell r="C2119">
            <v>1</v>
          </cell>
        </row>
        <row r="2120">
          <cell r="A2120">
            <v>3400004555</v>
          </cell>
          <cell r="B2120">
            <v>61107</v>
          </cell>
          <cell r="C2120">
            <v>1</v>
          </cell>
        </row>
        <row r="2121">
          <cell r="A2121">
            <v>3400004556</v>
          </cell>
          <cell r="B2121">
            <v>61107</v>
          </cell>
          <cell r="C2121">
            <v>1</v>
          </cell>
        </row>
        <row r="2122">
          <cell r="A2122">
            <v>3400004557</v>
          </cell>
          <cell r="B2122">
            <v>61206</v>
          </cell>
          <cell r="C2122">
            <v>1</v>
          </cell>
        </row>
        <row r="2123">
          <cell r="A2123">
            <v>3400004558</v>
          </cell>
          <cell r="B2123">
            <v>61107</v>
          </cell>
          <cell r="C2123">
            <v>1</v>
          </cell>
        </row>
        <row r="2124">
          <cell r="A2124">
            <v>3400004559</v>
          </cell>
          <cell r="B2124">
            <v>61206</v>
          </cell>
          <cell r="C2124">
            <v>1</v>
          </cell>
        </row>
        <row r="2125">
          <cell r="A2125">
            <v>3400004560</v>
          </cell>
          <cell r="B2125">
            <v>61107</v>
          </cell>
          <cell r="C2125">
            <v>1</v>
          </cell>
        </row>
        <row r="2126">
          <cell r="A2126">
            <v>3400004561</v>
          </cell>
          <cell r="B2126">
            <v>61109</v>
          </cell>
          <cell r="C2126">
            <v>1</v>
          </cell>
        </row>
        <row r="2127">
          <cell r="A2127">
            <v>3400004562</v>
          </cell>
          <cell r="B2127">
            <v>61109</v>
          </cell>
          <cell r="C2127">
            <v>1</v>
          </cell>
        </row>
        <row r="2128">
          <cell r="A2128">
            <v>3400004563</v>
          </cell>
          <cell r="B2128">
            <v>61109</v>
          </cell>
          <cell r="C2128">
            <v>1</v>
          </cell>
        </row>
        <row r="2129">
          <cell r="A2129">
            <v>3400004564</v>
          </cell>
          <cell r="B2129">
            <v>61109</v>
          </cell>
          <cell r="C2129">
            <v>1</v>
          </cell>
        </row>
        <row r="2130">
          <cell r="A2130">
            <v>3400004565</v>
          </cell>
          <cell r="B2130">
            <v>61104</v>
          </cell>
          <cell r="C2130">
            <v>1</v>
          </cell>
        </row>
        <row r="2131">
          <cell r="A2131">
            <v>3400004566</v>
          </cell>
          <cell r="B2131">
            <v>61112</v>
          </cell>
          <cell r="C2131">
            <v>1</v>
          </cell>
        </row>
        <row r="2132">
          <cell r="A2132">
            <v>3400004567</v>
          </cell>
          <cell r="B2132">
            <v>61107</v>
          </cell>
          <cell r="C2132">
            <v>1</v>
          </cell>
        </row>
        <row r="2133">
          <cell r="A2133">
            <v>3400004568</v>
          </cell>
          <cell r="B2133">
            <v>61107</v>
          </cell>
          <cell r="C2133">
            <v>1</v>
          </cell>
        </row>
        <row r="2134">
          <cell r="A2134">
            <v>3400004569</v>
          </cell>
          <cell r="B2134">
            <v>61107</v>
          </cell>
          <cell r="C2134">
            <v>1</v>
          </cell>
        </row>
        <row r="2135">
          <cell r="A2135">
            <v>3400004570</v>
          </cell>
          <cell r="B2135">
            <v>61108</v>
          </cell>
          <cell r="C2135">
            <v>2</v>
          </cell>
        </row>
        <row r="2136">
          <cell r="A2136">
            <v>3400004571</v>
          </cell>
          <cell r="B2136">
            <v>61107</v>
          </cell>
          <cell r="C2136">
            <v>2</v>
          </cell>
        </row>
        <row r="2137">
          <cell r="A2137">
            <v>3400004572</v>
          </cell>
          <cell r="B2137">
            <v>61107</v>
          </cell>
          <cell r="C2137">
            <v>2</v>
          </cell>
        </row>
        <row r="2138">
          <cell r="A2138">
            <v>3400004573</v>
          </cell>
          <cell r="B2138">
            <v>61102</v>
          </cell>
          <cell r="C2138">
            <v>1</v>
          </cell>
        </row>
        <row r="2139">
          <cell r="A2139">
            <v>3400004574</v>
          </cell>
          <cell r="B2139">
            <v>61107</v>
          </cell>
          <cell r="C2139">
            <v>2</v>
          </cell>
        </row>
        <row r="2140">
          <cell r="A2140">
            <v>3400004575</v>
          </cell>
          <cell r="B2140">
            <v>61107</v>
          </cell>
          <cell r="C2140">
            <v>1</v>
          </cell>
        </row>
        <row r="2141">
          <cell r="A2141">
            <v>3400004576</v>
          </cell>
          <cell r="B2141">
            <v>61107</v>
          </cell>
          <cell r="C2141">
            <v>2</v>
          </cell>
        </row>
        <row r="2142">
          <cell r="A2142">
            <v>3400004577</v>
          </cell>
          <cell r="B2142">
            <v>61107</v>
          </cell>
          <cell r="C2142">
            <v>2</v>
          </cell>
        </row>
        <row r="2143">
          <cell r="A2143">
            <v>3400004578</v>
          </cell>
          <cell r="B2143">
            <v>61107</v>
          </cell>
          <cell r="C2143">
            <v>1</v>
          </cell>
        </row>
        <row r="2144">
          <cell r="A2144">
            <v>3400004579</v>
          </cell>
          <cell r="B2144">
            <v>61107</v>
          </cell>
          <cell r="C2144">
            <v>10</v>
          </cell>
        </row>
        <row r="2145">
          <cell r="A2145">
            <v>3400004580</v>
          </cell>
          <cell r="B2145">
            <v>61107</v>
          </cell>
          <cell r="C2145">
            <v>2</v>
          </cell>
        </row>
        <row r="2146">
          <cell r="A2146">
            <v>3400004581</v>
          </cell>
          <cell r="B2146">
            <v>61107</v>
          </cell>
          <cell r="C2146">
            <v>2</v>
          </cell>
        </row>
        <row r="2147">
          <cell r="A2147">
            <v>3400004582</v>
          </cell>
          <cell r="B2147">
            <v>61107</v>
          </cell>
          <cell r="C2147">
            <v>4</v>
          </cell>
        </row>
        <row r="2148">
          <cell r="A2148">
            <v>3400004583</v>
          </cell>
          <cell r="B2148">
            <v>61107</v>
          </cell>
          <cell r="C2148">
            <v>2</v>
          </cell>
        </row>
        <row r="2149">
          <cell r="A2149">
            <v>3400004584</v>
          </cell>
          <cell r="B2149">
            <v>61107</v>
          </cell>
          <cell r="C2149">
            <v>2</v>
          </cell>
        </row>
        <row r="2150">
          <cell r="A2150">
            <v>3400004585</v>
          </cell>
          <cell r="B2150">
            <v>61107</v>
          </cell>
          <cell r="C2150">
            <v>12</v>
          </cell>
        </row>
        <row r="2151">
          <cell r="A2151">
            <v>3400004586</v>
          </cell>
          <cell r="B2151">
            <v>61100</v>
          </cell>
          <cell r="C2151">
            <v>1</v>
          </cell>
        </row>
        <row r="2152">
          <cell r="A2152">
            <v>3400004587</v>
          </cell>
          <cell r="B2152">
            <v>61100</v>
          </cell>
          <cell r="C2152">
            <v>1</v>
          </cell>
        </row>
        <row r="2153">
          <cell r="A2153">
            <v>3400004588</v>
          </cell>
          <cell r="B2153">
            <v>61100</v>
          </cell>
          <cell r="C2153">
            <v>1</v>
          </cell>
        </row>
        <row r="2154">
          <cell r="A2154">
            <v>3400004589</v>
          </cell>
          <cell r="B2154">
            <v>61100</v>
          </cell>
          <cell r="C2154">
            <v>1</v>
          </cell>
        </row>
        <row r="2155">
          <cell r="A2155">
            <v>3400004590</v>
          </cell>
          <cell r="B2155">
            <v>61100</v>
          </cell>
          <cell r="C2155">
            <v>1</v>
          </cell>
        </row>
        <row r="2156">
          <cell r="A2156">
            <v>3400004591</v>
          </cell>
          <cell r="B2156">
            <v>61100</v>
          </cell>
          <cell r="C2156">
            <v>1</v>
          </cell>
        </row>
        <row r="2157">
          <cell r="A2157">
            <v>3400004592</v>
          </cell>
          <cell r="B2157">
            <v>61100</v>
          </cell>
          <cell r="C2157">
            <v>1</v>
          </cell>
        </row>
        <row r="2158">
          <cell r="A2158">
            <v>3400004593</v>
          </cell>
          <cell r="B2158">
            <v>61101</v>
          </cell>
          <cell r="C2158">
            <v>1</v>
          </cell>
        </row>
        <row r="2159">
          <cell r="A2159">
            <v>3400004594</v>
          </cell>
          <cell r="B2159">
            <v>61103</v>
          </cell>
          <cell r="C2159">
            <v>1</v>
          </cell>
        </row>
        <row r="2160">
          <cell r="A2160">
            <v>3400004595</v>
          </cell>
          <cell r="B2160">
            <v>61150</v>
          </cell>
          <cell r="C2160">
            <v>1</v>
          </cell>
        </row>
        <row r="2161">
          <cell r="A2161">
            <v>3400004596</v>
          </cell>
          <cell r="B2161">
            <v>61150</v>
          </cell>
          <cell r="C2161">
            <v>1</v>
          </cell>
        </row>
        <row r="2162">
          <cell r="A2162">
            <v>3400004597</v>
          </cell>
          <cell r="B2162">
            <v>61150</v>
          </cell>
          <cell r="C2162">
            <v>1</v>
          </cell>
        </row>
        <row r="2163">
          <cell r="A2163">
            <v>3400004598</v>
          </cell>
          <cell r="B2163">
            <v>61100</v>
          </cell>
          <cell r="C2163">
            <v>1</v>
          </cell>
        </row>
        <row r="2164">
          <cell r="A2164">
            <v>3400004599</v>
          </cell>
          <cell r="B2164">
            <v>61107</v>
          </cell>
          <cell r="C2164">
            <v>1</v>
          </cell>
        </row>
        <row r="2165">
          <cell r="A2165">
            <v>3400004600</v>
          </cell>
          <cell r="B2165">
            <v>61107</v>
          </cell>
          <cell r="C2165">
            <v>1</v>
          </cell>
        </row>
        <row r="2166">
          <cell r="A2166">
            <v>3400004601</v>
          </cell>
          <cell r="B2166">
            <v>61107</v>
          </cell>
          <cell r="C2166">
            <v>1</v>
          </cell>
        </row>
        <row r="2167">
          <cell r="A2167">
            <v>3400004602</v>
          </cell>
          <cell r="B2167">
            <v>61107</v>
          </cell>
          <cell r="C2167">
            <v>1</v>
          </cell>
        </row>
        <row r="2168">
          <cell r="A2168">
            <v>3400004603</v>
          </cell>
          <cell r="B2168">
            <v>61107</v>
          </cell>
          <cell r="C2168">
            <v>1</v>
          </cell>
        </row>
        <row r="2169">
          <cell r="A2169">
            <v>3400004604</v>
          </cell>
          <cell r="B2169">
            <v>61107</v>
          </cell>
          <cell r="C2169">
            <v>2</v>
          </cell>
        </row>
        <row r="2170">
          <cell r="A2170">
            <v>3400004605</v>
          </cell>
          <cell r="B2170">
            <v>61107</v>
          </cell>
          <cell r="C2170">
            <v>6</v>
          </cell>
        </row>
        <row r="2171">
          <cell r="A2171">
            <v>3400004606</v>
          </cell>
          <cell r="B2171">
            <v>61107</v>
          </cell>
          <cell r="C2171">
            <v>1</v>
          </cell>
        </row>
        <row r="2172">
          <cell r="A2172">
            <v>3400004607</v>
          </cell>
          <cell r="B2172">
            <v>61108</v>
          </cell>
          <cell r="C2172">
            <v>1</v>
          </cell>
        </row>
        <row r="2173">
          <cell r="A2173">
            <v>3400004608</v>
          </cell>
          <cell r="B2173">
            <v>61107</v>
          </cell>
          <cell r="C2173">
            <v>1</v>
          </cell>
        </row>
        <row r="2174">
          <cell r="A2174">
            <v>3400004609</v>
          </cell>
          <cell r="B2174">
            <v>61107</v>
          </cell>
          <cell r="C2174">
            <v>1</v>
          </cell>
        </row>
        <row r="2175">
          <cell r="A2175">
            <v>3400004610</v>
          </cell>
          <cell r="B2175">
            <v>61107</v>
          </cell>
          <cell r="C2175">
            <v>1</v>
          </cell>
        </row>
        <row r="2176">
          <cell r="A2176">
            <v>3400004611</v>
          </cell>
          <cell r="B2176">
            <v>61108</v>
          </cell>
          <cell r="C2176">
            <v>1</v>
          </cell>
        </row>
        <row r="2177">
          <cell r="A2177">
            <v>3400004612</v>
          </cell>
          <cell r="B2177">
            <v>61107</v>
          </cell>
          <cell r="C2177">
            <v>1</v>
          </cell>
        </row>
        <row r="2178">
          <cell r="A2178">
            <v>3400004613</v>
          </cell>
          <cell r="B2178">
            <v>61107</v>
          </cell>
          <cell r="C2178">
            <v>1</v>
          </cell>
        </row>
        <row r="2179">
          <cell r="A2179">
            <v>3400004614</v>
          </cell>
          <cell r="B2179">
            <v>61107</v>
          </cell>
          <cell r="C2179">
            <v>1</v>
          </cell>
        </row>
        <row r="2180">
          <cell r="A2180">
            <v>3400004615</v>
          </cell>
          <cell r="B2180">
            <v>61107</v>
          </cell>
          <cell r="C2180">
            <v>1</v>
          </cell>
        </row>
        <row r="2181">
          <cell r="A2181">
            <v>3400004616</v>
          </cell>
          <cell r="B2181">
            <v>61107</v>
          </cell>
          <cell r="C2181">
            <v>1</v>
          </cell>
        </row>
        <row r="2182">
          <cell r="A2182">
            <v>3400004617</v>
          </cell>
          <cell r="B2182">
            <v>61107</v>
          </cell>
          <cell r="C2182">
            <v>4</v>
          </cell>
        </row>
        <row r="2183">
          <cell r="A2183">
            <v>3400004618</v>
          </cell>
          <cell r="B2183">
            <v>61100</v>
          </cell>
          <cell r="C2183">
            <v>1</v>
          </cell>
        </row>
        <row r="2184">
          <cell r="A2184">
            <v>3400004619</v>
          </cell>
          <cell r="B2184">
            <v>61112</v>
          </cell>
          <cell r="C2184">
            <v>1</v>
          </cell>
        </row>
        <row r="2185">
          <cell r="A2185">
            <v>3400004620</v>
          </cell>
          <cell r="B2185">
            <v>61100</v>
          </cell>
          <cell r="C2185">
            <v>1</v>
          </cell>
        </row>
        <row r="2186">
          <cell r="A2186">
            <v>3400004621</v>
          </cell>
          <cell r="B2186">
            <v>61206</v>
          </cell>
          <cell r="C2186">
            <v>1</v>
          </cell>
        </row>
        <row r="2187">
          <cell r="A2187">
            <v>3400004622</v>
          </cell>
          <cell r="B2187">
            <v>61153</v>
          </cell>
          <cell r="C2187">
            <v>2</v>
          </cell>
        </row>
        <row r="2188">
          <cell r="A2188">
            <v>3400004623</v>
          </cell>
          <cell r="B2188">
            <v>61115</v>
          </cell>
          <cell r="C2188">
            <v>25</v>
          </cell>
        </row>
        <row r="2189">
          <cell r="A2189">
            <v>3400004624</v>
          </cell>
          <cell r="B2189">
            <v>61112</v>
          </cell>
          <cell r="C2189">
            <v>1</v>
          </cell>
        </row>
        <row r="2190">
          <cell r="A2190">
            <v>3400004625</v>
          </cell>
          <cell r="B2190">
            <v>61112</v>
          </cell>
          <cell r="C2190">
            <v>1</v>
          </cell>
        </row>
        <row r="2191">
          <cell r="A2191">
            <v>3400004626</v>
          </cell>
          <cell r="B2191">
            <v>61112</v>
          </cell>
          <cell r="C2191">
            <v>1</v>
          </cell>
        </row>
        <row r="2192">
          <cell r="A2192">
            <v>3400004627</v>
          </cell>
          <cell r="B2192">
            <v>61112</v>
          </cell>
          <cell r="C2192">
            <v>1</v>
          </cell>
        </row>
        <row r="2193">
          <cell r="A2193">
            <v>3400004628</v>
          </cell>
          <cell r="B2193">
            <v>61112</v>
          </cell>
          <cell r="C2193">
            <v>1</v>
          </cell>
        </row>
        <row r="2194">
          <cell r="A2194">
            <v>3400004629</v>
          </cell>
          <cell r="B2194">
            <v>61112</v>
          </cell>
          <cell r="C2194">
            <v>1</v>
          </cell>
        </row>
        <row r="2195">
          <cell r="A2195">
            <v>3400004630</v>
          </cell>
          <cell r="B2195">
            <v>61112</v>
          </cell>
          <cell r="C2195">
            <v>1</v>
          </cell>
        </row>
        <row r="2196">
          <cell r="A2196">
            <v>3400004631</v>
          </cell>
          <cell r="B2196">
            <v>61112</v>
          </cell>
          <cell r="C2196">
            <v>1</v>
          </cell>
        </row>
        <row r="2197">
          <cell r="A2197">
            <v>3400004632</v>
          </cell>
          <cell r="B2197">
            <v>61112</v>
          </cell>
          <cell r="C2197">
            <v>1</v>
          </cell>
        </row>
        <row r="2198">
          <cell r="A2198">
            <v>3400004633</v>
          </cell>
          <cell r="B2198">
            <v>61112</v>
          </cell>
          <cell r="C2198">
            <v>1</v>
          </cell>
        </row>
        <row r="2199">
          <cell r="A2199">
            <v>3400004634</v>
          </cell>
          <cell r="B2199">
            <v>61112</v>
          </cell>
          <cell r="C2199">
            <v>1</v>
          </cell>
        </row>
        <row r="2200">
          <cell r="A2200">
            <v>3400004635</v>
          </cell>
          <cell r="B2200">
            <v>61112</v>
          </cell>
          <cell r="C2200">
            <v>1</v>
          </cell>
        </row>
        <row r="2201">
          <cell r="A2201">
            <v>3400004636</v>
          </cell>
          <cell r="B2201">
            <v>61112</v>
          </cell>
          <cell r="C2201">
            <v>1</v>
          </cell>
        </row>
        <row r="2202">
          <cell r="A2202">
            <v>3400004637</v>
          </cell>
          <cell r="B2202">
            <v>61112</v>
          </cell>
          <cell r="C2202">
            <v>1</v>
          </cell>
        </row>
        <row r="2203">
          <cell r="A2203">
            <v>3400004638</v>
          </cell>
          <cell r="B2203">
            <v>61112</v>
          </cell>
          <cell r="C2203">
            <v>1</v>
          </cell>
        </row>
        <row r="2204">
          <cell r="A2204">
            <v>3400004639</v>
          </cell>
          <cell r="B2204">
            <v>61102</v>
          </cell>
          <cell r="C2204">
            <v>1</v>
          </cell>
        </row>
        <row r="2205">
          <cell r="A2205">
            <v>3400004640</v>
          </cell>
          <cell r="B2205">
            <v>61111</v>
          </cell>
          <cell r="C2205">
            <v>1</v>
          </cell>
        </row>
        <row r="2206">
          <cell r="A2206">
            <v>3400004641</v>
          </cell>
          <cell r="B2206">
            <v>61112</v>
          </cell>
          <cell r="C2206">
            <v>1</v>
          </cell>
        </row>
        <row r="2207">
          <cell r="A2207">
            <v>3400004642</v>
          </cell>
          <cell r="B2207">
            <v>61111</v>
          </cell>
          <cell r="C2207">
            <v>1</v>
          </cell>
        </row>
        <row r="2208">
          <cell r="A2208">
            <v>3400004643</v>
          </cell>
          <cell r="B2208">
            <v>61112</v>
          </cell>
          <cell r="C2208">
            <v>1</v>
          </cell>
        </row>
        <row r="2209">
          <cell r="A2209">
            <v>3400004644</v>
          </cell>
          <cell r="B2209">
            <v>61115</v>
          </cell>
          <cell r="C2209">
            <v>1</v>
          </cell>
        </row>
        <row r="2210">
          <cell r="A2210">
            <v>3400004645</v>
          </cell>
          <cell r="B2210">
            <v>61115</v>
          </cell>
          <cell r="C2210">
            <v>1</v>
          </cell>
        </row>
        <row r="2211">
          <cell r="A2211">
            <v>3400004646</v>
          </cell>
          <cell r="B2211">
            <v>61115</v>
          </cell>
          <cell r="C2211">
            <v>1</v>
          </cell>
        </row>
        <row r="2212">
          <cell r="A2212">
            <v>3400004647</v>
          </cell>
          <cell r="B2212">
            <v>61115</v>
          </cell>
          <cell r="C2212">
            <v>1</v>
          </cell>
        </row>
        <row r="2213">
          <cell r="A2213">
            <v>3400004648</v>
          </cell>
          <cell r="B2213">
            <v>61115</v>
          </cell>
          <cell r="C2213">
            <v>1</v>
          </cell>
        </row>
        <row r="2214">
          <cell r="A2214">
            <v>3400004649</v>
          </cell>
          <cell r="B2214">
            <v>61115</v>
          </cell>
          <cell r="C2214">
            <v>1</v>
          </cell>
        </row>
        <row r="2215">
          <cell r="A2215">
            <v>3400004650</v>
          </cell>
          <cell r="B2215">
            <v>61115</v>
          </cell>
          <cell r="C2215">
            <v>1</v>
          </cell>
        </row>
        <row r="2216">
          <cell r="A2216">
            <v>3400004651</v>
          </cell>
          <cell r="B2216">
            <v>61115</v>
          </cell>
          <cell r="C2216">
            <v>1</v>
          </cell>
        </row>
        <row r="2217">
          <cell r="A2217">
            <v>3400004652</v>
          </cell>
          <cell r="B2217">
            <v>61115</v>
          </cell>
          <cell r="C2217">
            <v>1</v>
          </cell>
        </row>
        <row r="2218">
          <cell r="A2218">
            <v>3400004653</v>
          </cell>
          <cell r="B2218">
            <v>61115</v>
          </cell>
          <cell r="C2218">
            <v>1</v>
          </cell>
        </row>
        <row r="2219">
          <cell r="A2219">
            <v>3400004654</v>
          </cell>
          <cell r="B2219">
            <v>61115</v>
          </cell>
          <cell r="C2219">
            <v>1</v>
          </cell>
        </row>
        <row r="2220">
          <cell r="A2220">
            <v>3400004655</v>
          </cell>
          <cell r="B2220">
            <v>61115</v>
          </cell>
          <cell r="C2220">
            <v>1</v>
          </cell>
        </row>
        <row r="2221">
          <cell r="A2221">
            <v>3400004656</v>
          </cell>
          <cell r="B2221">
            <v>61115</v>
          </cell>
          <cell r="C2221">
            <v>1</v>
          </cell>
        </row>
        <row r="2222">
          <cell r="A2222">
            <v>3400004657</v>
          </cell>
          <cell r="B2222">
            <v>61115</v>
          </cell>
          <cell r="C2222">
            <v>1</v>
          </cell>
        </row>
        <row r="2223">
          <cell r="A2223">
            <v>3400004658</v>
          </cell>
          <cell r="B2223">
            <v>61115</v>
          </cell>
          <cell r="C2223">
            <v>1</v>
          </cell>
        </row>
        <row r="2224">
          <cell r="A2224">
            <v>3400004659</v>
          </cell>
          <cell r="B2224">
            <v>61115</v>
          </cell>
          <cell r="C2224">
            <v>1</v>
          </cell>
        </row>
        <row r="2225">
          <cell r="A2225">
            <v>3400004660</v>
          </cell>
          <cell r="B2225">
            <v>61115</v>
          </cell>
          <cell r="C2225">
            <v>1</v>
          </cell>
        </row>
        <row r="2226">
          <cell r="A2226">
            <v>3400004661</v>
          </cell>
          <cell r="B2226">
            <v>61115</v>
          </cell>
          <cell r="C2226">
            <v>1</v>
          </cell>
        </row>
        <row r="2227">
          <cell r="A2227">
            <v>3400004662</v>
          </cell>
          <cell r="B2227">
            <v>61112</v>
          </cell>
          <cell r="C2227">
            <v>1</v>
          </cell>
        </row>
        <row r="2228">
          <cell r="A2228">
            <v>3400004663</v>
          </cell>
          <cell r="B2228">
            <v>61112</v>
          </cell>
          <cell r="C2228">
            <v>1</v>
          </cell>
        </row>
        <row r="2229">
          <cell r="A2229">
            <v>3400004664</v>
          </cell>
          <cell r="B2229">
            <v>61112</v>
          </cell>
          <cell r="C2229">
            <v>1</v>
          </cell>
        </row>
        <row r="2230">
          <cell r="A2230">
            <v>3400004665</v>
          </cell>
          <cell r="B2230">
            <v>61112</v>
          </cell>
          <cell r="C2230">
            <v>1</v>
          </cell>
        </row>
        <row r="2231">
          <cell r="A2231">
            <v>3400004666</v>
          </cell>
          <cell r="B2231">
            <v>61112</v>
          </cell>
          <cell r="C2231">
            <v>1</v>
          </cell>
        </row>
        <row r="2232">
          <cell r="A2232">
            <v>3400004667</v>
          </cell>
          <cell r="B2232">
            <v>61112</v>
          </cell>
          <cell r="C2232">
            <v>1</v>
          </cell>
        </row>
        <row r="2233">
          <cell r="A2233">
            <v>3400004668</v>
          </cell>
          <cell r="B2233">
            <v>61208</v>
          </cell>
          <cell r="C2233">
            <v>1</v>
          </cell>
        </row>
        <row r="2234">
          <cell r="A2234">
            <v>3400004669</v>
          </cell>
          <cell r="B2234">
            <v>61208</v>
          </cell>
          <cell r="C2234">
            <v>1</v>
          </cell>
        </row>
        <row r="2235">
          <cell r="A2235">
            <v>3400004670</v>
          </cell>
          <cell r="B2235">
            <v>61208</v>
          </cell>
          <cell r="C2235">
            <v>1</v>
          </cell>
        </row>
        <row r="2236">
          <cell r="A2236">
            <v>3400004671</v>
          </cell>
          <cell r="B2236">
            <v>61208</v>
          </cell>
          <cell r="C2236">
            <v>1</v>
          </cell>
        </row>
        <row r="2237">
          <cell r="A2237">
            <v>3400004672</v>
          </cell>
          <cell r="B2237">
            <v>61208</v>
          </cell>
          <cell r="C2237">
            <v>1</v>
          </cell>
        </row>
        <row r="2238">
          <cell r="A2238">
            <v>3400004673</v>
          </cell>
          <cell r="B2238">
            <v>61208</v>
          </cell>
          <cell r="C2238">
            <v>1</v>
          </cell>
        </row>
        <row r="2239">
          <cell r="A2239">
            <v>3400004674</v>
          </cell>
          <cell r="B2239">
            <v>61203</v>
          </cell>
          <cell r="C2239">
            <v>1</v>
          </cell>
        </row>
        <row r="2240">
          <cell r="A2240">
            <v>3400004674</v>
          </cell>
          <cell r="B2240">
            <v>61208</v>
          </cell>
          <cell r="C2240">
            <v>1</v>
          </cell>
        </row>
        <row r="2241">
          <cell r="A2241">
            <v>3400004675</v>
          </cell>
          <cell r="B2241">
            <v>61203</v>
          </cell>
          <cell r="C2241">
            <v>1</v>
          </cell>
        </row>
        <row r="2242">
          <cell r="A2242">
            <v>3400004675</v>
          </cell>
          <cell r="B2242">
            <v>61206</v>
          </cell>
          <cell r="C2242">
            <v>1</v>
          </cell>
        </row>
        <row r="2243">
          <cell r="A2243">
            <v>3400004676</v>
          </cell>
          <cell r="B2243">
            <v>61102</v>
          </cell>
          <cell r="C2243">
            <v>1</v>
          </cell>
        </row>
        <row r="2244">
          <cell r="A2244">
            <v>3400004676</v>
          </cell>
          <cell r="B2244">
            <v>61203</v>
          </cell>
          <cell r="C2244">
            <v>1</v>
          </cell>
        </row>
        <row r="2245">
          <cell r="A2245">
            <v>3400004677</v>
          </cell>
          <cell r="B2245">
            <v>61107</v>
          </cell>
          <cell r="C2245">
            <v>1</v>
          </cell>
        </row>
        <row r="2246">
          <cell r="A2246">
            <v>3400004678</v>
          </cell>
          <cell r="B2246">
            <v>61102</v>
          </cell>
          <cell r="C2246">
            <v>1</v>
          </cell>
        </row>
        <row r="2247">
          <cell r="A2247">
            <v>3400004678</v>
          </cell>
          <cell r="B2247">
            <v>61203</v>
          </cell>
          <cell r="C2247">
            <v>2</v>
          </cell>
        </row>
        <row r="2248">
          <cell r="A2248">
            <v>3400004679</v>
          </cell>
          <cell r="B2248">
            <v>61102</v>
          </cell>
          <cell r="C2248">
            <v>1</v>
          </cell>
        </row>
        <row r="2249">
          <cell r="A2249">
            <v>3400004679</v>
          </cell>
          <cell r="B2249">
            <v>61203</v>
          </cell>
          <cell r="C2249">
            <v>1</v>
          </cell>
        </row>
        <row r="2250">
          <cell r="A2250">
            <v>3400004680</v>
          </cell>
          <cell r="B2250">
            <v>61102</v>
          </cell>
          <cell r="C2250">
            <v>1</v>
          </cell>
        </row>
        <row r="2251">
          <cell r="A2251">
            <v>3400004680</v>
          </cell>
          <cell r="B2251">
            <v>61203</v>
          </cell>
          <cell r="C2251">
            <v>3</v>
          </cell>
        </row>
        <row r="2252">
          <cell r="A2252">
            <v>3400004681</v>
          </cell>
          <cell r="B2252">
            <v>61102</v>
          </cell>
          <cell r="C2252">
            <v>1</v>
          </cell>
        </row>
        <row r="2253">
          <cell r="A2253">
            <v>3400004681</v>
          </cell>
          <cell r="B2253">
            <v>61203</v>
          </cell>
          <cell r="C2253">
            <v>2</v>
          </cell>
        </row>
        <row r="2254">
          <cell r="A2254">
            <v>3400004682</v>
          </cell>
          <cell r="B2254">
            <v>61107</v>
          </cell>
          <cell r="C2254">
            <v>1</v>
          </cell>
        </row>
        <row r="2255">
          <cell r="A2255">
            <v>3400004682</v>
          </cell>
          <cell r="B2255">
            <v>61203</v>
          </cell>
          <cell r="C2255">
            <v>6</v>
          </cell>
        </row>
        <row r="2256">
          <cell r="A2256">
            <v>3400004683</v>
          </cell>
          <cell r="B2256">
            <v>61102</v>
          </cell>
          <cell r="C2256">
            <v>1</v>
          </cell>
        </row>
        <row r="2257">
          <cell r="A2257">
            <v>3400004683</v>
          </cell>
          <cell r="B2257">
            <v>61203</v>
          </cell>
          <cell r="C2257">
            <v>4</v>
          </cell>
        </row>
        <row r="2258">
          <cell r="A2258">
            <v>3400004684</v>
          </cell>
          <cell r="B2258">
            <v>61112</v>
          </cell>
          <cell r="C2258">
            <v>1</v>
          </cell>
        </row>
        <row r="2259">
          <cell r="A2259">
            <v>3400004684</v>
          </cell>
          <cell r="B2259">
            <v>61203</v>
          </cell>
          <cell r="C2259">
            <v>1</v>
          </cell>
        </row>
        <row r="2260">
          <cell r="A2260">
            <v>3400004685</v>
          </cell>
          <cell r="B2260">
            <v>61102</v>
          </cell>
          <cell r="C2260">
            <v>1</v>
          </cell>
        </row>
        <row r="2261">
          <cell r="A2261">
            <v>3400004686</v>
          </cell>
          <cell r="B2261">
            <v>61102</v>
          </cell>
          <cell r="C2261">
            <v>1</v>
          </cell>
        </row>
        <row r="2262">
          <cell r="A2262">
            <v>3400004687</v>
          </cell>
          <cell r="B2262">
            <v>61102</v>
          </cell>
          <cell r="C2262">
            <v>1</v>
          </cell>
        </row>
        <row r="2263">
          <cell r="A2263">
            <v>3400004688</v>
          </cell>
          <cell r="B2263">
            <v>61102</v>
          </cell>
          <cell r="C2263">
            <v>1</v>
          </cell>
        </row>
        <row r="2264">
          <cell r="A2264">
            <v>3400004689</v>
          </cell>
          <cell r="B2264">
            <v>61102</v>
          </cell>
          <cell r="C2264">
            <v>1</v>
          </cell>
        </row>
        <row r="2265">
          <cell r="A2265">
            <v>3400004690</v>
          </cell>
          <cell r="B2265">
            <v>61102</v>
          </cell>
          <cell r="C2265">
            <v>1</v>
          </cell>
        </row>
        <row r="2266">
          <cell r="A2266">
            <v>3400004691</v>
          </cell>
          <cell r="B2266">
            <v>61102</v>
          </cell>
          <cell r="C2266">
            <v>1</v>
          </cell>
        </row>
        <row r="2267">
          <cell r="A2267">
            <v>3400004692</v>
          </cell>
          <cell r="B2267">
            <v>61115</v>
          </cell>
          <cell r="C2267">
            <v>1</v>
          </cell>
        </row>
        <row r="2268">
          <cell r="A2268">
            <v>3400004693</v>
          </cell>
          <cell r="B2268">
            <v>61115</v>
          </cell>
          <cell r="C2268">
            <v>1</v>
          </cell>
        </row>
        <row r="2269">
          <cell r="A2269">
            <v>3400004694</v>
          </cell>
          <cell r="B2269">
            <v>61115</v>
          </cell>
          <cell r="C2269">
            <v>1</v>
          </cell>
        </row>
        <row r="2270">
          <cell r="A2270">
            <v>3400004695</v>
          </cell>
          <cell r="B2270">
            <v>61115</v>
          </cell>
          <cell r="C2270">
            <v>1</v>
          </cell>
        </row>
        <row r="2271">
          <cell r="A2271">
            <v>3400004696</v>
          </cell>
          <cell r="B2271">
            <v>61115</v>
          </cell>
          <cell r="C2271">
            <v>1</v>
          </cell>
        </row>
        <row r="2272">
          <cell r="A2272">
            <v>3400004697</v>
          </cell>
          <cell r="B2272">
            <v>61115</v>
          </cell>
          <cell r="C2272">
            <v>1</v>
          </cell>
        </row>
        <row r="2273">
          <cell r="A2273">
            <v>3400004698</v>
          </cell>
          <cell r="B2273">
            <v>61115</v>
          </cell>
          <cell r="C2273">
            <v>1</v>
          </cell>
        </row>
        <row r="2274">
          <cell r="A2274">
            <v>3400004699</v>
          </cell>
          <cell r="B2274">
            <v>61115</v>
          </cell>
          <cell r="C2274">
            <v>1</v>
          </cell>
        </row>
        <row r="2275">
          <cell r="A2275">
            <v>3400004700</v>
          </cell>
          <cell r="B2275">
            <v>61115</v>
          </cell>
          <cell r="C2275">
            <v>1</v>
          </cell>
        </row>
        <row r="2276">
          <cell r="A2276">
            <v>3400004701</v>
          </cell>
          <cell r="B2276">
            <v>61115</v>
          </cell>
          <cell r="C2276">
            <v>1</v>
          </cell>
        </row>
        <row r="2277">
          <cell r="A2277">
            <v>3400004702</v>
          </cell>
          <cell r="B2277">
            <v>61102</v>
          </cell>
          <cell r="C2277">
            <v>1</v>
          </cell>
        </row>
        <row r="2278">
          <cell r="A2278">
            <v>3400004703</v>
          </cell>
          <cell r="B2278">
            <v>61102</v>
          </cell>
          <cell r="C2278">
            <v>1</v>
          </cell>
        </row>
        <row r="2279">
          <cell r="A2279">
            <v>3400004704</v>
          </cell>
          <cell r="B2279">
            <v>61102</v>
          </cell>
          <cell r="C2279">
            <v>1</v>
          </cell>
        </row>
        <row r="2280">
          <cell r="A2280">
            <v>3400004705</v>
          </cell>
          <cell r="B2280">
            <v>61102</v>
          </cell>
          <cell r="C2280">
            <v>1</v>
          </cell>
        </row>
        <row r="2281">
          <cell r="A2281">
            <v>3400004706</v>
          </cell>
          <cell r="B2281">
            <v>61102</v>
          </cell>
          <cell r="C2281">
            <v>1</v>
          </cell>
        </row>
        <row r="2282">
          <cell r="A2282">
            <v>3400004707</v>
          </cell>
          <cell r="B2282">
            <v>61102</v>
          </cell>
          <cell r="C2282">
            <v>1</v>
          </cell>
        </row>
        <row r="2283">
          <cell r="A2283">
            <v>3400004708</v>
          </cell>
          <cell r="B2283">
            <v>61102</v>
          </cell>
          <cell r="C2283">
            <v>1</v>
          </cell>
        </row>
        <row r="2284">
          <cell r="A2284">
            <v>3400004709</v>
          </cell>
          <cell r="B2284">
            <v>61102</v>
          </cell>
          <cell r="C2284">
            <v>1</v>
          </cell>
        </row>
        <row r="2285">
          <cell r="A2285">
            <v>3400004710</v>
          </cell>
          <cell r="B2285">
            <v>61112</v>
          </cell>
          <cell r="C2285">
            <v>1</v>
          </cell>
        </row>
        <row r="2286">
          <cell r="A2286">
            <v>3400004711</v>
          </cell>
          <cell r="B2286">
            <v>61112</v>
          </cell>
          <cell r="C2286">
            <v>1</v>
          </cell>
        </row>
        <row r="2287">
          <cell r="A2287">
            <v>3400004712</v>
          </cell>
          <cell r="B2287">
            <v>61112</v>
          </cell>
          <cell r="C2287">
            <v>1</v>
          </cell>
        </row>
        <row r="2288">
          <cell r="A2288">
            <v>3400004713</v>
          </cell>
          <cell r="B2288">
            <v>61112</v>
          </cell>
          <cell r="C2288">
            <v>1</v>
          </cell>
        </row>
        <row r="2289">
          <cell r="A2289">
            <v>3400004714</v>
          </cell>
          <cell r="B2289">
            <v>61112</v>
          </cell>
          <cell r="C2289">
            <v>1</v>
          </cell>
        </row>
        <row r="2290">
          <cell r="A2290">
            <v>3400004715</v>
          </cell>
          <cell r="B2290">
            <v>61112</v>
          </cell>
          <cell r="C2290">
            <v>1</v>
          </cell>
        </row>
        <row r="2291">
          <cell r="A2291">
            <v>3400004716</v>
          </cell>
          <cell r="B2291">
            <v>61206</v>
          </cell>
          <cell r="C2291">
            <v>68</v>
          </cell>
        </row>
        <row r="2292">
          <cell r="A2292">
            <v>3400004717</v>
          </cell>
          <cell r="B2292">
            <v>61206</v>
          </cell>
          <cell r="C2292">
            <v>4</v>
          </cell>
        </row>
        <row r="2293">
          <cell r="A2293">
            <v>3400004718</v>
          </cell>
          <cell r="B2293">
            <v>61153</v>
          </cell>
          <cell r="C2293">
            <v>1</v>
          </cell>
        </row>
        <row r="2294">
          <cell r="A2294">
            <v>3400004719</v>
          </cell>
          <cell r="B2294">
            <v>61112</v>
          </cell>
          <cell r="C2294">
            <v>1</v>
          </cell>
        </row>
        <row r="2295">
          <cell r="A2295">
            <v>3400004720</v>
          </cell>
          <cell r="B2295">
            <v>61112</v>
          </cell>
          <cell r="C2295">
            <v>1</v>
          </cell>
        </row>
        <row r="2296">
          <cell r="A2296">
            <v>3400004721</v>
          </cell>
          <cell r="B2296">
            <v>61115</v>
          </cell>
          <cell r="C2296">
            <v>1</v>
          </cell>
        </row>
        <row r="2297">
          <cell r="A2297">
            <v>3400004722</v>
          </cell>
          <cell r="B2297">
            <v>61115</v>
          </cell>
          <cell r="C2297">
            <v>1</v>
          </cell>
        </row>
        <row r="2298">
          <cell r="A2298">
            <v>3400004723</v>
          </cell>
          <cell r="B2298">
            <v>61115</v>
          </cell>
          <cell r="C2298">
            <v>1</v>
          </cell>
        </row>
        <row r="2299">
          <cell r="A2299">
            <v>3400004724</v>
          </cell>
          <cell r="B2299">
            <v>61153</v>
          </cell>
          <cell r="C2299">
            <v>1</v>
          </cell>
        </row>
        <row r="2300">
          <cell r="A2300">
            <v>3400004725</v>
          </cell>
          <cell r="B2300">
            <v>61102</v>
          </cell>
          <cell r="C2300">
            <v>1</v>
          </cell>
        </row>
        <row r="2301">
          <cell r="A2301">
            <v>3400004726</v>
          </cell>
          <cell r="B2301">
            <v>61153</v>
          </cell>
          <cell r="C2301">
            <v>1</v>
          </cell>
        </row>
        <row r="2302">
          <cell r="A2302">
            <v>3400004727</v>
          </cell>
          <cell r="B2302">
            <v>61153</v>
          </cell>
          <cell r="C2302">
            <v>1</v>
          </cell>
        </row>
        <row r="2303">
          <cell r="A2303">
            <v>3400004728</v>
          </cell>
          <cell r="B2303">
            <v>61153</v>
          </cell>
          <cell r="C2303">
            <v>1</v>
          </cell>
        </row>
        <row r="2304">
          <cell r="A2304">
            <v>3400004729</v>
          </cell>
          <cell r="B2304">
            <v>61107</v>
          </cell>
          <cell r="C2304">
            <v>1</v>
          </cell>
        </row>
        <row r="2305">
          <cell r="A2305">
            <v>3400004730</v>
          </cell>
          <cell r="B2305">
            <v>61115</v>
          </cell>
          <cell r="C2305">
            <v>1</v>
          </cell>
        </row>
        <row r="2306">
          <cell r="A2306">
            <v>3400004731</v>
          </cell>
          <cell r="B2306">
            <v>61153</v>
          </cell>
          <cell r="C2306">
            <v>1</v>
          </cell>
        </row>
        <row r="2307">
          <cell r="A2307">
            <v>3400004732</v>
          </cell>
          <cell r="B2307">
            <v>61153</v>
          </cell>
          <cell r="C2307">
            <v>1</v>
          </cell>
        </row>
        <row r="2308">
          <cell r="A2308">
            <v>3400004733</v>
          </cell>
          <cell r="B2308">
            <v>61153</v>
          </cell>
          <cell r="C2308">
            <v>1</v>
          </cell>
        </row>
        <row r="2309">
          <cell r="A2309">
            <v>3400004734</v>
          </cell>
          <cell r="B2309">
            <v>61115</v>
          </cell>
          <cell r="C2309">
            <v>1</v>
          </cell>
        </row>
        <row r="2310">
          <cell r="A2310">
            <v>3400004735</v>
          </cell>
          <cell r="B2310">
            <v>61115</v>
          </cell>
          <cell r="C2310">
            <v>1</v>
          </cell>
        </row>
        <row r="2311">
          <cell r="A2311">
            <v>3400004736</v>
          </cell>
          <cell r="B2311">
            <v>61115</v>
          </cell>
          <cell r="C2311">
            <v>1</v>
          </cell>
        </row>
        <row r="2312">
          <cell r="A2312">
            <v>3400004737</v>
          </cell>
          <cell r="B2312">
            <v>61115</v>
          </cell>
          <cell r="C2312">
            <v>1</v>
          </cell>
        </row>
        <row r="2313">
          <cell r="A2313">
            <v>3400004738</v>
          </cell>
          <cell r="B2313">
            <v>61115</v>
          </cell>
          <cell r="C2313">
            <v>1</v>
          </cell>
        </row>
        <row r="2314">
          <cell r="A2314">
            <v>3400004739</v>
          </cell>
          <cell r="B2314">
            <v>61115</v>
          </cell>
          <cell r="C2314">
            <v>1</v>
          </cell>
        </row>
        <row r="2315">
          <cell r="A2315">
            <v>3400004740</v>
          </cell>
          <cell r="B2315">
            <v>61115</v>
          </cell>
          <cell r="C2315">
            <v>1</v>
          </cell>
        </row>
        <row r="2316">
          <cell r="A2316">
            <v>3400004741</v>
          </cell>
          <cell r="B2316">
            <v>61115</v>
          </cell>
          <cell r="C2316">
            <v>1</v>
          </cell>
        </row>
        <row r="2317">
          <cell r="A2317">
            <v>3400004742</v>
          </cell>
          <cell r="B2317">
            <v>61115</v>
          </cell>
          <cell r="C2317">
            <v>1</v>
          </cell>
        </row>
        <row r="2318">
          <cell r="A2318">
            <v>3400004743</v>
          </cell>
          <cell r="B2318">
            <v>61115</v>
          </cell>
          <cell r="C2318">
            <v>1</v>
          </cell>
        </row>
        <row r="2319">
          <cell r="A2319">
            <v>3400004744</v>
          </cell>
          <cell r="B2319">
            <v>61115</v>
          </cell>
          <cell r="C2319">
            <v>1</v>
          </cell>
        </row>
        <row r="2320">
          <cell r="A2320">
            <v>3400004745</v>
          </cell>
          <cell r="B2320">
            <v>61115</v>
          </cell>
          <cell r="C2320">
            <v>1</v>
          </cell>
        </row>
        <row r="2321">
          <cell r="A2321">
            <v>3400004746</v>
          </cell>
          <cell r="B2321">
            <v>61115</v>
          </cell>
          <cell r="C2321">
            <v>1</v>
          </cell>
        </row>
        <row r="2322">
          <cell r="A2322">
            <v>3400004747</v>
          </cell>
          <cell r="B2322">
            <v>61115</v>
          </cell>
          <cell r="C2322">
            <v>1</v>
          </cell>
        </row>
        <row r="2323">
          <cell r="A2323">
            <v>3400004748</v>
          </cell>
          <cell r="B2323">
            <v>61115</v>
          </cell>
          <cell r="C2323">
            <v>1</v>
          </cell>
        </row>
        <row r="2324">
          <cell r="A2324">
            <v>3400004749</v>
          </cell>
          <cell r="B2324">
            <v>61115</v>
          </cell>
          <cell r="C2324">
            <v>1</v>
          </cell>
        </row>
        <row r="2325">
          <cell r="A2325">
            <v>3400004750</v>
          </cell>
          <cell r="B2325">
            <v>61115</v>
          </cell>
          <cell r="C2325">
            <v>1</v>
          </cell>
        </row>
        <row r="2326">
          <cell r="A2326">
            <v>3400004751</v>
          </cell>
          <cell r="B2326">
            <v>61115</v>
          </cell>
          <cell r="C2326">
            <v>1</v>
          </cell>
        </row>
        <row r="2327">
          <cell r="A2327">
            <v>3400004752</v>
          </cell>
          <cell r="B2327">
            <v>61115</v>
          </cell>
          <cell r="C2327">
            <v>1</v>
          </cell>
        </row>
        <row r="2328">
          <cell r="A2328">
            <v>3400004753</v>
          </cell>
          <cell r="B2328">
            <v>61115</v>
          </cell>
          <cell r="C2328">
            <v>1</v>
          </cell>
        </row>
        <row r="2329">
          <cell r="A2329">
            <v>3400004754</v>
          </cell>
          <cell r="B2329">
            <v>61115</v>
          </cell>
          <cell r="C2329">
            <v>1</v>
          </cell>
        </row>
        <row r="2330">
          <cell r="A2330">
            <v>3400004755</v>
          </cell>
          <cell r="B2330">
            <v>61115</v>
          </cell>
          <cell r="C2330">
            <v>1</v>
          </cell>
        </row>
        <row r="2331">
          <cell r="A2331">
            <v>3400004756</v>
          </cell>
          <cell r="B2331">
            <v>61115</v>
          </cell>
          <cell r="C2331">
            <v>1</v>
          </cell>
        </row>
        <row r="2332">
          <cell r="A2332">
            <v>3400004757</v>
          </cell>
          <cell r="B2332">
            <v>61115</v>
          </cell>
          <cell r="C2332">
            <v>1</v>
          </cell>
        </row>
        <row r="2333">
          <cell r="A2333">
            <v>3400004758</v>
          </cell>
          <cell r="B2333">
            <v>61115</v>
          </cell>
          <cell r="C2333">
            <v>1</v>
          </cell>
        </row>
        <row r="2334">
          <cell r="A2334">
            <v>3400004759</v>
          </cell>
          <cell r="B2334">
            <v>61115</v>
          </cell>
          <cell r="C2334">
            <v>1</v>
          </cell>
        </row>
        <row r="2335">
          <cell r="A2335">
            <v>3400004760</v>
          </cell>
          <cell r="B2335">
            <v>61115</v>
          </cell>
          <cell r="C2335">
            <v>1</v>
          </cell>
        </row>
        <row r="2336">
          <cell r="A2336">
            <v>3400004761</v>
          </cell>
          <cell r="B2336">
            <v>61115</v>
          </cell>
          <cell r="C2336">
            <v>1</v>
          </cell>
        </row>
        <row r="2337">
          <cell r="A2337">
            <v>3400004762</v>
          </cell>
          <cell r="B2337">
            <v>61115</v>
          </cell>
          <cell r="C2337">
            <v>1</v>
          </cell>
        </row>
        <row r="2338">
          <cell r="A2338">
            <v>3400004763</v>
          </cell>
          <cell r="B2338">
            <v>61115</v>
          </cell>
          <cell r="C2338">
            <v>1</v>
          </cell>
        </row>
        <row r="2339">
          <cell r="A2339">
            <v>3400004764</v>
          </cell>
          <cell r="B2339">
            <v>61115</v>
          </cell>
          <cell r="C2339">
            <v>1</v>
          </cell>
        </row>
        <row r="2340">
          <cell r="A2340">
            <v>3400004765</v>
          </cell>
          <cell r="B2340">
            <v>61115</v>
          </cell>
          <cell r="C2340">
            <v>1</v>
          </cell>
        </row>
        <row r="2341">
          <cell r="A2341">
            <v>3400004766</v>
          </cell>
          <cell r="B2341">
            <v>61115</v>
          </cell>
          <cell r="C2341">
            <v>1</v>
          </cell>
        </row>
        <row r="2342">
          <cell r="A2342">
            <v>3400004767</v>
          </cell>
          <cell r="B2342">
            <v>61115</v>
          </cell>
          <cell r="C2342">
            <v>1</v>
          </cell>
        </row>
        <row r="2343">
          <cell r="A2343">
            <v>3400004768</v>
          </cell>
          <cell r="B2343">
            <v>61115</v>
          </cell>
          <cell r="C2343">
            <v>1</v>
          </cell>
        </row>
        <row r="2344">
          <cell r="A2344">
            <v>3400004769</v>
          </cell>
          <cell r="B2344">
            <v>61115</v>
          </cell>
          <cell r="C2344">
            <v>1</v>
          </cell>
        </row>
        <row r="2345">
          <cell r="A2345">
            <v>3400004770</v>
          </cell>
          <cell r="B2345">
            <v>61115</v>
          </cell>
          <cell r="C2345">
            <v>1</v>
          </cell>
        </row>
        <row r="2346">
          <cell r="A2346">
            <v>3400004771</v>
          </cell>
          <cell r="B2346">
            <v>61115</v>
          </cell>
          <cell r="C2346">
            <v>1</v>
          </cell>
        </row>
        <row r="2347">
          <cell r="A2347">
            <v>3400004772</v>
          </cell>
          <cell r="B2347">
            <v>61115</v>
          </cell>
          <cell r="C2347">
            <v>1</v>
          </cell>
        </row>
        <row r="2348">
          <cell r="A2348">
            <v>3400004773</v>
          </cell>
          <cell r="B2348">
            <v>61115</v>
          </cell>
          <cell r="C2348">
            <v>1</v>
          </cell>
        </row>
        <row r="2349">
          <cell r="A2349">
            <v>3400004774</v>
          </cell>
          <cell r="B2349">
            <v>61115</v>
          </cell>
          <cell r="C2349">
            <v>1</v>
          </cell>
        </row>
        <row r="2350">
          <cell r="A2350">
            <v>3400004775</v>
          </cell>
          <cell r="B2350">
            <v>61115</v>
          </cell>
          <cell r="C2350">
            <v>1</v>
          </cell>
        </row>
        <row r="2351">
          <cell r="A2351">
            <v>3400004776</v>
          </cell>
          <cell r="B2351">
            <v>61115</v>
          </cell>
          <cell r="C2351">
            <v>1</v>
          </cell>
        </row>
        <row r="2352">
          <cell r="A2352">
            <v>3400004777</v>
          </cell>
          <cell r="B2352">
            <v>61115</v>
          </cell>
          <cell r="C2352">
            <v>1</v>
          </cell>
        </row>
        <row r="2353">
          <cell r="A2353">
            <v>3400004778</v>
          </cell>
          <cell r="B2353">
            <v>61115</v>
          </cell>
          <cell r="C2353">
            <v>1</v>
          </cell>
        </row>
        <row r="2354">
          <cell r="A2354">
            <v>3400004779</v>
          </cell>
          <cell r="B2354">
            <v>61115</v>
          </cell>
          <cell r="C2354">
            <v>1</v>
          </cell>
        </row>
        <row r="2355">
          <cell r="A2355">
            <v>3400004780</v>
          </cell>
          <cell r="B2355">
            <v>61155</v>
          </cell>
          <cell r="C2355">
            <v>1</v>
          </cell>
        </row>
        <row r="2356">
          <cell r="A2356">
            <v>3400004781</v>
          </cell>
          <cell r="B2356">
            <v>61203</v>
          </cell>
          <cell r="C2356">
            <v>1</v>
          </cell>
        </row>
        <row r="2357">
          <cell r="A2357">
            <v>3400004782</v>
          </cell>
          <cell r="B2357">
            <v>61203</v>
          </cell>
          <cell r="C2357">
            <v>1</v>
          </cell>
        </row>
        <row r="2358">
          <cell r="A2358">
            <v>3400004783</v>
          </cell>
          <cell r="B2358">
            <v>61203</v>
          </cell>
          <cell r="C2358">
            <v>30</v>
          </cell>
        </row>
        <row r="2359">
          <cell r="A2359">
            <v>3400004784</v>
          </cell>
          <cell r="B2359">
            <v>61203</v>
          </cell>
          <cell r="C2359">
            <v>1</v>
          </cell>
        </row>
        <row r="2360">
          <cell r="A2360">
            <v>3400004784</v>
          </cell>
          <cell r="B2360">
            <v>61203</v>
          </cell>
          <cell r="C2360">
            <v>1</v>
          </cell>
        </row>
        <row r="2361">
          <cell r="A2361">
            <v>3400004784</v>
          </cell>
          <cell r="B2361">
            <v>61203</v>
          </cell>
          <cell r="C2361">
            <v>1</v>
          </cell>
        </row>
        <row r="2362">
          <cell r="A2362">
            <v>3400004784</v>
          </cell>
          <cell r="B2362">
            <v>61203</v>
          </cell>
          <cell r="C2362">
            <v>1</v>
          </cell>
        </row>
        <row r="2363">
          <cell r="A2363">
            <v>3400004785</v>
          </cell>
          <cell r="B2363">
            <v>61203</v>
          </cell>
          <cell r="C2363">
            <v>1</v>
          </cell>
        </row>
        <row r="2364">
          <cell r="A2364">
            <v>3400004786</v>
          </cell>
          <cell r="B2364">
            <v>61203</v>
          </cell>
          <cell r="C2364">
            <v>1</v>
          </cell>
        </row>
        <row r="2365">
          <cell r="A2365">
            <v>3400004787</v>
          </cell>
          <cell r="B2365">
            <v>61203</v>
          </cell>
          <cell r="C2365">
            <v>64</v>
          </cell>
        </row>
        <row r="2366">
          <cell r="A2366">
            <v>3400004788</v>
          </cell>
          <cell r="B2366">
            <v>61200</v>
          </cell>
          <cell r="C2366">
            <v>1</v>
          </cell>
        </row>
        <row r="2367">
          <cell r="A2367">
            <v>3400004789</v>
          </cell>
          <cell r="B2367">
            <v>61203</v>
          </cell>
          <cell r="C2367">
            <v>1</v>
          </cell>
        </row>
        <row r="2368">
          <cell r="A2368">
            <v>3400004790</v>
          </cell>
          <cell r="B2368">
            <v>61203</v>
          </cell>
          <cell r="C2368">
            <v>1</v>
          </cell>
        </row>
        <row r="2369">
          <cell r="A2369">
            <v>3400004791</v>
          </cell>
          <cell r="B2369">
            <v>61203</v>
          </cell>
          <cell r="C2369">
            <v>1</v>
          </cell>
        </row>
        <row r="2370">
          <cell r="A2370">
            <v>3400004792</v>
          </cell>
          <cell r="B2370">
            <v>61200</v>
          </cell>
          <cell r="C2370">
            <v>1</v>
          </cell>
        </row>
        <row r="2371">
          <cell r="A2371">
            <v>3400004793</v>
          </cell>
          <cell r="B2371">
            <v>61108</v>
          </cell>
          <cell r="C2371">
            <v>15</v>
          </cell>
        </row>
        <row r="2372">
          <cell r="A2372">
            <v>3400004794</v>
          </cell>
          <cell r="B2372">
            <v>61108</v>
          </cell>
          <cell r="C2372">
            <v>25</v>
          </cell>
        </row>
        <row r="2373">
          <cell r="A2373">
            <v>3400004795</v>
          </cell>
          <cell r="B2373">
            <v>61203</v>
          </cell>
          <cell r="C2373">
            <v>1</v>
          </cell>
        </row>
        <row r="2374">
          <cell r="A2374">
            <v>3400004796</v>
          </cell>
          <cell r="B2374">
            <v>61203</v>
          </cell>
          <cell r="C2374">
            <v>1</v>
          </cell>
        </row>
        <row r="2375">
          <cell r="A2375">
            <v>3400004797</v>
          </cell>
          <cell r="B2375">
            <v>61156</v>
          </cell>
          <cell r="C2375">
            <v>1</v>
          </cell>
        </row>
        <row r="2376">
          <cell r="A2376">
            <v>3400004798</v>
          </cell>
          <cell r="B2376">
            <v>61203</v>
          </cell>
          <cell r="C2376">
            <v>1</v>
          </cell>
        </row>
        <row r="2377">
          <cell r="A2377">
            <v>3400004910</v>
          </cell>
          <cell r="B2377">
            <v>60300</v>
          </cell>
          <cell r="C2377">
            <v>1</v>
          </cell>
        </row>
        <row r="2378">
          <cell r="A2378">
            <v>3400004911</v>
          </cell>
          <cell r="B2378">
            <v>60300</v>
          </cell>
          <cell r="C2378">
            <v>2</v>
          </cell>
        </row>
        <row r="2379">
          <cell r="A2379">
            <v>3400004913</v>
          </cell>
          <cell r="B2379">
            <v>60300</v>
          </cell>
          <cell r="C2379">
            <v>1</v>
          </cell>
        </row>
        <row r="2380">
          <cell r="A2380">
            <v>3400004914</v>
          </cell>
          <cell r="B2380">
            <v>61203</v>
          </cell>
          <cell r="C2380">
            <v>2</v>
          </cell>
        </row>
        <row r="2381">
          <cell r="A2381">
            <v>3400004915</v>
          </cell>
          <cell r="B2381">
            <v>60300</v>
          </cell>
          <cell r="C2381">
            <v>1</v>
          </cell>
        </row>
        <row r="2382">
          <cell r="A2382">
            <v>3400004915</v>
          </cell>
          <cell r="B2382">
            <v>60300</v>
          </cell>
          <cell r="C2382">
            <v>1</v>
          </cell>
        </row>
        <row r="2383">
          <cell r="A2383">
            <v>3400004917</v>
          </cell>
          <cell r="B2383">
            <v>60300</v>
          </cell>
          <cell r="C2383">
            <v>1</v>
          </cell>
        </row>
        <row r="2384">
          <cell r="A2384">
            <v>3400004918</v>
          </cell>
          <cell r="B2384">
            <v>60300</v>
          </cell>
          <cell r="C2384">
            <v>1</v>
          </cell>
        </row>
        <row r="2385">
          <cell r="A2385">
            <v>3400004919</v>
          </cell>
          <cell r="B2385">
            <v>60300</v>
          </cell>
          <cell r="C2385">
            <v>1</v>
          </cell>
        </row>
        <row r="2386">
          <cell r="A2386">
            <v>3400004920</v>
          </cell>
          <cell r="B2386">
            <v>60300</v>
          </cell>
          <cell r="C2386">
            <v>1</v>
          </cell>
        </row>
        <row r="2387">
          <cell r="A2387">
            <v>3400004921</v>
          </cell>
          <cell r="B2387">
            <v>60300</v>
          </cell>
          <cell r="C2387">
            <v>45</v>
          </cell>
        </row>
        <row r="2388">
          <cell r="A2388">
            <v>3400004922</v>
          </cell>
          <cell r="B2388">
            <v>60300</v>
          </cell>
          <cell r="C2388">
            <v>1</v>
          </cell>
        </row>
        <row r="2389">
          <cell r="A2389">
            <v>3400004923</v>
          </cell>
          <cell r="B2389">
            <v>61203</v>
          </cell>
          <cell r="C2389">
            <v>2</v>
          </cell>
        </row>
        <row r="2390">
          <cell r="A2390">
            <v>3400004924</v>
          </cell>
          <cell r="B2390">
            <v>61112</v>
          </cell>
          <cell r="C2390">
            <v>1</v>
          </cell>
        </row>
        <row r="2391">
          <cell r="A2391">
            <v>3400004925</v>
          </cell>
          <cell r="B2391">
            <v>61158</v>
          </cell>
          <cell r="C2391">
            <v>1</v>
          </cell>
        </row>
        <row r="2392">
          <cell r="A2392">
            <v>3400004926</v>
          </cell>
          <cell r="B2392">
            <v>61160</v>
          </cell>
          <cell r="C2392">
            <v>2</v>
          </cell>
        </row>
        <row r="2393">
          <cell r="A2393">
            <v>3400004927</v>
          </cell>
          <cell r="B2393">
            <v>61119</v>
          </cell>
          <cell r="C2393">
            <v>1</v>
          </cell>
        </row>
        <row r="2394">
          <cell r="A2394">
            <v>3400004930</v>
          </cell>
          <cell r="B2394">
            <v>60300</v>
          </cell>
          <cell r="C2394">
            <v>1</v>
          </cell>
        </row>
        <row r="2395">
          <cell r="A2395">
            <v>3400004931</v>
          </cell>
          <cell r="B2395">
            <v>60300</v>
          </cell>
          <cell r="C2395">
            <v>1</v>
          </cell>
        </row>
        <row r="2396">
          <cell r="A2396">
            <v>3400004932</v>
          </cell>
          <cell r="B2396">
            <v>60300</v>
          </cell>
          <cell r="C2396">
            <v>1</v>
          </cell>
        </row>
        <row r="2397">
          <cell r="A2397">
            <v>3400004933</v>
          </cell>
          <cell r="B2397">
            <v>60300</v>
          </cell>
          <cell r="C2397">
            <v>1</v>
          </cell>
        </row>
        <row r="2398">
          <cell r="A2398">
            <v>3400004934</v>
          </cell>
          <cell r="B2398">
            <v>60300</v>
          </cell>
          <cell r="C2398">
            <v>1</v>
          </cell>
        </row>
        <row r="2399">
          <cell r="A2399">
            <v>3400004935</v>
          </cell>
          <cell r="B2399">
            <v>60300</v>
          </cell>
          <cell r="C2399">
            <v>1</v>
          </cell>
        </row>
        <row r="2400">
          <cell r="A2400">
            <v>3400004936</v>
          </cell>
          <cell r="B2400">
            <v>60300</v>
          </cell>
          <cell r="C2400">
            <v>1</v>
          </cell>
        </row>
        <row r="2401">
          <cell r="A2401">
            <v>3400004937</v>
          </cell>
          <cell r="B2401">
            <v>60300</v>
          </cell>
          <cell r="C2401">
            <v>1</v>
          </cell>
        </row>
        <row r="2402">
          <cell r="A2402">
            <v>3400004938</v>
          </cell>
          <cell r="B2402">
            <v>60300</v>
          </cell>
          <cell r="C2402">
            <v>1</v>
          </cell>
        </row>
        <row r="2403">
          <cell r="A2403">
            <v>3400004939</v>
          </cell>
          <cell r="B2403">
            <v>60300</v>
          </cell>
          <cell r="C2403">
            <v>40</v>
          </cell>
        </row>
        <row r="2404">
          <cell r="A2404">
            <v>3400004940</v>
          </cell>
          <cell r="B2404">
            <v>60300</v>
          </cell>
          <cell r="C2404">
            <v>1</v>
          </cell>
        </row>
        <row r="2405">
          <cell r="A2405">
            <v>3400004941</v>
          </cell>
          <cell r="B2405">
            <v>60300</v>
          </cell>
          <cell r="C2405">
            <v>1</v>
          </cell>
        </row>
        <row r="2406">
          <cell r="A2406">
            <v>3400004942</v>
          </cell>
          <cell r="B2406">
            <v>60300</v>
          </cell>
          <cell r="C2406">
            <v>1</v>
          </cell>
        </row>
        <row r="2407">
          <cell r="A2407">
            <v>3400004943</v>
          </cell>
          <cell r="B2407">
            <v>60300</v>
          </cell>
          <cell r="C2407">
            <v>1</v>
          </cell>
        </row>
        <row r="2408">
          <cell r="A2408">
            <v>3400004944</v>
          </cell>
          <cell r="B2408">
            <v>60300</v>
          </cell>
          <cell r="C2408">
            <v>1</v>
          </cell>
        </row>
        <row r="2409">
          <cell r="A2409">
            <v>3400004945</v>
          </cell>
          <cell r="B2409">
            <v>60300</v>
          </cell>
          <cell r="C2409">
            <v>1</v>
          </cell>
        </row>
        <row r="2410">
          <cell r="A2410">
            <v>3400004946</v>
          </cell>
          <cell r="B2410">
            <v>60300</v>
          </cell>
          <cell r="C2410">
            <v>1</v>
          </cell>
        </row>
        <row r="2411">
          <cell r="A2411">
            <v>3400004947</v>
          </cell>
          <cell r="B2411">
            <v>60300</v>
          </cell>
          <cell r="C2411">
            <v>1</v>
          </cell>
        </row>
        <row r="2412">
          <cell r="A2412">
            <v>3400004948</v>
          </cell>
          <cell r="B2412">
            <v>60300</v>
          </cell>
          <cell r="C2412">
            <v>1</v>
          </cell>
        </row>
        <row r="2413">
          <cell r="A2413">
            <v>3400004949</v>
          </cell>
          <cell r="B2413">
            <v>60300</v>
          </cell>
          <cell r="C2413">
            <v>1</v>
          </cell>
        </row>
        <row r="2414">
          <cell r="A2414">
            <v>3400004950</v>
          </cell>
          <cell r="B2414">
            <v>60300</v>
          </cell>
          <cell r="C2414">
            <v>1</v>
          </cell>
        </row>
        <row r="2415">
          <cell r="A2415">
            <v>3400004951</v>
          </cell>
          <cell r="B2415">
            <v>60300</v>
          </cell>
          <cell r="C2415">
            <v>1</v>
          </cell>
        </row>
        <row r="2416">
          <cell r="A2416">
            <v>3400004952</v>
          </cell>
          <cell r="B2416">
            <v>60300</v>
          </cell>
          <cell r="C2416">
            <v>1</v>
          </cell>
        </row>
        <row r="2417">
          <cell r="A2417">
            <v>3400004953</v>
          </cell>
          <cell r="B2417">
            <v>60300</v>
          </cell>
          <cell r="C2417">
            <v>25</v>
          </cell>
        </row>
        <row r="2418">
          <cell r="A2418">
            <v>3400004954</v>
          </cell>
          <cell r="B2418">
            <v>60300</v>
          </cell>
          <cell r="C2418">
            <v>1</v>
          </cell>
        </row>
        <row r="2419">
          <cell r="A2419">
            <v>3400004955</v>
          </cell>
          <cell r="B2419">
            <v>60300</v>
          </cell>
          <cell r="C2419">
            <v>2</v>
          </cell>
        </row>
        <row r="2420">
          <cell r="A2420">
            <v>3400004956</v>
          </cell>
          <cell r="B2420">
            <v>60300</v>
          </cell>
          <cell r="C2420">
            <v>1</v>
          </cell>
        </row>
        <row r="2421">
          <cell r="A2421">
            <v>3400004957</v>
          </cell>
          <cell r="B2421">
            <v>60300</v>
          </cell>
          <cell r="C2421">
            <v>1</v>
          </cell>
        </row>
        <row r="2422">
          <cell r="A2422">
            <v>3400004960</v>
          </cell>
          <cell r="B2422">
            <v>61158</v>
          </cell>
          <cell r="C2422">
            <v>1</v>
          </cell>
        </row>
        <row r="2423">
          <cell r="A2423">
            <v>3400005048</v>
          </cell>
          <cell r="B2423">
            <v>60300</v>
          </cell>
          <cell r="C2423">
            <v>1</v>
          </cell>
        </row>
        <row r="2424">
          <cell r="A2424">
            <v>3400005049</v>
          </cell>
          <cell r="B2424">
            <v>60300</v>
          </cell>
          <cell r="C2424">
            <v>1</v>
          </cell>
        </row>
        <row r="2425">
          <cell r="A2425">
            <v>3400005057</v>
          </cell>
          <cell r="B2425">
            <v>60300</v>
          </cell>
          <cell r="C2425">
            <v>40</v>
          </cell>
        </row>
        <row r="2426">
          <cell r="A2426">
            <v>3400005058</v>
          </cell>
          <cell r="B2426">
            <v>60300</v>
          </cell>
          <cell r="C2426">
            <v>2</v>
          </cell>
        </row>
        <row r="2427">
          <cell r="A2427">
            <v>3400005059</v>
          </cell>
          <cell r="B2427">
            <v>60300</v>
          </cell>
          <cell r="C2427">
            <v>1</v>
          </cell>
        </row>
        <row r="2428">
          <cell r="A2428">
            <v>3400005060</v>
          </cell>
          <cell r="B2428">
            <v>60300</v>
          </cell>
          <cell r="C2428">
            <v>20</v>
          </cell>
        </row>
        <row r="2429">
          <cell r="A2429">
            <v>3400005061</v>
          </cell>
          <cell r="B2429">
            <v>60300</v>
          </cell>
          <cell r="C2429">
            <v>1</v>
          </cell>
        </row>
        <row r="2430">
          <cell r="A2430">
            <v>3400005065</v>
          </cell>
          <cell r="B2430">
            <v>60300</v>
          </cell>
          <cell r="C2430">
            <v>1</v>
          </cell>
        </row>
        <row r="2431">
          <cell r="A2431">
            <v>3400005082</v>
          </cell>
          <cell r="B2431">
            <v>61155</v>
          </cell>
          <cell r="C2431">
            <v>1</v>
          </cell>
        </row>
        <row r="2432">
          <cell r="A2432">
            <v>3400005083</v>
          </cell>
          <cell r="B2432">
            <v>61155</v>
          </cell>
          <cell r="C2432">
            <v>1</v>
          </cell>
        </row>
        <row r="2433">
          <cell r="A2433">
            <v>3400005085</v>
          </cell>
          <cell r="B2433">
            <v>61154</v>
          </cell>
          <cell r="C2433">
            <v>1</v>
          </cell>
        </row>
        <row r="2434">
          <cell r="A2434">
            <v>3400005086</v>
          </cell>
          <cell r="B2434">
            <v>61119</v>
          </cell>
          <cell r="C2434">
            <v>1</v>
          </cell>
        </row>
        <row r="2435">
          <cell r="A2435">
            <v>3400005087</v>
          </cell>
          <cell r="B2435">
            <v>61158</v>
          </cell>
          <cell r="C2435">
            <v>1</v>
          </cell>
        </row>
        <row r="2436">
          <cell r="A2436">
            <v>3400005088</v>
          </cell>
          <cell r="B2436">
            <v>61159</v>
          </cell>
          <cell r="C2436">
            <v>1</v>
          </cell>
        </row>
        <row r="2437">
          <cell r="A2437">
            <v>3400005089</v>
          </cell>
          <cell r="B2437">
            <v>61119</v>
          </cell>
          <cell r="C2437">
            <v>1</v>
          </cell>
        </row>
        <row r="2438">
          <cell r="A2438">
            <v>3400005117</v>
          </cell>
          <cell r="B2438">
            <v>60300</v>
          </cell>
          <cell r="C2438">
            <v>1</v>
          </cell>
        </row>
        <row r="2439">
          <cell r="A2439">
            <v>3400005119</v>
          </cell>
          <cell r="B2439">
            <v>60300</v>
          </cell>
          <cell r="C2439">
            <v>1</v>
          </cell>
        </row>
        <row r="2440">
          <cell r="A2440">
            <v>3400005120</v>
          </cell>
          <cell r="B2440">
            <v>60300</v>
          </cell>
          <cell r="C2440">
            <v>1</v>
          </cell>
        </row>
        <row r="2441">
          <cell r="A2441">
            <v>3400005144</v>
          </cell>
          <cell r="B2441">
            <v>61200</v>
          </cell>
          <cell r="C2441">
            <v>1</v>
          </cell>
        </row>
        <row r="2442">
          <cell r="A2442">
            <v>3400005145</v>
          </cell>
          <cell r="B2442">
            <v>61200</v>
          </cell>
          <cell r="C2442">
            <v>1</v>
          </cell>
        </row>
        <row r="2443">
          <cell r="A2443">
            <v>3400005146</v>
          </cell>
          <cell r="B2443">
            <v>61200</v>
          </cell>
          <cell r="C2443">
            <v>1</v>
          </cell>
        </row>
      </sheetData>
      <sheetData sheetId="2" refreshError="1">
        <row r="1">
          <cell r="A1" t="str">
            <v>Main number</v>
          </cell>
          <cell r="B1" t="str">
            <v>Assetclass</v>
          </cell>
          <cell r="C1" t="str">
            <v>cc</v>
          </cell>
          <cell r="D1" t="str">
            <v>Sl.No.</v>
          </cell>
          <cell r="E1" t="str">
            <v>Name</v>
          </cell>
          <cell r="F1" t="str">
            <v>Quantity</v>
          </cell>
          <cell r="G1" t="str">
            <v>Cap.date</v>
          </cell>
          <cell r="H1" t="str">
            <v>Acc Value</v>
          </cell>
        </row>
        <row r="2">
          <cell r="A2">
            <v>3400004788</v>
          </cell>
          <cell r="B2">
            <v>4131</v>
          </cell>
          <cell r="C2">
            <v>61200</v>
          </cell>
          <cell r="D2">
            <v>0</v>
          </cell>
          <cell r="E2" t="str">
            <v>LEASE HOLD LAND</v>
          </cell>
          <cell r="F2">
            <v>1</v>
          </cell>
          <cell r="G2">
            <v>35339</v>
          </cell>
          <cell r="H2">
            <v>23014000</v>
          </cell>
        </row>
        <row r="3">
          <cell r="A3">
            <v>3400002714</v>
          </cell>
          <cell r="B3">
            <v>4410</v>
          </cell>
          <cell r="C3">
            <v>61200</v>
          </cell>
          <cell r="D3">
            <v>0</v>
          </cell>
          <cell r="E3" t="str">
            <v>OFFICE &amp; UTILITY BUILDING ON LEASEHOLD L</v>
          </cell>
          <cell r="F3">
            <v>1</v>
          </cell>
          <cell r="G3">
            <v>35339</v>
          </cell>
          <cell r="H3">
            <v>11339000</v>
          </cell>
        </row>
        <row r="4">
          <cell r="A4">
            <v>3400002710</v>
          </cell>
          <cell r="B4">
            <v>4420</v>
          </cell>
          <cell r="C4">
            <v>61200</v>
          </cell>
          <cell r="D4">
            <v>0</v>
          </cell>
          <cell r="E4" t="str">
            <v>ASSEMBLY SHED NO.1</v>
          </cell>
          <cell r="F4">
            <v>1</v>
          </cell>
          <cell r="G4">
            <v>35339</v>
          </cell>
          <cell r="H4">
            <v>13566000</v>
          </cell>
        </row>
        <row r="5">
          <cell r="A5">
            <v>3400002711</v>
          </cell>
          <cell r="B5">
            <v>4420</v>
          </cell>
          <cell r="C5">
            <v>61200</v>
          </cell>
          <cell r="D5">
            <v>0</v>
          </cell>
          <cell r="E5" t="str">
            <v>ASSEMBLY SHED NO.2</v>
          </cell>
          <cell r="F5">
            <v>1</v>
          </cell>
          <cell r="G5">
            <v>35339</v>
          </cell>
          <cell r="H5">
            <v>14417000</v>
          </cell>
        </row>
        <row r="6">
          <cell r="A6">
            <v>3400002712</v>
          </cell>
          <cell r="B6">
            <v>4420</v>
          </cell>
          <cell r="C6">
            <v>61200</v>
          </cell>
          <cell r="D6">
            <v>0</v>
          </cell>
          <cell r="E6" t="str">
            <v>AUXILLARY BLDG. NO.1 &amp; MEZZANINE FLOOR</v>
          </cell>
          <cell r="F6">
            <v>1</v>
          </cell>
          <cell r="G6">
            <v>35339</v>
          </cell>
          <cell r="H6">
            <v>2799000</v>
          </cell>
        </row>
        <row r="7">
          <cell r="A7">
            <v>3400002713</v>
          </cell>
          <cell r="B7">
            <v>4420</v>
          </cell>
          <cell r="C7">
            <v>61200</v>
          </cell>
          <cell r="D7">
            <v>0</v>
          </cell>
          <cell r="E7" t="str">
            <v>AUXILLARY BUIDING NO.2</v>
          </cell>
          <cell r="F7">
            <v>1</v>
          </cell>
          <cell r="G7">
            <v>35339</v>
          </cell>
          <cell r="H7">
            <v>3642000</v>
          </cell>
        </row>
        <row r="8">
          <cell r="A8">
            <v>3400003506</v>
          </cell>
          <cell r="B8">
            <v>4420</v>
          </cell>
          <cell r="C8">
            <v>61200</v>
          </cell>
          <cell r="D8">
            <v>0</v>
          </cell>
          <cell r="E8" t="str">
            <v>A.H.U. BUILDING &amp; PASSAGE</v>
          </cell>
          <cell r="F8">
            <v>1</v>
          </cell>
          <cell r="G8">
            <v>35339</v>
          </cell>
          <cell r="H8">
            <v>1073000</v>
          </cell>
        </row>
        <row r="9">
          <cell r="A9">
            <v>3400003507</v>
          </cell>
          <cell r="B9">
            <v>4420</v>
          </cell>
          <cell r="C9">
            <v>61200</v>
          </cell>
          <cell r="D9">
            <v>0</v>
          </cell>
          <cell r="E9" t="str">
            <v>GATE HOUSE</v>
          </cell>
          <cell r="F9">
            <v>1</v>
          </cell>
          <cell r="G9">
            <v>35339</v>
          </cell>
          <cell r="H9">
            <v>238000</v>
          </cell>
        </row>
        <row r="10">
          <cell r="A10">
            <v>3400003508</v>
          </cell>
          <cell r="B10">
            <v>4420</v>
          </cell>
          <cell r="C10">
            <v>61200</v>
          </cell>
          <cell r="D10">
            <v>0</v>
          </cell>
          <cell r="E10" t="str">
            <v>MAINTENANCE BUILDING</v>
          </cell>
          <cell r="F10">
            <v>1</v>
          </cell>
          <cell r="G10">
            <v>35339</v>
          </cell>
          <cell r="H10">
            <v>887000</v>
          </cell>
        </row>
        <row r="11">
          <cell r="A11">
            <v>3400003509</v>
          </cell>
          <cell r="B11">
            <v>4420</v>
          </cell>
          <cell r="C11">
            <v>61200</v>
          </cell>
          <cell r="D11">
            <v>0</v>
          </cell>
          <cell r="E11" t="str">
            <v>PUMP HPUSE</v>
          </cell>
          <cell r="F11">
            <v>1</v>
          </cell>
          <cell r="G11">
            <v>35339</v>
          </cell>
          <cell r="H11">
            <v>111000</v>
          </cell>
        </row>
        <row r="12">
          <cell r="A12">
            <v>3400003510</v>
          </cell>
          <cell r="B12">
            <v>4420</v>
          </cell>
          <cell r="C12">
            <v>61200</v>
          </cell>
          <cell r="D12">
            <v>0</v>
          </cell>
          <cell r="E12" t="str">
            <v>CONNECTING PASSAGE</v>
          </cell>
          <cell r="F12">
            <v>1</v>
          </cell>
          <cell r="G12">
            <v>35339</v>
          </cell>
          <cell r="H12">
            <v>660000</v>
          </cell>
        </row>
        <row r="13">
          <cell r="A13">
            <v>3400003511</v>
          </cell>
          <cell r="B13">
            <v>4420</v>
          </cell>
          <cell r="C13">
            <v>61200</v>
          </cell>
          <cell r="D13">
            <v>0</v>
          </cell>
          <cell r="E13" t="str">
            <v>LOADING &amp; UNLOADING</v>
          </cell>
          <cell r="F13">
            <v>1</v>
          </cell>
          <cell r="G13">
            <v>35339</v>
          </cell>
          <cell r="H13">
            <v>2874000</v>
          </cell>
        </row>
        <row r="14">
          <cell r="A14">
            <v>3400003512</v>
          </cell>
          <cell r="B14">
            <v>4420</v>
          </cell>
          <cell r="C14">
            <v>61200</v>
          </cell>
          <cell r="D14">
            <v>0</v>
          </cell>
          <cell r="E14" t="str">
            <v>INCOMING CENTRE,STORES BLDG &amp; MEZZANINE</v>
          </cell>
          <cell r="F14">
            <v>1</v>
          </cell>
          <cell r="G14">
            <v>35339</v>
          </cell>
          <cell r="H14">
            <v>9242000</v>
          </cell>
        </row>
        <row r="15">
          <cell r="A15">
            <v>3400003513</v>
          </cell>
          <cell r="B15">
            <v>4420</v>
          </cell>
          <cell r="C15">
            <v>61200</v>
          </cell>
          <cell r="D15">
            <v>0</v>
          </cell>
          <cell r="E15" t="str">
            <v>COOLING TOWER</v>
          </cell>
          <cell r="F15">
            <v>1</v>
          </cell>
          <cell r="G15">
            <v>35339</v>
          </cell>
          <cell r="H15">
            <v>143000</v>
          </cell>
        </row>
        <row r="16">
          <cell r="A16">
            <v>3400003514</v>
          </cell>
          <cell r="B16">
            <v>4420</v>
          </cell>
          <cell r="C16">
            <v>61200</v>
          </cell>
          <cell r="D16">
            <v>0</v>
          </cell>
          <cell r="E16" t="str">
            <v>TRANSFORMER SHED</v>
          </cell>
          <cell r="F16">
            <v>1</v>
          </cell>
          <cell r="G16">
            <v>35339</v>
          </cell>
          <cell r="H16">
            <v>69000</v>
          </cell>
        </row>
        <row r="17">
          <cell r="A17">
            <v>3400003515</v>
          </cell>
          <cell r="B17">
            <v>4420</v>
          </cell>
          <cell r="C17">
            <v>61200</v>
          </cell>
          <cell r="D17">
            <v>0</v>
          </cell>
          <cell r="E17" t="str">
            <v>U.G.WATERTANK</v>
          </cell>
          <cell r="F17">
            <v>1</v>
          </cell>
          <cell r="G17">
            <v>35339</v>
          </cell>
          <cell r="H17">
            <v>582000</v>
          </cell>
        </row>
        <row r="18">
          <cell r="A18">
            <v>3400003516</v>
          </cell>
          <cell r="B18">
            <v>4420</v>
          </cell>
          <cell r="C18">
            <v>61200</v>
          </cell>
          <cell r="D18">
            <v>0</v>
          </cell>
          <cell r="E18" t="str">
            <v>BARBED WIRE FENCING</v>
          </cell>
          <cell r="F18">
            <v>1</v>
          </cell>
          <cell r="G18">
            <v>35339</v>
          </cell>
          <cell r="H18">
            <v>119000</v>
          </cell>
        </row>
        <row r="19">
          <cell r="A19">
            <v>3400003517</v>
          </cell>
          <cell r="B19">
            <v>4420</v>
          </cell>
          <cell r="C19">
            <v>61200</v>
          </cell>
          <cell r="D19">
            <v>0</v>
          </cell>
          <cell r="E19" t="str">
            <v>COMPOUND BRICK WALL &amp; LINK FENCING</v>
          </cell>
          <cell r="F19">
            <v>1</v>
          </cell>
          <cell r="G19">
            <v>35339</v>
          </cell>
          <cell r="H19">
            <v>273000</v>
          </cell>
        </row>
        <row r="20">
          <cell r="A20">
            <v>3400003523</v>
          </cell>
          <cell r="B20">
            <v>4420</v>
          </cell>
          <cell r="C20">
            <v>61200</v>
          </cell>
          <cell r="D20">
            <v>0</v>
          </cell>
          <cell r="E20" t="str">
            <v>R.C.C.&amp; ASPHALTIC ROADS</v>
          </cell>
          <cell r="F20">
            <v>1</v>
          </cell>
          <cell r="G20">
            <v>35339</v>
          </cell>
          <cell r="H20">
            <v>594000</v>
          </cell>
        </row>
        <row r="21">
          <cell r="A21">
            <v>3400003835</v>
          </cell>
          <cell r="B21">
            <v>4420</v>
          </cell>
          <cell r="C21">
            <v>61200</v>
          </cell>
          <cell r="D21">
            <v>0</v>
          </cell>
          <cell r="E21" t="str">
            <v>PVA PHASE III</v>
          </cell>
          <cell r="F21">
            <v>1</v>
          </cell>
          <cell r="G21">
            <v>35670</v>
          </cell>
          <cell r="H21">
            <v>222035.55</v>
          </cell>
        </row>
        <row r="22">
          <cell r="A22">
            <v>3400003784</v>
          </cell>
          <cell r="B22">
            <v>4420</v>
          </cell>
          <cell r="C22">
            <v>61200</v>
          </cell>
          <cell r="D22">
            <v>0</v>
          </cell>
          <cell r="E22" t="str">
            <v>Gate house (West)</v>
          </cell>
          <cell r="F22">
            <v>1</v>
          </cell>
          <cell r="G22">
            <v>35520</v>
          </cell>
          <cell r="H22">
            <v>357070.42</v>
          </cell>
        </row>
        <row r="23">
          <cell r="A23">
            <v>3400003788</v>
          </cell>
          <cell r="B23">
            <v>4420</v>
          </cell>
          <cell r="C23">
            <v>61200</v>
          </cell>
          <cell r="D23">
            <v>0</v>
          </cell>
          <cell r="E23" t="str">
            <v>Phase III Civil Works</v>
          </cell>
          <cell r="F23">
            <v>1</v>
          </cell>
          <cell r="G23">
            <v>35520</v>
          </cell>
          <cell r="H23">
            <v>11494880.050000001</v>
          </cell>
        </row>
        <row r="24">
          <cell r="A24">
            <v>3400003789</v>
          </cell>
          <cell r="B24">
            <v>4420</v>
          </cell>
          <cell r="C24">
            <v>61200</v>
          </cell>
          <cell r="D24">
            <v>0</v>
          </cell>
          <cell r="E24" t="str">
            <v>Mezzanine Floor / Doc Centre - Civil</v>
          </cell>
          <cell r="F24">
            <v>1</v>
          </cell>
          <cell r="G24">
            <v>35520</v>
          </cell>
          <cell r="H24">
            <v>938512.44</v>
          </cell>
        </row>
        <row r="25">
          <cell r="A25">
            <v>3400002996</v>
          </cell>
          <cell r="B25">
            <v>5100</v>
          </cell>
          <cell r="C25">
            <v>61208</v>
          </cell>
          <cell r="D25">
            <v>0</v>
          </cell>
          <cell r="E25" t="str">
            <v>PRESS TOLL FOR BRACKET C39324 -A96-C758</v>
          </cell>
          <cell r="F25">
            <v>1</v>
          </cell>
          <cell r="G25">
            <v>35339</v>
          </cell>
          <cell r="H25">
            <v>4100</v>
          </cell>
        </row>
        <row r="26">
          <cell r="A26">
            <v>3400002999</v>
          </cell>
          <cell r="B26">
            <v>5100</v>
          </cell>
          <cell r="C26">
            <v>61155</v>
          </cell>
          <cell r="D26">
            <v>0</v>
          </cell>
          <cell r="E26" t="str">
            <v>CG TOOLS PART NO. C39324-A100-C127,C130</v>
          </cell>
          <cell r="F26">
            <v>1</v>
          </cell>
          <cell r="G26">
            <v>35339</v>
          </cell>
          <cell r="H26">
            <v>21100</v>
          </cell>
        </row>
        <row r="27">
          <cell r="A27">
            <v>3400003000</v>
          </cell>
          <cell r="B27">
            <v>5100</v>
          </cell>
          <cell r="C27">
            <v>61108</v>
          </cell>
          <cell r="D27">
            <v>0</v>
          </cell>
          <cell r="E27" t="str">
            <v>CG TOOLS PART NO. C39324-A100-B65</v>
          </cell>
          <cell r="F27">
            <v>1</v>
          </cell>
          <cell r="G27">
            <v>35339</v>
          </cell>
          <cell r="H27">
            <v>29400</v>
          </cell>
        </row>
        <row r="28">
          <cell r="A28">
            <v>3400003001</v>
          </cell>
          <cell r="B28">
            <v>5100</v>
          </cell>
          <cell r="C28">
            <v>61155</v>
          </cell>
          <cell r="D28">
            <v>0</v>
          </cell>
          <cell r="E28" t="str">
            <v>CG TOOLS PART NO. C39324-A96-B30B-B307</v>
          </cell>
          <cell r="F28">
            <v>1</v>
          </cell>
          <cell r="G28">
            <v>35339</v>
          </cell>
          <cell r="H28">
            <v>16600</v>
          </cell>
        </row>
        <row r="29">
          <cell r="A29">
            <v>3400003002</v>
          </cell>
          <cell r="B29">
            <v>5100</v>
          </cell>
          <cell r="C29">
            <v>61155</v>
          </cell>
          <cell r="D29">
            <v>0</v>
          </cell>
          <cell r="E29" t="str">
            <v>CG TOOLS PART NO. C39324-A96-B216 ,B125</v>
          </cell>
          <cell r="F29">
            <v>1</v>
          </cell>
          <cell r="G29">
            <v>35339</v>
          </cell>
          <cell r="H29">
            <v>21100</v>
          </cell>
        </row>
        <row r="30">
          <cell r="A30">
            <v>3400003046</v>
          </cell>
          <cell r="B30">
            <v>5100</v>
          </cell>
          <cell r="C30">
            <v>61155</v>
          </cell>
          <cell r="D30">
            <v>0</v>
          </cell>
          <cell r="E30" t="str">
            <v>CG TOOLS PART NO. C39324-A100-C127/ C130</v>
          </cell>
          <cell r="F30">
            <v>1</v>
          </cell>
          <cell r="G30">
            <v>35339</v>
          </cell>
          <cell r="H30">
            <v>29400</v>
          </cell>
        </row>
        <row r="31">
          <cell r="A31">
            <v>3400003047</v>
          </cell>
          <cell r="B31">
            <v>5100</v>
          </cell>
          <cell r="C31">
            <v>61155</v>
          </cell>
          <cell r="D31">
            <v>0</v>
          </cell>
          <cell r="E31" t="str">
            <v>CG TOOLS PART NO. C39324-A96-B308/B307</v>
          </cell>
          <cell r="F31">
            <v>1</v>
          </cell>
          <cell r="G31">
            <v>35339</v>
          </cell>
          <cell r="H31">
            <v>16600</v>
          </cell>
        </row>
        <row r="32">
          <cell r="A32">
            <v>3400003048</v>
          </cell>
          <cell r="B32">
            <v>5100</v>
          </cell>
          <cell r="C32">
            <v>61155</v>
          </cell>
          <cell r="D32">
            <v>0</v>
          </cell>
          <cell r="E32" t="str">
            <v>CG TOOLS PART NO. C39324-A96-B216,B125,B</v>
          </cell>
          <cell r="F32">
            <v>1</v>
          </cell>
          <cell r="G32">
            <v>35339</v>
          </cell>
          <cell r="H32">
            <v>16600</v>
          </cell>
        </row>
        <row r="33">
          <cell r="A33">
            <v>3400003049</v>
          </cell>
          <cell r="B33">
            <v>5100</v>
          </cell>
          <cell r="C33">
            <v>61155</v>
          </cell>
          <cell r="D33">
            <v>0</v>
          </cell>
          <cell r="E33" t="str">
            <v>CG TOOLS PART NO. C39324-A96-B216,B125,B</v>
          </cell>
          <cell r="F33">
            <v>1</v>
          </cell>
          <cell r="G33">
            <v>35339</v>
          </cell>
          <cell r="H33">
            <v>101900</v>
          </cell>
        </row>
        <row r="34">
          <cell r="A34">
            <v>3400003341</v>
          </cell>
          <cell r="B34">
            <v>5100</v>
          </cell>
          <cell r="C34">
            <v>61108</v>
          </cell>
          <cell r="D34">
            <v>0</v>
          </cell>
          <cell r="E34" t="str">
            <v>PRESS TOOL-C39300-A193-C201-3-6</v>
          </cell>
          <cell r="F34">
            <v>1</v>
          </cell>
          <cell r="G34">
            <v>35339</v>
          </cell>
          <cell r="H34">
            <v>82600</v>
          </cell>
        </row>
        <row r="35">
          <cell r="A35">
            <v>3400003381</v>
          </cell>
          <cell r="B35">
            <v>5100</v>
          </cell>
          <cell r="C35">
            <v>61103</v>
          </cell>
          <cell r="D35">
            <v>0</v>
          </cell>
          <cell r="E35" t="str">
            <v>FORMING CUTTING MACHINE L37409-B2-Z103</v>
          </cell>
          <cell r="F35">
            <v>1</v>
          </cell>
          <cell r="G35">
            <v>35339</v>
          </cell>
          <cell r="H35">
            <v>240800</v>
          </cell>
        </row>
        <row r="36">
          <cell r="A36">
            <v>3400003382</v>
          </cell>
          <cell r="B36">
            <v>5100</v>
          </cell>
          <cell r="C36">
            <v>61103</v>
          </cell>
          <cell r="D36">
            <v>0</v>
          </cell>
          <cell r="E36" t="str">
            <v>SPARE PART SET FOR DEVICE L37409-H713-Z1</v>
          </cell>
          <cell r="F36">
            <v>1</v>
          </cell>
          <cell r="G36">
            <v>35339</v>
          </cell>
          <cell r="H36">
            <v>13100</v>
          </cell>
        </row>
        <row r="37">
          <cell r="A37">
            <v>3400003383</v>
          </cell>
          <cell r="B37">
            <v>5100</v>
          </cell>
          <cell r="C37">
            <v>61103</v>
          </cell>
          <cell r="D37">
            <v>0</v>
          </cell>
          <cell r="E37" t="str">
            <v>DRAW OFF DEVICEL37409-C747-A100</v>
          </cell>
          <cell r="F37">
            <v>1</v>
          </cell>
          <cell r="G37">
            <v>35339</v>
          </cell>
          <cell r="H37">
            <v>210800</v>
          </cell>
        </row>
        <row r="38">
          <cell r="A38">
            <v>3400003384</v>
          </cell>
          <cell r="B38">
            <v>5100</v>
          </cell>
          <cell r="C38">
            <v>61103</v>
          </cell>
          <cell r="D38">
            <v>0</v>
          </cell>
          <cell r="E38" t="str">
            <v>PRESS IN TOOLF. CENTERING BARSL37409-C12</v>
          </cell>
          <cell r="F38">
            <v>1</v>
          </cell>
          <cell r="G38">
            <v>35339</v>
          </cell>
          <cell r="H38">
            <v>16000</v>
          </cell>
        </row>
        <row r="39">
          <cell r="A39">
            <v>3400003385</v>
          </cell>
          <cell r="B39">
            <v>5100</v>
          </cell>
          <cell r="C39">
            <v>61103</v>
          </cell>
          <cell r="D39">
            <v>0</v>
          </cell>
          <cell r="E39" t="str">
            <v>EXPRESSTOOL(SIPAC)1051883L37409-C1216A10</v>
          </cell>
          <cell r="F39">
            <v>1</v>
          </cell>
          <cell r="G39">
            <v>35339</v>
          </cell>
          <cell r="H39">
            <v>30900</v>
          </cell>
        </row>
        <row r="40">
          <cell r="A40">
            <v>3400003386</v>
          </cell>
          <cell r="B40">
            <v>5100</v>
          </cell>
          <cell r="C40">
            <v>61103</v>
          </cell>
          <cell r="D40">
            <v>0</v>
          </cell>
          <cell r="E40" t="str">
            <v>PRESS IN TOOL 1051884L37409-C1217A100</v>
          </cell>
          <cell r="F40">
            <v>1</v>
          </cell>
          <cell r="G40">
            <v>35339</v>
          </cell>
          <cell r="H40">
            <v>41900</v>
          </cell>
        </row>
        <row r="41">
          <cell r="A41">
            <v>3400003387</v>
          </cell>
          <cell r="B41">
            <v>5100</v>
          </cell>
          <cell r="C41">
            <v>61103</v>
          </cell>
          <cell r="D41">
            <v>0</v>
          </cell>
          <cell r="E41" t="str">
            <v>TOCKING TOOL SINGLE C39228-A195-A4</v>
          </cell>
          <cell r="F41">
            <v>1</v>
          </cell>
          <cell r="G41">
            <v>35339</v>
          </cell>
          <cell r="H41">
            <v>36800</v>
          </cell>
        </row>
        <row r="42">
          <cell r="A42">
            <v>3400003388</v>
          </cell>
          <cell r="B42">
            <v>5100</v>
          </cell>
          <cell r="C42">
            <v>61103</v>
          </cell>
          <cell r="D42">
            <v>0</v>
          </cell>
          <cell r="E42" t="str">
            <v>SHORTSLOCATOR FOR MULTILAYER TONEOHM950,</v>
          </cell>
          <cell r="F42">
            <v>1</v>
          </cell>
          <cell r="G42">
            <v>35339</v>
          </cell>
          <cell r="H42">
            <v>216200</v>
          </cell>
        </row>
        <row r="43">
          <cell r="A43">
            <v>3400003407</v>
          </cell>
          <cell r="B43">
            <v>5100</v>
          </cell>
          <cell r="C43">
            <v>61102</v>
          </cell>
          <cell r="D43">
            <v>0</v>
          </cell>
          <cell r="E43" t="str">
            <v>CPSIM FOR SN(B)S30189-U4024-A3</v>
          </cell>
          <cell r="F43">
            <v>1</v>
          </cell>
          <cell r="G43">
            <v>35339</v>
          </cell>
          <cell r="H43">
            <v>1990400</v>
          </cell>
        </row>
        <row r="44">
          <cell r="A44">
            <v>3400003408</v>
          </cell>
          <cell r="B44">
            <v>5100</v>
          </cell>
          <cell r="C44">
            <v>61102</v>
          </cell>
          <cell r="D44">
            <v>0</v>
          </cell>
          <cell r="E44" t="str">
            <v>MODULE M:CPU S30180-Q699-L</v>
          </cell>
          <cell r="F44">
            <v>1</v>
          </cell>
          <cell r="G44">
            <v>35339</v>
          </cell>
          <cell r="H44">
            <v>8900</v>
          </cell>
        </row>
        <row r="45">
          <cell r="A45">
            <v>3400003409</v>
          </cell>
          <cell r="B45">
            <v>5100</v>
          </cell>
          <cell r="C45">
            <v>61102</v>
          </cell>
          <cell r="D45">
            <v>0</v>
          </cell>
          <cell r="E45" t="str">
            <v>MODULE M:CPU S30180-Q699-L</v>
          </cell>
          <cell r="F45">
            <v>1</v>
          </cell>
          <cell r="G45">
            <v>35339</v>
          </cell>
          <cell r="H45">
            <v>8900</v>
          </cell>
        </row>
        <row r="46">
          <cell r="A46">
            <v>3400003410</v>
          </cell>
          <cell r="B46">
            <v>5100</v>
          </cell>
          <cell r="C46">
            <v>61102</v>
          </cell>
          <cell r="D46">
            <v>0</v>
          </cell>
          <cell r="E46" t="str">
            <v>MODULE S30810-Q879-L</v>
          </cell>
          <cell r="F46">
            <v>1</v>
          </cell>
          <cell r="G46">
            <v>35339</v>
          </cell>
          <cell r="H46">
            <v>4800</v>
          </cell>
        </row>
        <row r="47">
          <cell r="A47">
            <v>3400003411</v>
          </cell>
          <cell r="B47">
            <v>5100</v>
          </cell>
          <cell r="C47">
            <v>61102</v>
          </cell>
          <cell r="D47">
            <v>0</v>
          </cell>
          <cell r="E47" t="str">
            <v>MODULE S30810-Q879-L</v>
          </cell>
          <cell r="F47">
            <v>1</v>
          </cell>
          <cell r="G47">
            <v>35339</v>
          </cell>
          <cell r="H47">
            <v>4800</v>
          </cell>
        </row>
        <row r="48">
          <cell r="A48">
            <v>3400003413</v>
          </cell>
          <cell r="B48">
            <v>5100</v>
          </cell>
          <cell r="C48">
            <v>61102</v>
          </cell>
          <cell r="D48">
            <v>0</v>
          </cell>
          <cell r="E48" t="str">
            <v>MODULE S30810-B4101-B100</v>
          </cell>
          <cell r="F48">
            <v>1</v>
          </cell>
          <cell r="G48">
            <v>35339</v>
          </cell>
          <cell r="H48">
            <v>63900</v>
          </cell>
        </row>
        <row r="49">
          <cell r="A49">
            <v>3400003414</v>
          </cell>
          <cell r="B49">
            <v>5100</v>
          </cell>
          <cell r="C49">
            <v>61102</v>
          </cell>
          <cell r="D49">
            <v>0</v>
          </cell>
          <cell r="E49" t="str">
            <v>MODULE S30810-B4101-B100</v>
          </cell>
          <cell r="F49">
            <v>1</v>
          </cell>
          <cell r="G49">
            <v>35339</v>
          </cell>
          <cell r="H49">
            <v>63900</v>
          </cell>
        </row>
        <row r="50">
          <cell r="A50">
            <v>3400003415</v>
          </cell>
          <cell r="B50">
            <v>5100</v>
          </cell>
          <cell r="C50">
            <v>61102</v>
          </cell>
          <cell r="D50">
            <v>0</v>
          </cell>
          <cell r="E50" t="str">
            <v>MODULE S30810-U4908-A460</v>
          </cell>
          <cell r="F50">
            <v>1</v>
          </cell>
          <cell r="G50">
            <v>35339</v>
          </cell>
          <cell r="H50">
            <v>61300</v>
          </cell>
        </row>
        <row r="51">
          <cell r="A51">
            <v>3400003416</v>
          </cell>
          <cell r="B51">
            <v>5100</v>
          </cell>
          <cell r="C51">
            <v>61116</v>
          </cell>
          <cell r="D51">
            <v>0</v>
          </cell>
          <cell r="E51" t="str">
            <v>CABLE OF 50CMS R287531262</v>
          </cell>
          <cell r="F51">
            <v>1</v>
          </cell>
          <cell r="G51">
            <v>35339</v>
          </cell>
          <cell r="H51">
            <v>5800</v>
          </cell>
        </row>
        <row r="52">
          <cell r="A52">
            <v>3400003417</v>
          </cell>
          <cell r="B52">
            <v>5100</v>
          </cell>
          <cell r="C52">
            <v>61116</v>
          </cell>
          <cell r="D52">
            <v>0</v>
          </cell>
          <cell r="E52" t="str">
            <v>CABLE OF 50CMS R287531262</v>
          </cell>
          <cell r="F52">
            <v>1</v>
          </cell>
          <cell r="G52">
            <v>35339</v>
          </cell>
          <cell r="H52">
            <v>5800</v>
          </cell>
        </row>
        <row r="53">
          <cell r="A53">
            <v>3400003418</v>
          </cell>
          <cell r="B53">
            <v>5100</v>
          </cell>
          <cell r="C53">
            <v>61116</v>
          </cell>
          <cell r="D53">
            <v>0</v>
          </cell>
          <cell r="E53" t="str">
            <v>CABLE OF 50CMS R287531262</v>
          </cell>
          <cell r="F53">
            <v>1</v>
          </cell>
          <cell r="G53">
            <v>35339</v>
          </cell>
          <cell r="H53">
            <v>5800</v>
          </cell>
        </row>
        <row r="54">
          <cell r="A54">
            <v>3400003419</v>
          </cell>
          <cell r="B54">
            <v>5100</v>
          </cell>
          <cell r="C54">
            <v>61116</v>
          </cell>
          <cell r="D54">
            <v>0</v>
          </cell>
          <cell r="E54" t="str">
            <v>CABLE OF 50CMS R287531262</v>
          </cell>
          <cell r="F54">
            <v>1</v>
          </cell>
          <cell r="G54">
            <v>35339</v>
          </cell>
          <cell r="H54">
            <v>5800</v>
          </cell>
        </row>
        <row r="55">
          <cell r="A55">
            <v>3400003420</v>
          </cell>
          <cell r="B55">
            <v>5100</v>
          </cell>
          <cell r="C55">
            <v>61116</v>
          </cell>
          <cell r="D55">
            <v>0</v>
          </cell>
          <cell r="E55" t="str">
            <v>CABLE OF 50CMS R287531262</v>
          </cell>
          <cell r="F55">
            <v>1</v>
          </cell>
          <cell r="G55">
            <v>35339</v>
          </cell>
          <cell r="H55">
            <v>5800</v>
          </cell>
        </row>
        <row r="56">
          <cell r="A56">
            <v>3400003421</v>
          </cell>
          <cell r="B56">
            <v>5100</v>
          </cell>
          <cell r="C56">
            <v>61116</v>
          </cell>
          <cell r="D56">
            <v>0</v>
          </cell>
          <cell r="E56" t="str">
            <v>CABLE OF 50CMS R287531262</v>
          </cell>
          <cell r="F56">
            <v>1</v>
          </cell>
          <cell r="G56">
            <v>35339</v>
          </cell>
          <cell r="H56">
            <v>5800</v>
          </cell>
        </row>
        <row r="57">
          <cell r="A57">
            <v>3400003422</v>
          </cell>
          <cell r="B57">
            <v>5100</v>
          </cell>
          <cell r="C57">
            <v>61116</v>
          </cell>
          <cell r="D57">
            <v>0</v>
          </cell>
          <cell r="E57" t="str">
            <v>CABLE OF 50CMS R287531262</v>
          </cell>
          <cell r="F57">
            <v>1</v>
          </cell>
          <cell r="G57">
            <v>35339</v>
          </cell>
          <cell r="H57">
            <v>5800</v>
          </cell>
        </row>
        <row r="58">
          <cell r="A58">
            <v>3400003423</v>
          </cell>
          <cell r="B58">
            <v>5100</v>
          </cell>
          <cell r="C58">
            <v>61116</v>
          </cell>
          <cell r="D58">
            <v>0</v>
          </cell>
          <cell r="E58" t="str">
            <v>CABLE OF 50CMS R287531262</v>
          </cell>
          <cell r="F58">
            <v>1</v>
          </cell>
          <cell r="G58">
            <v>35339</v>
          </cell>
          <cell r="H58">
            <v>5800</v>
          </cell>
        </row>
        <row r="59">
          <cell r="A59">
            <v>3400003424</v>
          </cell>
          <cell r="B59">
            <v>5100</v>
          </cell>
          <cell r="C59">
            <v>61116</v>
          </cell>
          <cell r="D59">
            <v>0</v>
          </cell>
          <cell r="E59" t="str">
            <v>CABLE OF 50CMS R287531262</v>
          </cell>
          <cell r="F59">
            <v>1</v>
          </cell>
          <cell r="G59">
            <v>35339</v>
          </cell>
          <cell r="H59">
            <v>5800</v>
          </cell>
        </row>
        <row r="60">
          <cell r="A60">
            <v>3400003425</v>
          </cell>
          <cell r="B60">
            <v>5100</v>
          </cell>
          <cell r="C60">
            <v>61116</v>
          </cell>
          <cell r="D60">
            <v>0</v>
          </cell>
          <cell r="E60" t="str">
            <v>CABLE OF 50CMS R287531262</v>
          </cell>
          <cell r="F60">
            <v>1</v>
          </cell>
          <cell r="G60">
            <v>35339</v>
          </cell>
          <cell r="H60">
            <v>5800</v>
          </cell>
        </row>
        <row r="61">
          <cell r="A61">
            <v>3400003426</v>
          </cell>
          <cell r="B61">
            <v>5100</v>
          </cell>
          <cell r="C61">
            <v>61116</v>
          </cell>
          <cell r="D61">
            <v>0</v>
          </cell>
          <cell r="E61" t="str">
            <v>CABLE OF100CMS R287531263</v>
          </cell>
          <cell r="F61">
            <v>1</v>
          </cell>
          <cell r="G61">
            <v>35339</v>
          </cell>
          <cell r="H61">
            <v>7500</v>
          </cell>
        </row>
        <row r="62">
          <cell r="A62">
            <v>3400003427</v>
          </cell>
          <cell r="B62">
            <v>5100</v>
          </cell>
          <cell r="C62">
            <v>61116</v>
          </cell>
          <cell r="D62">
            <v>0</v>
          </cell>
          <cell r="E62" t="str">
            <v>CABLE OF100CMS R287531263</v>
          </cell>
          <cell r="F62">
            <v>1</v>
          </cell>
          <cell r="G62">
            <v>35339</v>
          </cell>
          <cell r="H62">
            <v>7500</v>
          </cell>
        </row>
        <row r="63">
          <cell r="A63">
            <v>3400003428</v>
          </cell>
          <cell r="B63">
            <v>5100</v>
          </cell>
          <cell r="C63">
            <v>61116</v>
          </cell>
          <cell r="D63">
            <v>0</v>
          </cell>
          <cell r="E63" t="str">
            <v>CABLE OF100CMS R287531263</v>
          </cell>
          <cell r="F63">
            <v>1</v>
          </cell>
          <cell r="G63">
            <v>35339</v>
          </cell>
          <cell r="H63">
            <v>7500</v>
          </cell>
        </row>
        <row r="64">
          <cell r="A64">
            <v>3400003429</v>
          </cell>
          <cell r="B64">
            <v>5100</v>
          </cell>
          <cell r="C64">
            <v>61116</v>
          </cell>
          <cell r="D64">
            <v>0</v>
          </cell>
          <cell r="E64" t="str">
            <v>CABLE OF100CMS R287531263</v>
          </cell>
          <cell r="F64">
            <v>1</v>
          </cell>
          <cell r="G64">
            <v>35339</v>
          </cell>
          <cell r="H64">
            <v>7500</v>
          </cell>
        </row>
        <row r="65">
          <cell r="A65">
            <v>3400003430</v>
          </cell>
          <cell r="B65">
            <v>5100</v>
          </cell>
          <cell r="C65">
            <v>61116</v>
          </cell>
          <cell r="D65">
            <v>0</v>
          </cell>
          <cell r="E65" t="str">
            <v>CABLE OF100CMS R287531263</v>
          </cell>
          <cell r="F65">
            <v>1</v>
          </cell>
          <cell r="G65">
            <v>35339</v>
          </cell>
          <cell r="H65">
            <v>7500</v>
          </cell>
        </row>
        <row r="66">
          <cell r="A66">
            <v>3400003431</v>
          </cell>
          <cell r="B66">
            <v>5100</v>
          </cell>
          <cell r="C66">
            <v>61116</v>
          </cell>
          <cell r="D66">
            <v>0</v>
          </cell>
          <cell r="E66" t="str">
            <v>CABLE OF100CMS R287531263</v>
          </cell>
          <cell r="F66">
            <v>1</v>
          </cell>
          <cell r="G66">
            <v>35339</v>
          </cell>
          <cell r="H66">
            <v>7500</v>
          </cell>
        </row>
        <row r="67">
          <cell r="A67">
            <v>3400003432</v>
          </cell>
          <cell r="B67">
            <v>5100</v>
          </cell>
          <cell r="C67">
            <v>61116</v>
          </cell>
          <cell r="D67">
            <v>0</v>
          </cell>
          <cell r="E67" t="str">
            <v>CABLE OF100CMS R287531263</v>
          </cell>
          <cell r="F67">
            <v>1</v>
          </cell>
          <cell r="G67">
            <v>35339</v>
          </cell>
          <cell r="H67">
            <v>7500</v>
          </cell>
        </row>
        <row r="68">
          <cell r="A68">
            <v>3400003433</v>
          </cell>
          <cell r="B68">
            <v>5100</v>
          </cell>
          <cell r="C68">
            <v>61116</v>
          </cell>
          <cell r="D68">
            <v>0</v>
          </cell>
          <cell r="E68" t="str">
            <v>CABLE OF100CMS R287531263</v>
          </cell>
          <cell r="F68">
            <v>1</v>
          </cell>
          <cell r="G68">
            <v>35339</v>
          </cell>
          <cell r="H68">
            <v>7500</v>
          </cell>
        </row>
        <row r="69">
          <cell r="A69">
            <v>3400003434</v>
          </cell>
          <cell r="B69">
            <v>5100</v>
          </cell>
          <cell r="C69">
            <v>61116</v>
          </cell>
          <cell r="D69">
            <v>0</v>
          </cell>
          <cell r="E69" t="str">
            <v>CABLE OF100CMS R287531263</v>
          </cell>
          <cell r="F69">
            <v>1</v>
          </cell>
          <cell r="G69">
            <v>35339</v>
          </cell>
          <cell r="H69">
            <v>7500</v>
          </cell>
        </row>
        <row r="70">
          <cell r="A70">
            <v>3400003435</v>
          </cell>
          <cell r="B70">
            <v>5100</v>
          </cell>
          <cell r="C70">
            <v>61116</v>
          </cell>
          <cell r="D70">
            <v>0</v>
          </cell>
          <cell r="E70" t="str">
            <v>CABLE OF100CMS R287531263</v>
          </cell>
          <cell r="F70">
            <v>1</v>
          </cell>
          <cell r="G70">
            <v>35339</v>
          </cell>
          <cell r="H70">
            <v>7500</v>
          </cell>
        </row>
        <row r="71">
          <cell r="A71">
            <v>3400003436</v>
          </cell>
          <cell r="B71">
            <v>5100</v>
          </cell>
          <cell r="C71">
            <v>61116</v>
          </cell>
          <cell r="D71">
            <v>0</v>
          </cell>
          <cell r="E71" t="str">
            <v>CABLE OF100CMS R287531263</v>
          </cell>
          <cell r="F71">
            <v>1</v>
          </cell>
          <cell r="G71">
            <v>35339</v>
          </cell>
          <cell r="H71">
            <v>7500</v>
          </cell>
        </row>
        <row r="72">
          <cell r="A72">
            <v>3400003437</v>
          </cell>
          <cell r="B72">
            <v>5100</v>
          </cell>
          <cell r="C72">
            <v>61116</v>
          </cell>
          <cell r="D72">
            <v>0</v>
          </cell>
          <cell r="E72" t="str">
            <v>CABLE OF100CMS R287531263</v>
          </cell>
          <cell r="F72">
            <v>1</v>
          </cell>
          <cell r="G72">
            <v>35339</v>
          </cell>
          <cell r="H72">
            <v>7500</v>
          </cell>
        </row>
        <row r="73">
          <cell r="A73">
            <v>3400003438</v>
          </cell>
          <cell r="B73">
            <v>5100</v>
          </cell>
          <cell r="C73">
            <v>61116</v>
          </cell>
          <cell r="D73">
            <v>0</v>
          </cell>
          <cell r="E73" t="str">
            <v>CABLE OF100CMS R287531263</v>
          </cell>
          <cell r="F73">
            <v>1</v>
          </cell>
          <cell r="G73">
            <v>35339</v>
          </cell>
          <cell r="H73">
            <v>7500</v>
          </cell>
        </row>
        <row r="74">
          <cell r="A74">
            <v>3400003439</v>
          </cell>
          <cell r="B74">
            <v>5100</v>
          </cell>
          <cell r="C74">
            <v>61116</v>
          </cell>
          <cell r="D74">
            <v>0</v>
          </cell>
          <cell r="E74" t="str">
            <v>CABLE OF100CMS R287531263</v>
          </cell>
          <cell r="F74">
            <v>1</v>
          </cell>
          <cell r="G74">
            <v>35339</v>
          </cell>
          <cell r="H74">
            <v>7500</v>
          </cell>
        </row>
        <row r="75">
          <cell r="A75">
            <v>3400003440</v>
          </cell>
          <cell r="B75">
            <v>5100</v>
          </cell>
          <cell r="C75">
            <v>61116</v>
          </cell>
          <cell r="D75">
            <v>0</v>
          </cell>
          <cell r="E75" t="str">
            <v>CABLE OF100CMS R287531263</v>
          </cell>
          <cell r="F75">
            <v>1</v>
          </cell>
          <cell r="G75">
            <v>35339</v>
          </cell>
          <cell r="H75">
            <v>7500</v>
          </cell>
        </row>
        <row r="76">
          <cell r="A76">
            <v>3400003441</v>
          </cell>
          <cell r="B76">
            <v>5100</v>
          </cell>
          <cell r="C76">
            <v>61116</v>
          </cell>
          <cell r="D76">
            <v>0</v>
          </cell>
          <cell r="E76" t="str">
            <v>CABLE OF100CMS R287531263</v>
          </cell>
          <cell r="F76">
            <v>1</v>
          </cell>
          <cell r="G76">
            <v>35339</v>
          </cell>
          <cell r="H76">
            <v>7500</v>
          </cell>
        </row>
        <row r="77">
          <cell r="A77">
            <v>3400003442</v>
          </cell>
          <cell r="B77">
            <v>5100</v>
          </cell>
          <cell r="C77">
            <v>61116</v>
          </cell>
          <cell r="D77">
            <v>0</v>
          </cell>
          <cell r="E77" t="str">
            <v>CABLE OF100CMS R287531263</v>
          </cell>
          <cell r="F77">
            <v>1</v>
          </cell>
          <cell r="G77">
            <v>35339</v>
          </cell>
          <cell r="H77">
            <v>7500</v>
          </cell>
        </row>
        <row r="78">
          <cell r="A78">
            <v>3400003443</v>
          </cell>
          <cell r="B78">
            <v>5100</v>
          </cell>
          <cell r="C78">
            <v>61116</v>
          </cell>
          <cell r="D78">
            <v>0</v>
          </cell>
          <cell r="E78" t="str">
            <v>CABLE OF100CMS R287531263</v>
          </cell>
          <cell r="F78">
            <v>1</v>
          </cell>
          <cell r="G78">
            <v>35339</v>
          </cell>
          <cell r="H78">
            <v>7500</v>
          </cell>
        </row>
        <row r="79">
          <cell r="A79">
            <v>3400003444</v>
          </cell>
          <cell r="B79">
            <v>5100</v>
          </cell>
          <cell r="C79">
            <v>61116</v>
          </cell>
          <cell r="D79">
            <v>0</v>
          </cell>
          <cell r="E79" t="str">
            <v>CABLE OF100CMS R287531263</v>
          </cell>
          <cell r="F79">
            <v>1</v>
          </cell>
          <cell r="G79">
            <v>35339</v>
          </cell>
          <cell r="H79">
            <v>7500</v>
          </cell>
        </row>
        <row r="80">
          <cell r="A80">
            <v>3400003445</v>
          </cell>
          <cell r="B80">
            <v>5100</v>
          </cell>
          <cell r="C80">
            <v>61116</v>
          </cell>
          <cell r="D80">
            <v>0</v>
          </cell>
          <cell r="E80" t="str">
            <v>CABLE OF100CMS R287531263</v>
          </cell>
          <cell r="F80">
            <v>1</v>
          </cell>
          <cell r="G80">
            <v>35339</v>
          </cell>
          <cell r="H80">
            <v>7500</v>
          </cell>
        </row>
        <row r="81">
          <cell r="A81">
            <v>3400003446</v>
          </cell>
          <cell r="B81">
            <v>5100</v>
          </cell>
          <cell r="C81">
            <v>61116</v>
          </cell>
          <cell r="D81">
            <v>0</v>
          </cell>
          <cell r="E81" t="str">
            <v>CABLE OF100CMS R287531263</v>
          </cell>
          <cell r="F81">
            <v>1</v>
          </cell>
          <cell r="G81">
            <v>35339</v>
          </cell>
          <cell r="H81">
            <v>7500</v>
          </cell>
        </row>
        <row r="82">
          <cell r="A82">
            <v>3400003447</v>
          </cell>
          <cell r="B82">
            <v>5100</v>
          </cell>
          <cell r="C82">
            <v>61116</v>
          </cell>
          <cell r="D82">
            <v>0</v>
          </cell>
          <cell r="E82" t="str">
            <v>CABLE OF100CMS R287531263</v>
          </cell>
          <cell r="F82">
            <v>1</v>
          </cell>
          <cell r="G82">
            <v>35339</v>
          </cell>
          <cell r="H82">
            <v>7500</v>
          </cell>
        </row>
        <row r="83">
          <cell r="A83">
            <v>3400003448</v>
          </cell>
          <cell r="B83">
            <v>5100</v>
          </cell>
          <cell r="C83">
            <v>61116</v>
          </cell>
          <cell r="D83">
            <v>0</v>
          </cell>
          <cell r="E83" t="str">
            <v>CABLE OF100CMS R287531263</v>
          </cell>
          <cell r="F83">
            <v>1</v>
          </cell>
          <cell r="G83">
            <v>35339</v>
          </cell>
          <cell r="H83">
            <v>7500</v>
          </cell>
        </row>
        <row r="84">
          <cell r="A84">
            <v>3400003449</v>
          </cell>
          <cell r="B84">
            <v>5100</v>
          </cell>
          <cell r="C84">
            <v>61116</v>
          </cell>
          <cell r="D84">
            <v>0</v>
          </cell>
          <cell r="E84" t="str">
            <v>CABLE OF100CMS R287531263</v>
          </cell>
          <cell r="F84">
            <v>1</v>
          </cell>
          <cell r="G84">
            <v>35339</v>
          </cell>
          <cell r="H84">
            <v>7500</v>
          </cell>
        </row>
        <row r="85">
          <cell r="A85">
            <v>3400003450</v>
          </cell>
          <cell r="B85">
            <v>5100</v>
          </cell>
          <cell r="C85">
            <v>61116</v>
          </cell>
          <cell r="D85">
            <v>0</v>
          </cell>
          <cell r="E85" t="str">
            <v>CABLE OF100CMS R287531263</v>
          </cell>
          <cell r="F85">
            <v>1</v>
          </cell>
          <cell r="G85">
            <v>35339</v>
          </cell>
          <cell r="H85">
            <v>7500</v>
          </cell>
        </row>
        <row r="86">
          <cell r="A86">
            <v>3400003451</v>
          </cell>
          <cell r="B86">
            <v>5100</v>
          </cell>
          <cell r="C86">
            <v>61116</v>
          </cell>
          <cell r="D86">
            <v>0</v>
          </cell>
          <cell r="E86" t="str">
            <v>CABLE OF150CMS R287531264</v>
          </cell>
          <cell r="F86">
            <v>1</v>
          </cell>
          <cell r="G86">
            <v>35339</v>
          </cell>
          <cell r="H86">
            <v>8900</v>
          </cell>
        </row>
        <row r="87">
          <cell r="A87">
            <v>3400003452</v>
          </cell>
          <cell r="B87">
            <v>5100</v>
          </cell>
          <cell r="C87">
            <v>61116</v>
          </cell>
          <cell r="D87">
            <v>0</v>
          </cell>
          <cell r="E87" t="str">
            <v>CABLE OF150CMS R287531264</v>
          </cell>
          <cell r="F87">
            <v>1</v>
          </cell>
          <cell r="G87">
            <v>35339</v>
          </cell>
          <cell r="H87">
            <v>8900</v>
          </cell>
        </row>
        <row r="88">
          <cell r="A88">
            <v>3400003453</v>
          </cell>
          <cell r="B88">
            <v>5100</v>
          </cell>
          <cell r="C88">
            <v>61116</v>
          </cell>
          <cell r="D88">
            <v>0</v>
          </cell>
          <cell r="E88" t="str">
            <v>CABLE OF150CMS R287531264</v>
          </cell>
          <cell r="F88">
            <v>1</v>
          </cell>
          <cell r="G88">
            <v>35339</v>
          </cell>
          <cell r="H88">
            <v>8900</v>
          </cell>
        </row>
        <row r="89">
          <cell r="A89">
            <v>3400003454</v>
          </cell>
          <cell r="B89">
            <v>5100</v>
          </cell>
          <cell r="C89">
            <v>61116</v>
          </cell>
          <cell r="D89">
            <v>0</v>
          </cell>
          <cell r="E89" t="str">
            <v>CABLE OF150CMS R287531264</v>
          </cell>
          <cell r="F89">
            <v>1</v>
          </cell>
          <cell r="G89">
            <v>35339</v>
          </cell>
          <cell r="H89">
            <v>8900</v>
          </cell>
        </row>
        <row r="90">
          <cell r="A90">
            <v>3400003455</v>
          </cell>
          <cell r="B90">
            <v>5100</v>
          </cell>
          <cell r="C90">
            <v>61116</v>
          </cell>
          <cell r="D90">
            <v>0</v>
          </cell>
          <cell r="E90" t="str">
            <v>CABLE OF150CMS R287531264</v>
          </cell>
          <cell r="F90">
            <v>1</v>
          </cell>
          <cell r="G90">
            <v>35339</v>
          </cell>
          <cell r="H90">
            <v>8900</v>
          </cell>
        </row>
        <row r="91">
          <cell r="A91">
            <v>3400003456</v>
          </cell>
          <cell r="B91">
            <v>5100</v>
          </cell>
          <cell r="C91">
            <v>61116</v>
          </cell>
          <cell r="D91">
            <v>0</v>
          </cell>
          <cell r="E91" t="str">
            <v>CABLE OF150CMS R287531264</v>
          </cell>
          <cell r="F91">
            <v>1</v>
          </cell>
          <cell r="G91">
            <v>35339</v>
          </cell>
          <cell r="H91">
            <v>8900</v>
          </cell>
        </row>
        <row r="92">
          <cell r="A92">
            <v>3400003457</v>
          </cell>
          <cell r="B92">
            <v>5100</v>
          </cell>
          <cell r="C92">
            <v>61116</v>
          </cell>
          <cell r="D92">
            <v>0</v>
          </cell>
          <cell r="E92" t="str">
            <v>CABLE OF150CMS R287531264</v>
          </cell>
          <cell r="F92">
            <v>1</v>
          </cell>
          <cell r="G92">
            <v>35339</v>
          </cell>
          <cell r="H92">
            <v>8900</v>
          </cell>
        </row>
        <row r="93">
          <cell r="A93">
            <v>3400003458</v>
          </cell>
          <cell r="B93">
            <v>5100</v>
          </cell>
          <cell r="C93">
            <v>61116</v>
          </cell>
          <cell r="D93">
            <v>0</v>
          </cell>
          <cell r="E93" t="str">
            <v>CABLE OF150CMS R287531264</v>
          </cell>
          <cell r="F93">
            <v>1</v>
          </cell>
          <cell r="G93">
            <v>35339</v>
          </cell>
          <cell r="H93">
            <v>8900</v>
          </cell>
        </row>
        <row r="94">
          <cell r="A94">
            <v>3400003459</v>
          </cell>
          <cell r="B94">
            <v>5100</v>
          </cell>
          <cell r="C94">
            <v>61116</v>
          </cell>
          <cell r="D94">
            <v>0</v>
          </cell>
          <cell r="E94" t="str">
            <v>CABLE OF150CMS R287531264</v>
          </cell>
          <cell r="F94">
            <v>1</v>
          </cell>
          <cell r="G94">
            <v>35339</v>
          </cell>
          <cell r="H94">
            <v>8900</v>
          </cell>
        </row>
        <row r="95">
          <cell r="A95">
            <v>3400003460</v>
          </cell>
          <cell r="B95">
            <v>5100</v>
          </cell>
          <cell r="C95">
            <v>61116</v>
          </cell>
          <cell r="D95">
            <v>0</v>
          </cell>
          <cell r="E95" t="str">
            <v>CABLE OF150CMS R287531264</v>
          </cell>
          <cell r="F95">
            <v>1</v>
          </cell>
          <cell r="G95">
            <v>35339</v>
          </cell>
          <cell r="H95">
            <v>8900</v>
          </cell>
        </row>
        <row r="96">
          <cell r="A96">
            <v>3400003461</v>
          </cell>
          <cell r="B96">
            <v>5100</v>
          </cell>
          <cell r="C96">
            <v>61116</v>
          </cell>
          <cell r="D96">
            <v>0</v>
          </cell>
          <cell r="E96" t="str">
            <v>CABLE OF150CMS R287531264</v>
          </cell>
          <cell r="F96">
            <v>1</v>
          </cell>
          <cell r="G96">
            <v>35339</v>
          </cell>
          <cell r="H96">
            <v>8900</v>
          </cell>
        </row>
        <row r="97">
          <cell r="A97">
            <v>3400003462</v>
          </cell>
          <cell r="B97">
            <v>5100</v>
          </cell>
          <cell r="C97">
            <v>61116</v>
          </cell>
          <cell r="D97">
            <v>0</v>
          </cell>
          <cell r="E97" t="str">
            <v>CABLE OF150CMS R287531264</v>
          </cell>
          <cell r="F97">
            <v>1</v>
          </cell>
          <cell r="G97">
            <v>35339</v>
          </cell>
          <cell r="H97">
            <v>8900</v>
          </cell>
        </row>
        <row r="98">
          <cell r="A98">
            <v>3400003463</v>
          </cell>
          <cell r="B98">
            <v>5100</v>
          </cell>
          <cell r="C98">
            <v>61116</v>
          </cell>
          <cell r="D98">
            <v>0</v>
          </cell>
          <cell r="E98" t="str">
            <v>CABLE OF150CMS R287531264</v>
          </cell>
          <cell r="F98">
            <v>1</v>
          </cell>
          <cell r="G98">
            <v>35339</v>
          </cell>
          <cell r="H98">
            <v>8900</v>
          </cell>
        </row>
        <row r="99">
          <cell r="A99">
            <v>3400003464</v>
          </cell>
          <cell r="B99">
            <v>5100</v>
          </cell>
          <cell r="C99">
            <v>61116</v>
          </cell>
          <cell r="D99">
            <v>0</v>
          </cell>
          <cell r="E99" t="str">
            <v>CABLE OF150CMS R287531264</v>
          </cell>
          <cell r="F99">
            <v>1</v>
          </cell>
          <cell r="G99">
            <v>35339</v>
          </cell>
          <cell r="H99">
            <v>8900</v>
          </cell>
        </row>
        <row r="100">
          <cell r="A100">
            <v>3400003465</v>
          </cell>
          <cell r="B100">
            <v>5100</v>
          </cell>
          <cell r="C100">
            <v>61116</v>
          </cell>
          <cell r="D100">
            <v>0</v>
          </cell>
          <cell r="E100" t="str">
            <v>CABLE OF150CMS R287531264</v>
          </cell>
          <cell r="F100">
            <v>1</v>
          </cell>
          <cell r="G100">
            <v>35339</v>
          </cell>
          <cell r="H100">
            <v>8900</v>
          </cell>
        </row>
        <row r="101">
          <cell r="A101">
            <v>3400003466</v>
          </cell>
          <cell r="B101">
            <v>5100</v>
          </cell>
          <cell r="C101">
            <v>61116</v>
          </cell>
          <cell r="D101">
            <v>0</v>
          </cell>
          <cell r="E101" t="str">
            <v>CABLE OF150CMS R287531264</v>
          </cell>
          <cell r="F101">
            <v>1</v>
          </cell>
          <cell r="G101">
            <v>35339</v>
          </cell>
          <cell r="H101">
            <v>8900</v>
          </cell>
        </row>
        <row r="102">
          <cell r="A102">
            <v>3400003467</v>
          </cell>
          <cell r="B102">
            <v>5100</v>
          </cell>
          <cell r="C102">
            <v>61116</v>
          </cell>
          <cell r="D102">
            <v>0</v>
          </cell>
          <cell r="E102" t="str">
            <v>CABLE OF150CMS R287531264</v>
          </cell>
          <cell r="F102">
            <v>1</v>
          </cell>
          <cell r="G102">
            <v>35339</v>
          </cell>
          <cell r="H102">
            <v>8900</v>
          </cell>
        </row>
        <row r="103">
          <cell r="A103">
            <v>3400003468</v>
          </cell>
          <cell r="B103">
            <v>5100</v>
          </cell>
          <cell r="C103">
            <v>61116</v>
          </cell>
          <cell r="D103">
            <v>0</v>
          </cell>
          <cell r="E103" t="str">
            <v>CABLE OF150CMS R287531264</v>
          </cell>
          <cell r="F103">
            <v>1</v>
          </cell>
          <cell r="G103">
            <v>35339</v>
          </cell>
          <cell r="H103">
            <v>8900</v>
          </cell>
        </row>
        <row r="104">
          <cell r="A104">
            <v>3400003469</v>
          </cell>
          <cell r="B104">
            <v>5100</v>
          </cell>
          <cell r="C104">
            <v>61116</v>
          </cell>
          <cell r="D104">
            <v>0</v>
          </cell>
          <cell r="E104" t="str">
            <v>CABLE OF150CMS R287531264</v>
          </cell>
          <cell r="F104">
            <v>1</v>
          </cell>
          <cell r="G104">
            <v>35339</v>
          </cell>
          <cell r="H104">
            <v>8900</v>
          </cell>
        </row>
        <row r="105">
          <cell r="A105">
            <v>3400003470</v>
          </cell>
          <cell r="B105">
            <v>5100</v>
          </cell>
          <cell r="C105">
            <v>61116</v>
          </cell>
          <cell r="D105">
            <v>0</v>
          </cell>
          <cell r="E105" t="str">
            <v>CABLE OF150CMS R287531264</v>
          </cell>
          <cell r="F105">
            <v>1</v>
          </cell>
          <cell r="G105">
            <v>35339</v>
          </cell>
          <cell r="H105">
            <v>8900</v>
          </cell>
        </row>
        <row r="106">
          <cell r="A106">
            <v>3400003471</v>
          </cell>
          <cell r="B106">
            <v>5100</v>
          </cell>
          <cell r="C106">
            <v>61116</v>
          </cell>
          <cell r="D106">
            <v>0</v>
          </cell>
          <cell r="E106" t="str">
            <v>CABLE OF150CMS R287531264</v>
          </cell>
          <cell r="F106">
            <v>1</v>
          </cell>
          <cell r="G106">
            <v>35339</v>
          </cell>
          <cell r="H106">
            <v>8900</v>
          </cell>
        </row>
        <row r="107">
          <cell r="A107">
            <v>3400003472</v>
          </cell>
          <cell r="B107">
            <v>5100</v>
          </cell>
          <cell r="C107">
            <v>61116</v>
          </cell>
          <cell r="D107">
            <v>0</v>
          </cell>
          <cell r="E107" t="str">
            <v>CABLE OF150CMS R287531264</v>
          </cell>
          <cell r="F107">
            <v>1</v>
          </cell>
          <cell r="G107">
            <v>35339</v>
          </cell>
          <cell r="H107">
            <v>8900</v>
          </cell>
        </row>
        <row r="108">
          <cell r="A108">
            <v>3400003473</v>
          </cell>
          <cell r="B108">
            <v>5100</v>
          </cell>
          <cell r="C108">
            <v>61116</v>
          </cell>
          <cell r="D108">
            <v>0</v>
          </cell>
          <cell r="E108" t="str">
            <v>CABLE OF150CMS R287531264</v>
          </cell>
          <cell r="F108">
            <v>1</v>
          </cell>
          <cell r="G108">
            <v>35339</v>
          </cell>
          <cell r="H108">
            <v>8900</v>
          </cell>
        </row>
        <row r="109">
          <cell r="A109">
            <v>3400003474</v>
          </cell>
          <cell r="B109">
            <v>5100</v>
          </cell>
          <cell r="C109">
            <v>61116</v>
          </cell>
          <cell r="D109">
            <v>0</v>
          </cell>
          <cell r="E109" t="str">
            <v>CABLE OF150CMS R287531264</v>
          </cell>
          <cell r="F109">
            <v>1</v>
          </cell>
          <cell r="G109">
            <v>35339</v>
          </cell>
          <cell r="H109">
            <v>8900</v>
          </cell>
        </row>
        <row r="110">
          <cell r="A110">
            <v>3400003475</v>
          </cell>
          <cell r="B110">
            <v>5100</v>
          </cell>
          <cell r="C110">
            <v>61116</v>
          </cell>
          <cell r="D110">
            <v>0</v>
          </cell>
          <cell r="E110" t="str">
            <v>CABLE OF150CMS R287531264</v>
          </cell>
          <cell r="F110">
            <v>1</v>
          </cell>
          <cell r="G110">
            <v>35339</v>
          </cell>
          <cell r="H110">
            <v>8900</v>
          </cell>
        </row>
        <row r="111">
          <cell r="A111">
            <v>3400003476</v>
          </cell>
          <cell r="B111">
            <v>5100</v>
          </cell>
          <cell r="C111">
            <v>61116</v>
          </cell>
          <cell r="D111">
            <v>0</v>
          </cell>
          <cell r="E111" t="str">
            <v>CABLE OF200CMS R287531265</v>
          </cell>
          <cell r="F111">
            <v>1</v>
          </cell>
          <cell r="G111">
            <v>35339</v>
          </cell>
          <cell r="H111">
            <v>10400</v>
          </cell>
        </row>
        <row r="112">
          <cell r="A112">
            <v>3400003477</v>
          </cell>
          <cell r="B112">
            <v>5100</v>
          </cell>
          <cell r="C112">
            <v>61116</v>
          </cell>
          <cell r="D112">
            <v>0</v>
          </cell>
          <cell r="E112" t="str">
            <v>CABLE OF200CMS R287531265</v>
          </cell>
          <cell r="F112">
            <v>1</v>
          </cell>
          <cell r="G112">
            <v>35339</v>
          </cell>
          <cell r="H112">
            <v>10400</v>
          </cell>
        </row>
        <row r="113">
          <cell r="A113">
            <v>3400003478</v>
          </cell>
          <cell r="B113">
            <v>5100</v>
          </cell>
          <cell r="C113">
            <v>61116</v>
          </cell>
          <cell r="D113">
            <v>0</v>
          </cell>
          <cell r="E113" t="str">
            <v>CABLE OF200CMS R287531265</v>
          </cell>
          <cell r="F113">
            <v>1</v>
          </cell>
          <cell r="G113">
            <v>35339</v>
          </cell>
          <cell r="H113">
            <v>10400</v>
          </cell>
        </row>
        <row r="114">
          <cell r="A114">
            <v>3400003479</v>
          </cell>
          <cell r="B114">
            <v>5100</v>
          </cell>
          <cell r="C114">
            <v>61116</v>
          </cell>
          <cell r="D114">
            <v>0</v>
          </cell>
          <cell r="E114" t="str">
            <v>CABLE OF200CMS R287531265</v>
          </cell>
          <cell r="F114">
            <v>1</v>
          </cell>
          <cell r="G114">
            <v>35339</v>
          </cell>
          <cell r="H114">
            <v>10400</v>
          </cell>
        </row>
        <row r="115">
          <cell r="A115">
            <v>3400003480</v>
          </cell>
          <cell r="B115">
            <v>5100</v>
          </cell>
          <cell r="C115">
            <v>61116</v>
          </cell>
          <cell r="D115">
            <v>0</v>
          </cell>
          <cell r="E115" t="str">
            <v>CABLE OF200CMS R287531265</v>
          </cell>
          <cell r="F115">
            <v>1</v>
          </cell>
          <cell r="G115">
            <v>35339</v>
          </cell>
          <cell r="H115">
            <v>10400</v>
          </cell>
        </row>
        <row r="116">
          <cell r="A116">
            <v>3400003481</v>
          </cell>
          <cell r="B116">
            <v>5100</v>
          </cell>
          <cell r="C116">
            <v>61116</v>
          </cell>
          <cell r="D116">
            <v>0</v>
          </cell>
          <cell r="E116" t="str">
            <v>CABLE OF200CMS R287531265</v>
          </cell>
          <cell r="F116">
            <v>1</v>
          </cell>
          <cell r="G116">
            <v>35339</v>
          </cell>
          <cell r="H116">
            <v>10400</v>
          </cell>
        </row>
        <row r="117">
          <cell r="A117">
            <v>3400003482</v>
          </cell>
          <cell r="B117">
            <v>5100</v>
          </cell>
          <cell r="C117">
            <v>61116</v>
          </cell>
          <cell r="D117">
            <v>0</v>
          </cell>
          <cell r="E117" t="str">
            <v>CABLE OF200CMS R287531265</v>
          </cell>
          <cell r="F117">
            <v>1</v>
          </cell>
          <cell r="G117">
            <v>35339</v>
          </cell>
          <cell r="H117">
            <v>10400</v>
          </cell>
        </row>
        <row r="118">
          <cell r="A118">
            <v>3400003483</v>
          </cell>
          <cell r="B118">
            <v>5100</v>
          </cell>
          <cell r="C118">
            <v>61116</v>
          </cell>
          <cell r="D118">
            <v>0</v>
          </cell>
          <cell r="E118" t="str">
            <v>CABLE OF200CMS R287531265</v>
          </cell>
          <cell r="F118">
            <v>1</v>
          </cell>
          <cell r="G118">
            <v>35339</v>
          </cell>
          <cell r="H118">
            <v>10400</v>
          </cell>
        </row>
        <row r="119">
          <cell r="A119">
            <v>3400003484</v>
          </cell>
          <cell r="B119">
            <v>5100</v>
          </cell>
          <cell r="C119">
            <v>61116</v>
          </cell>
          <cell r="D119">
            <v>0</v>
          </cell>
          <cell r="E119" t="str">
            <v>CABLE OF200CMS R287531265</v>
          </cell>
          <cell r="F119">
            <v>1</v>
          </cell>
          <cell r="G119">
            <v>35339</v>
          </cell>
          <cell r="H119">
            <v>10400</v>
          </cell>
        </row>
        <row r="120">
          <cell r="A120">
            <v>3400003485</v>
          </cell>
          <cell r="B120">
            <v>5100</v>
          </cell>
          <cell r="C120">
            <v>61116</v>
          </cell>
          <cell r="D120">
            <v>0</v>
          </cell>
          <cell r="E120" t="str">
            <v>CABLE OF200CMS R287531265</v>
          </cell>
          <cell r="F120">
            <v>1</v>
          </cell>
          <cell r="G120">
            <v>35339</v>
          </cell>
          <cell r="H120">
            <v>10400</v>
          </cell>
        </row>
        <row r="121">
          <cell r="A121">
            <v>3400003486</v>
          </cell>
          <cell r="B121">
            <v>5100</v>
          </cell>
          <cell r="C121">
            <v>61116</v>
          </cell>
          <cell r="D121">
            <v>0</v>
          </cell>
          <cell r="E121" t="str">
            <v>CABLE OF200CMS R287531265</v>
          </cell>
          <cell r="F121">
            <v>1</v>
          </cell>
          <cell r="G121">
            <v>35339</v>
          </cell>
          <cell r="H121">
            <v>10400</v>
          </cell>
        </row>
        <row r="122">
          <cell r="A122">
            <v>3400003487</v>
          </cell>
          <cell r="B122">
            <v>5100</v>
          </cell>
          <cell r="C122">
            <v>61116</v>
          </cell>
          <cell r="D122">
            <v>0</v>
          </cell>
          <cell r="E122" t="str">
            <v>CABLE OF200CMS R287531265</v>
          </cell>
          <cell r="F122">
            <v>1</v>
          </cell>
          <cell r="G122">
            <v>35339</v>
          </cell>
          <cell r="H122">
            <v>10400</v>
          </cell>
        </row>
        <row r="123">
          <cell r="A123">
            <v>3400003488</v>
          </cell>
          <cell r="B123">
            <v>5100</v>
          </cell>
          <cell r="C123">
            <v>61116</v>
          </cell>
          <cell r="D123">
            <v>0</v>
          </cell>
          <cell r="E123" t="str">
            <v>CABLE OF200CMS R287531265</v>
          </cell>
          <cell r="F123">
            <v>1</v>
          </cell>
          <cell r="G123">
            <v>35339</v>
          </cell>
          <cell r="H123">
            <v>10400</v>
          </cell>
        </row>
        <row r="124">
          <cell r="A124">
            <v>3400003489</v>
          </cell>
          <cell r="B124">
            <v>5100</v>
          </cell>
          <cell r="C124">
            <v>61116</v>
          </cell>
          <cell r="D124">
            <v>0</v>
          </cell>
          <cell r="E124" t="str">
            <v>CABLE OF200CMS R287531265</v>
          </cell>
          <cell r="F124">
            <v>1</v>
          </cell>
          <cell r="G124">
            <v>35339</v>
          </cell>
          <cell r="H124">
            <v>10400</v>
          </cell>
        </row>
        <row r="125">
          <cell r="A125">
            <v>3400003490</v>
          </cell>
          <cell r="B125">
            <v>5100</v>
          </cell>
          <cell r="C125">
            <v>61116</v>
          </cell>
          <cell r="D125">
            <v>0</v>
          </cell>
          <cell r="E125" t="str">
            <v>CABLE OF200CMS R287531265</v>
          </cell>
          <cell r="F125">
            <v>1</v>
          </cell>
          <cell r="G125">
            <v>35339</v>
          </cell>
          <cell r="H125">
            <v>10400</v>
          </cell>
        </row>
        <row r="126">
          <cell r="A126">
            <v>3400003491</v>
          </cell>
          <cell r="B126">
            <v>5100</v>
          </cell>
          <cell r="C126">
            <v>61116</v>
          </cell>
          <cell r="D126">
            <v>0</v>
          </cell>
          <cell r="E126" t="str">
            <v>CABLE OF200CMS R287531265</v>
          </cell>
          <cell r="F126">
            <v>1</v>
          </cell>
          <cell r="G126">
            <v>35339</v>
          </cell>
          <cell r="H126">
            <v>10400</v>
          </cell>
        </row>
        <row r="127">
          <cell r="A127">
            <v>3400003492</v>
          </cell>
          <cell r="B127">
            <v>5100</v>
          </cell>
          <cell r="C127">
            <v>61116</v>
          </cell>
          <cell r="D127">
            <v>0</v>
          </cell>
          <cell r="E127" t="str">
            <v>CABLE OF200CMS R287531265</v>
          </cell>
          <cell r="F127">
            <v>1</v>
          </cell>
          <cell r="G127">
            <v>35339</v>
          </cell>
          <cell r="H127">
            <v>10400</v>
          </cell>
        </row>
        <row r="128">
          <cell r="A128">
            <v>3400003493</v>
          </cell>
          <cell r="B128">
            <v>5100</v>
          </cell>
          <cell r="C128">
            <v>61116</v>
          </cell>
          <cell r="D128">
            <v>0</v>
          </cell>
          <cell r="E128" t="str">
            <v>CABLE OF200CMS R287531265</v>
          </cell>
          <cell r="F128">
            <v>1</v>
          </cell>
          <cell r="G128">
            <v>35339</v>
          </cell>
          <cell r="H128">
            <v>10400</v>
          </cell>
        </row>
        <row r="129">
          <cell r="A129">
            <v>3400003494</v>
          </cell>
          <cell r="B129">
            <v>5100</v>
          </cell>
          <cell r="C129">
            <v>61116</v>
          </cell>
          <cell r="D129">
            <v>0</v>
          </cell>
          <cell r="E129" t="str">
            <v>CABLE OF200CMS R287531265</v>
          </cell>
          <cell r="F129">
            <v>1</v>
          </cell>
          <cell r="G129">
            <v>35339</v>
          </cell>
          <cell r="H129">
            <v>10400</v>
          </cell>
        </row>
        <row r="130">
          <cell r="A130">
            <v>3400003495</v>
          </cell>
          <cell r="B130">
            <v>5100</v>
          </cell>
          <cell r="C130">
            <v>61116</v>
          </cell>
          <cell r="D130">
            <v>0</v>
          </cell>
          <cell r="E130" t="str">
            <v>CABLE OF200CMS R287531265</v>
          </cell>
          <cell r="F130">
            <v>1</v>
          </cell>
          <cell r="G130">
            <v>35339</v>
          </cell>
          <cell r="H130">
            <v>13400</v>
          </cell>
        </row>
        <row r="131">
          <cell r="A131">
            <v>3400003496</v>
          </cell>
          <cell r="B131">
            <v>5100</v>
          </cell>
          <cell r="C131">
            <v>61116</v>
          </cell>
          <cell r="D131">
            <v>0</v>
          </cell>
          <cell r="E131" t="str">
            <v>CABLE OF200CMS R287531265</v>
          </cell>
          <cell r="F131">
            <v>1</v>
          </cell>
          <cell r="G131">
            <v>35339</v>
          </cell>
          <cell r="H131">
            <v>13400</v>
          </cell>
        </row>
        <row r="132">
          <cell r="A132">
            <v>3400003497</v>
          </cell>
          <cell r="B132">
            <v>5100</v>
          </cell>
          <cell r="C132">
            <v>61116</v>
          </cell>
          <cell r="D132">
            <v>0</v>
          </cell>
          <cell r="E132" t="str">
            <v>CABLE OF200CMS R287531265</v>
          </cell>
          <cell r="F132">
            <v>1</v>
          </cell>
          <cell r="G132">
            <v>35339</v>
          </cell>
          <cell r="H132">
            <v>13400</v>
          </cell>
        </row>
        <row r="133">
          <cell r="A133">
            <v>3400003498</v>
          </cell>
          <cell r="B133">
            <v>5100</v>
          </cell>
          <cell r="C133">
            <v>61116</v>
          </cell>
          <cell r="D133">
            <v>0</v>
          </cell>
          <cell r="E133" t="str">
            <v>CABLE OF200CMS R287531265</v>
          </cell>
          <cell r="F133">
            <v>1</v>
          </cell>
          <cell r="G133">
            <v>35339</v>
          </cell>
          <cell r="H133">
            <v>13400</v>
          </cell>
        </row>
        <row r="134">
          <cell r="A134">
            <v>3400003499</v>
          </cell>
          <cell r="B134">
            <v>5100</v>
          </cell>
          <cell r="C134">
            <v>61116</v>
          </cell>
          <cell r="D134">
            <v>0</v>
          </cell>
          <cell r="E134" t="str">
            <v>CABLE OF200CMS R287531265</v>
          </cell>
          <cell r="F134">
            <v>1</v>
          </cell>
          <cell r="G134">
            <v>35339</v>
          </cell>
          <cell r="H134">
            <v>11600</v>
          </cell>
        </row>
        <row r="135">
          <cell r="A135">
            <v>3400003500</v>
          </cell>
          <cell r="B135">
            <v>5100</v>
          </cell>
          <cell r="C135">
            <v>61116</v>
          </cell>
          <cell r="D135">
            <v>0</v>
          </cell>
          <cell r="E135" t="str">
            <v>CABLE OF200CMS R287531265</v>
          </cell>
          <cell r="F135">
            <v>1</v>
          </cell>
          <cell r="G135">
            <v>35339</v>
          </cell>
          <cell r="H135">
            <v>11600</v>
          </cell>
        </row>
        <row r="136">
          <cell r="A136">
            <v>3400003501</v>
          </cell>
          <cell r="B136">
            <v>5100</v>
          </cell>
          <cell r="C136">
            <v>61103</v>
          </cell>
          <cell r="D136">
            <v>0</v>
          </cell>
          <cell r="E136" t="str">
            <v>ABZUGSSCHLAYCH 5M #30000138</v>
          </cell>
          <cell r="F136">
            <v>1</v>
          </cell>
          <cell r="G136">
            <v>35339</v>
          </cell>
          <cell r="H136">
            <v>13300</v>
          </cell>
        </row>
        <row r="137">
          <cell r="A137">
            <v>3400003502</v>
          </cell>
          <cell r="B137">
            <v>5100</v>
          </cell>
          <cell r="C137">
            <v>61103</v>
          </cell>
          <cell r="D137">
            <v>0</v>
          </cell>
          <cell r="E137" t="str">
            <v>ABZUGSSCHLAYCH 5M #30000138</v>
          </cell>
          <cell r="F137">
            <v>1</v>
          </cell>
          <cell r="G137">
            <v>35339</v>
          </cell>
          <cell r="H137">
            <v>13300</v>
          </cell>
        </row>
        <row r="138">
          <cell r="A138">
            <v>3400003503</v>
          </cell>
          <cell r="B138">
            <v>5100</v>
          </cell>
          <cell r="C138">
            <v>61103</v>
          </cell>
          <cell r="D138">
            <v>0</v>
          </cell>
          <cell r="E138" t="str">
            <v>ABZUGSSCHLAYCH 5M #30000138</v>
          </cell>
          <cell r="F138">
            <v>1</v>
          </cell>
          <cell r="G138">
            <v>35339</v>
          </cell>
          <cell r="H138">
            <v>13300</v>
          </cell>
        </row>
        <row r="139">
          <cell r="A139">
            <v>3400003504</v>
          </cell>
          <cell r="B139">
            <v>5100</v>
          </cell>
          <cell r="C139">
            <v>61103</v>
          </cell>
          <cell r="D139">
            <v>0</v>
          </cell>
          <cell r="E139" t="str">
            <v>ABZUGSSCHLAYCH 5M #30000138</v>
          </cell>
          <cell r="F139">
            <v>1</v>
          </cell>
          <cell r="G139">
            <v>35339</v>
          </cell>
          <cell r="H139">
            <v>13300</v>
          </cell>
        </row>
        <row r="140">
          <cell r="A140">
            <v>3400004414</v>
          </cell>
          <cell r="B140">
            <v>5100</v>
          </cell>
          <cell r="C140">
            <v>61206</v>
          </cell>
          <cell r="D140">
            <v>0</v>
          </cell>
          <cell r="E140" t="str">
            <v>LENGTH MEASUREMENT COUNTER &amp; CONTROLLER</v>
          </cell>
          <cell r="F140">
            <v>1</v>
          </cell>
          <cell r="G140">
            <v>35339</v>
          </cell>
          <cell r="H140">
            <v>6200</v>
          </cell>
        </row>
        <row r="141">
          <cell r="A141">
            <v>3400004437</v>
          </cell>
          <cell r="B141">
            <v>5100</v>
          </cell>
          <cell r="C141">
            <v>61151</v>
          </cell>
          <cell r="D141">
            <v>0</v>
          </cell>
          <cell r="E141" t="str">
            <v>PRECISION DIAL INDICATOR LCO 0.0002MM SW</v>
          </cell>
          <cell r="F141">
            <v>1</v>
          </cell>
          <cell r="G141">
            <v>35339</v>
          </cell>
          <cell r="H141">
            <v>2800</v>
          </cell>
        </row>
        <row r="142">
          <cell r="A142">
            <v>3400004438</v>
          </cell>
          <cell r="B142">
            <v>5100</v>
          </cell>
          <cell r="C142">
            <v>61151</v>
          </cell>
          <cell r="D142">
            <v>0</v>
          </cell>
          <cell r="E142" t="str">
            <v>HEIGHT GAUGE DIGIMATIC 12"/300MM MITUTOY</v>
          </cell>
          <cell r="F142">
            <v>1</v>
          </cell>
          <cell r="G142">
            <v>35339</v>
          </cell>
          <cell r="H142">
            <v>17000</v>
          </cell>
        </row>
        <row r="143">
          <cell r="A143">
            <v>3400004439</v>
          </cell>
          <cell r="B143">
            <v>5100</v>
          </cell>
          <cell r="C143">
            <v>61151</v>
          </cell>
          <cell r="D143">
            <v>0</v>
          </cell>
          <cell r="E143" t="str">
            <v>GAUGE BLOCK SLIP GAUGE SET 87 PCS</v>
          </cell>
          <cell r="F143">
            <v>1</v>
          </cell>
          <cell r="G143">
            <v>35339</v>
          </cell>
          <cell r="H143">
            <v>44900</v>
          </cell>
        </row>
        <row r="144">
          <cell r="A144">
            <v>3400004440</v>
          </cell>
          <cell r="B144">
            <v>5100</v>
          </cell>
          <cell r="C144">
            <v>61151</v>
          </cell>
          <cell r="D144">
            <v>0</v>
          </cell>
          <cell r="E144" t="str">
            <v>PRECISION VERNIER CALIPER SIZE 1000MM</v>
          </cell>
          <cell r="F144">
            <v>1</v>
          </cell>
          <cell r="G144">
            <v>35339</v>
          </cell>
          <cell r="H144">
            <v>14300</v>
          </cell>
        </row>
        <row r="145">
          <cell r="A145">
            <v>3400004508</v>
          </cell>
          <cell r="B145">
            <v>5100</v>
          </cell>
          <cell r="C145">
            <v>61103</v>
          </cell>
          <cell r="D145">
            <v>0</v>
          </cell>
          <cell r="E145" t="str">
            <v>SET OF IC EXTRACTOR TOOLS</v>
          </cell>
          <cell r="F145">
            <v>1</v>
          </cell>
          <cell r="G145">
            <v>35339</v>
          </cell>
          <cell r="H145">
            <v>4800</v>
          </cell>
        </row>
        <row r="146">
          <cell r="A146">
            <v>3400003554</v>
          </cell>
          <cell r="B146">
            <v>5100</v>
          </cell>
          <cell r="C146">
            <v>61109</v>
          </cell>
          <cell r="D146">
            <v>0</v>
          </cell>
          <cell r="E146" t="str">
            <v>FIXTURE FOR 7GHZ WIRING</v>
          </cell>
          <cell r="F146">
            <v>1</v>
          </cell>
          <cell r="G146">
            <v>35444</v>
          </cell>
          <cell r="H146">
            <v>11639</v>
          </cell>
        </row>
        <row r="147">
          <cell r="A147">
            <v>3400003412</v>
          </cell>
          <cell r="B147">
            <v>5101</v>
          </cell>
          <cell r="C147">
            <v>61102</v>
          </cell>
          <cell r="D147">
            <v>0</v>
          </cell>
          <cell r="E147" t="str">
            <v>MODULE FRAME S30810-Q747-L</v>
          </cell>
          <cell r="F147">
            <v>1</v>
          </cell>
          <cell r="G147">
            <v>35339</v>
          </cell>
          <cell r="H147">
            <v>53900</v>
          </cell>
        </row>
        <row r="148">
          <cell r="A148">
            <v>3400003505</v>
          </cell>
          <cell r="B148">
            <v>5101</v>
          </cell>
          <cell r="C148">
            <v>61103</v>
          </cell>
          <cell r="D148">
            <v>0</v>
          </cell>
          <cell r="E148" t="str">
            <v>BANDSCHELLE TYPE BAS160#30000838</v>
          </cell>
          <cell r="F148">
            <v>1</v>
          </cell>
          <cell r="G148">
            <v>35339</v>
          </cell>
          <cell r="H148">
            <v>2300</v>
          </cell>
        </row>
        <row r="149">
          <cell r="A149">
            <v>3400003769</v>
          </cell>
          <cell r="B149">
            <v>5101</v>
          </cell>
          <cell r="C149">
            <v>61102</v>
          </cell>
          <cell r="D149">
            <v>0</v>
          </cell>
          <cell r="E149" t="str">
            <v>HIGH TEMPERATURE OIL HT300</v>
          </cell>
          <cell r="F149">
            <v>1</v>
          </cell>
          <cell r="G149">
            <v>35339</v>
          </cell>
          <cell r="H149">
            <v>3642.5</v>
          </cell>
        </row>
        <row r="150">
          <cell r="A150">
            <v>3400004441</v>
          </cell>
          <cell r="B150">
            <v>5101</v>
          </cell>
          <cell r="C150">
            <v>61151</v>
          </cell>
          <cell r="D150">
            <v>0</v>
          </cell>
          <cell r="E150" t="str">
            <v>PRECISION VERNIER CALIPER LC 0.02MM150MM</v>
          </cell>
          <cell r="F150">
            <v>1</v>
          </cell>
          <cell r="G150">
            <v>35339</v>
          </cell>
          <cell r="H150">
            <v>800</v>
          </cell>
        </row>
        <row r="151">
          <cell r="A151">
            <v>3400004442</v>
          </cell>
          <cell r="B151">
            <v>5101</v>
          </cell>
          <cell r="C151">
            <v>61151</v>
          </cell>
          <cell r="D151">
            <v>0</v>
          </cell>
          <cell r="E151" t="str">
            <v>FEELER GAUGE 20 BLADES</v>
          </cell>
          <cell r="F151">
            <v>1</v>
          </cell>
          <cell r="G151">
            <v>35339</v>
          </cell>
          <cell r="H151">
            <v>600</v>
          </cell>
        </row>
        <row r="152">
          <cell r="A152">
            <v>3400004443</v>
          </cell>
          <cell r="B152">
            <v>5101</v>
          </cell>
          <cell r="C152">
            <v>61151</v>
          </cell>
          <cell r="D152">
            <v>0</v>
          </cell>
          <cell r="E152" t="str">
            <v>TOOL MAKERS GRADE 1 SIZE 150MM BAGSON MA</v>
          </cell>
          <cell r="F152">
            <v>1</v>
          </cell>
          <cell r="G152">
            <v>35339</v>
          </cell>
          <cell r="H152">
            <v>400</v>
          </cell>
        </row>
        <row r="153">
          <cell r="A153">
            <v>3400004444</v>
          </cell>
          <cell r="B153">
            <v>5101</v>
          </cell>
          <cell r="C153">
            <v>61151</v>
          </cell>
          <cell r="D153">
            <v>0</v>
          </cell>
          <cell r="E153" t="str">
            <v>MAGNETIC 'V' BLOCK 80X65X60MM</v>
          </cell>
          <cell r="F153">
            <v>1</v>
          </cell>
          <cell r="G153">
            <v>35339</v>
          </cell>
          <cell r="H153">
            <v>1700</v>
          </cell>
        </row>
        <row r="154">
          <cell r="A154">
            <v>3400004445</v>
          </cell>
          <cell r="B154">
            <v>5101</v>
          </cell>
          <cell r="C154">
            <v>61151</v>
          </cell>
          <cell r="D154">
            <v>0</v>
          </cell>
          <cell r="E154" t="str">
            <v>RADIUS GAUGE 1-7MM MITUTOYO MAKE</v>
          </cell>
          <cell r="F154">
            <v>1</v>
          </cell>
          <cell r="G154">
            <v>35339</v>
          </cell>
          <cell r="H154">
            <v>600</v>
          </cell>
        </row>
        <row r="155">
          <cell r="A155">
            <v>3400002911</v>
          </cell>
          <cell r="B155">
            <v>5300</v>
          </cell>
          <cell r="C155">
            <v>61200</v>
          </cell>
          <cell r="D155">
            <v>0</v>
          </cell>
          <cell r="E155" t="str">
            <v>WOODEN PARTITION  AND  CEILING JOB FOR S</v>
          </cell>
          <cell r="F155">
            <v>1</v>
          </cell>
          <cell r="G155">
            <v>35339</v>
          </cell>
          <cell r="H155">
            <v>187300</v>
          </cell>
        </row>
        <row r="156">
          <cell r="A156">
            <v>3400002923</v>
          </cell>
          <cell r="B156">
            <v>5300</v>
          </cell>
          <cell r="C156">
            <v>61200</v>
          </cell>
          <cell r="D156">
            <v>0</v>
          </cell>
          <cell r="E156" t="str">
            <v>MODEL OF SIEMENS</v>
          </cell>
          <cell r="F156">
            <v>1</v>
          </cell>
          <cell r="G156">
            <v>35339</v>
          </cell>
          <cell r="H156">
            <v>14400</v>
          </cell>
        </row>
        <row r="157">
          <cell r="A157">
            <v>3400002924</v>
          </cell>
          <cell r="B157">
            <v>5300</v>
          </cell>
          <cell r="C157">
            <v>61200</v>
          </cell>
          <cell r="D157">
            <v>0</v>
          </cell>
          <cell r="E157" t="str">
            <v>TUBULAR RAILING AND HANGING LADDER</v>
          </cell>
          <cell r="F157">
            <v>1</v>
          </cell>
          <cell r="G157">
            <v>35339</v>
          </cell>
          <cell r="H157">
            <v>10800</v>
          </cell>
        </row>
        <row r="158">
          <cell r="A158">
            <v>3400002945</v>
          </cell>
          <cell r="B158">
            <v>5300</v>
          </cell>
          <cell r="C158">
            <v>61157</v>
          </cell>
          <cell r="D158">
            <v>0</v>
          </cell>
          <cell r="E158" t="str">
            <v>COMPRESSOR GI LINE INSTALLATION</v>
          </cell>
          <cell r="F158">
            <v>1</v>
          </cell>
          <cell r="G158">
            <v>35339</v>
          </cell>
          <cell r="H158">
            <v>80300</v>
          </cell>
        </row>
        <row r="159">
          <cell r="A159">
            <v>3400002957</v>
          </cell>
          <cell r="B159">
            <v>5300</v>
          </cell>
          <cell r="C159">
            <v>61200</v>
          </cell>
          <cell r="D159">
            <v>0</v>
          </cell>
          <cell r="E159" t="str">
            <v>WOODEN MAZENINE FLOOR</v>
          </cell>
          <cell r="F159">
            <v>1</v>
          </cell>
          <cell r="G159">
            <v>35339</v>
          </cell>
          <cell r="H159">
            <v>66600</v>
          </cell>
        </row>
        <row r="160">
          <cell r="A160">
            <v>3400002972</v>
          </cell>
          <cell r="B160">
            <v>5300</v>
          </cell>
          <cell r="C160">
            <v>61157</v>
          </cell>
          <cell r="D160">
            <v>0</v>
          </cell>
          <cell r="E160" t="str">
            <v>ALUMINIUM ALLOY TOWER EXTN LADDER</v>
          </cell>
          <cell r="F160">
            <v>1</v>
          </cell>
          <cell r="G160">
            <v>35339</v>
          </cell>
          <cell r="H160">
            <v>24900</v>
          </cell>
        </row>
        <row r="161">
          <cell r="A161">
            <v>3400003023</v>
          </cell>
          <cell r="B161">
            <v>5300</v>
          </cell>
          <cell r="C161">
            <v>61200</v>
          </cell>
          <cell r="D161">
            <v>0</v>
          </cell>
          <cell r="E161" t="str">
            <v>WOODEN FALSE CEILING</v>
          </cell>
          <cell r="F161">
            <v>1</v>
          </cell>
          <cell r="G161">
            <v>35339</v>
          </cell>
          <cell r="H161">
            <v>26900</v>
          </cell>
        </row>
        <row r="162">
          <cell r="A162">
            <v>3400003030</v>
          </cell>
          <cell r="B162">
            <v>5300</v>
          </cell>
          <cell r="C162">
            <v>61200</v>
          </cell>
          <cell r="D162">
            <v>0</v>
          </cell>
          <cell r="E162" t="str">
            <v>CG UTILIT2</v>
          </cell>
          <cell r="F162">
            <v>1</v>
          </cell>
          <cell r="G162">
            <v>35339</v>
          </cell>
          <cell r="H162">
            <v>209100</v>
          </cell>
        </row>
        <row r="163">
          <cell r="A163">
            <v>3400003031</v>
          </cell>
          <cell r="B163">
            <v>5300</v>
          </cell>
          <cell r="C163">
            <v>61102</v>
          </cell>
          <cell r="D163">
            <v>0</v>
          </cell>
          <cell r="E163" t="str">
            <v>AIR EXHAUST DUCT-PVC</v>
          </cell>
          <cell r="F163">
            <v>1</v>
          </cell>
          <cell r="G163">
            <v>35339</v>
          </cell>
          <cell r="H163">
            <v>11400</v>
          </cell>
        </row>
        <row r="164">
          <cell r="A164">
            <v>3400003203</v>
          </cell>
          <cell r="B164">
            <v>5300</v>
          </cell>
          <cell r="C164">
            <v>61200</v>
          </cell>
          <cell r="D164">
            <v>0</v>
          </cell>
          <cell r="E164" t="str">
            <v>G.I. PIPE</v>
          </cell>
          <cell r="F164">
            <v>1</v>
          </cell>
          <cell r="G164">
            <v>35339</v>
          </cell>
          <cell r="H164">
            <v>26900</v>
          </cell>
        </row>
        <row r="165">
          <cell r="A165">
            <v>3400003354</v>
          </cell>
          <cell r="B165">
            <v>5300</v>
          </cell>
          <cell r="C165">
            <v>61101</v>
          </cell>
          <cell r="D165">
            <v>0</v>
          </cell>
          <cell r="E165" t="str">
            <v>MATERIAL FOR AIR EXHAUST SYSTEM</v>
          </cell>
          <cell r="F165">
            <v>1</v>
          </cell>
          <cell r="G165">
            <v>35339</v>
          </cell>
          <cell r="H165">
            <v>52600</v>
          </cell>
        </row>
        <row r="166">
          <cell r="A166">
            <v>3400003520</v>
          </cell>
          <cell r="B166">
            <v>5300</v>
          </cell>
          <cell r="C166">
            <v>61200</v>
          </cell>
          <cell r="D166">
            <v>0</v>
          </cell>
          <cell r="E166" t="str">
            <v>SUPERSIL ALUMINIUM PARTITION &amp;PRELAMINAT</v>
          </cell>
          <cell r="F166">
            <v>1</v>
          </cell>
          <cell r="G166">
            <v>35339</v>
          </cell>
          <cell r="H166">
            <v>94600</v>
          </cell>
        </row>
        <row r="167">
          <cell r="A167">
            <v>3400003521</v>
          </cell>
          <cell r="B167">
            <v>5300</v>
          </cell>
          <cell r="C167">
            <v>61200</v>
          </cell>
          <cell r="D167">
            <v>0</v>
          </cell>
          <cell r="E167" t="str">
            <v>FALSE CEILING-PROVIDING&amp;INSTALLATION</v>
          </cell>
          <cell r="F167">
            <v>1</v>
          </cell>
          <cell r="G167">
            <v>35339</v>
          </cell>
          <cell r="H167">
            <v>1747800</v>
          </cell>
        </row>
        <row r="168">
          <cell r="A168">
            <v>3400003522</v>
          </cell>
          <cell r="B168">
            <v>5300</v>
          </cell>
          <cell r="C168">
            <v>61200</v>
          </cell>
          <cell r="D168">
            <v>0</v>
          </cell>
          <cell r="E168" t="str">
            <v>ALUMINIUM DOORS &amp; WINDOWS-INC CENTRE,AUX</v>
          </cell>
          <cell r="F168">
            <v>1</v>
          </cell>
          <cell r="G168">
            <v>35339</v>
          </cell>
          <cell r="H168">
            <v>814100</v>
          </cell>
        </row>
        <row r="169">
          <cell r="A169">
            <v>3400003524</v>
          </cell>
          <cell r="B169">
            <v>5300</v>
          </cell>
          <cell r="C169">
            <v>61200</v>
          </cell>
          <cell r="D169">
            <v>0</v>
          </cell>
          <cell r="E169" t="str">
            <v>STRENGTHENING OF WALL-AUXILLARY'A'</v>
          </cell>
          <cell r="F169">
            <v>1</v>
          </cell>
          <cell r="G169">
            <v>35339</v>
          </cell>
          <cell r="H169">
            <v>1715400</v>
          </cell>
        </row>
        <row r="170">
          <cell r="A170">
            <v>3400003525</v>
          </cell>
          <cell r="B170">
            <v>5300</v>
          </cell>
          <cell r="C170">
            <v>61200</v>
          </cell>
          <cell r="D170">
            <v>0</v>
          </cell>
          <cell r="E170" t="str">
            <v>SUPPLY AND INSTALLATION OF G.I.PIPE</v>
          </cell>
          <cell r="F170">
            <v>1</v>
          </cell>
          <cell r="G170">
            <v>35339</v>
          </cell>
          <cell r="H170">
            <v>60700</v>
          </cell>
        </row>
        <row r="171">
          <cell r="A171">
            <v>3400003526</v>
          </cell>
          <cell r="B171">
            <v>5300</v>
          </cell>
          <cell r="C171">
            <v>61200</v>
          </cell>
          <cell r="D171">
            <v>0</v>
          </cell>
          <cell r="E171" t="str">
            <v>SUPPLY 7 FITTING OF FALSE CEILING</v>
          </cell>
          <cell r="F171">
            <v>1</v>
          </cell>
          <cell r="G171">
            <v>35339</v>
          </cell>
          <cell r="H171">
            <v>55300</v>
          </cell>
        </row>
        <row r="172">
          <cell r="A172">
            <v>3400003547</v>
          </cell>
          <cell r="B172">
            <v>5300</v>
          </cell>
          <cell r="C172">
            <v>61200</v>
          </cell>
          <cell r="D172">
            <v>0</v>
          </cell>
          <cell r="E172" t="str">
            <v>ELECTRICAL FITTINGS &amp; WORK</v>
          </cell>
          <cell r="F172">
            <v>1</v>
          </cell>
          <cell r="G172">
            <v>35339</v>
          </cell>
          <cell r="H172">
            <v>3367300</v>
          </cell>
        </row>
        <row r="173">
          <cell r="A173">
            <v>3400003562</v>
          </cell>
          <cell r="B173">
            <v>5300</v>
          </cell>
          <cell r="C173">
            <v>61200</v>
          </cell>
          <cell r="D173">
            <v>0</v>
          </cell>
          <cell r="E173" t="str">
            <v>PARTITION OF MEZZANINE FLOOR DELIVERY CE</v>
          </cell>
          <cell r="F173">
            <v>1</v>
          </cell>
          <cell r="G173">
            <v>35339</v>
          </cell>
          <cell r="H173">
            <v>95910</v>
          </cell>
        </row>
        <row r="174">
          <cell r="A174">
            <v>3400003739</v>
          </cell>
          <cell r="B174">
            <v>5300</v>
          </cell>
          <cell r="C174">
            <v>61200</v>
          </cell>
          <cell r="D174">
            <v>0</v>
          </cell>
          <cell r="E174" t="str">
            <v>ANTST. FLOORING OF MEZZ.FLOOR-PACIFIC BL</v>
          </cell>
          <cell r="F174">
            <v>1</v>
          </cell>
          <cell r="G174">
            <v>35479</v>
          </cell>
          <cell r="H174">
            <v>824761.88</v>
          </cell>
        </row>
        <row r="175">
          <cell r="A175">
            <v>3400002728</v>
          </cell>
          <cell r="B175">
            <v>5301</v>
          </cell>
          <cell r="C175">
            <v>61206</v>
          </cell>
          <cell r="D175">
            <v>0</v>
          </cell>
          <cell r="E175" t="str">
            <v>INVERTER &amp; BATTERIES</v>
          </cell>
          <cell r="F175">
            <v>1</v>
          </cell>
          <cell r="G175">
            <v>35339</v>
          </cell>
          <cell r="H175">
            <v>6700</v>
          </cell>
        </row>
        <row r="176">
          <cell r="A176">
            <v>3400002729</v>
          </cell>
          <cell r="B176">
            <v>5301</v>
          </cell>
          <cell r="C176">
            <v>61206</v>
          </cell>
          <cell r="D176">
            <v>0</v>
          </cell>
          <cell r="E176" t="str">
            <v>INVERTER &amp; BATTERIES</v>
          </cell>
          <cell r="F176">
            <v>1</v>
          </cell>
          <cell r="G176">
            <v>35339</v>
          </cell>
          <cell r="H176">
            <v>6700</v>
          </cell>
        </row>
        <row r="177">
          <cell r="A177">
            <v>3400002730</v>
          </cell>
          <cell r="B177">
            <v>5301</v>
          </cell>
          <cell r="C177">
            <v>61206</v>
          </cell>
          <cell r="D177">
            <v>0</v>
          </cell>
          <cell r="E177" t="str">
            <v>INVERTOR &amp; BATTERIES</v>
          </cell>
          <cell r="F177">
            <v>1</v>
          </cell>
          <cell r="G177">
            <v>35339</v>
          </cell>
          <cell r="H177">
            <v>6700</v>
          </cell>
        </row>
        <row r="178">
          <cell r="A178">
            <v>3400002731</v>
          </cell>
          <cell r="B178">
            <v>5301</v>
          </cell>
          <cell r="C178">
            <v>61206</v>
          </cell>
          <cell r="D178">
            <v>0</v>
          </cell>
          <cell r="E178" t="str">
            <v>INVERTER &amp; BATTERIES</v>
          </cell>
          <cell r="F178">
            <v>1</v>
          </cell>
          <cell r="G178">
            <v>35339</v>
          </cell>
          <cell r="H178">
            <v>6100</v>
          </cell>
        </row>
        <row r="179">
          <cell r="A179">
            <v>3400002732</v>
          </cell>
          <cell r="B179">
            <v>5301</v>
          </cell>
          <cell r="C179">
            <v>61206</v>
          </cell>
          <cell r="D179">
            <v>0</v>
          </cell>
          <cell r="E179" t="str">
            <v>INVERTOR &amp; BATTERIES</v>
          </cell>
          <cell r="F179">
            <v>1</v>
          </cell>
          <cell r="G179">
            <v>35339</v>
          </cell>
          <cell r="H179">
            <v>6100</v>
          </cell>
        </row>
        <row r="180">
          <cell r="A180">
            <v>3400002733</v>
          </cell>
          <cell r="B180">
            <v>5301</v>
          </cell>
          <cell r="C180">
            <v>61206</v>
          </cell>
          <cell r="D180">
            <v>0</v>
          </cell>
          <cell r="E180" t="str">
            <v>INVERTOR &amp; BATTERIES</v>
          </cell>
          <cell r="F180">
            <v>1</v>
          </cell>
          <cell r="G180">
            <v>35339</v>
          </cell>
          <cell r="H180">
            <v>6100</v>
          </cell>
        </row>
        <row r="181">
          <cell r="A181">
            <v>3400002735</v>
          </cell>
          <cell r="B181">
            <v>5301</v>
          </cell>
          <cell r="C181">
            <v>61206</v>
          </cell>
          <cell r="D181">
            <v>0</v>
          </cell>
          <cell r="E181" t="str">
            <v>INVERTORS &amp; BATTERIES</v>
          </cell>
          <cell r="F181">
            <v>1</v>
          </cell>
          <cell r="G181">
            <v>35339</v>
          </cell>
          <cell r="H181">
            <v>6800</v>
          </cell>
        </row>
        <row r="182">
          <cell r="A182">
            <v>3400002737</v>
          </cell>
          <cell r="B182">
            <v>5301</v>
          </cell>
          <cell r="C182">
            <v>61200</v>
          </cell>
          <cell r="D182">
            <v>0</v>
          </cell>
          <cell r="E182" t="str">
            <v>TRANSFORMER</v>
          </cell>
          <cell r="F182">
            <v>1</v>
          </cell>
          <cell r="G182">
            <v>35339</v>
          </cell>
          <cell r="H182">
            <v>322800</v>
          </cell>
        </row>
        <row r="183">
          <cell r="A183">
            <v>3400002740</v>
          </cell>
          <cell r="B183">
            <v>5301</v>
          </cell>
          <cell r="C183">
            <v>61157</v>
          </cell>
          <cell r="D183">
            <v>0</v>
          </cell>
          <cell r="E183" t="str">
            <v>UNINTERRUPTED POWER SUPPLY</v>
          </cell>
          <cell r="F183">
            <v>1</v>
          </cell>
          <cell r="G183">
            <v>35339</v>
          </cell>
          <cell r="H183">
            <v>157100</v>
          </cell>
        </row>
        <row r="184">
          <cell r="A184">
            <v>3400002913</v>
          </cell>
          <cell r="B184">
            <v>5301</v>
          </cell>
          <cell r="C184">
            <v>61115</v>
          </cell>
          <cell r="D184">
            <v>0</v>
          </cell>
          <cell r="E184" t="str">
            <v>ELECT  INSTL.  FOR  BUR-IN  CHAMBER  - H</v>
          </cell>
          <cell r="F184">
            <v>1</v>
          </cell>
          <cell r="G184">
            <v>35339</v>
          </cell>
          <cell r="H184">
            <v>98600</v>
          </cell>
        </row>
        <row r="185">
          <cell r="A185">
            <v>3400002913</v>
          </cell>
          <cell r="B185">
            <v>5301</v>
          </cell>
          <cell r="C185">
            <v>61115</v>
          </cell>
          <cell r="D185">
            <v>1</v>
          </cell>
          <cell r="E185" t="str">
            <v>SERVICE CHARGES FOR INSTALLATION</v>
          </cell>
          <cell r="F185">
            <v>1</v>
          </cell>
          <cell r="G185">
            <v>35339</v>
          </cell>
          <cell r="H185">
            <v>7000</v>
          </cell>
        </row>
        <row r="186">
          <cell r="A186">
            <v>3400002987</v>
          </cell>
          <cell r="B186">
            <v>5301</v>
          </cell>
          <cell r="C186">
            <v>61203</v>
          </cell>
          <cell r="D186">
            <v>0</v>
          </cell>
          <cell r="E186" t="str">
            <v>TONER ,STARTER, VOLTAGE STABILISER</v>
          </cell>
          <cell r="F186">
            <v>1</v>
          </cell>
          <cell r="G186">
            <v>35339</v>
          </cell>
          <cell r="H186">
            <v>4700</v>
          </cell>
        </row>
        <row r="187">
          <cell r="A187">
            <v>3400002988</v>
          </cell>
          <cell r="B187">
            <v>5301</v>
          </cell>
          <cell r="C187">
            <v>61203</v>
          </cell>
          <cell r="D187">
            <v>0</v>
          </cell>
          <cell r="E187" t="str">
            <v>MINOLTA EP 1050 ELECTRONIC PAPER COPIER</v>
          </cell>
          <cell r="F187">
            <v>1</v>
          </cell>
          <cell r="G187">
            <v>35339</v>
          </cell>
          <cell r="H187">
            <v>83600</v>
          </cell>
        </row>
        <row r="188">
          <cell r="A188">
            <v>3400003009</v>
          </cell>
          <cell r="B188">
            <v>5301</v>
          </cell>
          <cell r="C188">
            <v>61118</v>
          </cell>
          <cell r="D188">
            <v>0</v>
          </cell>
          <cell r="E188" t="str">
            <v>AARTI ,BATTERY CHARGER</v>
          </cell>
          <cell r="F188">
            <v>1</v>
          </cell>
          <cell r="G188">
            <v>35339</v>
          </cell>
          <cell r="H188">
            <v>11300</v>
          </cell>
        </row>
        <row r="189">
          <cell r="A189">
            <v>3400003201</v>
          </cell>
          <cell r="B189">
            <v>5301</v>
          </cell>
          <cell r="C189">
            <v>61158</v>
          </cell>
          <cell r="D189">
            <v>0</v>
          </cell>
          <cell r="E189" t="str">
            <v>UPS 2KVA</v>
          </cell>
          <cell r="F189">
            <v>1</v>
          </cell>
          <cell r="G189">
            <v>35339</v>
          </cell>
          <cell r="H189">
            <v>87400</v>
          </cell>
        </row>
        <row r="190">
          <cell r="A190">
            <v>3400003293</v>
          </cell>
          <cell r="B190">
            <v>5301</v>
          </cell>
          <cell r="C190">
            <v>61157</v>
          </cell>
          <cell r="D190">
            <v>0</v>
          </cell>
          <cell r="E190" t="str">
            <v>PVC WIRE ,6/16 SWITCH SOCKET ETC</v>
          </cell>
          <cell r="F190">
            <v>1</v>
          </cell>
          <cell r="G190">
            <v>35339</v>
          </cell>
          <cell r="H190">
            <v>3700</v>
          </cell>
        </row>
        <row r="191">
          <cell r="A191">
            <v>3400003312</v>
          </cell>
          <cell r="B191">
            <v>5301</v>
          </cell>
          <cell r="C191">
            <v>61116</v>
          </cell>
          <cell r="D191">
            <v>0</v>
          </cell>
          <cell r="E191" t="str">
            <v>CUSTOM BUILT POWER SUPPLY(APLAB)</v>
          </cell>
          <cell r="F191">
            <v>1</v>
          </cell>
          <cell r="G191">
            <v>35339</v>
          </cell>
          <cell r="H191">
            <v>92400</v>
          </cell>
        </row>
        <row r="192">
          <cell r="A192">
            <v>3400003313</v>
          </cell>
          <cell r="B192">
            <v>5301</v>
          </cell>
          <cell r="C192">
            <v>61116</v>
          </cell>
          <cell r="D192">
            <v>0</v>
          </cell>
          <cell r="E192" t="str">
            <v>CUSTOM BUILT POWER SUPPLY(APLAB)</v>
          </cell>
          <cell r="F192">
            <v>1</v>
          </cell>
          <cell r="G192">
            <v>35339</v>
          </cell>
          <cell r="H192">
            <v>92400</v>
          </cell>
        </row>
        <row r="193">
          <cell r="A193">
            <v>3400003314</v>
          </cell>
          <cell r="B193">
            <v>5301</v>
          </cell>
          <cell r="C193">
            <v>61116</v>
          </cell>
          <cell r="D193">
            <v>0</v>
          </cell>
          <cell r="E193" t="str">
            <v>CUSTOM BUILT POWER SUPPLY(APLAB)</v>
          </cell>
          <cell r="F193">
            <v>1</v>
          </cell>
          <cell r="G193">
            <v>35339</v>
          </cell>
          <cell r="H193">
            <v>92400</v>
          </cell>
        </row>
        <row r="194">
          <cell r="A194">
            <v>3400003353</v>
          </cell>
          <cell r="B194">
            <v>5301</v>
          </cell>
          <cell r="C194">
            <v>61102</v>
          </cell>
          <cell r="D194">
            <v>0</v>
          </cell>
          <cell r="E194" t="str">
            <v>ANTISTATIC DESOLDERING STATION</v>
          </cell>
          <cell r="F194">
            <v>1</v>
          </cell>
          <cell r="G194">
            <v>35339</v>
          </cell>
          <cell r="H194">
            <v>56800</v>
          </cell>
        </row>
        <row r="195">
          <cell r="A195">
            <v>3400003530</v>
          </cell>
          <cell r="B195">
            <v>5301</v>
          </cell>
          <cell r="C195">
            <v>61161</v>
          </cell>
          <cell r="D195">
            <v>0</v>
          </cell>
          <cell r="E195" t="str">
            <v>SERVICE COUNTER WITH BAIN MARIE &amp;LABOUR</v>
          </cell>
          <cell r="F195">
            <v>1</v>
          </cell>
          <cell r="G195">
            <v>35339</v>
          </cell>
          <cell r="H195">
            <v>90100</v>
          </cell>
        </row>
        <row r="196">
          <cell r="A196">
            <v>3400003544</v>
          </cell>
          <cell r="B196">
            <v>5301</v>
          </cell>
          <cell r="C196">
            <v>61157</v>
          </cell>
          <cell r="D196">
            <v>0</v>
          </cell>
          <cell r="E196" t="str">
            <v>GA-22 7.5 BAR UPGRADED</v>
          </cell>
          <cell r="F196">
            <v>1</v>
          </cell>
          <cell r="G196">
            <v>35339</v>
          </cell>
          <cell r="H196">
            <v>238900</v>
          </cell>
        </row>
        <row r="197">
          <cell r="A197">
            <v>3400003545</v>
          </cell>
          <cell r="B197">
            <v>5301</v>
          </cell>
          <cell r="C197">
            <v>61157</v>
          </cell>
          <cell r="D197">
            <v>0</v>
          </cell>
          <cell r="E197" t="str">
            <v>AIR RECEIVER 1.0 M3</v>
          </cell>
          <cell r="F197">
            <v>1</v>
          </cell>
          <cell r="G197">
            <v>35339</v>
          </cell>
          <cell r="H197">
            <v>31200</v>
          </cell>
        </row>
        <row r="198">
          <cell r="A198">
            <v>3400003546</v>
          </cell>
          <cell r="B198">
            <v>5301</v>
          </cell>
          <cell r="C198">
            <v>61157</v>
          </cell>
          <cell r="D198">
            <v>0</v>
          </cell>
          <cell r="E198" t="str">
            <v>AIR DRYER FD 100</v>
          </cell>
          <cell r="F198">
            <v>1</v>
          </cell>
          <cell r="G198">
            <v>35339</v>
          </cell>
          <cell r="H198">
            <v>166000</v>
          </cell>
        </row>
        <row r="199">
          <cell r="A199">
            <v>3400003919</v>
          </cell>
          <cell r="B199">
            <v>5301</v>
          </cell>
          <cell r="C199">
            <v>61116</v>
          </cell>
          <cell r="D199">
            <v>0</v>
          </cell>
          <cell r="E199" t="str">
            <v>ELECTRICAL INSTALLATION ON SHOP FLOOR</v>
          </cell>
          <cell r="F199">
            <v>1</v>
          </cell>
          <cell r="G199">
            <v>35339</v>
          </cell>
          <cell r="H199">
            <v>100000</v>
          </cell>
        </row>
        <row r="200">
          <cell r="A200">
            <v>3400003923</v>
          </cell>
          <cell r="B200">
            <v>5301</v>
          </cell>
          <cell r="C200">
            <v>61200</v>
          </cell>
          <cell r="D200">
            <v>0</v>
          </cell>
          <cell r="E200" t="str">
            <v>ELECTRICAL INSTALLATION ON SHOP FLOOR</v>
          </cell>
          <cell r="F200">
            <v>1</v>
          </cell>
          <cell r="G200">
            <v>35339</v>
          </cell>
          <cell r="H200">
            <v>54900</v>
          </cell>
        </row>
        <row r="201">
          <cell r="A201">
            <v>3400004433</v>
          </cell>
          <cell r="B201">
            <v>5301</v>
          </cell>
          <cell r="C201">
            <v>61116</v>
          </cell>
          <cell r="D201">
            <v>0</v>
          </cell>
          <cell r="E201" t="str">
            <v>APLAB CV/CL DC REGULATED POWER SUPP 7116</v>
          </cell>
          <cell r="F201">
            <v>1</v>
          </cell>
          <cell r="G201">
            <v>35339</v>
          </cell>
          <cell r="H201">
            <v>2800</v>
          </cell>
        </row>
        <row r="202">
          <cell r="A202">
            <v>3400004434</v>
          </cell>
          <cell r="B202">
            <v>5301</v>
          </cell>
          <cell r="C202">
            <v>61116</v>
          </cell>
          <cell r="D202">
            <v>0</v>
          </cell>
          <cell r="E202" t="str">
            <v>APLAB CV/CC BENCH DC REGULATED P SUP7235</v>
          </cell>
          <cell r="F202">
            <v>1</v>
          </cell>
          <cell r="G202">
            <v>35339</v>
          </cell>
          <cell r="H202">
            <v>11700</v>
          </cell>
        </row>
        <row r="203">
          <cell r="A203">
            <v>3400004452</v>
          </cell>
          <cell r="B203">
            <v>5301</v>
          </cell>
          <cell r="C203">
            <v>61157</v>
          </cell>
          <cell r="D203">
            <v>0</v>
          </cell>
          <cell r="E203" t="str">
            <v>SIEMENS MAKE 40KVA UPS</v>
          </cell>
          <cell r="F203">
            <v>1</v>
          </cell>
          <cell r="G203">
            <v>35339</v>
          </cell>
          <cell r="H203">
            <v>366800</v>
          </cell>
        </row>
        <row r="204">
          <cell r="A204">
            <v>3400004452</v>
          </cell>
          <cell r="B204">
            <v>5301</v>
          </cell>
          <cell r="C204">
            <v>61157</v>
          </cell>
          <cell r="D204">
            <v>1</v>
          </cell>
          <cell r="E204" t="str">
            <v>COMMISSIONING CHARGES OF UPS SYSTEM</v>
          </cell>
          <cell r="F204">
            <v>1</v>
          </cell>
          <cell r="G204">
            <v>35339</v>
          </cell>
          <cell r="H204">
            <v>1000</v>
          </cell>
        </row>
        <row r="205">
          <cell r="A205">
            <v>3400004454</v>
          </cell>
          <cell r="B205">
            <v>5301</v>
          </cell>
          <cell r="C205">
            <v>61153</v>
          </cell>
          <cell r="D205">
            <v>0</v>
          </cell>
          <cell r="E205" t="str">
            <v>ELECTRICAL INSTALLATION RUAD AREA</v>
          </cell>
          <cell r="F205">
            <v>1</v>
          </cell>
          <cell r="G205">
            <v>35339</v>
          </cell>
          <cell r="H205">
            <v>83900</v>
          </cell>
        </row>
        <row r="206">
          <cell r="A206">
            <v>3400003770</v>
          </cell>
          <cell r="B206">
            <v>5301</v>
          </cell>
          <cell r="C206">
            <v>61115</v>
          </cell>
          <cell r="D206">
            <v>0</v>
          </cell>
          <cell r="E206" t="str">
            <v>RUN IN CHAMBER-LABOUR CHARGES &amp; OVERHEAD</v>
          </cell>
          <cell r="F206">
            <v>1</v>
          </cell>
          <cell r="G206">
            <v>35509</v>
          </cell>
          <cell r="H206">
            <v>43400</v>
          </cell>
        </row>
        <row r="207">
          <cell r="A207">
            <v>3400003772</v>
          </cell>
          <cell r="B207">
            <v>5301</v>
          </cell>
          <cell r="C207">
            <v>61157</v>
          </cell>
          <cell r="D207">
            <v>0</v>
          </cell>
          <cell r="E207" t="str">
            <v>360V TV 200H CELLS-COST OF CHARGING</v>
          </cell>
          <cell r="F207">
            <v>1</v>
          </cell>
          <cell r="G207">
            <v>35509</v>
          </cell>
          <cell r="H207">
            <v>10800</v>
          </cell>
        </row>
        <row r="208">
          <cell r="A208">
            <v>3400003773</v>
          </cell>
          <cell r="B208">
            <v>5301</v>
          </cell>
          <cell r="C208">
            <v>61157</v>
          </cell>
          <cell r="D208">
            <v>0</v>
          </cell>
          <cell r="E208" t="str">
            <v>360V BATTERY WITH 180TV CELLS&amp;ACCESSORIE</v>
          </cell>
          <cell r="F208">
            <v>1</v>
          </cell>
          <cell r="G208">
            <v>35510</v>
          </cell>
          <cell r="H208">
            <v>460421</v>
          </cell>
        </row>
        <row r="209">
          <cell r="A209">
            <v>3400003782</v>
          </cell>
          <cell r="B209">
            <v>5301</v>
          </cell>
          <cell r="C209">
            <v>61157</v>
          </cell>
          <cell r="D209">
            <v>0</v>
          </cell>
          <cell r="E209" t="str">
            <v>CUSTOM BUILT SWITCH MODE POWER SUPPLY</v>
          </cell>
          <cell r="F209">
            <v>1</v>
          </cell>
          <cell r="G209">
            <v>35510</v>
          </cell>
          <cell r="H209">
            <v>40040</v>
          </cell>
        </row>
        <row r="210">
          <cell r="A210">
            <v>3400003790</v>
          </cell>
          <cell r="B210">
            <v>5301</v>
          </cell>
          <cell r="C210">
            <v>61200</v>
          </cell>
          <cell r="D210">
            <v>0</v>
          </cell>
          <cell r="E210" t="str">
            <v>Electric Works Phase III + Mezz floor</v>
          </cell>
          <cell r="F210">
            <v>1</v>
          </cell>
          <cell r="G210">
            <v>35520</v>
          </cell>
          <cell r="H210">
            <v>1681868.4</v>
          </cell>
        </row>
        <row r="211">
          <cell r="A211">
            <v>3400002472</v>
          </cell>
          <cell r="B211">
            <v>5302</v>
          </cell>
          <cell r="C211">
            <v>61203</v>
          </cell>
          <cell r="D211">
            <v>0</v>
          </cell>
          <cell r="E211" t="str">
            <v>VOLTAS CRYSTAL ROOM AIRCOND 136327</v>
          </cell>
          <cell r="F211">
            <v>1</v>
          </cell>
          <cell r="G211">
            <v>35339</v>
          </cell>
          <cell r="H211">
            <v>1</v>
          </cell>
        </row>
        <row r="212">
          <cell r="A212">
            <v>3400002720</v>
          </cell>
          <cell r="B212">
            <v>5302</v>
          </cell>
          <cell r="C212">
            <v>61200</v>
          </cell>
          <cell r="D212">
            <v>0</v>
          </cell>
          <cell r="E212" t="str">
            <v>AIR CONDITIONER</v>
          </cell>
          <cell r="F212">
            <v>1</v>
          </cell>
          <cell r="G212">
            <v>35339</v>
          </cell>
          <cell r="H212">
            <v>14900</v>
          </cell>
        </row>
        <row r="213">
          <cell r="A213">
            <v>3400002721</v>
          </cell>
          <cell r="B213">
            <v>5302</v>
          </cell>
          <cell r="C213">
            <v>61200</v>
          </cell>
          <cell r="D213">
            <v>0</v>
          </cell>
          <cell r="E213" t="str">
            <v>AIR CONDITIONER</v>
          </cell>
          <cell r="F213">
            <v>1</v>
          </cell>
          <cell r="G213">
            <v>35339</v>
          </cell>
          <cell r="H213">
            <v>16000</v>
          </cell>
        </row>
        <row r="214">
          <cell r="A214">
            <v>3400002722</v>
          </cell>
          <cell r="B214">
            <v>5302</v>
          </cell>
          <cell r="C214">
            <v>61200</v>
          </cell>
          <cell r="D214">
            <v>0</v>
          </cell>
          <cell r="E214" t="str">
            <v>AIR CONDITIONER</v>
          </cell>
          <cell r="F214">
            <v>1</v>
          </cell>
          <cell r="G214">
            <v>35339</v>
          </cell>
          <cell r="H214">
            <v>16000</v>
          </cell>
        </row>
        <row r="215">
          <cell r="A215">
            <v>3400002723</v>
          </cell>
          <cell r="B215">
            <v>5302</v>
          </cell>
          <cell r="C215">
            <v>61200</v>
          </cell>
          <cell r="D215">
            <v>0</v>
          </cell>
          <cell r="E215" t="str">
            <v>AIR CONDITIONING PLANT</v>
          </cell>
          <cell r="F215">
            <v>1</v>
          </cell>
          <cell r="G215">
            <v>35339</v>
          </cell>
          <cell r="H215">
            <v>2255700</v>
          </cell>
        </row>
        <row r="216">
          <cell r="A216">
            <v>3400002724</v>
          </cell>
          <cell r="B216">
            <v>5302</v>
          </cell>
          <cell r="C216">
            <v>61200</v>
          </cell>
          <cell r="D216">
            <v>0</v>
          </cell>
          <cell r="E216" t="str">
            <v>AIR CONDITIONERS SPLIT</v>
          </cell>
          <cell r="F216">
            <v>1</v>
          </cell>
          <cell r="G216">
            <v>35339</v>
          </cell>
          <cell r="H216">
            <v>28100</v>
          </cell>
        </row>
        <row r="217">
          <cell r="A217">
            <v>3400002725</v>
          </cell>
          <cell r="B217">
            <v>5302</v>
          </cell>
          <cell r="C217">
            <v>61200</v>
          </cell>
          <cell r="D217">
            <v>0</v>
          </cell>
          <cell r="E217" t="str">
            <v>AIR CONDITIONERS SPLIT</v>
          </cell>
          <cell r="F217">
            <v>1</v>
          </cell>
          <cell r="G217">
            <v>35339</v>
          </cell>
          <cell r="H217">
            <v>28100</v>
          </cell>
        </row>
        <row r="218">
          <cell r="A218">
            <v>3400002726</v>
          </cell>
          <cell r="B218">
            <v>5302</v>
          </cell>
          <cell r="C218">
            <v>61200</v>
          </cell>
          <cell r="D218">
            <v>0</v>
          </cell>
          <cell r="E218" t="str">
            <v>AIR CONDITIONERS SPLIT</v>
          </cell>
          <cell r="F218">
            <v>1</v>
          </cell>
          <cell r="G218">
            <v>35339</v>
          </cell>
          <cell r="H218">
            <v>28100</v>
          </cell>
        </row>
        <row r="219">
          <cell r="A219">
            <v>3400002727</v>
          </cell>
          <cell r="B219">
            <v>5302</v>
          </cell>
          <cell r="C219">
            <v>61200</v>
          </cell>
          <cell r="D219">
            <v>0</v>
          </cell>
          <cell r="E219" t="str">
            <v>AIR CONDITIONERS SPLIT</v>
          </cell>
          <cell r="F219">
            <v>1</v>
          </cell>
          <cell r="G219">
            <v>35339</v>
          </cell>
          <cell r="H219">
            <v>28100</v>
          </cell>
        </row>
        <row r="220">
          <cell r="A220">
            <v>3400002916</v>
          </cell>
          <cell r="B220">
            <v>5302</v>
          </cell>
          <cell r="C220">
            <v>61162</v>
          </cell>
          <cell r="D220">
            <v>0</v>
          </cell>
          <cell r="E220" t="str">
            <v>3TON  VOLTAS SLIMLINE A.C.</v>
          </cell>
          <cell r="F220">
            <v>1</v>
          </cell>
          <cell r="G220">
            <v>35339</v>
          </cell>
          <cell r="H220">
            <v>65300</v>
          </cell>
        </row>
        <row r="221">
          <cell r="A221">
            <v>3400002917</v>
          </cell>
          <cell r="B221">
            <v>5302</v>
          </cell>
          <cell r="C221">
            <v>61162</v>
          </cell>
          <cell r="D221">
            <v>0</v>
          </cell>
          <cell r="E221" t="str">
            <v>3TON  VOLTAS SLIMLINE A.C.</v>
          </cell>
          <cell r="F221">
            <v>1</v>
          </cell>
          <cell r="G221">
            <v>35339</v>
          </cell>
          <cell r="H221">
            <v>65300</v>
          </cell>
        </row>
        <row r="222">
          <cell r="A222">
            <v>3400002918</v>
          </cell>
          <cell r="B222">
            <v>5302</v>
          </cell>
          <cell r="C222">
            <v>61162</v>
          </cell>
          <cell r="D222">
            <v>0</v>
          </cell>
          <cell r="E222" t="str">
            <v>3TON  VOLTAS SLIMLINE A.C.</v>
          </cell>
          <cell r="F222">
            <v>1</v>
          </cell>
          <cell r="G222">
            <v>35339</v>
          </cell>
          <cell r="H222">
            <v>65300</v>
          </cell>
        </row>
        <row r="223">
          <cell r="A223">
            <v>3400002919</v>
          </cell>
          <cell r="B223">
            <v>5302</v>
          </cell>
          <cell r="C223">
            <v>61162</v>
          </cell>
          <cell r="D223">
            <v>0</v>
          </cell>
          <cell r="E223" t="str">
            <v>3TON  VOLTAS SLIMLINE A.C.</v>
          </cell>
          <cell r="F223">
            <v>1</v>
          </cell>
          <cell r="G223">
            <v>35339</v>
          </cell>
          <cell r="H223">
            <v>65300</v>
          </cell>
        </row>
        <row r="224">
          <cell r="A224">
            <v>3400002920</v>
          </cell>
          <cell r="B224">
            <v>5302</v>
          </cell>
          <cell r="C224">
            <v>61162</v>
          </cell>
          <cell r="D224">
            <v>0</v>
          </cell>
          <cell r="E224" t="str">
            <v>3TON  VOLTAS SLIMLINE A.C.</v>
          </cell>
          <cell r="F224">
            <v>1</v>
          </cell>
          <cell r="G224">
            <v>35339</v>
          </cell>
          <cell r="H224">
            <v>65300</v>
          </cell>
        </row>
        <row r="225">
          <cell r="A225">
            <v>3400002921</v>
          </cell>
          <cell r="B225">
            <v>5302</v>
          </cell>
          <cell r="C225">
            <v>61102</v>
          </cell>
          <cell r="D225">
            <v>0</v>
          </cell>
          <cell r="E225" t="str">
            <v>BPL 185  DOUBLE DOOR  REFRIGERATOR  WHIT</v>
          </cell>
          <cell r="F225">
            <v>1</v>
          </cell>
          <cell r="G225">
            <v>35339</v>
          </cell>
          <cell r="H225">
            <v>11300</v>
          </cell>
        </row>
        <row r="226">
          <cell r="A226">
            <v>3400002974</v>
          </cell>
          <cell r="B226">
            <v>5302</v>
          </cell>
          <cell r="C226">
            <v>61200</v>
          </cell>
          <cell r="D226">
            <v>0</v>
          </cell>
          <cell r="E226" t="str">
            <v>SPLIT AIR CONDITIONER</v>
          </cell>
          <cell r="F226">
            <v>1</v>
          </cell>
          <cell r="G226">
            <v>35339</v>
          </cell>
          <cell r="H226">
            <v>38300</v>
          </cell>
        </row>
        <row r="227">
          <cell r="A227">
            <v>3400002975</v>
          </cell>
          <cell r="B227">
            <v>5302</v>
          </cell>
          <cell r="C227">
            <v>61200</v>
          </cell>
          <cell r="D227">
            <v>0</v>
          </cell>
          <cell r="E227" t="str">
            <v>SPLIT AIR CONDITIONER</v>
          </cell>
          <cell r="F227">
            <v>1</v>
          </cell>
          <cell r="G227">
            <v>35339</v>
          </cell>
          <cell r="H227">
            <v>38300</v>
          </cell>
        </row>
        <row r="228">
          <cell r="A228">
            <v>3400002976</v>
          </cell>
          <cell r="B228">
            <v>5302</v>
          </cell>
          <cell r="C228">
            <v>61200</v>
          </cell>
          <cell r="D228">
            <v>0</v>
          </cell>
          <cell r="E228" t="str">
            <v>SPLIT AIR CONDITIONER</v>
          </cell>
          <cell r="F228">
            <v>1</v>
          </cell>
          <cell r="G228">
            <v>35339</v>
          </cell>
          <cell r="H228">
            <v>38300</v>
          </cell>
        </row>
        <row r="229">
          <cell r="A229">
            <v>3400002977</v>
          </cell>
          <cell r="B229">
            <v>5302</v>
          </cell>
          <cell r="C229">
            <v>61200</v>
          </cell>
          <cell r="D229">
            <v>0</v>
          </cell>
          <cell r="E229" t="str">
            <v>SPLIT AIR CONDITIONER</v>
          </cell>
          <cell r="F229">
            <v>1</v>
          </cell>
          <cell r="G229">
            <v>35339</v>
          </cell>
          <cell r="H229">
            <v>38300</v>
          </cell>
        </row>
        <row r="230">
          <cell r="A230">
            <v>3400002978</v>
          </cell>
          <cell r="B230">
            <v>5302</v>
          </cell>
          <cell r="C230">
            <v>61200</v>
          </cell>
          <cell r="D230">
            <v>0</v>
          </cell>
          <cell r="E230" t="str">
            <v>SPLIT AIR CONDITIONER</v>
          </cell>
          <cell r="F230">
            <v>1</v>
          </cell>
          <cell r="G230">
            <v>35339</v>
          </cell>
          <cell r="H230">
            <v>38300</v>
          </cell>
        </row>
        <row r="231">
          <cell r="A231">
            <v>3400002979</v>
          </cell>
          <cell r="B231">
            <v>5302</v>
          </cell>
          <cell r="C231">
            <v>61200</v>
          </cell>
          <cell r="D231">
            <v>0</v>
          </cell>
          <cell r="E231" t="str">
            <v>SPLIT AIR CONDITIONER</v>
          </cell>
          <cell r="F231">
            <v>1</v>
          </cell>
          <cell r="G231">
            <v>35339</v>
          </cell>
          <cell r="H231">
            <v>38300</v>
          </cell>
        </row>
        <row r="232">
          <cell r="A232">
            <v>3400002980</v>
          </cell>
          <cell r="B232">
            <v>5302</v>
          </cell>
          <cell r="C232">
            <v>61200</v>
          </cell>
          <cell r="D232">
            <v>0</v>
          </cell>
          <cell r="E232" t="str">
            <v>SPLIT AIR CONDITIONER</v>
          </cell>
          <cell r="F232">
            <v>1</v>
          </cell>
          <cell r="G232">
            <v>35339</v>
          </cell>
          <cell r="H232">
            <v>38300</v>
          </cell>
        </row>
        <row r="233">
          <cell r="A233">
            <v>3400003179</v>
          </cell>
          <cell r="B233">
            <v>5302</v>
          </cell>
          <cell r="C233">
            <v>61162</v>
          </cell>
          <cell r="D233">
            <v>0</v>
          </cell>
          <cell r="E233" t="str">
            <v>VIDEOCON A.C</v>
          </cell>
          <cell r="F233">
            <v>1</v>
          </cell>
          <cell r="G233">
            <v>35339</v>
          </cell>
          <cell r="H233">
            <v>49100</v>
          </cell>
        </row>
        <row r="234">
          <cell r="A234">
            <v>3400003180</v>
          </cell>
          <cell r="B234">
            <v>5302</v>
          </cell>
          <cell r="C234">
            <v>61162</v>
          </cell>
          <cell r="D234">
            <v>0</v>
          </cell>
          <cell r="E234" t="str">
            <v>VIDEOCON A.C</v>
          </cell>
          <cell r="F234">
            <v>1</v>
          </cell>
          <cell r="G234">
            <v>35339</v>
          </cell>
          <cell r="H234">
            <v>49100</v>
          </cell>
        </row>
        <row r="235">
          <cell r="A235">
            <v>3400003181</v>
          </cell>
          <cell r="B235">
            <v>5302</v>
          </cell>
          <cell r="C235">
            <v>61162</v>
          </cell>
          <cell r="D235">
            <v>0</v>
          </cell>
          <cell r="E235" t="str">
            <v>VIDEOCON A.C</v>
          </cell>
          <cell r="F235">
            <v>1</v>
          </cell>
          <cell r="G235">
            <v>35339</v>
          </cell>
          <cell r="H235">
            <v>49100</v>
          </cell>
        </row>
        <row r="236">
          <cell r="A236">
            <v>3400003184</v>
          </cell>
          <cell r="B236">
            <v>5302</v>
          </cell>
          <cell r="C236">
            <v>61162</v>
          </cell>
          <cell r="D236">
            <v>0</v>
          </cell>
          <cell r="E236" t="str">
            <v>GODREJ COLD GOLD REFG  100LTS</v>
          </cell>
          <cell r="F236">
            <v>1</v>
          </cell>
          <cell r="G236">
            <v>35339</v>
          </cell>
          <cell r="H236">
            <v>6000</v>
          </cell>
        </row>
        <row r="237">
          <cell r="A237">
            <v>3400003325</v>
          </cell>
          <cell r="B237">
            <v>5302</v>
          </cell>
          <cell r="C237">
            <v>61162</v>
          </cell>
          <cell r="D237">
            <v>0</v>
          </cell>
          <cell r="E237" t="str">
            <v>VIDEOCON A.C. RC-15E</v>
          </cell>
          <cell r="F237">
            <v>1</v>
          </cell>
          <cell r="G237">
            <v>35339</v>
          </cell>
          <cell r="H237">
            <v>27600</v>
          </cell>
        </row>
        <row r="238">
          <cell r="A238">
            <v>3400003326</v>
          </cell>
          <cell r="B238">
            <v>5302</v>
          </cell>
          <cell r="C238">
            <v>61162</v>
          </cell>
          <cell r="D238">
            <v>0</v>
          </cell>
          <cell r="E238" t="str">
            <v>VIDEOCON A.C. RC-15E</v>
          </cell>
          <cell r="F238">
            <v>1</v>
          </cell>
          <cell r="G238">
            <v>35339</v>
          </cell>
          <cell r="H238">
            <v>27600</v>
          </cell>
        </row>
        <row r="239">
          <cell r="A239">
            <v>3400003518</v>
          </cell>
          <cell r="B239">
            <v>5302</v>
          </cell>
          <cell r="C239">
            <v>61200</v>
          </cell>
          <cell r="D239">
            <v>0</v>
          </cell>
          <cell r="E239" t="str">
            <v>AIR CONDITIONING PLANT FOR PHASE 2</v>
          </cell>
          <cell r="F239">
            <v>1</v>
          </cell>
          <cell r="G239">
            <v>35339</v>
          </cell>
          <cell r="H239">
            <v>1566500</v>
          </cell>
        </row>
        <row r="240">
          <cell r="A240">
            <v>3400003519</v>
          </cell>
          <cell r="B240">
            <v>5302</v>
          </cell>
          <cell r="C240">
            <v>61200</v>
          </cell>
          <cell r="D240">
            <v>0</v>
          </cell>
          <cell r="E240" t="str">
            <v>RELOCATION-COOLING TOWER</v>
          </cell>
          <cell r="F240">
            <v>1</v>
          </cell>
          <cell r="G240">
            <v>35339</v>
          </cell>
          <cell r="H240">
            <v>821900</v>
          </cell>
        </row>
        <row r="241">
          <cell r="A241">
            <v>3400004493</v>
          </cell>
          <cell r="B241">
            <v>5302</v>
          </cell>
          <cell r="C241">
            <v>61161</v>
          </cell>
          <cell r="D241">
            <v>0</v>
          </cell>
          <cell r="E241" t="str">
            <v>REFRIGERATOR DOUBLE DOOR 300 LTS</v>
          </cell>
          <cell r="F241">
            <v>1</v>
          </cell>
          <cell r="G241">
            <v>35339</v>
          </cell>
          <cell r="H241">
            <v>14500</v>
          </cell>
        </row>
        <row r="242">
          <cell r="A242">
            <v>3400004781</v>
          </cell>
          <cell r="B242">
            <v>5302</v>
          </cell>
          <cell r="C242">
            <v>61203</v>
          </cell>
          <cell r="D242">
            <v>0</v>
          </cell>
          <cell r="E242" t="str">
            <v>VOLTAS CRYSTAL ROOM AIRCOND 13624</v>
          </cell>
          <cell r="F242">
            <v>1</v>
          </cell>
          <cell r="G242">
            <v>35339</v>
          </cell>
          <cell r="H242">
            <v>1</v>
          </cell>
        </row>
        <row r="243">
          <cell r="A243">
            <v>3400004782</v>
          </cell>
          <cell r="B243">
            <v>5302</v>
          </cell>
          <cell r="C243">
            <v>61203</v>
          </cell>
          <cell r="D243">
            <v>0</v>
          </cell>
          <cell r="E243" t="str">
            <v>VOLTAS CRYSTAL ROOM AIRCOND 15TON 135094</v>
          </cell>
          <cell r="F243">
            <v>1</v>
          </cell>
          <cell r="G243">
            <v>35339</v>
          </cell>
          <cell r="H243">
            <v>1</v>
          </cell>
        </row>
        <row r="244">
          <cell r="A244">
            <v>3400004785</v>
          </cell>
          <cell r="B244">
            <v>5302</v>
          </cell>
          <cell r="C244">
            <v>61203</v>
          </cell>
          <cell r="D244">
            <v>0</v>
          </cell>
          <cell r="E244" t="str">
            <v>1.5TR SPLIT A.C FOR SUNNY TOWER Y E E</v>
          </cell>
          <cell r="F244">
            <v>1</v>
          </cell>
          <cell r="G244">
            <v>35339</v>
          </cell>
          <cell r="H244">
            <v>20137.84</v>
          </cell>
        </row>
        <row r="245">
          <cell r="A245">
            <v>3400003743</v>
          </cell>
          <cell r="B245">
            <v>5302</v>
          </cell>
          <cell r="C245">
            <v>61200</v>
          </cell>
          <cell r="D245">
            <v>0</v>
          </cell>
          <cell r="E245" t="str">
            <v>SPLIT AIRCONDITIONER E450CE CAP1.5TR</v>
          </cell>
          <cell r="F245">
            <v>1</v>
          </cell>
          <cell r="G245">
            <v>35479</v>
          </cell>
          <cell r="H245">
            <v>42755.5</v>
          </cell>
        </row>
        <row r="246">
          <cell r="A246">
            <v>3400003744</v>
          </cell>
          <cell r="B246">
            <v>5302</v>
          </cell>
          <cell r="C246">
            <v>61200</v>
          </cell>
          <cell r="D246">
            <v>0</v>
          </cell>
          <cell r="E246" t="str">
            <v>SPLIT AIRCONDITIONERE450CE CAP1.5TR</v>
          </cell>
          <cell r="F246">
            <v>1</v>
          </cell>
          <cell r="G246">
            <v>35479</v>
          </cell>
          <cell r="H246">
            <v>42755.5</v>
          </cell>
        </row>
        <row r="247">
          <cell r="A247">
            <v>3400003745</v>
          </cell>
          <cell r="B247">
            <v>5302</v>
          </cell>
          <cell r="C247">
            <v>61200</v>
          </cell>
          <cell r="D247">
            <v>0</v>
          </cell>
          <cell r="E247" t="str">
            <v>`SPLIT AIRCONDITIONER E450CE CAP 1.5TR</v>
          </cell>
          <cell r="F247">
            <v>1</v>
          </cell>
          <cell r="G247">
            <v>35479</v>
          </cell>
          <cell r="H247">
            <v>42755.5</v>
          </cell>
        </row>
        <row r="248">
          <cell r="A248">
            <v>3400003746</v>
          </cell>
          <cell r="B248">
            <v>5302</v>
          </cell>
          <cell r="C248">
            <v>61200</v>
          </cell>
          <cell r="D248">
            <v>0</v>
          </cell>
          <cell r="E248" t="str">
            <v>SPLIT AIRCONDITIONER E450CE CAP 1.5TR</v>
          </cell>
          <cell r="F248">
            <v>1</v>
          </cell>
          <cell r="G248">
            <v>35479</v>
          </cell>
          <cell r="H248">
            <v>42755.5</v>
          </cell>
        </row>
        <row r="249">
          <cell r="A249">
            <v>3400003747</v>
          </cell>
          <cell r="B249">
            <v>5302</v>
          </cell>
          <cell r="C249">
            <v>61200</v>
          </cell>
          <cell r="D249">
            <v>0</v>
          </cell>
          <cell r="E249" t="str">
            <v>SPLIT AIRCONDITIONER E450CE CAP1.5TR</v>
          </cell>
          <cell r="F249">
            <v>1</v>
          </cell>
          <cell r="G249">
            <v>35479</v>
          </cell>
          <cell r="H249">
            <v>42755.5</v>
          </cell>
        </row>
        <row r="250">
          <cell r="A250">
            <v>3400003748</v>
          </cell>
          <cell r="B250">
            <v>5302</v>
          </cell>
          <cell r="C250">
            <v>61200</v>
          </cell>
          <cell r="D250">
            <v>0</v>
          </cell>
          <cell r="E250" t="str">
            <v>SPLIT AIRCONDITIONER E450CE CAP1.5TR</v>
          </cell>
          <cell r="F250">
            <v>1</v>
          </cell>
          <cell r="G250">
            <v>35479</v>
          </cell>
          <cell r="H250">
            <v>42755.5</v>
          </cell>
        </row>
        <row r="251">
          <cell r="A251">
            <v>3400003749</v>
          </cell>
          <cell r="B251">
            <v>5302</v>
          </cell>
          <cell r="C251">
            <v>61200</v>
          </cell>
          <cell r="D251">
            <v>0</v>
          </cell>
          <cell r="E251" t="str">
            <v>SPLIT AIRCONDITIONER E600CE CAP2TONS</v>
          </cell>
          <cell r="F251">
            <v>1</v>
          </cell>
          <cell r="G251">
            <v>35479</v>
          </cell>
          <cell r="H251">
            <v>52658</v>
          </cell>
        </row>
        <row r="252">
          <cell r="A252">
            <v>3400002738</v>
          </cell>
          <cell r="B252">
            <v>5303</v>
          </cell>
          <cell r="C252">
            <v>61200</v>
          </cell>
          <cell r="D252">
            <v>0</v>
          </cell>
          <cell r="E252" t="str">
            <v>ELECTRICAL FITTINGS</v>
          </cell>
          <cell r="F252">
            <v>1</v>
          </cell>
          <cell r="G252">
            <v>35339</v>
          </cell>
          <cell r="H252">
            <v>357800</v>
          </cell>
        </row>
        <row r="253">
          <cell r="A253">
            <v>3400002739</v>
          </cell>
          <cell r="B253">
            <v>5303</v>
          </cell>
          <cell r="C253">
            <v>61200</v>
          </cell>
          <cell r="D253">
            <v>0</v>
          </cell>
          <cell r="E253" t="str">
            <v>SNITCH BOARD</v>
          </cell>
          <cell r="F253">
            <v>1</v>
          </cell>
          <cell r="G253">
            <v>35339</v>
          </cell>
          <cell r="H253">
            <v>574200</v>
          </cell>
        </row>
        <row r="254">
          <cell r="A254">
            <v>3400002881</v>
          </cell>
          <cell r="B254">
            <v>5303</v>
          </cell>
          <cell r="C254">
            <v>61206</v>
          </cell>
          <cell r="D254">
            <v>0</v>
          </cell>
          <cell r="E254" t="str">
            <v>BATTERIES FOR INVERTOR</v>
          </cell>
          <cell r="F254">
            <v>1</v>
          </cell>
          <cell r="G254">
            <v>35339</v>
          </cell>
          <cell r="H254">
            <v>6000</v>
          </cell>
        </row>
        <row r="255">
          <cell r="A255">
            <v>3400002981</v>
          </cell>
          <cell r="B255">
            <v>5303</v>
          </cell>
          <cell r="C255">
            <v>61203</v>
          </cell>
          <cell r="D255">
            <v>0</v>
          </cell>
          <cell r="E255" t="str">
            <v>650VA AUTOMATIC INVERTER</v>
          </cell>
          <cell r="F255">
            <v>1</v>
          </cell>
          <cell r="G255">
            <v>35339</v>
          </cell>
          <cell r="H255">
            <v>6200</v>
          </cell>
        </row>
        <row r="256">
          <cell r="A256">
            <v>3400002982</v>
          </cell>
          <cell r="B256">
            <v>5303</v>
          </cell>
          <cell r="C256">
            <v>61157</v>
          </cell>
          <cell r="D256">
            <v>0</v>
          </cell>
          <cell r="E256" t="str">
            <v>AIR HEATING UNIT</v>
          </cell>
          <cell r="F256">
            <v>1</v>
          </cell>
          <cell r="G256">
            <v>35339</v>
          </cell>
          <cell r="H256">
            <v>5400</v>
          </cell>
        </row>
        <row r="257">
          <cell r="A257">
            <v>3400003210</v>
          </cell>
          <cell r="B257">
            <v>5303</v>
          </cell>
          <cell r="C257">
            <v>61162</v>
          </cell>
          <cell r="D257">
            <v>0</v>
          </cell>
          <cell r="E257" t="str">
            <v>ELECTRONIC PANABOARD KXB520 AND STAND</v>
          </cell>
          <cell r="F257">
            <v>1</v>
          </cell>
          <cell r="G257">
            <v>35339</v>
          </cell>
          <cell r="H257">
            <v>102400</v>
          </cell>
        </row>
        <row r="258">
          <cell r="A258">
            <v>3400003215</v>
          </cell>
          <cell r="B258">
            <v>5303</v>
          </cell>
          <cell r="C258">
            <v>61116</v>
          </cell>
          <cell r="D258">
            <v>0</v>
          </cell>
          <cell r="E258" t="str">
            <v>COAXIAL TO WAVE GUIDE ADAPTER</v>
          </cell>
          <cell r="F258">
            <v>1</v>
          </cell>
          <cell r="G258">
            <v>35339</v>
          </cell>
          <cell r="H258">
            <v>40300</v>
          </cell>
        </row>
        <row r="259">
          <cell r="A259">
            <v>3400002734</v>
          </cell>
          <cell r="B259">
            <v>5304</v>
          </cell>
          <cell r="C259">
            <v>61206</v>
          </cell>
          <cell r="D259">
            <v>0</v>
          </cell>
          <cell r="E259" t="str">
            <v>GENELINE BATTERIES FOR INVERTOR</v>
          </cell>
          <cell r="F259">
            <v>2</v>
          </cell>
          <cell r="G259">
            <v>35339</v>
          </cell>
          <cell r="H259">
            <v>3200</v>
          </cell>
        </row>
        <row r="260">
          <cell r="A260">
            <v>3400002736</v>
          </cell>
          <cell r="B260">
            <v>5304</v>
          </cell>
          <cell r="C260">
            <v>61200</v>
          </cell>
          <cell r="D260">
            <v>0</v>
          </cell>
          <cell r="E260" t="str">
            <v>HALLOGEN LAMPS</v>
          </cell>
          <cell r="F260">
            <v>1</v>
          </cell>
          <cell r="G260">
            <v>35339</v>
          </cell>
          <cell r="H260">
            <v>1100</v>
          </cell>
        </row>
        <row r="261">
          <cell r="A261">
            <v>3400003345</v>
          </cell>
          <cell r="B261">
            <v>5304</v>
          </cell>
          <cell r="C261">
            <v>61200</v>
          </cell>
          <cell r="D261">
            <v>0</v>
          </cell>
          <cell r="E261" t="str">
            <v>TUBE LIGHT SETS</v>
          </cell>
          <cell r="F261">
            <v>140</v>
          </cell>
          <cell r="G261">
            <v>35200</v>
          </cell>
          <cell r="H261">
            <v>223800</v>
          </cell>
        </row>
        <row r="262">
          <cell r="A262">
            <v>3400003346</v>
          </cell>
          <cell r="B262">
            <v>5304</v>
          </cell>
          <cell r="C262">
            <v>61200</v>
          </cell>
          <cell r="D262">
            <v>0</v>
          </cell>
          <cell r="E262" t="str">
            <v>TRULITE FLUORSCENT LAMP 36W/84</v>
          </cell>
          <cell r="F262">
            <v>280</v>
          </cell>
          <cell r="G262">
            <v>35200</v>
          </cell>
          <cell r="H262">
            <v>27300</v>
          </cell>
        </row>
        <row r="263">
          <cell r="A263">
            <v>3400003214</v>
          </cell>
          <cell r="B263">
            <v>5304</v>
          </cell>
          <cell r="C263">
            <v>61103</v>
          </cell>
          <cell r="D263">
            <v>0</v>
          </cell>
          <cell r="E263" t="str">
            <v>EPC-EXHAUST FAN 400V  920RPM</v>
          </cell>
          <cell r="F263">
            <v>1</v>
          </cell>
          <cell r="G263">
            <v>35112</v>
          </cell>
          <cell r="H263">
            <v>4900</v>
          </cell>
        </row>
        <row r="264">
          <cell r="A264">
            <v>3400003323</v>
          </cell>
          <cell r="B264">
            <v>5304</v>
          </cell>
          <cell r="C264">
            <v>61161</v>
          </cell>
          <cell r="D264">
            <v>0</v>
          </cell>
          <cell r="E264" t="str">
            <v>COIL STOVE &amp; 4 SLICE TOASTER</v>
          </cell>
          <cell r="F264">
            <v>1</v>
          </cell>
          <cell r="G264">
            <v>34932</v>
          </cell>
          <cell r="H264">
            <v>500</v>
          </cell>
        </row>
        <row r="265">
          <cell r="A265">
            <v>3400003356</v>
          </cell>
          <cell r="B265">
            <v>5304</v>
          </cell>
          <cell r="C265">
            <v>61200</v>
          </cell>
          <cell r="D265">
            <v>0</v>
          </cell>
          <cell r="E265" t="str">
            <v>24"/600MM SWEEP 4 BLADES FAN</v>
          </cell>
          <cell r="F265">
            <v>6</v>
          </cell>
          <cell r="G265">
            <v>35243</v>
          </cell>
          <cell r="H265">
            <v>26200</v>
          </cell>
        </row>
        <row r="266">
          <cell r="A266">
            <v>3400002914</v>
          </cell>
          <cell r="B266">
            <v>5400</v>
          </cell>
          <cell r="C266">
            <v>61109</v>
          </cell>
          <cell r="D266">
            <v>0</v>
          </cell>
          <cell r="E266" t="str">
            <v>CG -EQPT</v>
          </cell>
          <cell r="F266">
            <v>1</v>
          </cell>
          <cell r="G266">
            <v>35339</v>
          </cell>
          <cell r="H266">
            <v>8700</v>
          </cell>
        </row>
        <row r="267">
          <cell r="A267">
            <v>3400002932</v>
          </cell>
          <cell r="B267">
            <v>5400</v>
          </cell>
          <cell r="C267">
            <v>61108</v>
          </cell>
          <cell r="D267">
            <v>0</v>
          </cell>
          <cell r="E267" t="str">
            <v>TROLLEY FOR EWSD WIRES</v>
          </cell>
          <cell r="F267">
            <v>1</v>
          </cell>
          <cell r="G267">
            <v>35339</v>
          </cell>
          <cell r="H267">
            <v>2600</v>
          </cell>
        </row>
        <row r="268">
          <cell r="A268">
            <v>3400002936</v>
          </cell>
          <cell r="B268">
            <v>5400</v>
          </cell>
          <cell r="C268">
            <v>61101</v>
          </cell>
          <cell r="D268">
            <v>0</v>
          </cell>
          <cell r="E268" t="str">
            <v>TROLLEY WITH WOODEN BOX</v>
          </cell>
          <cell r="F268">
            <v>1</v>
          </cell>
          <cell r="G268">
            <v>35339</v>
          </cell>
          <cell r="H268">
            <v>2500</v>
          </cell>
        </row>
        <row r="269">
          <cell r="A269">
            <v>3400002955</v>
          </cell>
          <cell r="B269">
            <v>5400</v>
          </cell>
          <cell r="C269">
            <v>61116</v>
          </cell>
          <cell r="D269">
            <v>0</v>
          </cell>
          <cell r="E269" t="str">
            <v>TEST EQUIPMENT TROLLEY</v>
          </cell>
          <cell r="F269">
            <v>1</v>
          </cell>
          <cell r="G269">
            <v>35339</v>
          </cell>
          <cell r="H269">
            <v>9800</v>
          </cell>
        </row>
        <row r="270">
          <cell r="A270">
            <v>3400002968</v>
          </cell>
          <cell r="B270">
            <v>5400</v>
          </cell>
          <cell r="C270">
            <v>61109</v>
          </cell>
          <cell r="D270">
            <v>0</v>
          </cell>
          <cell r="E270" t="str">
            <v>TEST EQUIPMENT TROLLEY</v>
          </cell>
          <cell r="F270">
            <v>1</v>
          </cell>
          <cell r="G270">
            <v>35339</v>
          </cell>
          <cell r="H270">
            <v>9800</v>
          </cell>
        </row>
        <row r="271">
          <cell r="A271">
            <v>3400002969</v>
          </cell>
          <cell r="B271">
            <v>5400</v>
          </cell>
          <cell r="C271">
            <v>61109</v>
          </cell>
          <cell r="D271">
            <v>0</v>
          </cell>
          <cell r="E271" t="str">
            <v>TEST EQUIPMENT TROLLEY</v>
          </cell>
          <cell r="F271">
            <v>1</v>
          </cell>
          <cell r="G271">
            <v>35339</v>
          </cell>
          <cell r="H271">
            <v>9800</v>
          </cell>
        </row>
        <row r="272">
          <cell r="A272">
            <v>3400002970</v>
          </cell>
          <cell r="B272">
            <v>5400</v>
          </cell>
          <cell r="C272">
            <v>61109</v>
          </cell>
          <cell r="D272">
            <v>0</v>
          </cell>
          <cell r="E272" t="str">
            <v>TEST EQUIPMENT TROLLEY</v>
          </cell>
          <cell r="F272">
            <v>1</v>
          </cell>
          <cell r="G272">
            <v>35339</v>
          </cell>
          <cell r="H272">
            <v>9800</v>
          </cell>
        </row>
        <row r="273">
          <cell r="A273">
            <v>3400002971</v>
          </cell>
          <cell r="B273">
            <v>5400</v>
          </cell>
          <cell r="C273">
            <v>61109</v>
          </cell>
          <cell r="D273">
            <v>0</v>
          </cell>
          <cell r="E273" t="str">
            <v>TEST EQUIPMENT TROLLEY</v>
          </cell>
          <cell r="F273">
            <v>1</v>
          </cell>
          <cell r="G273">
            <v>35339</v>
          </cell>
          <cell r="H273">
            <v>9800</v>
          </cell>
        </row>
        <row r="274">
          <cell r="A274">
            <v>3400002986</v>
          </cell>
          <cell r="B274">
            <v>5400</v>
          </cell>
          <cell r="C274">
            <v>61116</v>
          </cell>
          <cell r="D274">
            <v>0</v>
          </cell>
          <cell r="E274" t="str">
            <v>TROLLEY</v>
          </cell>
          <cell r="F274">
            <v>1</v>
          </cell>
          <cell r="G274">
            <v>35339</v>
          </cell>
          <cell r="H274">
            <v>4600</v>
          </cell>
        </row>
        <row r="275">
          <cell r="A275">
            <v>3400002989</v>
          </cell>
          <cell r="B275">
            <v>5400</v>
          </cell>
          <cell r="C275">
            <v>61104</v>
          </cell>
          <cell r="D275">
            <v>0</v>
          </cell>
          <cell r="E275" t="str">
            <v>STEEL TROLLEY WITH ANTISTATIC CASTOR</v>
          </cell>
          <cell r="F275">
            <v>2</v>
          </cell>
          <cell r="G275">
            <v>35339</v>
          </cell>
          <cell r="H275">
            <v>7400</v>
          </cell>
        </row>
        <row r="276">
          <cell r="A276">
            <v>3400002990</v>
          </cell>
          <cell r="B276">
            <v>5400</v>
          </cell>
          <cell r="C276">
            <v>61104</v>
          </cell>
          <cell r="D276">
            <v>0</v>
          </cell>
          <cell r="E276" t="str">
            <v>CABLE HOLDER TROLLEY</v>
          </cell>
          <cell r="F276">
            <v>1</v>
          </cell>
          <cell r="G276">
            <v>35339</v>
          </cell>
          <cell r="H276">
            <v>3600</v>
          </cell>
        </row>
        <row r="277">
          <cell r="A277">
            <v>3400002991</v>
          </cell>
          <cell r="B277">
            <v>5400</v>
          </cell>
          <cell r="C277">
            <v>61101</v>
          </cell>
          <cell r="D277">
            <v>0</v>
          </cell>
          <cell r="E277" t="str">
            <v>BIN BOX TROLLEY</v>
          </cell>
          <cell r="F277">
            <v>1</v>
          </cell>
          <cell r="G277">
            <v>35339</v>
          </cell>
          <cell r="H277">
            <v>3000</v>
          </cell>
        </row>
        <row r="278">
          <cell r="A278">
            <v>3400003010</v>
          </cell>
          <cell r="B278">
            <v>5400</v>
          </cell>
          <cell r="C278">
            <v>61118</v>
          </cell>
          <cell r="D278">
            <v>0</v>
          </cell>
          <cell r="E278" t="str">
            <v>BATTERY OPERATED PALLET STACKER</v>
          </cell>
          <cell r="F278">
            <v>1</v>
          </cell>
          <cell r="G278">
            <v>35339</v>
          </cell>
          <cell r="H278">
            <v>175700</v>
          </cell>
        </row>
        <row r="279">
          <cell r="A279">
            <v>3400003011</v>
          </cell>
          <cell r="B279">
            <v>5400</v>
          </cell>
          <cell r="C279">
            <v>61118</v>
          </cell>
          <cell r="D279">
            <v>0</v>
          </cell>
          <cell r="E279" t="str">
            <v>TILTING FORK CARRIAGE</v>
          </cell>
          <cell r="F279">
            <v>1</v>
          </cell>
          <cell r="G279">
            <v>35339</v>
          </cell>
          <cell r="H279">
            <v>15000</v>
          </cell>
        </row>
        <row r="280">
          <cell r="A280">
            <v>3400003036</v>
          </cell>
          <cell r="B280">
            <v>5400</v>
          </cell>
          <cell r="C280">
            <v>61118</v>
          </cell>
          <cell r="D280">
            <v>0</v>
          </cell>
          <cell r="E280" t="str">
            <v>MODIFICATION CHARGES FOR HI-STAK</v>
          </cell>
          <cell r="F280">
            <v>1</v>
          </cell>
          <cell r="G280">
            <v>35339</v>
          </cell>
          <cell r="H280">
            <v>7700</v>
          </cell>
        </row>
        <row r="281">
          <cell r="A281">
            <v>3400003178</v>
          </cell>
          <cell r="B281">
            <v>5400</v>
          </cell>
          <cell r="C281">
            <v>61201</v>
          </cell>
          <cell r="D281">
            <v>0</v>
          </cell>
          <cell r="E281" t="str">
            <v>CONVERSION OF NON ESD TROLLEY TO ESD TYP</v>
          </cell>
          <cell r="F281">
            <v>7</v>
          </cell>
          <cell r="G281">
            <v>35339</v>
          </cell>
          <cell r="H281">
            <v>8600</v>
          </cell>
        </row>
        <row r="282">
          <cell r="A282">
            <v>3400003204</v>
          </cell>
          <cell r="B282">
            <v>5400</v>
          </cell>
          <cell r="C282">
            <v>61109</v>
          </cell>
          <cell r="D282">
            <v>0</v>
          </cell>
          <cell r="E282" t="str">
            <v>EQUIPMENT TROLLEY FOR 7GHZ</v>
          </cell>
          <cell r="F282">
            <v>1</v>
          </cell>
          <cell r="G282">
            <v>35339</v>
          </cell>
          <cell r="H282">
            <v>13000</v>
          </cell>
        </row>
        <row r="283">
          <cell r="A283">
            <v>3400003217</v>
          </cell>
          <cell r="B283">
            <v>5400</v>
          </cell>
          <cell r="C283">
            <v>61102</v>
          </cell>
          <cell r="D283">
            <v>0</v>
          </cell>
          <cell r="E283" t="str">
            <v>SMT COMPONENT TROLLEY</v>
          </cell>
          <cell r="F283">
            <v>1</v>
          </cell>
          <cell r="G283">
            <v>35339</v>
          </cell>
          <cell r="H283">
            <v>5300</v>
          </cell>
        </row>
        <row r="284">
          <cell r="A284">
            <v>3400003218</v>
          </cell>
          <cell r="B284">
            <v>5400</v>
          </cell>
          <cell r="C284">
            <v>61107</v>
          </cell>
          <cell r="D284">
            <v>0</v>
          </cell>
          <cell r="E284" t="str">
            <v>EWSD BACK PLANESTORAGETROLLEY</v>
          </cell>
          <cell r="F284">
            <v>1</v>
          </cell>
          <cell r="G284">
            <v>35339</v>
          </cell>
          <cell r="H284">
            <v>8600</v>
          </cell>
        </row>
        <row r="285">
          <cell r="A285">
            <v>3400003329</v>
          </cell>
          <cell r="B285">
            <v>5400</v>
          </cell>
          <cell r="C285">
            <v>61109</v>
          </cell>
          <cell r="D285">
            <v>0</v>
          </cell>
          <cell r="E285" t="str">
            <v>TROLLEY WITH 3SIDE COVER</v>
          </cell>
          <cell r="F285">
            <v>1</v>
          </cell>
          <cell r="G285">
            <v>35339</v>
          </cell>
          <cell r="H285">
            <v>2800</v>
          </cell>
        </row>
        <row r="286">
          <cell r="A286">
            <v>3400003330</v>
          </cell>
          <cell r="B286">
            <v>5400</v>
          </cell>
          <cell r="C286">
            <v>61109</v>
          </cell>
          <cell r="D286">
            <v>0</v>
          </cell>
          <cell r="E286" t="str">
            <v>TROLLEY</v>
          </cell>
          <cell r="F286">
            <v>1</v>
          </cell>
          <cell r="G286">
            <v>35339</v>
          </cell>
          <cell r="H286">
            <v>2300</v>
          </cell>
        </row>
        <row r="287">
          <cell r="A287">
            <v>3400003360</v>
          </cell>
          <cell r="B287">
            <v>5400</v>
          </cell>
          <cell r="C287">
            <v>61109</v>
          </cell>
          <cell r="D287">
            <v>0</v>
          </cell>
          <cell r="E287" t="str">
            <v>INST TROLLEY FOR 7 GHZ RACK</v>
          </cell>
          <cell r="F287">
            <v>1</v>
          </cell>
          <cell r="G287">
            <v>35339</v>
          </cell>
          <cell r="H287">
            <v>3900</v>
          </cell>
        </row>
        <row r="288">
          <cell r="A288">
            <v>3400003905</v>
          </cell>
          <cell r="B288">
            <v>5400</v>
          </cell>
          <cell r="C288">
            <v>61116</v>
          </cell>
          <cell r="D288">
            <v>0</v>
          </cell>
          <cell r="E288" t="str">
            <v>HSEGRUD MAKE RUBBER WHEELED TROLLY</v>
          </cell>
          <cell r="F288">
            <v>1</v>
          </cell>
          <cell r="G288">
            <v>35339</v>
          </cell>
          <cell r="H288">
            <v>18300</v>
          </cell>
        </row>
        <row r="289">
          <cell r="A289">
            <v>3400003908</v>
          </cell>
          <cell r="B289">
            <v>5400</v>
          </cell>
          <cell r="C289">
            <v>61116</v>
          </cell>
          <cell r="D289">
            <v>0</v>
          </cell>
          <cell r="E289" t="str">
            <v>HSEGRUD RUBBERUWHEELEDETROLLEY-20ENOS</v>
          </cell>
          <cell r="F289">
            <v>1</v>
          </cell>
          <cell r="G289">
            <v>35339</v>
          </cell>
          <cell r="H289">
            <v>12300</v>
          </cell>
        </row>
        <row r="290">
          <cell r="A290">
            <v>3400003941</v>
          </cell>
          <cell r="B290">
            <v>5400</v>
          </cell>
          <cell r="C290">
            <v>61116</v>
          </cell>
          <cell r="D290">
            <v>0</v>
          </cell>
          <cell r="E290" t="str">
            <v>HSEGRUD MAKE TESTING TROLLEY WITH WHEEL</v>
          </cell>
          <cell r="F290">
            <v>1</v>
          </cell>
          <cell r="G290">
            <v>35339</v>
          </cell>
          <cell r="H290">
            <v>3800</v>
          </cell>
        </row>
        <row r="291">
          <cell r="A291">
            <v>3400003942</v>
          </cell>
          <cell r="B291">
            <v>5400</v>
          </cell>
          <cell r="C291">
            <v>61116</v>
          </cell>
          <cell r="D291">
            <v>0</v>
          </cell>
          <cell r="E291" t="str">
            <v>HSEGRUD MAKE TESTING TROLLEY WITH WHEEL</v>
          </cell>
          <cell r="F291">
            <v>1</v>
          </cell>
          <cell r="G291">
            <v>35339</v>
          </cell>
          <cell r="H291">
            <v>3800</v>
          </cell>
        </row>
        <row r="292">
          <cell r="A292">
            <v>3400003943</v>
          </cell>
          <cell r="B292">
            <v>5400</v>
          </cell>
          <cell r="C292">
            <v>61116</v>
          </cell>
          <cell r="D292">
            <v>0</v>
          </cell>
          <cell r="E292" t="str">
            <v>TROLLEY FOR 7GWZ RACK TRANSMISSION</v>
          </cell>
          <cell r="F292">
            <v>1</v>
          </cell>
          <cell r="G292">
            <v>35339</v>
          </cell>
          <cell r="H292">
            <v>7800</v>
          </cell>
        </row>
        <row r="293">
          <cell r="A293">
            <v>3400003944</v>
          </cell>
          <cell r="B293">
            <v>5400</v>
          </cell>
          <cell r="C293">
            <v>61116</v>
          </cell>
          <cell r="D293">
            <v>0</v>
          </cell>
          <cell r="E293" t="str">
            <v>TROLLEY FOR 7GWZ RACK TRANSMISSION</v>
          </cell>
          <cell r="F293">
            <v>1</v>
          </cell>
          <cell r="G293">
            <v>35339</v>
          </cell>
          <cell r="H293">
            <v>5500</v>
          </cell>
        </row>
        <row r="294">
          <cell r="A294">
            <v>3400003948</v>
          </cell>
          <cell r="B294">
            <v>5400</v>
          </cell>
          <cell r="C294">
            <v>61116</v>
          </cell>
          <cell r="D294">
            <v>0</v>
          </cell>
          <cell r="E294" t="str">
            <v>TROLLEY FOR 7GWZ RACK TRANSMISSION</v>
          </cell>
          <cell r="F294">
            <v>1</v>
          </cell>
          <cell r="G294">
            <v>35339</v>
          </cell>
          <cell r="H294">
            <v>4700</v>
          </cell>
        </row>
        <row r="295">
          <cell r="A295">
            <v>3400004097</v>
          </cell>
          <cell r="B295">
            <v>5400</v>
          </cell>
          <cell r="C295">
            <v>61102</v>
          </cell>
          <cell r="D295">
            <v>0</v>
          </cell>
          <cell r="E295" t="str">
            <v>ESD TROLLEY</v>
          </cell>
          <cell r="F295">
            <v>1</v>
          </cell>
          <cell r="G295">
            <v>35339</v>
          </cell>
          <cell r="H295">
            <v>1800</v>
          </cell>
        </row>
        <row r="296">
          <cell r="A296">
            <v>3400004098</v>
          </cell>
          <cell r="B296">
            <v>5400</v>
          </cell>
          <cell r="C296">
            <v>61102</v>
          </cell>
          <cell r="D296">
            <v>0</v>
          </cell>
          <cell r="E296" t="str">
            <v>ESD TROLLEY</v>
          </cell>
          <cell r="F296">
            <v>1</v>
          </cell>
          <cell r="G296">
            <v>35339</v>
          </cell>
          <cell r="H296">
            <v>1100</v>
          </cell>
        </row>
        <row r="297">
          <cell r="A297">
            <v>3400004099</v>
          </cell>
          <cell r="B297">
            <v>5400</v>
          </cell>
          <cell r="C297">
            <v>61102</v>
          </cell>
          <cell r="D297">
            <v>0</v>
          </cell>
          <cell r="E297" t="str">
            <v>ESD TROLLEY</v>
          </cell>
          <cell r="F297">
            <v>1</v>
          </cell>
          <cell r="G297">
            <v>35339</v>
          </cell>
          <cell r="H297">
            <v>1100</v>
          </cell>
        </row>
        <row r="298">
          <cell r="A298">
            <v>3400004100</v>
          </cell>
          <cell r="B298">
            <v>5400</v>
          </cell>
          <cell r="C298">
            <v>61115</v>
          </cell>
          <cell r="D298">
            <v>0</v>
          </cell>
          <cell r="E298" t="str">
            <v>ESD TROLLEY</v>
          </cell>
          <cell r="F298">
            <v>1</v>
          </cell>
          <cell r="G298">
            <v>35339</v>
          </cell>
          <cell r="H298">
            <v>900</v>
          </cell>
        </row>
        <row r="299">
          <cell r="A299">
            <v>3400004101</v>
          </cell>
          <cell r="B299">
            <v>5400</v>
          </cell>
          <cell r="C299">
            <v>61115</v>
          </cell>
          <cell r="D299">
            <v>0</v>
          </cell>
          <cell r="E299" t="str">
            <v>ESD TROLLEY</v>
          </cell>
          <cell r="F299">
            <v>1</v>
          </cell>
          <cell r="G299">
            <v>35339</v>
          </cell>
          <cell r="H299">
            <v>900</v>
          </cell>
        </row>
        <row r="300">
          <cell r="A300">
            <v>3400004102</v>
          </cell>
          <cell r="B300">
            <v>5400</v>
          </cell>
          <cell r="C300">
            <v>61100</v>
          </cell>
          <cell r="D300">
            <v>0</v>
          </cell>
          <cell r="E300" t="str">
            <v>ESD TROLLEY</v>
          </cell>
          <cell r="F300">
            <v>1</v>
          </cell>
          <cell r="G300">
            <v>35339</v>
          </cell>
          <cell r="H300">
            <v>1100</v>
          </cell>
        </row>
        <row r="301">
          <cell r="A301">
            <v>3400004103</v>
          </cell>
          <cell r="B301">
            <v>5400</v>
          </cell>
          <cell r="C301">
            <v>61100</v>
          </cell>
          <cell r="D301">
            <v>0</v>
          </cell>
          <cell r="E301" t="str">
            <v>ESD TROLLEY</v>
          </cell>
          <cell r="F301">
            <v>1</v>
          </cell>
          <cell r="G301">
            <v>35339</v>
          </cell>
          <cell r="H301">
            <v>1100</v>
          </cell>
        </row>
        <row r="302">
          <cell r="A302">
            <v>3400004104</v>
          </cell>
          <cell r="B302">
            <v>5400</v>
          </cell>
          <cell r="C302">
            <v>61100</v>
          </cell>
          <cell r="D302">
            <v>0</v>
          </cell>
          <cell r="E302" t="str">
            <v>ESD TROLLEY</v>
          </cell>
          <cell r="F302">
            <v>1</v>
          </cell>
          <cell r="G302">
            <v>35339</v>
          </cell>
          <cell r="H302">
            <v>1100</v>
          </cell>
        </row>
        <row r="303">
          <cell r="A303">
            <v>3400004105</v>
          </cell>
          <cell r="B303">
            <v>5400</v>
          </cell>
          <cell r="C303">
            <v>61100</v>
          </cell>
          <cell r="D303">
            <v>0</v>
          </cell>
          <cell r="E303" t="str">
            <v>ESD TROLLEY</v>
          </cell>
          <cell r="F303">
            <v>1</v>
          </cell>
          <cell r="G303">
            <v>35339</v>
          </cell>
          <cell r="H303">
            <v>1100</v>
          </cell>
        </row>
        <row r="304">
          <cell r="A304">
            <v>3400004106</v>
          </cell>
          <cell r="B304">
            <v>5400</v>
          </cell>
          <cell r="C304">
            <v>61100</v>
          </cell>
          <cell r="D304">
            <v>0</v>
          </cell>
          <cell r="E304" t="str">
            <v>ESD TROLLEY</v>
          </cell>
          <cell r="F304">
            <v>1</v>
          </cell>
          <cell r="G304">
            <v>35339</v>
          </cell>
          <cell r="H304">
            <v>1100</v>
          </cell>
        </row>
        <row r="305">
          <cell r="A305">
            <v>3400004132</v>
          </cell>
          <cell r="B305">
            <v>5400</v>
          </cell>
          <cell r="C305">
            <v>61103</v>
          </cell>
          <cell r="D305">
            <v>0</v>
          </cell>
          <cell r="E305" t="str">
            <v>CONVEYAR UNIT SEHO</v>
          </cell>
          <cell r="F305">
            <v>1</v>
          </cell>
          <cell r="G305">
            <v>35339</v>
          </cell>
          <cell r="H305">
            <v>108900</v>
          </cell>
        </row>
        <row r="306">
          <cell r="A306">
            <v>3400004132</v>
          </cell>
          <cell r="B306">
            <v>5400</v>
          </cell>
          <cell r="C306">
            <v>61103</v>
          </cell>
          <cell r="D306">
            <v>1</v>
          </cell>
          <cell r="E306" t="str">
            <v>ESD CONVEYOR BELT FOR SEHO CONVEYOR UNIT</v>
          </cell>
          <cell r="F306">
            <v>1</v>
          </cell>
          <cell r="G306">
            <v>35339</v>
          </cell>
          <cell r="H306">
            <v>32000</v>
          </cell>
        </row>
        <row r="307">
          <cell r="A307">
            <v>3400004172</v>
          </cell>
          <cell r="B307">
            <v>5400</v>
          </cell>
          <cell r="C307">
            <v>61150</v>
          </cell>
          <cell r="D307">
            <v>0</v>
          </cell>
          <cell r="E307" t="str">
            <v>PALLET TRUCK</v>
          </cell>
          <cell r="F307">
            <v>1</v>
          </cell>
          <cell r="G307">
            <v>35339</v>
          </cell>
          <cell r="H307">
            <v>7900</v>
          </cell>
        </row>
        <row r="308">
          <cell r="A308">
            <v>3400004224</v>
          </cell>
          <cell r="B308">
            <v>5400</v>
          </cell>
          <cell r="C308">
            <v>61150</v>
          </cell>
          <cell r="D308">
            <v>0</v>
          </cell>
          <cell r="E308" t="str">
            <v>PALLETGTRUCKE</v>
          </cell>
          <cell r="F308">
            <v>1</v>
          </cell>
          <cell r="G308">
            <v>35339</v>
          </cell>
          <cell r="H308">
            <v>7900</v>
          </cell>
        </row>
        <row r="309">
          <cell r="A309">
            <v>3400004225</v>
          </cell>
          <cell r="B309">
            <v>5400</v>
          </cell>
          <cell r="C309">
            <v>61206</v>
          </cell>
          <cell r="D309">
            <v>0</v>
          </cell>
          <cell r="E309" t="str">
            <v>ANTISTATIC TROLLEY FOR STORAGE</v>
          </cell>
          <cell r="F309">
            <v>1</v>
          </cell>
          <cell r="G309">
            <v>35339</v>
          </cell>
          <cell r="H309">
            <v>3000</v>
          </cell>
        </row>
        <row r="310">
          <cell r="A310">
            <v>3400004226</v>
          </cell>
          <cell r="B310">
            <v>5400</v>
          </cell>
          <cell r="C310">
            <v>61206</v>
          </cell>
          <cell r="D310">
            <v>0</v>
          </cell>
          <cell r="E310" t="str">
            <v>ANTISTATIC TROLLEY FOR STORAGE</v>
          </cell>
          <cell r="F310">
            <v>1</v>
          </cell>
          <cell r="G310">
            <v>35339</v>
          </cell>
          <cell r="H310">
            <v>3700</v>
          </cell>
        </row>
        <row r="311">
          <cell r="A311">
            <v>3400004227</v>
          </cell>
          <cell r="B311">
            <v>5400</v>
          </cell>
          <cell r="C311">
            <v>61206</v>
          </cell>
          <cell r="D311">
            <v>0</v>
          </cell>
          <cell r="E311" t="str">
            <v>ANTISTATIC TROLLEY FOR STORAGE</v>
          </cell>
          <cell r="F311">
            <v>1</v>
          </cell>
          <cell r="G311">
            <v>35339</v>
          </cell>
          <cell r="H311">
            <v>3700</v>
          </cell>
        </row>
        <row r="312">
          <cell r="A312">
            <v>3400004228</v>
          </cell>
          <cell r="B312">
            <v>5400</v>
          </cell>
          <cell r="C312">
            <v>61206</v>
          </cell>
          <cell r="D312">
            <v>0</v>
          </cell>
          <cell r="E312" t="str">
            <v>ANTISTATIC TROLLEY FOR STORAGE</v>
          </cell>
          <cell r="F312">
            <v>1</v>
          </cell>
          <cell r="G312">
            <v>35339</v>
          </cell>
          <cell r="H312">
            <v>3700</v>
          </cell>
        </row>
        <row r="313">
          <cell r="A313">
            <v>3400004229</v>
          </cell>
          <cell r="B313">
            <v>5400</v>
          </cell>
          <cell r="C313">
            <v>61206</v>
          </cell>
          <cell r="D313">
            <v>0</v>
          </cell>
          <cell r="E313" t="str">
            <v>ANTISTATIC TROLLEY FOR STORAGE</v>
          </cell>
          <cell r="F313">
            <v>1</v>
          </cell>
          <cell r="G313">
            <v>35339</v>
          </cell>
          <cell r="H313">
            <v>3700</v>
          </cell>
        </row>
        <row r="314">
          <cell r="A314">
            <v>3400004230</v>
          </cell>
          <cell r="B314">
            <v>5400</v>
          </cell>
          <cell r="C314">
            <v>61206</v>
          </cell>
          <cell r="D314">
            <v>0</v>
          </cell>
          <cell r="E314" t="str">
            <v>ANTISTATIC TROLLEY FOR STORAGE</v>
          </cell>
          <cell r="F314">
            <v>1</v>
          </cell>
          <cell r="G314">
            <v>35339</v>
          </cell>
          <cell r="H314">
            <v>3700</v>
          </cell>
        </row>
        <row r="315">
          <cell r="A315">
            <v>3400004282</v>
          </cell>
          <cell r="B315">
            <v>5400</v>
          </cell>
          <cell r="C315">
            <v>61101</v>
          </cell>
          <cell r="D315">
            <v>0</v>
          </cell>
          <cell r="E315" t="str">
            <v>EQUIPMENT TROLLY</v>
          </cell>
          <cell r="F315">
            <v>1</v>
          </cell>
          <cell r="G315">
            <v>35339</v>
          </cell>
          <cell r="H315">
            <v>1100</v>
          </cell>
        </row>
        <row r="316">
          <cell r="A316">
            <v>3400004282</v>
          </cell>
          <cell r="B316">
            <v>5400</v>
          </cell>
          <cell r="C316">
            <v>61101</v>
          </cell>
          <cell r="D316">
            <v>1</v>
          </cell>
          <cell r="E316" t="str">
            <v>MODIFICATION INTO EQUIPMENT TROLLEY</v>
          </cell>
          <cell r="F316">
            <v>1</v>
          </cell>
          <cell r="G316">
            <v>35339</v>
          </cell>
          <cell r="H316">
            <v>4200</v>
          </cell>
        </row>
        <row r="317">
          <cell r="A317">
            <v>3400004283</v>
          </cell>
          <cell r="B317">
            <v>5400</v>
          </cell>
          <cell r="C317">
            <v>61101</v>
          </cell>
          <cell r="D317">
            <v>0</v>
          </cell>
          <cell r="E317" t="str">
            <v>EQUIPMENT TROLLY</v>
          </cell>
          <cell r="F317">
            <v>1</v>
          </cell>
          <cell r="G317">
            <v>35339</v>
          </cell>
          <cell r="H317">
            <v>1100</v>
          </cell>
        </row>
        <row r="318">
          <cell r="A318">
            <v>3400004283</v>
          </cell>
          <cell r="B318">
            <v>5400</v>
          </cell>
          <cell r="C318">
            <v>61101</v>
          </cell>
          <cell r="D318">
            <v>1</v>
          </cell>
          <cell r="E318" t="str">
            <v>MODIFICATION INTO EQUIPMENT TROLLY</v>
          </cell>
          <cell r="F318">
            <v>1</v>
          </cell>
          <cell r="G318">
            <v>35339</v>
          </cell>
          <cell r="H318">
            <v>4200</v>
          </cell>
        </row>
        <row r="319">
          <cell r="A319">
            <v>3400004284</v>
          </cell>
          <cell r="B319">
            <v>5400</v>
          </cell>
          <cell r="C319">
            <v>61101</v>
          </cell>
          <cell r="D319">
            <v>0</v>
          </cell>
          <cell r="E319" t="str">
            <v>EQUIPMENT TROLLY</v>
          </cell>
          <cell r="F319">
            <v>1</v>
          </cell>
          <cell r="G319">
            <v>35339</v>
          </cell>
          <cell r="H319">
            <v>1100</v>
          </cell>
        </row>
        <row r="320">
          <cell r="A320">
            <v>3400004284</v>
          </cell>
          <cell r="B320">
            <v>5400</v>
          </cell>
          <cell r="C320">
            <v>61101</v>
          </cell>
          <cell r="D320">
            <v>1</v>
          </cell>
          <cell r="E320" t="str">
            <v>MODIFICATION INTO EQUIPMENT TROLLY</v>
          </cell>
          <cell r="F320">
            <v>1</v>
          </cell>
          <cell r="G320">
            <v>35339</v>
          </cell>
          <cell r="H320">
            <v>4200</v>
          </cell>
        </row>
        <row r="321">
          <cell r="A321">
            <v>3400004285</v>
          </cell>
          <cell r="B321">
            <v>5400</v>
          </cell>
          <cell r="C321">
            <v>61206</v>
          </cell>
          <cell r="D321">
            <v>0</v>
          </cell>
          <cell r="E321" t="str">
            <v>EQUIPHENT TROLLY</v>
          </cell>
          <cell r="F321">
            <v>1</v>
          </cell>
          <cell r="G321">
            <v>35339</v>
          </cell>
          <cell r="H321">
            <v>1100</v>
          </cell>
        </row>
        <row r="322">
          <cell r="A322">
            <v>3400004286</v>
          </cell>
          <cell r="B322">
            <v>5400</v>
          </cell>
          <cell r="C322">
            <v>61206</v>
          </cell>
          <cell r="D322">
            <v>0</v>
          </cell>
          <cell r="E322" t="str">
            <v>EQUIPHENT TROLLY</v>
          </cell>
          <cell r="F322">
            <v>1</v>
          </cell>
          <cell r="G322">
            <v>35339</v>
          </cell>
          <cell r="H322">
            <v>1100</v>
          </cell>
        </row>
        <row r="323">
          <cell r="A323">
            <v>3400004287</v>
          </cell>
          <cell r="B323">
            <v>5400</v>
          </cell>
          <cell r="C323">
            <v>61206</v>
          </cell>
          <cell r="D323">
            <v>0</v>
          </cell>
          <cell r="E323" t="str">
            <v>EQUIPHENT TROLLY</v>
          </cell>
          <cell r="F323">
            <v>1</v>
          </cell>
          <cell r="G323">
            <v>35339</v>
          </cell>
          <cell r="H323">
            <v>1100</v>
          </cell>
        </row>
        <row r="324">
          <cell r="A324">
            <v>3400004288</v>
          </cell>
          <cell r="B324">
            <v>5400</v>
          </cell>
          <cell r="C324">
            <v>61206</v>
          </cell>
          <cell r="D324">
            <v>0</v>
          </cell>
          <cell r="E324" t="str">
            <v>EQUIPHENT TROLLY</v>
          </cell>
          <cell r="F324">
            <v>1</v>
          </cell>
          <cell r="G324">
            <v>35339</v>
          </cell>
          <cell r="H324">
            <v>1100</v>
          </cell>
        </row>
        <row r="325">
          <cell r="A325">
            <v>3400004289</v>
          </cell>
          <cell r="B325">
            <v>5400</v>
          </cell>
          <cell r="C325">
            <v>61206</v>
          </cell>
          <cell r="D325">
            <v>0</v>
          </cell>
          <cell r="E325" t="str">
            <v>EQUIPHENT TROLLY</v>
          </cell>
          <cell r="F325">
            <v>1</v>
          </cell>
          <cell r="G325">
            <v>35339</v>
          </cell>
          <cell r="H325">
            <v>1100</v>
          </cell>
        </row>
        <row r="326">
          <cell r="A326">
            <v>3400004290</v>
          </cell>
          <cell r="B326">
            <v>5400</v>
          </cell>
          <cell r="C326">
            <v>61206</v>
          </cell>
          <cell r="D326">
            <v>0</v>
          </cell>
          <cell r="E326" t="str">
            <v>EQUIPHENT TROLLY</v>
          </cell>
          <cell r="F326">
            <v>1</v>
          </cell>
          <cell r="G326">
            <v>35339</v>
          </cell>
          <cell r="H326">
            <v>1100</v>
          </cell>
        </row>
        <row r="327">
          <cell r="A327">
            <v>3400004291</v>
          </cell>
          <cell r="B327">
            <v>5400</v>
          </cell>
          <cell r="C327">
            <v>61206</v>
          </cell>
          <cell r="D327">
            <v>0</v>
          </cell>
          <cell r="E327" t="str">
            <v>EQUIPHENT TROLLY</v>
          </cell>
          <cell r="F327">
            <v>1</v>
          </cell>
          <cell r="G327">
            <v>35339</v>
          </cell>
          <cell r="H327">
            <v>1100</v>
          </cell>
        </row>
        <row r="328">
          <cell r="A328">
            <v>3400004292</v>
          </cell>
          <cell r="B328">
            <v>5400</v>
          </cell>
          <cell r="C328">
            <v>61206</v>
          </cell>
          <cell r="D328">
            <v>0</v>
          </cell>
          <cell r="E328" t="str">
            <v>EQUIPHENT TROLLY</v>
          </cell>
          <cell r="F328">
            <v>1</v>
          </cell>
          <cell r="G328">
            <v>35339</v>
          </cell>
          <cell r="H328">
            <v>1100</v>
          </cell>
        </row>
        <row r="329">
          <cell r="A329">
            <v>3400004293</v>
          </cell>
          <cell r="B329">
            <v>5400</v>
          </cell>
          <cell r="C329">
            <v>61206</v>
          </cell>
          <cell r="D329">
            <v>0</v>
          </cell>
          <cell r="E329" t="str">
            <v>EQUIPHENT TROLLY</v>
          </cell>
          <cell r="F329">
            <v>1</v>
          </cell>
          <cell r="G329">
            <v>35339</v>
          </cell>
          <cell r="H329">
            <v>1100</v>
          </cell>
        </row>
        <row r="330">
          <cell r="A330">
            <v>3400004294</v>
          </cell>
          <cell r="B330">
            <v>5400</v>
          </cell>
          <cell r="C330">
            <v>61206</v>
          </cell>
          <cell r="D330">
            <v>0</v>
          </cell>
          <cell r="E330" t="str">
            <v>EQUIPHENT TROLLY</v>
          </cell>
          <cell r="F330">
            <v>1</v>
          </cell>
          <cell r="G330">
            <v>35339</v>
          </cell>
          <cell r="H330">
            <v>1100</v>
          </cell>
        </row>
        <row r="331">
          <cell r="A331">
            <v>3400004295</v>
          </cell>
          <cell r="B331">
            <v>5400</v>
          </cell>
          <cell r="C331">
            <v>61206</v>
          </cell>
          <cell r="D331">
            <v>0</v>
          </cell>
          <cell r="E331" t="str">
            <v>EQUIPHENT TROLLY</v>
          </cell>
          <cell r="F331">
            <v>1</v>
          </cell>
          <cell r="G331">
            <v>35339</v>
          </cell>
          <cell r="H331">
            <v>1100</v>
          </cell>
        </row>
        <row r="332">
          <cell r="A332">
            <v>3400004296</v>
          </cell>
          <cell r="B332">
            <v>5400</v>
          </cell>
          <cell r="C332">
            <v>61206</v>
          </cell>
          <cell r="D332">
            <v>0</v>
          </cell>
          <cell r="E332" t="str">
            <v>EQUIPHENT TROLLY</v>
          </cell>
          <cell r="F332">
            <v>1</v>
          </cell>
          <cell r="G332">
            <v>35339</v>
          </cell>
          <cell r="H332">
            <v>1100</v>
          </cell>
        </row>
        <row r="333">
          <cell r="A333">
            <v>3400004355</v>
          </cell>
          <cell r="B333">
            <v>5400</v>
          </cell>
          <cell r="C333">
            <v>61206</v>
          </cell>
          <cell r="D333">
            <v>0</v>
          </cell>
          <cell r="E333" t="str">
            <v>EQUIPMENT TROLLY BIG</v>
          </cell>
          <cell r="F333">
            <v>1</v>
          </cell>
          <cell r="G333">
            <v>35339</v>
          </cell>
          <cell r="H333">
            <v>3800</v>
          </cell>
        </row>
        <row r="334">
          <cell r="A334">
            <v>3400004356</v>
          </cell>
          <cell r="B334">
            <v>5400</v>
          </cell>
          <cell r="C334">
            <v>61206</v>
          </cell>
          <cell r="D334">
            <v>0</v>
          </cell>
          <cell r="E334" t="str">
            <v>EQUIPMENT TROLLY BIG</v>
          </cell>
          <cell r="F334">
            <v>1</v>
          </cell>
          <cell r="G334">
            <v>35339</v>
          </cell>
          <cell r="H334">
            <v>4700</v>
          </cell>
        </row>
        <row r="335">
          <cell r="A335">
            <v>3400004357</v>
          </cell>
          <cell r="B335">
            <v>5400</v>
          </cell>
          <cell r="C335">
            <v>61206</v>
          </cell>
          <cell r="D335">
            <v>0</v>
          </cell>
          <cell r="E335" t="str">
            <v>EQUIPMENT TROLLY BIG</v>
          </cell>
          <cell r="F335">
            <v>1</v>
          </cell>
          <cell r="G335">
            <v>35339</v>
          </cell>
          <cell r="H335">
            <v>4700</v>
          </cell>
        </row>
        <row r="336">
          <cell r="A336">
            <v>3400004358</v>
          </cell>
          <cell r="B336">
            <v>5400</v>
          </cell>
          <cell r="C336">
            <v>61206</v>
          </cell>
          <cell r="D336">
            <v>0</v>
          </cell>
          <cell r="E336" t="str">
            <v>EQUIPMENT TROLLY BIG</v>
          </cell>
          <cell r="F336">
            <v>1</v>
          </cell>
          <cell r="G336">
            <v>35339</v>
          </cell>
          <cell r="H336">
            <v>4700</v>
          </cell>
        </row>
        <row r="337">
          <cell r="A337">
            <v>3400004481</v>
          </cell>
          <cell r="B337">
            <v>5400</v>
          </cell>
          <cell r="C337">
            <v>61104</v>
          </cell>
          <cell r="D337">
            <v>0</v>
          </cell>
          <cell r="E337" t="str">
            <v>CABLE TROLLEY TYPE "A' WITH WHEEL</v>
          </cell>
          <cell r="F337">
            <v>1</v>
          </cell>
          <cell r="G337">
            <v>35339</v>
          </cell>
          <cell r="H337">
            <v>11700</v>
          </cell>
        </row>
        <row r="338">
          <cell r="A338">
            <v>3400004530</v>
          </cell>
          <cell r="B338">
            <v>5400</v>
          </cell>
          <cell r="C338">
            <v>61118</v>
          </cell>
          <cell r="D338">
            <v>0</v>
          </cell>
          <cell r="E338" t="str">
            <v>CHAIN PULLY BLOCK WITH 42" SLING</v>
          </cell>
          <cell r="F338">
            <v>1</v>
          </cell>
          <cell r="G338">
            <v>35339</v>
          </cell>
          <cell r="H338">
            <v>6000</v>
          </cell>
        </row>
        <row r="339">
          <cell r="A339">
            <v>3400004535</v>
          </cell>
          <cell r="B339">
            <v>5400</v>
          </cell>
          <cell r="C339">
            <v>61118</v>
          </cell>
          <cell r="D339">
            <v>0</v>
          </cell>
          <cell r="E339" t="str">
            <v>DLU RACK LIFITING FIXURE WITH ACCESSORI</v>
          </cell>
          <cell r="F339">
            <v>1</v>
          </cell>
          <cell r="G339">
            <v>35339</v>
          </cell>
          <cell r="H339">
            <v>15800</v>
          </cell>
        </row>
        <row r="340">
          <cell r="A340">
            <v>3400004614</v>
          </cell>
          <cell r="B340">
            <v>5400</v>
          </cell>
          <cell r="C340">
            <v>61107</v>
          </cell>
          <cell r="D340">
            <v>0</v>
          </cell>
          <cell r="E340" t="str">
            <v>TRANSPORT EQUIPMENT FOR ASSEMBLED BACKS</v>
          </cell>
          <cell r="F340">
            <v>1</v>
          </cell>
          <cell r="G340">
            <v>35339</v>
          </cell>
          <cell r="H340">
            <v>1081700</v>
          </cell>
        </row>
        <row r="341">
          <cell r="A341">
            <v>3400003569</v>
          </cell>
          <cell r="B341">
            <v>5400</v>
          </cell>
          <cell r="C341">
            <v>61111</v>
          </cell>
          <cell r="D341">
            <v>0</v>
          </cell>
          <cell r="E341" t="str">
            <v>NILKAMAL CRATE BLACK-70NOS</v>
          </cell>
          <cell r="F341">
            <v>1</v>
          </cell>
          <cell r="G341">
            <v>35446</v>
          </cell>
          <cell r="H341">
            <v>78190</v>
          </cell>
        </row>
        <row r="342">
          <cell r="A342">
            <v>3400003570</v>
          </cell>
          <cell r="B342">
            <v>5400</v>
          </cell>
          <cell r="C342">
            <v>61103</v>
          </cell>
          <cell r="D342">
            <v>0</v>
          </cell>
          <cell r="E342" t="str">
            <v>NILKAMAL CRATE BLACK-100NOS</v>
          </cell>
          <cell r="F342">
            <v>1</v>
          </cell>
          <cell r="G342">
            <v>35446</v>
          </cell>
          <cell r="H342">
            <v>111700</v>
          </cell>
        </row>
        <row r="343">
          <cell r="A343">
            <v>3400003571</v>
          </cell>
          <cell r="B343">
            <v>5400</v>
          </cell>
          <cell r="C343">
            <v>61100</v>
          </cell>
          <cell r="D343">
            <v>0</v>
          </cell>
          <cell r="E343" t="str">
            <v>NILKAMAL CRATE BLACK-240NOS</v>
          </cell>
          <cell r="F343">
            <v>1</v>
          </cell>
          <cell r="G343">
            <v>35446</v>
          </cell>
          <cell r="H343">
            <v>268078</v>
          </cell>
        </row>
        <row r="344">
          <cell r="A344">
            <v>3400003572</v>
          </cell>
          <cell r="B344">
            <v>5400</v>
          </cell>
          <cell r="C344">
            <v>61101</v>
          </cell>
          <cell r="D344">
            <v>0</v>
          </cell>
          <cell r="E344" t="str">
            <v>NILKAMAL CRATE BLACK-140NOS</v>
          </cell>
          <cell r="F344">
            <v>1</v>
          </cell>
          <cell r="G344">
            <v>35446</v>
          </cell>
          <cell r="H344">
            <v>156378</v>
          </cell>
        </row>
        <row r="345">
          <cell r="A345">
            <v>3400003616</v>
          </cell>
          <cell r="B345">
            <v>5400</v>
          </cell>
          <cell r="C345">
            <v>61107</v>
          </cell>
          <cell r="D345">
            <v>0</v>
          </cell>
          <cell r="E345" t="str">
            <v>EWSD BACK PLANE STORAGE TROLLEY</v>
          </cell>
          <cell r="F345">
            <v>1</v>
          </cell>
          <cell r="G345">
            <v>35446</v>
          </cell>
          <cell r="H345">
            <v>6189</v>
          </cell>
        </row>
        <row r="346">
          <cell r="A346">
            <v>3400003742</v>
          </cell>
          <cell r="B346">
            <v>5400</v>
          </cell>
          <cell r="C346">
            <v>61160</v>
          </cell>
          <cell r="D346">
            <v>0</v>
          </cell>
          <cell r="E346" t="str">
            <v>EXIDE BATTERY 18TLF 17 FOR FORKLIFT</v>
          </cell>
          <cell r="F346">
            <v>1</v>
          </cell>
          <cell r="G346">
            <v>35479</v>
          </cell>
          <cell r="H346">
            <v>89500</v>
          </cell>
        </row>
        <row r="347">
          <cell r="A347">
            <v>3400003780</v>
          </cell>
          <cell r="B347">
            <v>5400</v>
          </cell>
          <cell r="C347">
            <v>61102</v>
          </cell>
          <cell r="D347">
            <v>0</v>
          </cell>
          <cell r="E347" t="str">
            <v>SMT FEEDER PREPARATION TROLLEY</v>
          </cell>
          <cell r="F347">
            <v>1</v>
          </cell>
          <cell r="G347">
            <v>35510</v>
          </cell>
          <cell r="H347">
            <v>6034.8</v>
          </cell>
        </row>
        <row r="348">
          <cell r="A348">
            <v>3400002952</v>
          </cell>
          <cell r="B348">
            <v>5600</v>
          </cell>
          <cell r="C348">
            <v>61115</v>
          </cell>
          <cell r="D348">
            <v>0</v>
          </cell>
          <cell r="E348" t="str">
            <v>LASER SCANNER WITH RS232 INTERFACE</v>
          </cell>
          <cell r="F348">
            <v>1</v>
          </cell>
          <cell r="G348">
            <v>35339</v>
          </cell>
          <cell r="H348">
            <v>25300</v>
          </cell>
        </row>
        <row r="349">
          <cell r="A349">
            <v>3400003340</v>
          </cell>
          <cell r="B349">
            <v>5600</v>
          </cell>
          <cell r="C349">
            <v>61116</v>
          </cell>
          <cell r="D349">
            <v>0</v>
          </cell>
          <cell r="E349" t="str">
            <v>HEATING MODULES</v>
          </cell>
          <cell r="F349">
            <v>1</v>
          </cell>
          <cell r="G349">
            <v>35339</v>
          </cell>
          <cell r="H349">
            <v>139500</v>
          </cell>
        </row>
        <row r="350">
          <cell r="A350">
            <v>3400003340</v>
          </cell>
          <cell r="B350">
            <v>5600</v>
          </cell>
          <cell r="C350">
            <v>61116</v>
          </cell>
          <cell r="D350">
            <v>1</v>
          </cell>
          <cell r="E350" t="str">
            <v>INSTALLATION &amp; SRVICE CHARGE</v>
          </cell>
          <cell r="F350">
            <v>1</v>
          </cell>
          <cell r="G350">
            <v>35339</v>
          </cell>
          <cell r="H350">
            <v>8400</v>
          </cell>
        </row>
        <row r="351">
          <cell r="A351">
            <v>3400003378</v>
          </cell>
          <cell r="B351">
            <v>5600</v>
          </cell>
          <cell r="C351">
            <v>61102</v>
          </cell>
          <cell r="D351">
            <v>0</v>
          </cell>
          <cell r="E351" t="str">
            <v>ADAPTER INC PROGRAMS30189U4911A190</v>
          </cell>
          <cell r="F351">
            <v>1</v>
          </cell>
          <cell r="G351">
            <v>35339</v>
          </cell>
          <cell r="H351">
            <v>40600</v>
          </cell>
        </row>
        <row r="352">
          <cell r="A352">
            <v>3400003379</v>
          </cell>
          <cell r="B352">
            <v>5600</v>
          </cell>
          <cell r="C352">
            <v>61102</v>
          </cell>
          <cell r="D352">
            <v>0</v>
          </cell>
          <cell r="E352" t="str">
            <v>ADAPTER INC PROGRAMS30189U4911A180</v>
          </cell>
          <cell r="F352">
            <v>1</v>
          </cell>
          <cell r="G352">
            <v>35339</v>
          </cell>
          <cell r="H352">
            <v>40600</v>
          </cell>
        </row>
        <row r="353">
          <cell r="A353">
            <v>3400003380</v>
          </cell>
          <cell r="B353">
            <v>5600</v>
          </cell>
          <cell r="C353">
            <v>61102</v>
          </cell>
          <cell r="D353">
            <v>0</v>
          </cell>
          <cell r="E353" t="str">
            <v>Z850 ADAPTER S30189 U4901 E682</v>
          </cell>
          <cell r="F353">
            <v>1</v>
          </cell>
          <cell r="G353">
            <v>35339</v>
          </cell>
          <cell r="H353">
            <v>445200</v>
          </cell>
        </row>
        <row r="354">
          <cell r="A354">
            <v>3400004270</v>
          </cell>
          <cell r="B354">
            <v>5600</v>
          </cell>
          <cell r="C354">
            <v>61119</v>
          </cell>
          <cell r="D354">
            <v>0</v>
          </cell>
          <cell r="E354" t="str">
            <v>DHT 100 DIGITAL HUMIDITY AND TEMP HETER</v>
          </cell>
          <cell r="F354">
            <v>1</v>
          </cell>
          <cell r="G354">
            <v>35339</v>
          </cell>
          <cell r="H354">
            <v>1600</v>
          </cell>
        </row>
        <row r="355">
          <cell r="A355">
            <v>3400004271</v>
          </cell>
          <cell r="B355">
            <v>5600</v>
          </cell>
          <cell r="C355">
            <v>61119</v>
          </cell>
          <cell r="D355">
            <v>0</v>
          </cell>
          <cell r="E355" t="str">
            <v>LYNX THERMOHYGROGRA PH</v>
          </cell>
          <cell r="F355">
            <v>1</v>
          </cell>
          <cell r="G355">
            <v>35339</v>
          </cell>
          <cell r="H355">
            <v>2700</v>
          </cell>
        </row>
        <row r="356">
          <cell r="A356">
            <v>3400004393</v>
          </cell>
          <cell r="B356">
            <v>5600</v>
          </cell>
          <cell r="C356">
            <v>61112</v>
          </cell>
          <cell r="D356">
            <v>0</v>
          </cell>
          <cell r="E356" t="str">
            <v>IN CIRCUIT TESTER</v>
          </cell>
          <cell r="F356">
            <v>1</v>
          </cell>
          <cell r="G356">
            <v>35339</v>
          </cell>
          <cell r="H356">
            <v>6222000</v>
          </cell>
        </row>
        <row r="357">
          <cell r="A357">
            <v>3400004619</v>
          </cell>
          <cell r="B357">
            <v>5600</v>
          </cell>
          <cell r="C357">
            <v>61112</v>
          </cell>
          <cell r="D357">
            <v>0</v>
          </cell>
          <cell r="E357" t="str">
            <v>INCIRCUIT TESTER SPEA MAKE WITH SPARES</v>
          </cell>
          <cell r="F357">
            <v>1</v>
          </cell>
          <cell r="G357">
            <v>35339</v>
          </cell>
          <cell r="H357">
            <v>5275700</v>
          </cell>
        </row>
        <row r="358">
          <cell r="A358">
            <v>3400004621</v>
          </cell>
          <cell r="B358">
            <v>5600</v>
          </cell>
          <cell r="C358">
            <v>61206</v>
          </cell>
          <cell r="D358">
            <v>0</v>
          </cell>
          <cell r="E358" t="str">
            <v>SETTING TOOL FOR IC</v>
          </cell>
          <cell r="F358">
            <v>1</v>
          </cell>
          <cell r="G358">
            <v>35339</v>
          </cell>
          <cell r="H358">
            <v>13600</v>
          </cell>
        </row>
        <row r="359">
          <cell r="A359">
            <v>3400004624</v>
          </cell>
          <cell r="B359">
            <v>5600</v>
          </cell>
          <cell r="C359">
            <v>61112</v>
          </cell>
          <cell r="D359">
            <v>0</v>
          </cell>
          <cell r="E359" t="str">
            <v>INTERFACE CABLE</v>
          </cell>
          <cell r="F359">
            <v>1</v>
          </cell>
          <cell r="G359">
            <v>35339</v>
          </cell>
          <cell r="H359">
            <v>5300</v>
          </cell>
        </row>
        <row r="360">
          <cell r="A360">
            <v>3400004625</v>
          </cell>
          <cell r="B360">
            <v>5600</v>
          </cell>
          <cell r="C360">
            <v>61112</v>
          </cell>
          <cell r="D360">
            <v>0</v>
          </cell>
          <cell r="E360" t="str">
            <v>INTERFACE CABLE</v>
          </cell>
          <cell r="F360">
            <v>1</v>
          </cell>
          <cell r="G360">
            <v>35339</v>
          </cell>
          <cell r="H360">
            <v>5300</v>
          </cell>
        </row>
        <row r="361">
          <cell r="A361">
            <v>3400004626</v>
          </cell>
          <cell r="B361">
            <v>5600</v>
          </cell>
          <cell r="C361">
            <v>61112</v>
          </cell>
          <cell r="D361">
            <v>0</v>
          </cell>
          <cell r="E361" t="str">
            <v>INTERFACE CABLE</v>
          </cell>
          <cell r="F361">
            <v>1</v>
          </cell>
          <cell r="G361">
            <v>35339</v>
          </cell>
          <cell r="H361">
            <v>5300</v>
          </cell>
        </row>
        <row r="362">
          <cell r="A362">
            <v>3400004627</v>
          </cell>
          <cell r="B362">
            <v>5600</v>
          </cell>
          <cell r="C362">
            <v>61112</v>
          </cell>
          <cell r="D362">
            <v>0</v>
          </cell>
          <cell r="E362" t="str">
            <v>INTERFACE CABLE</v>
          </cell>
          <cell r="F362">
            <v>1</v>
          </cell>
          <cell r="G362">
            <v>35339</v>
          </cell>
          <cell r="H362">
            <v>5300</v>
          </cell>
        </row>
        <row r="363">
          <cell r="A363">
            <v>3400004628</v>
          </cell>
          <cell r="B363">
            <v>5600</v>
          </cell>
          <cell r="C363">
            <v>61112</v>
          </cell>
          <cell r="D363">
            <v>0</v>
          </cell>
          <cell r="E363" t="str">
            <v>INTERFACE CABLE</v>
          </cell>
          <cell r="F363">
            <v>1</v>
          </cell>
          <cell r="G363">
            <v>35339</v>
          </cell>
          <cell r="H363">
            <v>5300</v>
          </cell>
        </row>
        <row r="364">
          <cell r="A364">
            <v>3400004629</v>
          </cell>
          <cell r="B364">
            <v>5600</v>
          </cell>
          <cell r="C364">
            <v>61112</v>
          </cell>
          <cell r="D364">
            <v>0</v>
          </cell>
          <cell r="E364" t="str">
            <v>ADAPTER FOR ICT-SPEA Q5619 R21 DCCCR</v>
          </cell>
          <cell r="F364">
            <v>1</v>
          </cell>
          <cell r="G364">
            <v>35339</v>
          </cell>
          <cell r="H364">
            <v>22500</v>
          </cell>
        </row>
        <row r="365">
          <cell r="A365">
            <v>3400004630</v>
          </cell>
          <cell r="B365">
            <v>5600</v>
          </cell>
          <cell r="C365">
            <v>61112</v>
          </cell>
          <cell r="D365">
            <v>0</v>
          </cell>
          <cell r="E365" t="str">
            <v>ADAPTER FOR ICT-SPEA Q5682 DCCDE</v>
          </cell>
          <cell r="F365">
            <v>1</v>
          </cell>
          <cell r="G365">
            <v>35339</v>
          </cell>
          <cell r="H365">
            <v>22500</v>
          </cell>
        </row>
        <row r="366">
          <cell r="A366">
            <v>3400004631</v>
          </cell>
          <cell r="B366">
            <v>5600</v>
          </cell>
          <cell r="C366">
            <v>61112</v>
          </cell>
          <cell r="D366">
            <v>0</v>
          </cell>
          <cell r="E366" t="str">
            <v>ADAPTER FOR ICT-SPEA  Q5862 DCCDC</v>
          </cell>
          <cell r="F366">
            <v>1</v>
          </cell>
          <cell r="G366">
            <v>35339</v>
          </cell>
          <cell r="H366">
            <v>22500</v>
          </cell>
        </row>
        <row r="367">
          <cell r="A367">
            <v>3400004632</v>
          </cell>
          <cell r="B367">
            <v>5600</v>
          </cell>
          <cell r="C367">
            <v>61112</v>
          </cell>
          <cell r="D367">
            <v>0</v>
          </cell>
          <cell r="E367" t="str">
            <v>ADAPTER FOR ICT-SPEA</v>
          </cell>
          <cell r="F367">
            <v>1</v>
          </cell>
          <cell r="G367">
            <v>35339</v>
          </cell>
          <cell r="H367">
            <v>225300</v>
          </cell>
        </row>
        <row r="368">
          <cell r="A368">
            <v>3400004633</v>
          </cell>
          <cell r="B368">
            <v>5600</v>
          </cell>
          <cell r="C368">
            <v>61112</v>
          </cell>
          <cell r="D368">
            <v>0</v>
          </cell>
          <cell r="E368" t="str">
            <v>SHORT CIRCUIT BOX FOR ICT SPEA</v>
          </cell>
          <cell r="F368">
            <v>1</v>
          </cell>
          <cell r="G368">
            <v>35339</v>
          </cell>
          <cell r="H368">
            <v>107500</v>
          </cell>
        </row>
        <row r="369">
          <cell r="A369">
            <v>3400004634</v>
          </cell>
          <cell r="B369">
            <v>5600</v>
          </cell>
          <cell r="C369">
            <v>61112</v>
          </cell>
          <cell r="D369">
            <v>0</v>
          </cell>
          <cell r="E369" t="str">
            <v>VACCUM PUMP FOR ICT SPEA</v>
          </cell>
          <cell r="F369">
            <v>1</v>
          </cell>
          <cell r="G369">
            <v>35339</v>
          </cell>
          <cell r="H369">
            <v>68500</v>
          </cell>
        </row>
        <row r="370">
          <cell r="A370">
            <v>3400004662</v>
          </cell>
          <cell r="B370">
            <v>5600</v>
          </cell>
          <cell r="C370">
            <v>61112</v>
          </cell>
          <cell r="D370">
            <v>0</v>
          </cell>
          <cell r="E370" t="str">
            <v>ADATER FOR ICT UNITEST 100</v>
          </cell>
          <cell r="F370">
            <v>1</v>
          </cell>
          <cell r="G370">
            <v>35339</v>
          </cell>
          <cell r="H370">
            <v>28600</v>
          </cell>
        </row>
        <row r="371">
          <cell r="A371">
            <v>3400004663</v>
          </cell>
          <cell r="B371">
            <v>5600</v>
          </cell>
          <cell r="C371">
            <v>61112</v>
          </cell>
          <cell r="D371">
            <v>0</v>
          </cell>
          <cell r="E371" t="str">
            <v>ADATER FOR ICT UNITEST 100</v>
          </cell>
          <cell r="F371">
            <v>1</v>
          </cell>
          <cell r="G371">
            <v>35339</v>
          </cell>
          <cell r="H371">
            <v>28600</v>
          </cell>
        </row>
        <row r="372">
          <cell r="A372">
            <v>3400004664</v>
          </cell>
          <cell r="B372">
            <v>5600</v>
          </cell>
          <cell r="C372">
            <v>61112</v>
          </cell>
          <cell r="D372">
            <v>0</v>
          </cell>
          <cell r="E372" t="str">
            <v>ADATER FOR ICT Z 850 Q812LUMM</v>
          </cell>
          <cell r="F372">
            <v>1</v>
          </cell>
          <cell r="G372">
            <v>35339</v>
          </cell>
          <cell r="H372">
            <v>22700</v>
          </cell>
        </row>
        <row r="373">
          <cell r="A373">
            <v>3400004665</v>
          </cell>
          <cell r="B373">
            <v>5600</v>
          </cell>
          <cell r="C373">
            <v>61112</v>
          </cell>
          <cell r="D373">
            <v>0</v>
          </cell>
          <cell r="E373" t="str">
            <v>ADATER FOR ICT Z 850 Q877 FTEM</v>
          </cell>
          <cell r="F373">
            <v>1</v>
          </cell>
          <cell r="G373">
            <v>35339</v>
          </cell>
          <cell r="H373">
            <v>227400</v>
          </cell>
        </row>
        <row r="374">
          <cell r="A374">
            <v>3400004666</v>
          </cell>
          <cell r="B374">
            <v>5600</v>
          </cell>
          <cell r="C374">
            <v>61112</v>
          </cell>
          <cell r="D374">
            <v>0</v>
          </cell>
          <cell r="E374" t="str">
            <v>ADATER FOR ICT Z 850 Q811 LMEM</v>
          </cell>
          <cell r="F374">
            <v>1</v>
          </cell>
          <cell r="G374">
            <v>35339</v>
          </cell>
          <cell r="H374">
            <v>227400</v>
          </cell>
        </row>
        <row r="375">
          <cell r="A375">
            <v>3400004667</v>
          </cell>
          <cell r="B375">
            <v>5600</v>
          </cell>
          <cell r="C375">
            <v>61112</v>
          </cell>
          <cell r="D375">
            <v>0</v>
          </cell>
          <cell r="E375" t="str">
            <v>ADATER FOR ICT Z 850</v>
          </cell>
          <cell r="F375">
            <v>1</v>
          </cell>
          <cell r="G375">
            <v>35339</v>
          </cell>
          <cell r="H375">
            <v>227400</v>
          </cell>
        </row>
        <row r="376">
          <cell r="A376">
            <v>3400003617</v>
          </cell>
          <cell r="B376">
            <v>5600</v>
          </cell>
          <cell r="C376">
            <v>61112</v>
          </cell>
          <cell r="D376">
            <v>0</v>
          </cell>
          <cell r="E376" t="str">
            <v>TEST ADAPTER FOR SLMDB FOR Z850</v>
          </cell>
          <cell r="F376">
            <v>1</v>
          </cell>
          <cell r="G376">
            <v>35450</v>
          </cell>
          <cell r="H376">
            <v>399316.89</v>
          </cell>
        </row>
        <row r="377">
          <cell r="A377">
            <v>3400003618</v>
          </cell>
          <cell r="B377">
            <v>5600</v>
          </cell>
          <cell r="C377">
            <v>61112</v>
          </cell>
          <cell r="D377">
            <v>0</v>
          </cell>
          <cell r="E377" t="str">
            <v>TEST ADAPTER FOR DCCDF ON SPEA-100</v>
          </cell>
          <cell r="F377">
            <v>1</v>
          </cell>
          <cell r="G377">
            <v>35450</v>
          </cell>
          <cell r="H377">
            <v>521503.98</v>
          </cell>
        </row>
        <row r="378">
          <cell r="A378">
            <v>3400003619</v>
          </cell>
          <cell r="B378">
            <v>5600</v>
          </cell>
          <cell r="C378">
            <v>61112</v>
          </cell>
          <cell r="D378">
            <v>0</v>
          </cell>
          <cell r="E378" t="str">
            <v>INCIRCUIT TEST SYSTEM SPEA501AD</v>
          </cell>
          <cell r="F378">
            <v>1</v>
          </cell>
          <cell r="G378">
            <v>35450</v>
          </cell>
          <cell r="H378">
            <v>12993699.470000001</v>
          </cell>
        </row>
        <row r="379">
          <cell r="A379">
            <v>3400003620</v>
          </cell>
          <cell r="B379">
            <v>5600</v>
          </cell>
          <cell r="C379">
            <v>61112</v>
          </cell>
          <cell r="D379">
            <v>0</v>
          </cell>
          <cell r="E379" t="str">
            <v>CHANNEL KIT TEST SOFTWARE-UNITEST501</v>
          </cell>
          <cell r="F379">
            <v>1</v>
          </cell>
          <cell r="G379">
            <v>35450</v>
          </cell>
          <cell r="H379">
            <v>159314.23000000001</v>
          </cell>
        </row>
        <row r="380">
          <cell r="A380">
            <v>3400003621</v>
          </cell>
          <cell r="B380">
            <v>5600</v>
          </cell>
          <cell r="C380">
            <v>61112</v>
          </cell>
          <cell r="D380">
            <v>0</v>
          </cell>
          <cell r="E380" t="str">
            <v>EXTENDED KIT TEST SOFTWARE-UNITEST501AD</v>
          </cell>
          <cell r="F380">
            <v>1</v>
          </cell>
          <cell r="G380">
            <v>35450</v>
          </cell>
          <cell r="H380">
            <v>316319.56</v>
          </cell>
        </row>
        <row r="381">
          <cell r="A381">
            <v>3400003622</v>
          </cell>
          <cell r="B381">
            <v>5600</v>
          </cell>
          <cell r="C381">
            <v>61112</v>
          </cell>
          <cell r="D381">
            <v>0</v>
          </cell>
          <cell r="E381" t="str">
            <v>EXTENDED SPARE PART KIT SPEA501AD</v>
          </cell>
          <cell r="F381">
            <v>1</v>
          </cell>
          <cell r="G381">
            <v>35450</v>
          </cell>
          <cell r="H381">
            <v>492904.38</v>
          </cell>
        </row>
        <row r="382">
          <cell r="A382">
            <v>3400003791</v>
          </cell>
          <cell r="B382">
            <v>5800</v>
          </cell>
          <cell r="C382">
            <v>61207</v>
          </cell>
          <cell r="D382">
            <v>0</v>
          </cell>
          <cell r="E382" t="str">
            <v>POWER DIVIDER 4313B-2</v>
          </cell>
          <cell r="F382">
            <v>1</v>
          </cell>
          <cell r="G382">
            <v>35521</v>
          </cell>
          <cell r="H382">
            <v>17770</v>
          </cell>
        </row>
        <row r="383">
          <cell r="A383">
            <v>3400003792</v>
          </cell>
          <cell r="B383">
            <v>5800</v>
          </cell>
          <cell r="C383">
            <v>61207</v>
          </cell>
          <cell r="D383">
            <v>0</v>
          </cell>
          <cell r="E383" t="str">
            <v>POWER DIVIDER 4314B-2</v>
          </cell>
          <cell r="F383">
            <v>1</v>
          </cell>
          <cell r="G383">
            <v>35521</v>
          </cell>
          <cell r="H383">
            <v>17770</v>
          </cell>
        </row>
        <row r="384">
          <cell r="A384">
            <v>3400003793</v>
          </cell>
          <cell r="B384">
            <v>5800</v>
          </cell>
          <cell r="C384">
            <v>61207</v>
          </cell>
          <cell r="D384">
            <v>0</v>
          </cell>
          <cell r="E384" t="str">
            <v>ATTENUATOR 793FM</v>
          </cell>
          <cell r="F384">
            <v>1</v>
          </cell>
          <cell r="G384">
            <v>35521</v>
          </cell>
          <cell r="H384">
            <v>202682</v>
          </cell>
        </row>
        <row r="385">
          <cell r="A385">
            <v>3400003795</v>
          </cell>
          <cell r="B385">
            <v>5800</v>
          </cell>
          <cell r="C385">
            <v>61207</v>
          </cell>
          <cell r="D385">
            <v>0</v>
          </cell>
          <cell r="E385" t="str">
            <v>ELEC SCREWDRIVER DLV 8340 + TRANSFORMER</v>
          </cell>
          <cell r="F385">
            <v>1</v>
          </cell>
          <cell r="G385">
            <v>35521</v>
          </cell>
          <cell r="H385">
            <v>78505</v>
          </cell>
        </row>
        <row r="386">
          <cell r="A386">
            <v>3400003796</v>
          </cell>
          <cell r="B386">
            <v>5800</v>
          </cell>
          <cell r="C386">
            <v>61207</v>
          </cell>
          <cell r="D386">
            <v>0</v>
          </cell>
          <cell r="E386" t="str">
            <v>ATTENUATOR 4799</v>
          </cell>
          <cell r="F386">
            <v>1</v>
          </cell>
          <cell r="G386">
            <v>35521</v>
          </cell>
          <cell r="H386">
            <v>68737</v>
          </cell>
        </row>
        <row r="387">
          <cell r="A387">
            <v>3400003797</v>
          </cell>
          <cell r="B387">
            <v>5800</v>
          </cell>
          <cell r="C387">
            <v>61207</v>
          </cell>
          <cell r="D387">
            <v>0</v>
          </cell>
          <cell r="E387" t="str">
            <v>POWER DIVIDER  4316-2</v>
          </cell>
          <cell r="F387">
            <v>1</v>
          </cell>
          <cell r="G387">
            <v>35521</v>
          </cell>
          <cell r="H387">
            <v>44749.52</v>
          </cell>
        </row>
        <row r="388">
          <cell r="A388">
            <v>3400003820</v>
          </cell>
          <cell r="B388">
            <v>5800</v>
          </cell>
          <cell r="C388">
            <v>61102</v>
          </cell>
          <cell r="D388">
            <v>0</v>
          </cell>
          <cell r="E388" t="str">
            <v>STENCIL CLEANING MACHINE</v>
          </cell>
          <cell r="F388">
            <v>1</v>
          </cell>
          <cell r="G388">
            <v>35521</v>
          </cell>
          <cell r="H388">
            <v>8600</v>
          </cell>
        </row>
        <row r="389">
          <cell r="A389">
            <v>3400003821</v>
          </cell>
          <cell r="B389">
            <v>5800</v>
          </cell>
          <cell r="C389">
            <v>61102</v>
          </cell>
          <cell r="D389">
            <v>0</v>
          </cell>
          <cell r="E389" t="str">
            <v>PUMP FOR CLEANING SMT STENCIL MACHINE</v>
          </cell>
          <cell r="F389">
            <v>1</v>
          </cell>
          <cell r="G389">
            <v>35521</v>
          </cell>
          <cell r="H389">
            <v>9193</v>
          </cell>
        </row>
        <row r="390">
          <cell r="A390">
            <v>3400002827</v>
          </cell>
          <cell r="B390">
            <v>5800</v>
          </cell>
          <cell r="C390">
            <v>61157</v>
          </cell>
          <cell r="D390">
            <v>0</v>
          </cell>
          <cell r="E390" t="str">
            <v>UPS SYSTEM WITH BATTERIES</v>
          </cell>
          <cell r="F390">
            <v>1</v>
          </cell>
          <cell r="G390">
            <v>35339</v>
          </cell>
          <cell r="H390">
            <v>110000</v>
          </cell>
        </row>
        <row r="391">
          <cell r="A391">
            <v>3400002828</v>
          </cell>
          <cell r="B391">
            <v>5800</v>
          </cell>
          <cell r="C391">
            <v>61158</v>
          </cell>
          <cell r="D391">
            <v>0</v>
          </cell>
          <cell r="E391" t="str">
            <v>UPS SYSTEM WITH BATTERIES</v>
          </cell>
          <cell r="F391">
            <v>1</v>
          </cell>
          <cell r="G391">
            <v>35339</v>
          </cell>
          <cell r="H391">
            <v>47700</v>
          </cell>
        </row>
        <row r="392">
          <cell r="A392">
            <v>3400002833</v>
          </cell>
          <cell r="B392">
            <v>5800</v>
          </cell>
          <cell r="C392">
            <v>61150</v>
          </cell>
          <cell r="D392">
            <v>0</v>
          </cell>
          <cell r="E392" t="str">
            <v>ELECTRONIC WEIGHING MACHINE</v>
          </cell>
          <cell r="F392">
            <v>1</v>
          </cell>
          <cell r="G392">
            <v>35339</v>
          </cell>
          <cell r="H392">
            <v>15000</v>
          </cell>
        </row>
        <row r="393">
          <cell r="A393">
            <v>3400002834</v>
          </cell>
          <cell r="B393">
            <v>5800</v>
          </cell>
          <cell r="C393">
            <v>61150</v>
          </cell>
          <cell r="D393">
            <v>0</v>
          </cell>
          <cell r="E393" t="str">
            <v>ELECTRONIC WEIGHING MACHINE 60 KGS</v>
          </cell>
          <cell r="F393">
            <v>1</v>
          </cell>
          <cell r="G393">
            <v>35339</v>
          </cell>
          <cell r="H393">
            <v>16900</v>
          </cell>
        </row>
        <row r="394">
          <cell r="A394">
            <v>3400002838</v>
          </cell>
          <cell r="B394">
            <v>5800</v>
          </cell>
          <cell r="C394">
            <v>61118</v>
          </cell>
          <cell r="D394">
            <v>0</v>
          </cell>
          <cell r="E394" t="str">
            <v>FORK LIFT TRUCK</v>
          </cell>
          <cell r="F394">
            <v>1</v>
          </cell>
          <cell r="G394">
            <v>35339</v>
          </cell>
          <cell r="H394">
            <v>305900</v>
          </cell>
        </row>
        <row r="395">
          <cell r="A395">
            <v>3400002839</v>
          </cell>
          <cell r="B395">
            <v>5800</v>
          </cell>
          <cell r="C395">
            <v>61157</v>
          </cell>
          <cell r="D395">
            <v>0</v>
          </cell>
          <cell r="E395" t="str">
            <v>AIR COMPRESSOR</v>
          </cell>
          <cell r="F395">
            <v>1</v>
          </cell>
          <cell r="G395">
            <v>35339</v>
          </cell>
          <cell r="H395">
            <v>125100</v>
          </cell>
        </row>
        <row r="396">
          <cell r="A396">
            <v>3400002853</v>
          </cell>
          <cell r="B396">
            <v>5800</v>
          </cell>
          <cell r="C396">
            <v>61206</v>
          </cell>
          <cell r="D396">
            <v>0</v>
          </cell>
          <cell r="E396" t="str">
            <v>BD HAND PRESS</v>
          </cell>
          <cell r="F396">
            <v>1</v>
          </cell>
          <cell r="G396">
            <v>35339</v>
          </cell>
          <cell r="H396">
            <v>9400</v>
          </cell>
        </row>
        <row r="397">
          <cell r="A397">
            <v>3400002873</v>
          </cell>
          <cell r="B397">
            <v>5800</v>
          </cell>
          <cell r="C397">
            <v>61203</v>
          </cell>
          <cell r="D397">
            <v>0</v>
          </cell>
          <cell r="E397" t="str">
            <v>FAXSIMILIE MACHINES</v>
          </cell>
          <cell r="F397">
            <v>1</v>
          </cell>
          <cell r="G397">
            <v>35339</v>
          </cell>
          <cell r="H397">
            <v>16900</v>
          </cell>
        </row>
        <row r="398">
          <cell r="A398">
            <v>3400002874</v>
          </cell>
          <cell r="B398">
            <v>5800</v>
          </cell>
          <cell r="C398">
            <v>61162</v>
          </cell>
          <cell r="D398">
            <v>0</v>
          </cell>
          <cell r="E398" t="str">
            <v>FAXSIMILIE MACHINES</v>
          </cell>
          <cell r="F398">
            <v>1</v>
          </cell>
          <cell r="G398">
            <v>35339</v>
          </cell>
          <cell r="H398">
            <v>16900</v>
          </cell>
        </row>
        <row r="399">
          <cell r="A399">
            <v>3400003369</v>
          </cell>
          <cell r="B399">
            <v>5800</v>
          </cell>
          <cell r="C399">
            <v>61150</v>
          </cell>
          <cell r="D399">
            <v>0</v>
          </cell>
          <cell r="E399" t="str">
            <v>ESSAE DIGI WEIGHING MACHINE</v>
          </cell>
          <cell r="F399">
            <v>1</v>
          </cell>
          <cell r="G399">
            <v>35339</v>
          </cell>
          <cell r="H399">
            <v>53400</v>
          </cell>
        </row>
        <row r="400">
          <cell r="A400">
            <v>3400003904</v>
          </cell>
          <cell r="B400">
            <v>5800</v>
          </cell>
          <cell r="C400">
            <v>61116</v>
          </cell>
          <cell r="D400">
            <v>0</v>
          </cell>
          <cell r="E400" t="str">
            <v>HEATING &amp; VENTILATION FOR BURN IN CHAMBR</v>
          </cell>
          <cell r="F400">
            <v>1</v>
          </cell>
          <cell r="G400">
            <v>35339</v>
          </cell>
          <cell r="H400">
            <v>85700</v>
          </cell>
        </row>
        <row r="401">
          <cell r="A401">
            <v>3400003922</v>
          </cell>
          <cell r="B401">
            <v>5800</v>
          </cell>
          <cell r="C401">
            <v>61116</v>
          </cell>
          <cell r="D401">
            <v>0</v>
          </cell>
          <cell r="E401" t="str">
            <v>BURN IN CHAMBER TRANSMISSION</v>
          </cell>
          <cell r="F401">
            <v>1</v>
          </cell>
          <cell r="G401">
            <v>35339</v>
          </cell>
          <cell r="H401">
            <v>80400</v>
          </cell>
        </row>
        <row r="402">
          <cell r="A402">
            <v>3400004090</v>
          </cell>
          <cell r="B402">
            <v>5800</v>
          </cell>
          <cell r="C402">
            <v>61115</v>
          </cell>
          <cell r="D402">
            <v>0</v>
          </cell>
          <cell r="E402" t="str">
            <v>RUN IN CHAMBER COMPLETE</v>
          </cell>
          <cell r="F402">
            <v>1</v>
          </cell>
          <cell r="G402">
            <v>35339</v>
          </cell>
          <cell r="H402">
            <v>187000</v>
          </cell>
        </row>
        <row r="403">
          <cell r="A403">
            <v>3400004263</v>
          </cell>
          <cell r="B403">
            <v>5800</v>
          </cell>
          <cell r="C403">
            <v>61153</v>
          </cell>
          <cell r="D403">
            <v>0</v>
          </cell>
          <cell r="E403" t="str">
            <v>SEHI AUTOMATIC BOX STRAPPING MACHINE</v>
          </cell>
          <cell r="F403">
            <v>1</v>
          </cell>
          <cell r="G403">
            <v>35339</v>
          </cell>
          <cell r="H403">
            <v>26600</v>
          </cell>
        </row>
        <row r="404">
          <cell r="A404">
            <v>3400004366</v>
          </cell>
          <cell r="B404">
            <v>5800</v>
          </cell>
          <cell r="C404">
            <v>61104</v>
          </cell>
          <cell r="D404">
            <v>0</v>
          </cell>
          <cell r="E404" t="str">
            <v>ROLL OF DEVICE FOR ADHE TAPE</v>
          </cell>
          <cell r="F404">
            <v>1</v>
          </cell>
          <cell r="G404">
            <v>35339</v>
          </cell>
          <cell r="H404">
            <v>5800</v>
          </cell>
        </row>
        <row r="405">
          <cell r="A405">
            <v>3400004368</v>
          </cell>
          <cell r="B405">
            <v>5800</v>
          </cell>
          <cell r="C405">
            <v>61104</v>
          </cell>
          <cell r="D405">
            <v>0</v>
          </cell>
          <cell r="E405" t="str">
            <v>CABLE SHEARS</v>
          </cell>
          <cell r="F405">
            <v>1</v>
          </cell>
          <cell r="G405">
            <v>35339</v>
          </cell>
          <cell r="H405">
            <v>4100</v>
          </cell>
        </row>
        <row r="406">
          <cell r="A406">
            <v>3400004369</v>
          </cell>
          <cell r="B406">
            <v>5800</v>
          </cell>
          <cell r="C406">
            <v>61104</v>
          </cell>
          <cell r="D406">
            <v>0</v>
          </cell>
          <cell r="E406" t="str">
            <v>CABLE SHEARS</v>
          </cell>
          <cell r="F406">
            <v>1</v>
          </cell>
          <cell r="G406">
            <v>35339</v>
          </cell>
          <cell r="H406">
            <v>4100</v>
          </cell>
        </row>
        <row r="407">
          <cell r="A407">
            <v>3400004370</v>
          </cell>
          <cell r="B407">
            <v>5800</v>
          </cell>
          <cell r="C407">
            <v>61104</v>
          </cell>
          <cell r="D407">
            <v>0</v>
          </cell>
          <cell r="E407" t="str">
            <v>ROLL OFF DEVICE ADHESIVA TAPE</v>
          </cell>
          <cell r="F407">
            <v>1</v>
          </cell>
          <cell r="G407">
            <v>35339</v>
          </cell>
          <cell r="H407">
            <v>12600</v>
          </cell>
        </row>
        <row r="408">
          <cell r="A408">
            <v>3400004371</v>
          </cell>
          <cell r="B408">
            <v>5800</v>
          </cell>
          <cell r="C408">
            <v>61104</v>
          </cell>
          <cell r="D408">
            <v>0</v>
          </cell>
          <cell r="E408" t="str">
            <v>HOT AIR BLOWER CHIBLI&amp;REFLECTOR FOR C</v>
          </cell>
          <cell r="F408">
            <v>1</v>
          </cell>
          <cell r="G408">
            <v>35339</v>
          </cell>
          <cell r="H408">
            <v>12000</v>
          </cell>
        </row>
        <row r="409">
          <cell r="A409">
            <v>3400004372</v>
          </cell>
          <cell r="B409">
            <v>5800</v>
          </cell>
          <cell r="C409">
            <v>61104</v>
          </cell>
          <cell r="D409">
            <v>0</v>
          </cell>
          <cell r="E409" t="str">
            <v>HOT AIR BLOWER CHIBLI&amp;REFLECTOR FOR C</v>
          </cell>
          <cell r="F409">
            <v>1</v>
          </cell>
          <cell r="G409">
            <v>35339</v>
          </cell>
          <cell r="H409">
            <v>12000</v>
          </cell>
        </row>
        <row r="410">
          <cell r="A410">
            <v>3400004374</v>
          </cell>
          <cell r="B410">
            <v>5800</v>
          </cell>
          <cell r="C410">
            <v>61104</v>
          </cell>
          <cell r="D410">
            <v>0</v>
          </cell>
          <cell r="E410" t="str">
            <v>REWIND MEASURE CUTTING EQ</v>
          </cell>
          <cell r="F410">
            <v>1</v>
          </cell>
          <cell r="G410">
            <v>35339</v>
          </cell>
          <cell r="H410">
            <v>433300</v>
          </cell>
        </row>
        <row r="411">
          <cell r="A411">
            <v>3400004375</v>
          </cell>
          <cell r="B411">
            <v>5800</v>
          </cell>
          <cell r="C411">
            <v>61104</v>
          </cell>
          <cell r="D411">
            <v>0</v>
          </cell>
          <cell r="E411" t="str">
            <v>MT-MATIC</v>
          </cell>
          <cell r="F411">
            <v>1</v>
          </cell>
          <cell r="G411">
            <v>35339</v>
          </cell>
          <cell r="H411">
            <v>1029900</v>
          </cell>
        </row>
        <row r="412">
          <cell r="A412">
            <v>3400004376</v>
          </cell>
          <cell r="B412">
            <v>5800</v>
          </cell>
          <cell r="C412">
            <v>61104</v>
          </cell>
          <cell r="D412">
            <v>0</v>
          </cell>
          <cell r="E412" t="str">
            <v>PLUG AND CABLE TEST ADAPTER AND SPARE</v>
          </cell>
          <cell r="F412">
            <v>1</v>
          </cell>
          <cell r="G412">
            <v>35339</v>
          </cell>
          <cell r="H412">
            <v>185000</v>
          </cell>
        </row>
        <row r="413">
          <cell r="A413">
            <v>3400004377</v>
          </cell>
          <cell r="B413">
            <v>5800</v>
          </cell>
          <cell r="C413">
            <v>61104</v>
          </cell>
          <cell r="D413">
            <v>0</v>
          </cell>
          <cell r="E413" t="str">
            <v>ISOLATION TESTER</v>
          </cell>
          <cell r="F413">
            <v>1</v>
          </cell>
          <cell r="G413">
            <v>35339</v>
          </cell>
          <cell r="H413">
            <v>22100</v>
          </cell>
        </row>
        <row r="414">
          <cell r="A414">
            <v>3400004379</v>
          </cell>
          <cell r="B414">
            <v>5800</v>
          </cell>
          <cell r="C414">
            <v>61104</v>
          </cell>
          <cell r="D414">
            <v>0</v>
          </cell>
          <cell r="E414" t="str">
            <v>MOUNTING DEVICE</v>
          </cell>
          <cell r="F414">
            <v>1</v>
          </cell>
          <cell r="G414">
            <v>35339</v>
          </cell>
          <cell r="H414">
            <v>279000</v>
          </cell>
        </row>
        <row r="415">
          <cell r="A415">
            <v>3400004380</v>
          </cell>
          <cell r="B415">
            <v>5800</v>
          </cell>
          <cell r="C415">
            <v>61104</v>
          </cell>
          <cell r="D415">
            <v>0</v>
          </cell>
          <cell r="E415" t="str">
            <v>PREMOUNTING DEVICE</v>
          </cell>
          <cell r="F415">
            <v>1</v>
          </cell>
          <cell r="G415">
            <v>35339</v>
          </cell>
          <cell r="H415">
            <v>193400</v>
          </cell>
        </row>
        <row r="416">
          <cell r="A416">
            <v>3400004381</v>
          </cell>
          <cell r="B416">
            <v>5800</v>
          </cell>
          <cell r="C416">
            <v>61104</v>
          </cell>
          <cell r="D416">
            <v>0</v>
          </cell>
          <cell r="E416" t="str">
            <v>PREMOUNTING DEVICE</v>
          </cell>
          <cell r="F416">
            <v>1</v>
          </cell>
          <cell r="G416">
            <v>35339</v>
          </cell>
          <cell r="H416">
            <v>193400</v>
          </cell>
        </row>
        <row r="417">
          <cell r="A417">
            <v>3400004382</v>
          </cell>
          <cell r="B417">
            <v>5800</v>
          </cell>
          <cell r="C417">
            <v>61104</v>
          </cell>
          <cell r="D417">
            <v>0</v>
          </cell>
          <cell r="E417" t="str">
            <v>FINAL ASSEMBLY DEVICE</v>
          </cell>
          <cell r="F417">
            <v>1</v>
          </cell>
          <cell r="G417">
            <v>35339</v>
          </cell>
          <cell r="H417">
            <v>1071700</v>
          </cell>
        </row>
        <row r="418">
          <cell r="A418">
            <v>3400004383</v>
          </cell>
          <cell r="B418">
            <v>5800</v>
          </cell>
          <cell r="C418">
            <v>61104</v>
          </cell>
          <cell r="D418">
            <v>0</v>
          </cell>
          <cell r="E418" t="str">
            <v>ADJUSTING GAUGE</v>
          </cell>
          <cell r="F418">
            <v>1</v>
          </cell>
          <cell r="G418">
            <v>35339</v>
          </cell>
          <cell r="H418">
            <v>23000</v>
          </cell>
        </row>
        <row r="419">
          <cell r="A419">
            <v>3400004385</v>
          </cell>
          <cell r="B419">
            <v>5800</v>
          </cell>
          <cell r="C419">
            <v>61104</v>
          </cell>
          <cell r="D419">
            <v>0</v>
          </cell>
          <cell r="E419" t="str">
            <v>SOLDERING STATION</v>
          </cell>
          <cell r="F419">
            <v>1</v>
          </cell>
          <cell r="G419">
            <v>35339</v>
          </cell>
          <cell r="H419">
            <v>8000</v>
          </cell>
        </row>
        <row r="420">
          <cell r="A420">
            <v>3400004386</v>
          </cell>
          <cell r="B420">
            <v>5800</v>
          </cell>
          <cell r="C420">
            <v>61104</v>
          </cell>
          <cell r="D420">
            <v>0</v>
          </cell>
          <cell r="E420" t="str">
            <v>SOLDERING STATION</v>
          </cell>
          <cell r="F420">
            <v>1</v>
          </cell>
          <cell r="G420">
            <v>35339</v>
          </cell>
          <cell r="H420">
            <v>8000</v>
          </cell>
        </row>
        <row r="421">
          <cell r="A421">
            <v>3400004387</v>
          </cell>
          <cell r="B421">
            <v>5800</v>
          </cell>
          <cell r="C421">
            <v>61104</v>
          </cell>
          <cell r="D421">
            <v>0</v>
          </cell>
          <cell r="E421" t="str">
            <v>SOLDERING STATION</v>
          </cell>
          <cell r="F421">
            <v>1</v>
          </cell>
          <cell r="G421">
            <v>35339</v>
          </cell>
          <cell r="H421">
            <v>8000</v>
          </cell>
        </row>
        <row r="422">
          <cell r="A422">
            <v>3400004420</v>
          </cell>
          <cell r="B422">
            <v>5800</v>
          </cell>
          <cell r="C422">
            <v>61104</v>
          </cell>
          <cell r="D422">
            <v>0</v>
          </cell>
          <cell r="E422" t="str">
            <v>PRE-MOUNTING DEVICE NO 1045768 WITH M S</v>
          </cell>
          <cell r="F422">
            <v>1</v>
          </cell>
          <cell r="G422">
            <v>35339</v>
          </cell>
          <cell r="H422">
            <v>9000</v>
          </cell>
        </row>
        <row r="423">
          <cell r="A423">
            <v>3400004421</v>
          </cell>
          <cell r="B423">
            <v>5800</v>
          </cell>
          <cell r="C423">
            <v>61104</v>
          </cell>
          <cell r="D423">
            <v>0</v>
          </cell>
          <cell r="E423" t="str">
            <v>PRE-MOUNTING DEVICE 1045768WITH M S TRAY</v>
          </cell>
          <cell r="F423">
            <v>1</v>
          </cell>
          <cell r="G423">
            <v>35339</v>
          </cell>
          <cell r="H423">
            <v>9000</v>
          </cell>
        </row>
        <row r="424">
          <cell r="A424">
            <v>3400004422</v>
          </cell>
          <cell r="B424">
            <v>5800</v>
          </cell>
          <cell r="C424">
            <v>61104</v>
          </cell>
          <cell r="D424">
            <v>0</v>
          </cell>
          <cell r="E424" t="str">
            <v>PRE MOUNTING DEVICE 1045768WITH M S TRAY</v>
          </cell>
          <cell r="F424">
            <v>1</v>
          </cell>
          <cell r="G424">
            <v>35339</v>
          </cell>
          <cell r="H424">
            <v>9000</v>
          </cell>
        </row>
        <row r="425">
          <cell r="A425">
            <v>3400004460</v>
          </cell>
          <cell r="B425">
            <v>5800</v>
          </cell>
          <cell r="C425">
            <v>61153</v>
          </cell>
          <cell r="D425">
            <v>0</v>
          </cell>
          <cell r="E425" t="str">
            <v>MODIFICATION DESK WITH TOOL CASES</v>
          </cell>
          <cell r="F425">
            <v>1</v>
          </cell>
          <cell r="G425">
            <v>35339</v>
          </cell>
          <cell r="H425">
            <v>226700</v>
          </cell>
        </row>
        <row r="426">
          <cell r="A426">
            <v>3400004469</v>
          </cell>
          <cell r="B426">
            <v>5800</v>
          </cell>
          <cell r="C426">
            <v>61153</v>
          </cell>
          <cell r="D426">
            <v>0</v>
          </cell>
          <cell r="E426" t="str">
            <v>LABEL PRINTING SYSTEM WITH ACCESSORIES</v>
          </cell>
          <cell r="F426">
            <v>1</v>
          </cell>
          <cell r="G426">
            <v>35339</v>
          </cell>
          <cell r="H426">
            <v>186800</v>
          </cell>
        </row>
        <row r="427">
          <cell r="A427">
            <v>3400004474</v>
          </cell>
          <cell r="B427">
            <v>5800</v>
          </cell>
          <cell r="C427">
            <v>61153</v>
          </cell>
          <cell r="D427">
            <v>0</v>
          </cell>
          <cell r="E427" t="str">
            <v>SPARE MEMORY MODULE FOR LABEL PRINTING S</v>
          </cell>
          <cell r="F427">
            <v>1</v>
          </cell>
          <cell r="G427">
            <v>35339</v>
          </cell>
          <cell r="H427">
            <v>12500</v>
          </cell>
        </row>
        <row r="428">
          <cell r="A428">
            <v>3400004483</v>
          </cell>
          <cell r="B428">
            <v>5800</v>
          </cell>
          <cell r="C428">
            <v>61112</v>
          </cell>
          <cell r="D428">
            <v>0</v>
          </cell>
          <cell r="E428" t="str">
            <v>DYNASCAN ILLUMINATED MAGNIFIERS</v>
          </cell>
          <cell r="F428">
            <v>1</v>
          </cell>
          <cell r="G428">
            <v>35339</v>
          </cell>
          <cell r="H428">
            <v>28300</v>
          </cell>
        </row>
        <row r="429">
          <cell r="A429">
            <v>3400004495</v>
          </cell>
          <cell r="B429">
            <v>5800</v>
          </cell>
          <cell r="C429">
            <v>61107</v>
          </cell>
          <cell r="D429">
            <v>0</v>
          </cell>
          <cell r="E429" t="str">
            <v>PNEUMATIC CRIMP TOOL</v>
          </cell>
          <cell r="F429">
            <v>1</v>
          </cell>
          <cell r="G429">
            <v>35339</v>
          </cell>
          <cell r="H429">
            <v>666100</v>
          </cell>
        </row>
        <row r="430">
          <cell r="A430">
            <v>3400004521</v>
          </cell>
          <cell r="B430">
            <v>5800</v>
          </cell>
          <cell r="C430">
            <v>61107</v>
          </cell>
          <cell r="D430">
            <v>0</v>
          </cell>
          <cell r="E430" t="str">
            <v>PNEUMATIC SCREW DRIVER IS-STC 0088</v>
          </cell>
          <cell r="F430">
            <v>1</v>
          </cell>
          <cell r="G430">
            <v>35339</v>
          </cell>
          <cell r="H430">
            <v>10100</v>
          </cell>
        </row>
        <row r="431">
          <cell r="A431">
            <v>3400004522</v>
          </cell>
          <cell r="B431">
            <v>5800</v>
          </cell>
          <cell r="C431">
            <v>61107</v>
          </cell>
          <cell r="D431">
            <v>0</v>
          </cell>
          <cell r="E431" t="str">
            <v>PNEUMATIC SCREW DRIVER IS-STC 0088</v>
          </cell>
          <cell r="F431">
            <v>1</v>
          </cell>
          <cell r="G431">
            <v>35339</v>
          </cell>
          <cell r="H431">
            <v>10100</v>
          </cell>
        </row>
        <row r="432">
          <cell r="A432">
            <v>3400004523</v>
          </cell>
          <cell r="B432">
            <v>5800</v>
          </cell>
          <cell r="C432">
            <v>61107</v>
          </cell>
          <cell r="D432">
            <v>0</v>
          </cell>
          <cell r="E432" t="str">
            <v>PNEUMATIC SCREW DRIVER IS 4TC 0064</v>
          </cell>
          <cell r="F432">
            <v>1</v>
          </cell>
          <cell r="G432">
            <v>35339</v>
          </cell>
          <cell r="H432">
            <v>7400</v>
          </cell>
        </row>
        <row r="433">
          <cell r="A433">
            <v>3400004524</v>
          </cell>
          <cell r="B433">
            <v>5800</v>
          </cell>
          <cell r="C433">
            <v>61107</v>
          </cell>
          <cell r="D433">
            <v>0</v>
          </cell>
          <cell r="E433" t="str">
            <v>PNEUMATIC SCREW DRIVER IS 4TC 0063</v>
          </cell>
          <cell r="F433">
            <v>1</v>
          </cell>
          <cell r="G433">
            <v>35339</v>
          </cell>
          <cell r="H433">
            <v>7400</v>
          </cell>
        </row>
        <row r="434">
          <cell r="A434">
            <v>3400004525</v>
          </cell>
          <cell r="B434">
            <v>5800</v>
          </cell>
          <cell r="C434">
            <v>61112</v>
          </cell>
          <cell r="D434">
            <v>0</v>
          </cell>
          <cell r="E434" t="str">
            <v>PNEUMATIC SCREW DRIVER IS 4TC 0062</v>
          </cell>
          <cell r="F434">
            <v>1</v>
          </cell>
          <cell r="G434">
            <v>35339</v>
          </cell>
          <cell r="H434">
            <v>7400</v>
          </cell>
        </row>
        <row r="435">
          <cell r="A435">
            <v>3400004526</v>
          </cell>
          <cell r="B435">
            <v>5800</v>
          </cell>
          <cell r="C435">
            <v>61107</v>
          </cell>
          <cell r="D435">
            <v>0</v>
          </cell>
          <cell r="E435" t="str">
            <v>PNEUMATIC SCREW DRIVER IS 4TC 0061</v>
          </cell>
          <cell r="F435">
            <v>1</v>
          </cell>
          <cell r="G435">
            <v>35339</v>
          </cell>
          <cell r="H435">
            <v>7400</v>
          </cell>
        </row>
        <row r="436">
          <cell r="A436">
            <v>3400004559</v>
          </cell>
          <cell r="B436">
            <v>5800</v>
          </cell>
          <cell r="C436">
            <v>61206</v>
          </cell>
          <cell r="D436">
            <v>0</v>
          </cell>
          <cell r="E436" t="str">
            <v>PNEUMATIC SCREW DRIVER WITH FITTINGS</v>
          </cell>
          <cell r="F436">
            <v>1</v>
          </cell>
          <cell r="G436">
            <v>35339</v>
          </cell>
          <cell r="H436">
            <v>54500</v>
          </cell>
        </row>
        <row r="437">
          <cell r="A437">
            <v>3400004560</v>
          </cell>
          <cell r="B437">
            <v>5800</v>
          </cell>
          <cell r="C437">
            <v>61107</v>
          </cell>
          <cell r="D437">
            <v>0</v>
          </cell>
          <cell r="E437" t="str">
            <v>PULL TEST GAUGE FOR WIRE WRAP</v>
          </cell>
          <cell r="F437">
            <v>1</v>
          </cell>
          <cell r="G437">
            <v>35339</v>
          </cell>
          <cell r="H437">
            <v>24200</v>
          </cell>
        </row>
        <row r="438">
          <cell r="A438">
            <v>3400004561</v>
          </cell>
          <cell r="B438">
            <v>5800</v>
          </cell>
          <cell r="C438">
            <v>61109</v>
          </cell>
          <cell r="D438">
            <v>0</v>
          </cell>
          <cell r="E438" t="str">
            <v>GUIDING SLEEVE</v>
          </cell>
          <cell r="F438">
            <v>1</v>
          </cell>
          <cell r="G438">
            <v>35339</v>
          </cell>
          <cell r="H438">
            <v>5900</v>
          </cell>
        </row>
        <row r="439">
          <cell r="A439">
            <v>3400004562</v>
          </cell>
          <cell r="B439">
            <v>5800</v>
          </cell>
          <cell r="C439">
            <v>61109</v>
          </cell>
          <cell r="D439">
            <v>0</v>
          </cell>
          <cell r="E439" t="str">
            <v>WRAPPING INSERT TYPE 507063</v>
          </cell>
          <cell r="F439">
            <v>1</v>
          </cell>
          <cell r="G439">
            <v>35339</v>
          </cell>
          <cell r="H439">
            <v>4500</v>
          </cell>
        </row>
        <row r="440">
          <cell r="A440">
            <v>3400004563</v>
          </cell>
          <cell r="B440">
            <v>5800</v>
          </cell>
          <cell r="C440">
            <v>61109</v>
          </cell>
          <cell r="D440">
            <v>0</v>
          </cell>
          <cell r="E440" t="str">
            <v>WIRE WRAP TOOL BATTERY POWERED 14 R3</v>
          </cell>
          <cell r="F440">
            <v>1</v>
          </cell>
          <cell r="G440">
            <v>35339</v>
          </cell>
          <cell r="H440">
            <v>17400</v>
          </cell>
        </row>
        <row r="441">
          <cell r="A441">
            <v>3400004564</v>
          </cell>
          <cell r="B441">
            <v>5800</v>
          </cell>
          <cell r="C441">
            <v>61109</v>
          </cell>
          <cell r="D441">
            <v>0</v>
          </cell>
          <cell r="E441" t="str">
            <v>WIRE WRAP GUN AIR POWERED</v>
          </cell>
          <cell r="F441">
            <v>1</v>
          </cell>
          <cell r="G441">
            <v>35339</v>
          </cell>
          <cell r="H441">
            <v>30400</v>
          </cell>
        </row>
        <row r="442">
          <cell r="A442">
            <v>3400004565</v>
          </cell>
          <cell r="B442">
            <v>5800</v>
          </cell>
          <cell r="C442">
            <v>61104</v>
          </cell>
          <cell r="D442">
            <v>0</v>
          </cell>
          <cell r="E442" t="str">
            <v>SOLDERING STATION HAND SET</v>
          </cell>
          <cell r="F442">
            <v>1</v>
          </cell>
          <cell r="G442">
            <v>35339</v>
          </cell>
          <cell r="H442">
            <v>9600</v>
          </cell>
        </row>
        <row r="443">
          <cell r="A443">
            <v>3400004566</v>
          </cell>
          <cell r="B443">
            <v>5800</v>
          </cell>
          <cell r="C443">
            <v>61112</v>
          </cell>
          <cell r="D443">
            <v>0</v>
          </cell>
          <cell r="E443" t="str">
            <v>SOLDERING STATION HAND SET</v>
          </cell>
          <cell r="F443">
            <v>1</v>
          </cell>
          <cell r="G443">
            <v>35339</v>
          </cell>
          <cell r="H443">
            <v>8200</v>
          </cell>
        </row>
        <row r="444">
          <cell r="A444">
            <v>3400004567</v>
          </cell>
          <cell r="B444">
            <v>5800</v>
          </cell>
          <cell r="C444">
            <v>61107</v>
          </cell>
          <cell r="D444">
            <v>0</v>
          </cell>
          <cell r="E444" t="str">
            <v>PNEUMATIC SCREW DRIVER WITH BITS</v>
          </cell>
          <cell r="F444">
            <v>1</v>
          </cell>
          <cell r="G444">
            <v>35339</v>
          </cell>
          <cell r="H444">
            <v>38800</v>
          </cell>
        </row>
        <row r="445">
          <cell r="A445">
            <v>3400004568</v>
          </cell>
          <cell r="B445">
            <v>5800</v>
          </cell>
          <cell r="C445">
            <v>61107</v>
          </cell>
          <cell r="D445">
            <v>0</v>
          </cell>
          <cell r="E445" t="str">
            <v>STRIPPING DEVICE</v>
          </cell>
          <cell r="F445">
            <v>1</v>
          </cell>
          <cell r="G445">
            <v>35339</v>
          </cell>
          <cell r="H445">
            <v>80600</v>
          </cell>
        </row>
        <row r="446">
          <cell r="A446">
            <v>3400004569</v>
          </cell>
          <cell r="B446">
            <v>5800</v>
          </cell>
          <cell r="C446">
            <v>61107</v>
          </cell>
          <cell r="D446">
            <v>0</v>
          </cell>
          <cell r="E446" t="str">
            <v>STAMPING DEVICE</v>
          </cell>
          <cell r="F446">
            <v>1</v>
          </cell>
          <cell r="G446">
            <v>35339</v>
          </cell>
          <cell r="H446">
            <v>158600</v>
          </cell>
        </row>
        <row r="447">
          <cell r="A447">
            <v>3400004573</v>
          </cell>
          <cell r="B447">
            <v>5800</v>
          </cell>
          <cell r="C447">
            <v>61102</v>
          </cell>
          <cell r="D447">
            <v>0</v>
          </cell>
          <cell r="E447" t="str">
            <v>DRILLING MACHINE FOR BOARDS</v>
          </cell>
          <cell r="F447">
            <v>1</v>
          </cell>
          <cell r="G447">
            <v>35339</v>
          </cell>
          <cell r="H447">
            <v>14000</v>
          </cell>
        </row>
        <row r="448">
          <cell r="A448">
            <v>3400004595</v>
          </cell>
          <cell r="B448">
            <v>5800</v>
          </cell>
          <cell r="C448">
            <v>61150</v>
          </cell>
          <cell r="D448">
            <v>0</v>
          </cell>
          <cell r="E448" t="str">
            <v>COUNTING UNIT &amp; WINDING DEVICE</v>
          </cell>
          <cell r="F448">
            <v>1</v>
          </cell>
          <cell r="G448">
            <v>35339</v>
          </cell>
          <cell r="H448">
            <v>54800</v>
          </cell>
        </row>
        <row r="449">
          <cell r="A449">
            <v>3400004596</v>
          </cell>
          <cell r="B449">
            <v>5800</v>
          </cell>
          <cell r="C449">
            <v>61150</v>
          </cell>
          <cell r="D449">
            <v>0</v>
          </cell>
          <cell r="E449" t="str">
            <v>COUNTING UNIT &amp; WINDING DEVICE</v>
          </cell>
          <cell r="F449">
            <v>1</v>
          </cell>
          <cell r="G449">
            <v>35339</v>
          </cell>
          <cell r="H449">
            <v>54800</v>
          </cell>
        </row>
        <row r="450">
          <cell r="A450">
            <v>3400004597</v>
          </cell>
          <cell r="B450">
            <v>5800</v>
          </cell>
          <cell r="C450">
            <v>61150</v>
          </cell>
          <cell r="D450">
            <v>0</v>
          </cell>
          <cell r="E450" t="str">
            <v>MOUNTING UNIT &amp; WINDING DEVICE</v>
          </cell>
          <cell r="F450">
            <v>1</v>
          </cell>
          <cell r="G450">
            <v>35339</v>
          </cell>
          <cell r="H450">
            <v>65200</v>
          </cell>
        </row>
        <row r="451">
          <cell r="A451">
            <v>3400004599</v>
          </cell>
          <cell r="B451">
            <v>5800</v>
          </cell>
          <cell r="C451">
            <v>61107</v>
          </cell>
          <cell r="D451">
            <v>0</v>
          </cell>
          <cell r="E451" t="str">
            <v>TURN TABLE FOR FINAL ASSEMBLY</v>
          </cell>
          <cell r="F451">
            <v>1</v>
          </cell>
          <cell r="G451">
            <v>35339</v>
          </cell>
          <cell r="H451">
            <v>168200</v>
          </cell>
        </row>
        <row r="452">
          <cell r="A452">
            <v>3400004600</v>
          </cell>
          <cell r="B452">
            <v>5800</v>
          </cell>
          <cell r="C452">
            <v>61107</v>
          </cell>
          <cell r="D452">
            <v>0</v>
          </cell>
          <cell r="E452" t="str">
            <v>SEPARATOR FOR PSEUDO VECTORS</v>
          </cell>
          <cell r="F452">
            <v>1</v>
          </cell>
          <cell r="G452">
            <v>35339</v>
          </cell>
          <cell r="H452">
            <v>46700</v>
          </cell>
        </row>
        <row r="453">
          <cell r="A453">
            <v>3400004601</v>
          </cell>
          <cell r="B453">
            <v>5800</v>
          </cell>
          <cell r="C453">
            <v>61107</v>
          </cell>
          <cell r="D453">
            <v>0</v>
          </cell>
          <cell r="E453" t="str">
            <v>PULL OUT TOOL STANDARD</v>
          </cell>
          <cell r="F453">
            <v>1</v>
          </cell>
          <cell r="G453">
            <v>35339</v>
          </cell>
          <cell r="H453">
            <v>105500</v>
          </cell>
        </row>
        <row r="454">
          <cell r="A454">
            <v>3400004602</v>
          </cell>
          <cell r="B454">
            <v>5800</v>
          </cell>
          <cell r="C454">
            <v>61107</v>
          </cell>
          <cell r="D454">
            <v>0</v>
          </cell>
          <cell r="E454" t="str">
            <v>PULL-OUT TOOL FOR BROKEN BLADE CONTACTS</v>
          </cell>
          <cell r="F454">
            <v>1</v>
          </cell>
          <cell r="G454">
            <v>35339</v>
          </cell>
          <cell r="H454">
            <v>89400</v>
          </cell>
        </row>
        <row r="455">
          <cell r="A455">
            <v>3400004603</v>
          </cell>
          <cell r="B455">
            <v>5800</v>
          </cell>
          <cell r="C455">
            <v>61107</v>
          </cell>
          <cell r="D455">
            <v>0</v>
          </cell>
          <cell r="E455" t="str">
            <v>INSERT TOOL</v>
          </cell>
          <cell r="F455">
            <v>1</v>
          </cell>
          <cell r="G455">
            <v>35339</v>
          </cell>
          <cell r="H455">
            <v>37400</v>
          </cell>
        </row>
        <row r="456">
          <cell r="A456">
            <v>3400004606</v>
          </cell>
          <cell r="B456">
            <v>5800</v>
          </cell>
          <cell r="C456">
            <v>61107</v>
          </cell>
          <cell r="D456">
            <v>0</v>
          </cell>
          <cell r="E456" t="str">
            <v>MOUNTING DEVICE FOR RACK</v>
          </cell>
          <cell r="F456">
            <v>1</v>
          </cell>
          <cell r="G456">
            <v>35339</v>
          </cell>
          <cell r="H456">
            <v>520700</v>
          </cell>
        </row>
        <row r="457">
          <cell r="A457">
            <v>3400004607</v>
          </cell>
          <cell r="B457">
            <v>5800</v>
          </cell>
          <cell r="C457">
            <v>61108</v>
          </cell>
          <cell r="D457">
            <v>0</v>
          </cell>
          <cell r="E457" t="str">
            <v>PNEUMATIC SCREW DRIVER WITH BALANCER 5NM</v>
          </cell>
          <cell r="F457">
            <v>1</v>
          </cell>
          <cell r="G457">
            <v>35339</v>
          </cell>
          <cell r="H457">
            <v>56000</v>
          </cell>
        </row>
        <row r="458">
          <cell r="A458">
            <v>3400004608</v>
          </cell>
          <cell r="B458">
            <v>5800</v>
          </cell>
          <cell r="C458">
            <v>61107</v>
          </cell>
          <cell r="D458">
            <v>0</v>
          </cell>
          <cell r="E458" t="str">
            <v>PNEUMATIC SCREW DRIVER BALANCER 12NM</v>
          </cell>
          <cell r="F458">
            <v>1</v>
          </cell>
          <cell r="G458">
            <v>35339</v>
          </cell>
          <cell r="H458">
            <v>109900</v>
          </cell>
        </row>
        <row r="459">
          <cell r="A459">
            <v>3400004609</v>
          </cell>
          <cell r="B459">
            <v>5800</v>
          </cell>
          <cell r="C459">
            <v>61107</v>
          </cell>
          <cell r="D459">
            <v>0</v>
          </cell>
          <cell r="E459" t="str">
            <v>PNEUMATIC SCREW DRIVER WITH BALANCER 5NM</v>
          </cell>
          <cell r="F459">
            <v>1</v>
          </cell>
          <cell r="G459">
            <v>35339</v>
          </cell>
          <cell r="H459">
            <v>74400</v>
          </cell>
        </row>
        <row r="460">
          <cell r="A460">
            <v>3400004610</v>
          </cell>
          <cell r="B460">
            <v>5800</v>
          </cell>
          <cell r="C460">
            <v>61107</v>
          </cell>
          <cell r="D460">
            <v>0</v>
          </cell>
          <cell r="E460" t="str">
            <v>PNEUMATIC SCREW DRIVER WITH BALANCER 20N</v>
          </cell>
          <cell r="F460">
            <v>1</v>
          </cell>
          <cell r="G460">
            <v>35339</v>
          </cell>
          <cell r="H460">
            <v>109900</v>
          </cell>
        </row>
        <row r="461">
          <cell r="A461">
            <v>3400004611</v>
          </cell>
          <cell r="B461">
            <v>5800</v>
          </cell>
          <cell r="C461">
            <v>61108</v>
          </cell>
          <cell r="D461">
            <v>0</v>
          </cell>
          <cell r="E461" t="str">
            <v>MOUNTING DEVICE L03</v>
          </cell>
          <cell r="F461">
            <v>1</v>
          </cell>
          <cell r="G461">
            <v>35339</v>
          </cell>
          <cell r="H461">
            <v>870000</v>
          </cell>
        </row>
        <row r="462">
          <cell r="A462">
            <v>3400004612</v>
          </cell>
          <cell r="B462">
            <v>5800</v>
          </cell>
          <cell r="C462">
            <v>61107</v>
          </cell>
          <cell r="D462">
            <v>0</v>
          </cell>
          <cell r="E462" t="str">
            <v>PNEUMATIC SCREW DRIVER 12NM</v>
          </cell>
          <cell r="F462">
            <v>1</v>
          </cell>
          <cell r="G462">
            <v>35339</v>
          </cell>
          <cell r="H462">
            <v>87000</v>
          </cell>
        </row>
        <row r="463">
          <cell r="A463">
            <v>3400004613</v>
          </cell>
          <cell r="B463">
            <v>5800</v>
          </cell>
          <cell r="C463">
            <v>61107</v>
          </cell>
          <cell r="D463">
            <v>0</v>
          </cell>
          <cell r="E463" t="str">
            <v>PNEUMATIC SCREW DRIVE 1.6NM</v>
          </cell>
          <cell r="F463">
            <v>1</v>
          </cell>
          <cell r="G463">
            <v>35339</v>
          </cell>
          <cell r="H463">
            <v>30300</v>
          </cell>
        </row>
        <row r="464">
          <cell r="A464">
            <v>3400004637</v>
          </cell>
          <cell r="B464">
            <v>5800</v>
          </cell>
          <cell r="C464">
            <v>61112</v>
          </cell>
          <cell r="D464">
            <v>0</v>
          </cell>
          <cell r="E464" t="str">
            <v>DESOLDERING STATION</v>
          </cell>
          <cell r="F464">
            <v>1</v>
          </cell>
          <cell r="G464">
            <v>35339</v>
          </cell>
          <cell r="H464">
            <v>41600</v>
          </cell>
        </row>
        <row r="465">
          <cell r="A465">
            <v>3400004638</v>
          </cell>
          <cell r="B465">
            <v>5800</v>
          </cell>
          <cell r="C465">
            <v>61112</v>
          </cell>
          <cell r="D465">
            <v>0</v>
          </cell>
          <cell r="E465" t="str">
            <v>DESOLDERING STATION</v>
          </cell>
          <cell r="F465">
            <v>1</v>
          </cell>
          <cell r="G465">
            <v>35339</v>
          </cell>
          <cell r="H465">
            <v>41600</v>
          </cell>
        </row>
        <row r="466">
          <cell r="A466">
            <v>3400004639</v>
          </cell>
          <cell r="B466">
            <v>5800</v>
          </cell>
          <cell r="C466">
            <v>61102</v>
          </cell>
          <cell r="D466">
            <v>0</v>
          </cell>
          <cell r="E466" t="str">
            <v>SOLDERING STATION</v>
          </cell>
          <cell r="F466">
            <v>1</v>
          </cell>
          <cell r="G466">
            <v>35339</v>
          </cell>
          <cell r="H466">
            <v>9600</v>
          </cell>
        </row>
        <row r="467">
          <cell r="A467">
            <v>3400004640</v>
          </cell>
          <cell r="B467">
            <v>5800</v>
          </cell>
          <cell r="C467">
            <v>61111</v>
          </cell>
          <cell r="D467">
            <v>0</v>
          </cell>
          <cell r="E467" t="str">
            <v>SOLDERING STATION</v>
          </cell>
          <cell r="F467">
            <v>1</v>
          </cell>
          <cell r="G467">
            <v>35339</v>
          </cell>
          <cell r="H467">
            <v>8200</v>
          </cell>
        </row>
        <row r="468">
          <cell r="A468">
            <v>3400004641</v>
          </cell>
          <cell r="B468">
            <v>5800</v>
          </cell>
          <cell r="C468">
            <v>61112</v>
          </cell>
          <cell r="D468">
            <v>0</v>
          </cell>
          <cell r="E468" t="str">
            <v>SOLDERING STATION</v>
          </cell>
          <cell r="F468">
            <v>1</v>
          </cell>
          <cell r="G468">
            <v>35339</v>
          </cell>
          <cell r="H468">
            <v>8200</v>
          </cell>
        </row>
        <row r="469">
          <cell r="A469">
            <v>3400004642</v>
          </cell>
          <cell r="B469">
            <v>5800</v>
          </cell>
          <cell r="C469">
            <v>61111</v>
          </cell>
          <cell r="D469">
            <v>0</v>
          </cell>
          <cell r="E469" t="str">
            <v>SOLDERING STATION</v>
          </cell>
          <cell r="F469">
            <v>1</v>
          </cell>
          <cell r="G469">
            <v>35339</v>
          </cell>
          <cell r="H469">
            <v>8200</v>
          </cell>
        </row>
        <row r="470">
          <cell r="A470">
            <v>3400004643</v>
          </cell>
          <cell r="B470">
            <v>5800</v>
          </cell>
          <cell r="C470">
            <v>61112</v>
          </cell>
          <cell r="D470">
            <v>0</v>
          </cell>
          <cell r="E470" t="str">
            <v>SOLDERING STATION</v>
          </cell>
          <cell r="F470">
            <v>1</v>
          </cell>
          <cell r="G470">
            <v>35339</v>
          </cell>
          <cell r="H470">
            <v>8200</v>
          </cell>
        </row>
        <row r="471">
          <cell r="A471">
            <v>3400004795</v>
          </cell>
          <cell r="B471">
            <v>5800</v>
          </cell>
          <cell r="C471">
            <v>61203</v>
          </cell>
          <cell r="D471">
            <v>0</v>
          </cell>
          <cell r="E471" t="str">
            <v>VERNIER CALIPER ELECTRONIC MITUTOYO</v>
          </cell>
          <cell r="F471">
            <v>1</v>
          </cell>
          <cell r="G471">
            <v>35339</v>
          </cell>
          <cell r="H471">
            <v>1900</v>
          </cell>
        </row>
        <row r="472">
          <cell r="A472">
            <v>3400003817</v>
          </cell>
          <cell r="B472">
            <v>5800</v>
          </cell>
          <cell r="C472">
            <v>61150</v>
          </cell>
          <cell r="D472">
            <v>0</v>
          </cell>
          <cell r="E472" t="str">
            <v>TROLLEY FOR STORAGE OF C240 BAR</v>
          </cell>
          <cell r="F472">
            <v>1</v>
          </cell>
          <cell r="G472">
            <v>35615</v>
          </cell>
          <cell r="H472">
            <v>7035</v>
          </cell>
        </row>
        <row r="473">
          <cell r="A473">
            <v>3400003818</v>
          </cell>
          <cell r="B473">
            <v>5800</v>
          </cell>
          <cell r="C473">
            <v>61150</v>
          </cell>
          <cell r="D473">
            <v>0</v>
          </cell>
          <cell r="E473" t="str">
            <v>TROLLEY FOR STORAGE OF C240 BAR</v>
          </cell>
          <cell r="F473">
            <v>1</v>
          </cell>
          <cell r="G473">
            <v>35615</v>
          </cell>
          <cell r="H473">
            <v>7035</v>
          </cell>
        </row>
        <row r="474">
          <cell r="A474">
            <v>3400003798</v>
          </cell>
          <cell r="B474">
            <v>5800</v>
          </cell>
          <cell r="C474">
            <v>61100</v>
          </cell>
          <cell r="D474">
            <v>0</v>
          </cell>
          <cell r="E474" t="str">
            <v>VERTICAL CAROUSEL</v>
          </cell>
          <cell r="F474">
            <v>1</v>
          </cell>
          <cell r="G474">
            <v>35677</v>
          </cell>
          <cell r="H474">
            <v>800800</v>
          </cell>
        </row>
        <row r="475">
          <cell r="A475">
            <v>3400003826</v>
          </cell>
          <cell r="B475">
            <v>5800</v>
          </cell>
          <cell r="C475">
            <v>61155</v>
          </cell>
          <cell r="D475">
            <v>0</v>
          </cell>
          <cell r="E475" t="str">
            <v>TOOL C39324-A9476-B3 COMB</v>
          </cell>
          <cell r="F475">
            <v>1</v>
          </cell>
          <cell r="G475">
            <v>35689</v>
          </cell>
          <cell r="H475">
            <v>57500</v>
          </cell>
        </row>
        <row r="476">
          <cell r="A476">
            <v>3400003827</v>
          </cell>
          <cell r="B476">
            <v>5800</v>
          </cell>
          <cell r="C476">
            <v>61155</v>
          </cell>
          <cell r="D476">
            <v>0</v>
          </cell>
          <cell r="E476" t="str">
            <v>TRANSMISSION RACK 2GHZ</v>
          </cell>
          <cell r="F476">
            <v>1</v>
          </cell>
          <cell r="G476">
            <v>35689</v>
          </cell>
          <cell r="H476">
            <v>17250</v>
          </cell>
        </row>
        <row r="477">
          <cell r="A477">
            <v>3400003828</v>
          </cell>
          <cell r="B477">
            <v>5800</v>
          </cell>
          <cell r="C477">
            <v>61155</v>
          </cell>
          <cell r="D477">
            <v>0</v>
          </cell>
          <cell r="E477" t="str">
            <v>TOOL C39324-A96-B291 COMB</v>
          </cell>
          <cell r="F477">
            <v>1</v>
          </cell>
          <cell r="G477">
            <v>35689</v>
          </cell>
          <cell r="H477">
            <v>18400</v>
          </cell>
        </row>
        <row r="478">
          <cell r="A478">
            <v>3400003632</v>
          </cell>
          <cell r="B478">
            <v>5800</v>
          </cell>
          <cell r="C478">
            <v>61206</v>
          </cell>
          <cell r="D478">
            <v>0</v>
          </cell>
          <cell r="E478" t="str">
            <v>PRESS BRAKE HFBO 170.3 WITH ACCS.-KHAN</v>
          </cell>
          <cell r="F478">
            <v>1</v>
          </cell>
          <cell r="G478">
            <v>35452</v>
          </cell>
          <cell r="H478">
            <v>6095258</v>
          </cell>
        </row>
        <row r="479">
          <cell r="A479">
            <v>3400003633</v>
          </cell>
          <cell r="B479">
            <v>5800</v>
          </cell>
          <cell r="C479">
            <v>61154</v>
          </cell>
          <cell r="D479">
            <v>0</v>
          </cell>
          <cell r="E479" t="str">
            <v>CAD DATA FOR SLMA:FPE</v>
          </cell>
          <cell r="F479">
            <v>1</v>
          </cell>
          <cell r="G479">
            <v>35452</v>
          </cell>
          <cell r="H479">
            <v>70661</v>
          </cell>
        </row>
        <row r="480">
          <cell r="A480">
            <v>3400003738</v>
          </cell>
          <cell r="B480">
            <v>5800</v>
          </cell>
          <cell r="C480">
            <v>61101</v>
          </cell>
          <cell r="D480">
            <v>0</v>
          </cell>
          <cell r="E480" t="str">
            <v>SIPAC CONNECTOR ASSY. DEVICE HAP103</v>
          </cell>
          <cell r="F480">
            <v>1</v>
          </cell>
          <cell r="G480">
            <v>35453</v>
          </cell>
          <cell r="H480">
            <v>1698007.45</v>
          </cell>
        </row>
        <row r="481">
          <cell r="A481">
            <v>3400003833</v>
          </cell>
          <cell r="B481">
            <v>5801</v>
          </cell>
          <cell r="C481">
            <v>61102</v>
          </cell>
          <cell r="D481">
            <v>0</v>
          </cell>
          <cell r="E481" t="str">
            <v>FEEDER MODULE 1*16MM TAPE</v>
          </cell>
          <cell r="F481">
            <v>1</v>
          </cell>
          <cell r="G481">
            <v>35521</v>
          </cell>
          <cell r="H481">
            <v>609162.11</v>
          </cell>
        </row>
        <row r="482">
          <cell r="A482">
            <v>3400002775</v>
          </cell>
          <cell r="B482">
            <v>5801</v>
          </cell>
          <cell r="C482">
            <v>61157</v>
          </cell>
          <cell r="D482">
            <v>0</v>
          </cell>
          <cell r="E482" t="str">
            <v>HEAT EXCHANGER UNIT WITH ITS ACCES</v>
          </cell>
          <cell r="F482">
            <v>1</v>
          </cell>
          <cell r="G482">
            <v>35339</v>
          </cell>
          <cell r="H482">
            <v>10900</v>
          </cell>
        </row>
        <row r="483">
          <cell r="A483">
            <v>3400002776</v>
          </cell>
          <cell r="B483">
            <v>5801</v>
          </cell>
          <cell r="C483">
            <v>61206</v>
          </cell>
          <cell r="D483">
            <v>0</v>
          </cell>
          <cell r="E483" t="str">
            <v>AIR COOLER (SYMPHONY K-3000)</v>
          </cell>
          <cell r="F483">
            <v>1</v>
          </cell>
          <cell r="G483">
            <v>35339</v>
          </cell>
          <cell r="H483">
            <v>4300</v>
          </cell>
        </row>
        <row r="484">
          <cell r="A484">
            <v>3400002777</v>
          </cell>
          <cell r="B484">
            <v>5801</v>
          </cell>
          <cell r="C484">
            <v>61161</v>
          </cell>
          <cell r="D484">
            <v>0</v>
          </cell>
          <cell r="E484" t="str">
            <v>COMPACT DISC PLAYER</v>
          </cell>
          <cell r="F484">
            <v>1</v>
          </cell>
          <cell r="G484">
            <v>35339</v>
          </cell>
          <cell r="H484">
            <v>3700</v>
          </cell>
        </row>
        <row r="485">
          <cell r="A485">
            <v>3400002778</v>
          </cell>
          <cell r="B485">
            <v>5801</v>
          </cell>
          <cell r="C485">
            <v>61161</v>
          </cell>
          <cell r="D485">
            <v>0</v>
          </cell>
          <cell r="E485" t="str">
            <v>GEYSER (50 LITRES)</v>
          </cell>
          <cell r="F485">
            <v>1</v>
          </cell>
          <cell r="G485">
            <v>35339</v>
          </cell>
          <cell r="H485">
            <v>4100</v>
          </cell>
        </row>
        <row r="486">
          <cell r="A486">
            <v>3400002779</v>
          </cell>
          <cell r="B486">
            <v>5801</v>
          </cell>
          <cell r="C486">
            <v>61161</v>
          </cell>
          <cell r="D486">
            <v>0</v>
          </cell>
          <cell r="E486" t="str">
            <v>GEYSER (50 LITRES)</v>
          </cell>
          <cell r="F486">
            <v>1</v>
          </cell>
          <cell r="G486">
            <v>35339</v>
          </cell>
          <cell r="H486">
            <v>4100</v>
          </cell>
        </row>
        <row r="487">
          <cell r="A487">
            <v>3400002780</v>
          </cell>
          <cell r="B487">
            <v>5801</v>
          </cell>
          <cell r="C487">
            <v>61206</v>
          </cell>
          <cell r="D487">
            <v>0</v>
          </cell>
          <cell r="E487" t="str">
            <v>INVERTOR (500 WATT)</v>
          </cell>
          <cell r="F487">
            <v>1</v>
          </cell>
          <cell r="G487">
            <v>35339</v>
          </cell>
          <cell r="H487">
            <v>3300</v>
          </cell>
        </row>
        <row r="488">
          <cell r="A488">
            <v>3400002781</v>
          </cell>
          <cell r="B488">
            <v>5801</v>
          </cell>
          <cell r="C488">
            <v>61206</v>
          </cell>
          <cell r="D488">
            <v>0</v>
          </cell>
          <cell r="E488" t="str">
            <v>INVERTOR (500 WATT)</v>
          </cell>
          <cell r="F488">
            <v>1</v>
          </cell>
          <cell r="G488">
            <v>35339</v>
          </cell>
          <cell r="H488">
            <v>3300</v>
          </cell>
        </row>
        <row r="489">
          <cell r="A489">
            <v>3400002782</v>
          </cell>
          <cell r="B489">
            <v>5801</v>
          </cell>
          <cell r="C489">
            <v>61206</v>
          </cell>
          <cell r="D489">
            <v>0</v>
          </cell>
          <cell r="E489" t="str">
            <v>LASER POINTER TORCH</v>
          </cell>
          <cell r="F489">
            <v>1</v>
          </cell>
          <cell r="G489">
            <v>35339</v>
          </cell>
          <cell r="H489">
            <v>5400</v>
          </cell>
        </row>
        <row r="490">
          <cell r="A490">
            <v>3400002783</v>
          </cell>
          <cell r="B490">
            <v>5801</v>
          </cell>
          <cell r="C490">
            <v>61162</v>
          </cell>
          <cell r="D490">
            <v>0</v>
          </cell>
          <cell r="E490" t="str">
            <v>OVERHEAD PROJECTOR</v>
          </cell>
          <cell r="F490">
            <v>1</v>
          </cell>
          <cell r="G490">
            <v>35339</v>
          </cell>
          <cell r="H490">
            <v>15500</v>
          </cell>
        </row>
        <row r="491">
          <cell r="A491">
            <v>3400002784</v>
          </cell>
          <cell r="B491">
            <v>5801</v>
          </cell>
          <cell r="C491">
            <v>61200</v>
          </cell>
          <cell r="D491">
            <v>0</v>
          </cell>
          <cell r="E491" t="str">
            <v>SOFT MUSIC &amp; PA SYSTEM</v>
          </cell>
          <cell r="F491">
            <v>1</v>
          </cell>
          <cell r="G491">
            <v>35339</v>
          </cell>
          <cell r="H491">
            <v>44300</v>
          </cell>
        </row>
        <row r="492">
          <cell r="A492">
            <v>3400002801</v>
          </cell>
          <cell r="B492">
            <v>5801</v>
          </cell>
          <cell r="C492">
            <v>61206</v>
          </cell>
          <cell r="D492">
            <v>0</v>
          </cell>
          <cell r="E492" t="str">
            <v>HEAVY DUTY BATTERY</v>
          </cell>
          <cell r="F492">
            <v>1</v>
          </cell>
          <cell r="G492">
            <v>35339</v>
          </cell>
          <cell r="H492">
            <v>15800</v>
          </cell>
        </row>
        <row r="493">
          <cell r="A493">
            <v>3400002803</v>
          </cell>
          <cell r="B493">
            <v>5801</v>
          </cell>
          <cell r="C493">
            <v>61153</v>
          </cell>
          <cell r="D493">
            <v>0</v>
          </cell>
          <cell r="E493" t="str">
            <v>SOLDERING DESOLDERINS STATION</v>
          </cell>
          <cell r="F493">
            <v>1</v>
          </cell>
          <cell r="G493">
            <v>35339</v>
          </cell>
          <cell r="H493">
            <v>9500</v>
          </cell>
        </row>
        <row r="494">
          <cell r="A494">
            <v>3400002805</v>
          </cell>
          <cell r="B494">
            <v>5801</v>
          </cell>
          <cell r="C494">
            <v>61206</v>
          </cell>
          <cell r="D494">
            <v>0</v>
          </cell>
          <cell r="E494" t="str">
            <v>GPIB CARD AND SOFTWARE</v>
          </cell>
          <cell r="F494">
            <v>1</v>
          </cell>
          <cell r="G494">
            <v>35339</v>
          </cell>
          <cell r="H494">
            <v>5600</v>
          </cell>
        </row>
        <row r="495">
          <cell r="A495">
            <v>3400002807</v>
          </cell>
          <cell r="B495">
            <v>5801</v>
          </cell>
          <cell r="C495">
            <v>61151</v>
          </cell>
          <cell r="D495">
            <v>0</v>
          </cell>
          <cell r="E495" t="str">
            <v>PHILIPS MAKE MODEL PM 2718</v>
          </cell>
          <cell r="F495">
            <v>1</v>
          </cell>
          <cell r="G495">
            <v>35339</v>
          </cell>
          <cell r="H495">
            <v>5600</v>
          </cell>
        </row>
        <row r="496">
          <cell r="A496">
            <v>3400002808</v>
          </cell>
          <cell r="B496">
            <v>5801</v>
          </cell>
          <cell r="C496">
            <v>61206</v>
          </cell>
          <cell r="D496">
            <v>0</v>
          </cell>
          <cell r="E496" t="str">
            <v>AUTOMATIC TEST EQUIPMENT</v>
          </cell>
          <cell r="F496">
            <v>1</v>
          </cell>
          <cell r="G496">
            <v>35339</v>
          </cell>
          <cell r="H496">
            <v>154900</v>
          </cell>
        </row>
        <row r="497">
          <cell r="A497">
            <v>3400002809</v>
          </cell>
          <cell r="B497">
            <v>5801</v>
          </cell>
          <cell r="C497">
            <v>61155</v>
          </cell>
          <cell r="D497">
            <v>0</v>
          </cell>
          <cell r="E497" t="str">
            <v>PC AT 286</v>
          </cell>
          <cell r="F497">
            <v>1</v>
          </cell>
          <cell r="G497">
            <v>35339</v>
          </cell>
          <cell r="H497">
            <v>24800</v>
          </cell>
        </row>
        <row r="498">
          <cell r="A498">
            <v>3400002810</v>
          </cell>
          <cell r="B498">
            <v>5801</v>
          </cell>
          <cell r="C498">
            <v>61151</v>
          </cell>
          <cell r="D498">
            <v>0</v>
          </cell>
          <cell r="E498" t="str">
            <v>LONGITUDINAL BALANCE TESTER</v>
          </cell>
          <cell r="F498">
            <v>1</v>
          </cell>
          <cell r="G498">
            <v>35339</v>
          </cell>
          <cell r="H498">
            <v>4600</v>
          </cell>
        </row>
        <row r="499">
          <cell r="A499">
            <v>3400002811</v>
          </cell>
          <cell r="B499">
            <v>5801</v>
          </cell>
          <cell r="C499">
            <v>61112</v>
          </cell>
          <cell r="D499">
            <v>0</v>
          </cell>
          <cell r="E499" t="str">
            <v>OSCILLOSCOPE 100MHZ MODEL PM</v>
          </cell>
          <cell r="F499">
            <v>1</v>
          </cell>
          <cell r="G499">
            <v>35339</v>
          </cell>
          <cell r="H499">
            <v>50800</v>
          </cell>
        </row>
        <row r="500">
          <cell r="A500">
            <v>3400002812</v>
          </cell>
          <cell r="B500">
            <v>5801</v>
          </cell>
          <cell r="C500">
            <v>61206</v>
          </cell>
          <cell r="D500">
            <v>0</v>
          </cell>
          <cell r="E500" t="str">
            <v>SYSTRONICS 20MHZ PULSE</v>
          </cell>
          <cell r="F500">
            <v>1</v>
          </cell>
          <cell r="G500">
            <v>35339</v>
          </cell>
          <cell r="H500">
            <v>14200</v>
          </cell>
        </row>
        <row r="501">
          <cell r="A501">
            <v>3400002813</v>
          </cell>
          <cell r="B501">
            <v>5801</v>
          </cell>
          <cell r="C501">
            <v>61206</v>
          </cell>
          <cell r="D501">
            <v>0</v>
          </cell>
          <cell r="E501" t="str">
            <v>PROGRAMMER KIT</v>
          </cell>
          <cell r="F501">
            <v>1</v>
          </cell>
          <cell r="G501">
            <v>35339</v>
          </cell>
          <cell r="H501">
            <v>12600</v>
          </cell>
        </row>
        <row r="502">
          <cell r="A502">
            <v>3400002815</v>
          </cell>
          <cell r="B502">
            <v>5801</v>
          </cell>
          <cell r="C502">
            <v>61100</v>
          </cell>
          <cell r="D502">
            <v>0</v>
          </cell>
          <cell r="E502" t="str">
            <v>DEGASSING OVEN</v>
          </cell>
          <cell r="F502">
            <v>1</v>
          </cell>
          <cell r="G502">
            <v>35339</v>
          </cell>
          <cell r="H502">
            <v>70000</v>
          </cell>
        </row>
        <row r="503">
          <cell r="A503">
            <v>3400002819</v>
          </cell>
          <cell r="B503">
            <v>5801</v>
          </cell>
          <cell r="C503">
            <v>61157</v>
          </cell>
          <cell r="D503">
            <v>0</v>
          </cell>
          <cell r="E503" t="str">
            <v>WATER TREATMENT PLANT</v>
          </cell>
          <cell r="F503">
            <v>1</v>
          </cell>
          <cell r="G503">
            <v>35339</v>
          </cell>
          <cell r="H503">
            <v>78000</v>
          </cell>
        </row>
        <row r="504">
          <cell r="A504">
            <v>3400002820</v>
          </cell>
          <cell r="B504">
            <v>5801</v>
          </cell>
          <cell r="C504">
            <v>61157</v>
          </cell>
          <cell r="D504">
            <v>0</v>
          </cell>
          <cell r="E504" t="str">
            <v>PNEUMATIC LINE</v>
          </cell>
          <cell r="F504">
            <v>1</v>
          </cell>
          <cell r="G504">
            <v>35339</v>
          </cell>
          <cell r="H504">
            <v>38000</v>
          </cell>
        </row>
        <row r="505">
          <cell r="A505">
            <v>3400002821</v>
          </cell>
          <cell r="B505">
            <v>5801</v>
          </cell>
          <cell r="C505">
            <v>61157</v>
          </cell>
          <cell r="D505">
            <v>0</v>
          </cell>
          <cell r="E505" t="str">
            <v>COMPRESSED AIR DRYER</v>
          </cell>
          <cell r="F505">
            <v>1</v>
          </cell>
          <cell r="G505">
            <v>35339</v>
          </cell>
          <cell r="H505">
            <v>34600</v>
          </cell>
        </row>
        <row r="506">
          <cell r="A506">
            <v>3400002822</v>
          </cell>
          <cell r="B506">
            <v>5801</v>
          </cell>
          <cell r="C506">
            <v>61115</v>
          </cell>
          <cell r="D506">
            <v>0</v>
          </cell>
          <cell r="E506" t="str">
            <v>PIGMY HYDRAULIC PALLET TRUCK</v>
          </cell>
          <cell r="F506">
            <v>1</v>
          </cell>
          <cell r="G506">
            <v>35339</v>
          </cell>
          <cell r="H506">
            <v>5500</v>
          </cell>
        </row>
        <row r="507">
          <cell r="A507">
            <v>3400002823</v>
          </cell>
          <cell r="B507">
            <v>5801</v>
          </cell>
          <cell r="C507">
            <v>61115</v>
          </cell>
          <cell r="D507">
            <v>0</v>
          </cell>
          <cell r="E507" t="str">
            <v>PIGMY HYDRAULIC PALLET TRUCK</v>
          </cell>
          <cell r="F507">
            <v>1</v>
          </cell>
          <cell r="G507">
            <v>35339</v>
          </cell>
          <cell r="H507">
            <v>5500</v>
          </cell>
        </row>
        <row r="508">
          <cell r="A508">
            <v>3400002832</v>
          </cell>
          <cell r="B508">
            <v>5801</v>
          </cell>
          <cell r="C508">
            <v>61151</v>
          </cell>
          <cell r="D508">
            <v>0</v>
          </cell>
          <cell r="E508" t="str">
            <v>UDEY MAKE TYPE DHT 5 HIPOTTESTER</v>
          </cell>
          <cell r="F508">
            <v>1</v>
          </cell>
          <cell r="G508">
            <v>35339</v>
          </cell>
          <cell r="H508">
            <v>3200</v>
          </cell>
        </row>
        <row r="509">
          <cell r="A509">
            <v>3400002835</v>
          </cell>
          <cell r="B509">
            <v>5801</v>
          </cell>
          <cell r="C509">
            <v>61157</v>
          </cell>
          <cell r="D509">
            <v>0</v>
          </cell>
          <cell r="E509" t="str">
            <v>ELECTRIC DRILL MACHINE</v>
          </cell>
          <cell r="F509">
            <v>1</v>
          </cell>
          <cell r="G509">
            <v>35339</v>
          </cell>
          <cell r="H509">
            <v>3200</v>
          </cell>
        </row>
        <row r="510">
          <cell r="A510">
            <v>3400002837</v>
          </cell>
          <cell r="B510">
            <v>5801</v>
          </cell>
          <cell r="C510">
            <v>61150</v>
          </cell>
          <cell r="D510">
            <v>0</v>
          </cell>
          <cell r="E510" t="str">
            <v>ELECTRONIC COMPUTER COUNTER</v>
          </cell>
          <cell r="F510">
            <v>1</v>
          </cell>
          <cell r="G510">
            <v>35339</v>
          </cell>
          <cell r="H510">
            <v>57100</v>
          </cell>
        </row>
        <row r="511">
          <cell r="A511">
            <v>3400002840</v>
          </cell>
          <cell r="B511">
            <v>5801</v>
          </cell>
          <cell r="C511">
            <v>61206</v>
          </cell>
          <cell r="D511">
            <v>0</v>
          </cell>
          <cell r="E511" t="str">
            <v>TORQUE SCRENDRIVER M3 M4</v>
          </cell>
          <cell r="F511">
            <v>1</v>
          </cell>
          <cell r="G511">
            <v>35339</v>
          </cell>
          <cell r="H511">
            <v>15600</v>
          </cell>
        </row>
        <row r="512">
          <cell r="A512">
            <v>3400002841</v>
          </cell>
          <cell r="B512">
            <v>5801</v>
          </cell>
          <cell r="C512">
            <v>61206</v>
          </cell>
          <cell r="D512">
            <v>0</v>
          </cell>
          <cell r="E512" t="str">
            <v>TORQUE SCRENDRIVER M3 M4</v>
          </cell>
          <cell r="F512">
            <v>1</v>
          </cell>
          <cell r="G512">
            <v>35339</v>
          </cell>
          <cell r="H512">
            <v>15600</v>
          </cell>
        </row>
        <row r="513">
          <cell r="A513">
            <v>3400002842</v>
          </cell>
          <cell r="B513">
            <v>5801</v>
          </cell>
          <cell r="C513">
            <v>61206</v>
          </cell>
          <cell r="D513">
            <v>0</v>
          </cell>
          <cell r="E513" t="str">
            <v>UNIVERSAL COUNTER</v>
          </cell>
          <cell r="F513">
            <v>1</v>
          </cell>
          <cell r="G513">
            <v>35339</v>
          </cell>
          <cell r="H513">
            <v>15800</v>
          </cell>
        </row>
        <row r="514">
          <cell r="A514">
            <v>3400002843</v>
          </cell>
          <cell r="B514">
            <v>5801</v>
          </cell>
          <cell r="C514">
            <v>61206</v>
          </cell>
          <cell r="D514">
            <v>0</v>
          </cell>
          <cell r="E514" t="str">
            <v>TEST ADAPTER &amp; SOFTWARE</v>
          </cell>
          <cell r="F514">
            <v>1</v>
          </cell>
          <cell r="G514">
            <v>35339</v>
          </cell>
          <cell r="H514">
            <v>176000</v>
          </cell>
        </row>
        <row r="515">
          <cell r="A515">
            <v>3400002844</v>
          </cell>
          <cell r="B515">
            <v>5801</v>
          </cell>
          <cell r="C515">
            <v>61206</v>
          </cell>
          <cell r="D515">
            <v>0</v>
          </cell>
          <cell r="E515" t="str">
            <v>TEST EQUIPMENT FOR POWER SUPPLY</v>
          </cell>
          <cell r="F515">
            <v>1</v>
          </cell>
          <cell r="G515">
            <v>35339</v>
          </cell>
          <cell r="H515">
            <v>71900</v>
          </cell>
        </row>
        <row r="516">
          <cell r="A516">
            <v>3400002845</v>
          </cell>
          <cell r="B516">
            <v>5801</v>
          </cell>
          <cell r="C516">
            <v>61101</v>
          </cell>
          <cell r="D516">
            <v>0</v>
          </cell>
          <cell r="E516" t="str">
            <v>SEMI AUTO POPU MACH 6NOS &amp; A071,C042,C05</v>
          </cell>
          <cell r="F516">
            <v>1</v>
          </cell>
          <cell r="G516">
            <v>35339</v>
          </cell>
          <cell r="H516">
            <v>4393200</v>
          </cell>
        </row>
        <row r="517">
          <cell r="A517">
            <v>3400002846</v>
          </cell>
          <cell r="B517">
            <v>5801</v>
          </cell>
          <cell r="C517">
            <v>61100</v>
          </cell>
          <cell r="D517">
            <v>0</v>
          </cell>
          <cell r="E517" t="str">
            <v>AUTOMATIC LEAD COMP FORMING DEVICE SBA80</v>
          </cell>
          <cell r="F517">
            <v>1</v>
          </cell>
          <cell r="G517">
            <v>35339</v>
          </cell>
          <cell r="H517">
            <v>313600</v>
          </cell>
        </row>
        <row r="518">
          <cell r="A518">
            <v>3400002847</v>
          </cell>
          <cell r="B518">
            <v>5801</v>
          </cell>
          <cell r="C518">
            <v>61100</v>
          </cell>
          <cell r="D518">
            <v>0</v>
          </cell>
          <cell r="E518" t="str">
            <v>COMPONENT PREP RCD CUTTER</v>
          </cell>
          <cell r="F518">
            <v>1</v>
          </cell>
          <cell r="G518">
            <v>35339</v>
          </cell>
          <cell r="H518">
            <v>253100</v>
          </cell>
        </row>
        <row r="519">
          <cell r="A519">
            <v>3400002848</v>
          </cell>
          <cell r="B519">
            <v>5801</v>
          </cell>
          <cell r="C519">
            <v>61206</v>
          </cell>
          <cell r="D519">
            <v>0</v>
          </cell>
          <cell r="E519" t="str">
            <v>2900 PROGRAMMING SYSTEM</v>
          </cell>
          <cell r="F519">
            <v>1</v>
          </cell>
          <cell r="G519">
            <v>35339</v>
          </cell>
          <cell r="H519">
            <v>293400</v>
          </cell>
        </row>
        <row r="520">
          <cell r="A520">
            <v>3400002849</v>
          </cell>
          <cell r="B520">
            <v>5801</v>
          </cell>
          <cell r="C520">
            <v>61157</v>
          </cell>
          <cell r="D520">
            <v>0</v>
          </cell>
          <cell r="E520" t="str">
            <v>AIR COMPRESSOR &amp; MOISTERER</v>
          </cell>
          <cell r="F520">
            <v>1</v>
          </cell>
          <cell r="G520">
            <v>35339</v>
          </cell>
          <cell r="H520">
            <v>15800</v>
          </cell>
        </row>
        <row r="521">
          <cell r="A521">
            <v>3400002851</v>
          </cell>
          <cell r="B521">
            <v>5801</v>
          </cell>
          <cell r="C521">
            <v>61151</v>
          </cell>
          <cell r="D521">
            <v>0</v>
          </cell>
          <cell r="E521" t="str">
            <v>LCR SORTESTER</v>
          </cell>
          <cell r="F521">
            <v>2</v>
          </cell>
          <cell r="G521">
            <v>35339</v>
          </cell>
          <cell r="H521">
            <v>10400</v>
          </cell>
        </row>
        <row r="522">
          <cell r="A522">
            <v>3400002859</v>
          </cell>
          <cell r="B522">
            <v>5801</v>
          </cell>
          <cell r="C522">
            <v>61150</v>
          </cell>
          <cell r="D522">
            <v>0</v>
          </cell>
          <cell r="E522" t="str">
            <v>ELECTRONIC DEIGHING MACHINE</v>
          </cell>
          <cell r="F522">
            <v>1</v>
          </cell>
          <cell r="G522">
            <v>35339</v>
          </cell>
          <cell r="H522">
            <v>7700</v>
          </cell>
        </row>
        <row r="523">
          <cell r="A523">
            <v>3400002861</v>
          </cell>
          <cell r="B523">
            <v>5801</v>
          </cell>
          <cell r="C523">
            <v>61206</v>
          </cell>
          <cell r="D523">
            <v>0</v>
          </cell>
          <cell r="E523" t="str">
            <v>DIGITAL MULTIMETER</v>
          </cell>
          <cell r="F523">
            <v>1</v>
          </cell>
          <cell r="G523">
            <v>35339</v>
          </cell>
          <cell r="H523">
            <v>17500</v>
          </cell>
        </row>
        <row r="524">
          <cell r="A524">
            <v>3400002862</v>
          </cell>
          <cell r="B524">
            <v>5801</v>
          </cell>
          <cell r="C524">
            <v>61206</v>
          </cell>
          <cell r="D524">
            <v>0</v>
          </cell>
          <cell r="E524" t="str">
            <v>DIGITAL MULTIMETER</v>
          </cell>
          <cell r="F524">
            <v>1</v>
          </cell>
          <cell r="G524">
            <v>35339</v>
          </cell>
          <cell r="H524">
            <v>17500</v>
          </cell>
        </row>
        <row r="525">
          <cell r="A525">
            <v>3400002864</v>
          </cell>
          <cell r="B525">
            <v>5801</v>
          </cell>
          <cell r="C525">
            <v>61206</v>
          </cell>
          <cell r="D525">
            <v>0</v>
          </cell>
          <cell r="E525" t="str">
            <v>ADJUSTING GAUGE FOR MIC SWITCH</v>
          </cell>
          <cell r="F525">
            <v>1</v>
          </cell>
          <cell r="G525">
            <v>35339</v>
          </cell>
          <cell r="H525">
            <v>52200</v>
          </cell>
        </row>
        <row r="526">
          <cell r="A526">
            <v>3400002865</v>
          </cell>
          <cell r="B526">
            <v>5801</v>
          </cell>
          <cell r="C526">
            <v>61206</v>
          </cell>
          <cell r="D526">
            <v>0</v>
          </cell>
          <cell r="E526" t="str">
            <v>ASSEMBLY AND SOLDERING DEVICE</v>
          </cell>
          <cell r="F526">
            <v>1</v>
          </cell>
          <cell r="G526">
            <v>35339</v>
          </cell>
          <cell r="H526">
            <v>99400</v>
          </cell>
        </row>
        <row r="527">
          <cell r="A527">
            <v>3400002866</v>
          </cell>
          <cell r="B527">
            <v>5801</v>
          </cell>
          <cell r="C527">
            <v>61112</v>
          </cell>
          <cell r="D527">
            <v>0</v>
          </cell>
          <cell r="E527" t="str">
            <v>CHANNEL OSCILLOSCOPE</v>
          </cell>
          <cell r="F527">
            <v>1</v>
          </cell>
          <cell r="G527">
            <v>35339</v>
          </cell>
          <cell r="H527">
            <v>49800</v>
          </cell>
        </row>
        <row r="528">
          <cell r="A528">
            <v>3400002867</v>
          </cell>
          <cell r="B528">
            <v>5801</v>
          </cell>
          <cell r="C528">
            <v>61206</v>
          </cell>
          <cell r="D528">
            <v>0</v>
          </cell>
          <cell r="E528" t="str">
            <v>SLDG STN WITH VACUUM PUMP</v>
          </cell>
          <cell r="F528">
            <v>1</v>
          </cell>
          <cell r="G528">
            <v>35339</v>
          </cell>
          <cell r="H528">
            <v>11200</v>
          </cell>
        </row>
        <row r="529">
          <cell r="A529">
            <v>3400002868</v>
          </cell>
          <cell r="B529">
            <v>5801</v>
          </cell>
          <cell r="C529">
            <v>61206</v>
          </cell>
          <cell r="D529">
            <v>0</v>
          </cell>
          <cell r="E529" t="str">
            <v>SLDG STN WITH VACUUM PUMP</v>
          </cell>
          <cell r="F529">
            <v>1</v>
          </cell>
          <cell r="G529">
            <v>35339</v>
          </cell>
          <cell r="H529">
            <v>11200</v>
          </cell>
        </row>
        <row r="530">
          <cell r="A530">
            <v>3400002869</v>
          </cell>
          <cell r="B530">
            <v>5801</v>
          </cell>
          <cell r="C530">
            <v>61206</v>
          </cell>
          <cell r="D530">
            <v>0</v>
          </cell>
          <cell r="E530" t="str">
            <v>SLDG STN WITH VACUUM PUMP</v>
          </cell>
          <cell r="F530">
            <v>1</v>
          </cell>
          <cell r="G530">
            <v>35339</v>
          </cell>
          <cell r="H530">
            <v>11200</v>
          </cell>
        </row>
        <row r="531">
          <cell r="A531">
            <v>3400002870</v>
          </cell>
          <cell r="B531">
            <v>5801</v>
          </cell>
          <cell r="C531">
            <v>61208</v>
          </cell>
          <cell r="D531">
            <v>0</v>
          </cell>
          <cell r="E531" t="str">
            <v>ELECTRIC SCREWDRIVER</v>
          </cell>
          <cell r="F531">
            <v>1</v>
          </cell>
          <cell r="G531">
            <v>35339</v>
          </cell>
          <cell r="H531">
            <v>15100</v>
          </cell>
        </row>
        <row r="532">
          <cell r="A532">
            <v>3400002871</v>
          </cell>
          <cell r="B532">
            <v>5801</v>
          </cell>
          <cell r="C532">
            <v>61208</v>
          </cell>
          <cell r="D532">
            <v>0</v>
          </cell>
          <cell r="E532" t="str">
            <v>ELECTRIC SCREWDRIVER</v>
          </cell>
          <cell r="F532">
            <v>1</v>
          </cell>
          <cell r="G532">
            <v>35339</v>
          </cell>
          <cell r="H532">
            <v>15100</v>
          </cell>
        </row>
        <row r="533">
          <cell r="A533">
            <v>3400002872</v>
          </cell>
          <cell r="B533">
            <v>5801</v>
          </cell>
          <cell r="C533">
            <v>61100</v>
          </cell>
          <cell r="D533">
            <v>0</v>
          </cell>
          <cell r="E533" t="str">
            <v>CANCELLING UNIT FOR EPROMS</v>
          </cell>
          <cell r="F533">
            <v>1</v>
          </cell>
          <cell r="G533">
            <v>35339</v>
          </cell>
          <cell r="H533">
            <v>22800</v>
          </cell>
        </row>
        <row r="534">
          <cell r="A534">
            <v>3400002876</v>
          </cell>
          <cell r="B534">
            <v>5801</v>
          </cell>
          <cell r="C534">
            <v>61100</v>
          </cell>
          <cell r="D534">
            <v>0</v>
          </cell>
          <cell r="E534" t="str">
            <v>EPROM PROGRAMMER FA STAG PP41</v>
          </cell>
          <cell r="F534">
            <v>1</v>
          </cell>
          <cell r="G534">
            <v>35339</v>
          </cell>
          <cell r="H534">
            <v>131700</v>
          </cell>
        </row>
        <row r="535">
          <cell r="A535">
            <v>3400002877</v>
          </cell>
          <cell r="B535">
            <v>5801</v>
          </cell>
          <cell r="C535">
            <v>61101</v>
          </cell>
          <cell r="D535">
            <v>0</v>
          </cell>
          <cell r="E535" t="str">
            <v>SET OF MAGAZINES AND GRIPPERS</v>
          </cell>
          <cell r="F535">
            <v>1</v>
          </cell>
          <cell r="G535">
            <v>35339</v>
          </cell>
          <cell r="H535">
            <v>5500</v>
          </cell>
        </row>
        <row r="536">
          <cell r="A536">
            <v>3400002878</v>
          </cell>
          <cell r="B536">
            <v>5801</v>
          </cell>
          <cell r="C536">
            <v>61102</v>
          </cell>
          <cell r="D536">
            <v>0</v>
          </cell>
          <cell r="E536" t="str">
            <v>SOLDERING SYSTEM FOR SMD</v>
          </cell>
          <cell r="F536">
            <v>1</v>
          </cell>
          <cell r="G536">
            <v>35339</v>
          </cell>
          <cell r="H536">
            <v>324900</v>
          </cell>
        </row>
        <row r="537">
          <cell r="A537">
            <v>3400002879</v>
          </cell>
          <cell r="B537">
            <v>5801</v>
          </cell>
          <cell r="C537">
            <v>61208</v>
          </cell>
          <cell r="D537">
            <v>0</v>
          </cell>
          <cell r="E537" t="str">
            <v>TELEPRINTER T1200SD WITH ACC</v>
          </cell>
          <cell r="F537">
            <v>1</v>
          </cell>
          <cell r="G537">
            <v>35339</v>
          </cell>
          <cell r="H537">
            <v>23700</v>
          </cell>
        </row>
        <row r="538">
          <cell r="A538">
            <v>3400002950</v>
          </cell>
          <cell r="B538">
            <v>5801</v>
          </cell>
          <cell r="C538">
            <v>61112</v>
          </cell>
          <cell r="D538">
            <v>0</v>
          </cell>
          <cell r="E538" t="str">
            <v>`BUSCH` VACCUM PUMP</v>
          </cell>
          <cell r="F538">
            <v>1</v>
          </cell>
          <cell r="G538">
            <v>35339</v>
          </cell>
          <cell r="H538">
            <v>113300</v>
          </cell>
        </row>
        <row r="539">
          <cell r="A539">
            <v>3400002951</v>
          </cell>
          <cell r="B539">
            <v>5801</v>
          </cell>
          <cell r="C539">
            <v>61112</v>
          </cell>
          <cell r="D539">
            <v>0</v>
          </cell>
          <cell r="E539" t="str">
            <v>`BUSCH` VACCUM PUMP</v>
          </cell>
          <cell r="F539">
            <v>1</v>
          </cell>
          <cell r="G539">
            <v>35339</v>
          </cell>
          <cell r="H539">
            <v>113300</v>
          </cell>
        </row>
        <row r="540">
          <cell r="A540">
            <v>3400002956</v>
          </cell>
          <cell r="B540">
            <v>5801</v>
          </cell>
          <cell r="C540">
            <v>61104</v>
          </cell>
          <cell r="D540">
            <v>0</v>
          </cell>
          <cell r="E540" t="str">
            <v>`BOSCH `</v>
          </cell>
          <cell r="F540">
            <v>1</v>
          </cell>
          <cell r="G540">
            <v>35339</v>
          </cell>
          <cell r="H540">
            <v>5000</v>
          </cell>
        </row>
        <row r="541">
          <cell r="A541">
            <v>3400003043</v>
          </cell>
          <cell r="B541">
            <v>5801</v>
          </cell>
          <cell r="C541">
            <v>61102</v>
          </cell>
          <cell r="D541">
            <v>0</v>
          </cell>
          <cell r="E541" t="str">
            <v>AL. ALLOY BUTTERFLY VALVES, DAMPER TYPE</v>
          </cell>
          <cell r="F541">
            <v>1</v>
          </cell>
          <cell r="G541">
            <v>35339</v>
          </cell>
          <cell r="H541">
            <v>9800</v>
          </cell>
        </row>
        <row r="542">
          <cell r="A542">
            <v>3400003044</v>
          </cell>
          <cell r="B542">
            <v>5801</v>
          </cell>
          <cell r="C542">
            <v>61102</v>
          </cell>
          <cell r="D542">
            <v>0</v>
          </cell>
          <cell r="E542" t="str">
            <v>AL. ALLOY BUTTERFLY VALVES, DAMPER TYPE</v>
          </cell>
          <cell r="F542">
            <v>1</v>
          </cell>
          <cell r="G542">
            <v>35339</v>
          </cell>
          <cell r="H542">
            <v>9800</v>
          </cell>
        </row>
        <row r="543">
          <cell r="A543">
            <v>3400003045</v>
          </cell>
          <cell r="B543">
            <v>5801</v>
          </cell>
          <cell r="C543">
            <v>61102</v>
          </cell>
          <cell r="D543">
            <v>0</v>
          </cell>
          <cell r="E543" t="str">
            <v>AL. ALLOY BUTTERFLY VALVES, DAMPER TYPE</v>
          </cell>
          <cell r="F543">
            <v>1</v>
          </cell>
          <cell r="G543">
            <v>35339</v>
          </cell>
          <cell r="H543">
            <v>9800</v>
          </cell>
        </row>
        <row r="544">
          <cell r="A544">
            <v>3400003050</v>
          </cell>
          <cell r="B544">
            <v>5801</v>
          </cell>
          <cell r="C544">
            <v>61102</v>
          </cell>
          <cell r="D544">
            <v>0</v>
          </cell>
          <cell r="E544" t="str">
            <v>SMT MACHINE -HS/180</v>
          </cell>
          <cell r="F544">
            <v>1</v>
          </cell>
          <cell r="G544">
            <v>35339</v>
          </cell>
          <cell r="H544">
            <v>2125700</v>
          </cell>
        </row>
        <row r="545">
          <cell r="A545">
            <v>3400003051</v>
          </cell>
          <cell r="B545">
            <v>5801</v>
          </cell>
          <cell r="C545">
            <v>61102</v>
          </cell>
          <cell r="D545">
            <v>0</v>
          </cell>
          <cell r="E545" t="str">
            <v>SMT MACHINE SP/120-PLACEMENT STATION ,WI</v>
          </cell>
          <cell r="F545">
            <v>1</v>
          </cell>
          <cell r="G545">
            <v>35339</v>
          </cell>
          <cell r="H545">
            <v>5589000</v>
          </cell>
        </row>
        <row r="546">
          <cell r="A546">
            <v>3400003052</v>
          </cell>
          <cell r="B546">
            <v>5801</v>
          </cell>
          <cell r="C546">
            <v>61102</v>
          </cell>
          <cell r="D546">
            <v>0</v>
          </cell>
          <cell r="E546" t="str">
            <v>SMT MACHINE HR/180-PLACEMENT STATION ,WI</v>
          </cell>
          <cell r="F546">
            <v>1</v>
          </cell>
          <cell r="G546">
            <v>35339</v>
          </cell>
          <cell r="H546">
            <v>5929000</v>
          </cell>
        </row>
        <row r="547">
          <cell r="A547">
            <v>3400003053</v>
          </cell>
          <cell r="B547">
            <v>5801</v>
          </cell>
          <cell r="C547">
            <v>61102</v>
          </cell>
          <cell r="D547">
            <v>0</v>
          </cell>
          <cell r="E547" t="str">
            <v>SMT MACHINE LINE COMPUTER</v>
          </cell>
          <cell r="F547">
            <v>1</v>
          </cell>
          <cell r="G547">
            <v>35339</v>
          </cell>
          <cell r="H547">
            <v>1986400</v>
          </cell>
        </row>
        <row r="548">
          <cell r="A548">
            <v>3400003054</v>
          </cell>
          <cell r="B548">
            <v>5801</v>
          </cell>
          <cell r="C548">
            <v>61102</v>
          </cell>
          <cell r="D548">
            <v>0</v>
          </cell>
          <cell r="E548" t="str">
            <v>SMT SPARES</v>
          </cell>
          <cell r="F548">
            <v>1</v>
          </cell>
          <cell r="G548">
            <v>35339</v>
          </cell>
          <cell r="H548">
            <v>542400</v>
          </cell>
        </row>
        <row r="549">
          <cell r="A549">
            <v>3400003055</v>
          </cell>
          <cell r="B549">
            <v>5801</v>
          </cell>
          <cell r="C549">
            <v>61102</v>
          </cell>
          <cell r="D549">
            <v>0</v>
          </cell>
          <cell r="E549" t="str">
            <v>58COMP MAGZ &amp; LEMOSA BINDER&amp;POTENTIOMETE</v>
          </cell>
          <cell r="F549">
            <v>1</v>
          </cell>
          <cell r="G549">
            <v>35339</v>
          </cell>
          <cell r="H549">
            <v>368100</v>
          </cell>
        </row>
        <row r="550">
          <cell r="A550">
            <v>3400003056</v>
          </cell>
          <cell r="B550">
            <v>5801</v>
          </cell>
          <cell r="C550">
            <v>61102</v>
          </cell>
          <cell r="D550">
            <v>0</v>
          </cell>
          <cell r="E550" t="str">
            <v>SMT MACHINE-FEEDER WITH MAGAZINE AND ADA</v>
          </cell>
          <cell r="F550">
            <v>1</v>
          </cell>
          <cell r="G550">
            <v>35339</v>
          </cell>
          <cell r="H550">
            <v>26400</v>
          </cell>
        </row>
        <row r="551">
          <cell r="A551">
            <v>3400003057</v>
          </cell>
          <cell r="B551">
            <v>5801</v>
          </cell>
          <cell r="C551">
            <v>61102</v>
          </cell>
          <cell r="D551">
            <v>0</v>
          </cell>
          <cell r="E551" t="str">
            <v>SMT MACHINE-FEEDER WITH MAGAZINE AND ADA</v>
          </cell>
          <cell r="F551">
            <v>1</v>
          </cell>
          <cell r="G551">
            <v>35339</v>
          </cell>
          <cell r="H551">
            <v>26400</v>
          </cell>
        </row>
        <row r="552">
          <cell r="A552">
            <v>3400003058</v>
          </cell>
          <cell r="B552">
            <v>5801</v>
          </cell>
          <cell r="C552">
            <v>61102</v>
          </cell>
          <cell r="D552">
            <v>0</v>
          </cell>
          <cell r="E552" t="str">
            <v>SMT MACHINE-FEEDER WITH MAGAZINE AND ADA</v>
          </cell>
          <cell r="F552">
            <v>1</v>
          </cell>
          <cell r="G552">
            <v>35339</v>
          </cell>
          <cell r="H552">
            <v>26400</v>
          </cell>
        </row>
        <row r="553">
          <cell r="A553">
            <v>3400003059</v>
          </cell>
          <cell r="B553">
            <v>5801</v>
          </cell>
          <cell r="C553">
            <v>61102</v>
          </cell>
          <cell r="D553">
            <v>0</v>
          </cell>
          <cell r="E553" t="str">
            <v>SMT MACHINE-FEEDER WITH MAGAZINE AND ADA</v>
          </cell>
          <cell r="F553">
            <v>1</v>
          </cell>
          <cell r="G553">
            <v>35339</v>
          </cell>
          <cell r="H553">
            <v>26400</v>
          </cell>
        </row>
        <row r="554">
          <cell r="A554">
            <v>3400003060</v>
          </cell>
          <cell r="B554">
            <v>5801</v>
          </cell>
          <cell r="C554">
            <v>61102</v>
          </cell>
          <cell r="D554">
            <v>0</v>
          </cell>
          <cell r="E554" t="str">
            <v>SMT MACHINE-FEEDER WITH MAGAZINE AND ADA</v>
          </cell>
          <cell r="F554">
            <v>1</v>
          </cell>
          <cell r="G554">
            <v>35339</v>
          </cell>
          <cell r="H554">
            <v>26400</v>
          </cell>
        </row>
        <row r="555">
          <cell r="A555">
            <v>3400003061</v>
          </cell>
          <cell r="B555">
            <v>5801</v>
          </cell>
          <cell r="C555">
            <v>61102</v>
          </cell>
          <cell r="D555">
            <v>0</v>
          </cell>
          <cell r="E555" t="str">
            <v>SMT MACHINE-FEEDER WITH MAGAZINE AND ADA</v>
          </cell>
          <cell r="F555">
            <v>1</v>
          </cell>
          <cell r="G555">
            <v>35339</v>
          </cell>
          <cell r="H555">
            <v>26400</v>
          </cell>
        </row>
        <row r="556">
          <cell r="A556">
            <v>3400003062</v>
          </cell>
          <cell r="B556">
            <v>5801</v>
          </cell>
          <cell r="C556">
            <v>61102</v>
          </cell>
          <cell r="D556">
            <v>0</v>
          </cell>
          <cell r="E556" t="str">
            <v>SMT MACHINE-FEEDER WITH MAGAZINE AND ADA</v>
          </cell>
          <cell r="F556">
            <v>1</v>
          </cell>
          <cell r="G556">
            <v>35339</v>
          </cell>
          <cell r="H556">
            <v>26400</v>
          </cell>
        </row>
        <row r="557">
          <cell r="A557">
            <v>3400003063</v>
          </cell>
          <cell r="B557">
            <v>5801</v>
          </cell>
          <cell r="C557">
            <v>61102</v>
          </cell>
          <cell r="D557">
            <v>0</v>
          </cell>
          <cell r="E557" t="str">
            <v>SMT MACHINE-FEEDER WITH MAGAZINE AND ADA</v>
          </cell>
          <cell r="F557">
            <v>1</v>
          </cell>
          <cell r="G557">
            <v>35339</v>
          </cell>
          <cell r="H557">
            <v>26400</v>
          </cell>
        </row>
        <row r="558">
          <cell r="A558">
            <v>3400003064</v>
          </cell>
          <cell r="B558">
            <v>5801</v>
          </cell>
          <cell r="C558">
            <v>61102</v>
          </cell>
          <cell r="D558">
            <v>0</v>
          </cell>
          <cell r="E558" t="str">
            <v>SMT MACHINE-FEEDER WITH MAGAZINE AND ADA</v>
          </cell>
          <cell r="F558">
            <v>1</v>
          </cell>
          <cell r="G558">
            <v>35339</v>
          </cell>
          <cell r="H558">
            <v>26400</v>
          </cell>
        </row>
        <row r="559">
          <cell r="A559">
            <v>3400003065</v>
          </cell>
          <cell r="B559">
            <v>5801</v>
          </cell>
          <cell r="C559">
            <v>61102</v>
          </cell>
          <cell r="D559">
            <v>0</v>
          </cell>
          <cell r="E559" t="str">
            <v>SMT MACHINE-FEEDER WITH MAGAZINE AND ADA</v>
          </cell>
          <cell r="F559">
            <v>1</v>
          </cell>
          <cell r="G559">
            <v>35339</v>
          </cell>
          <cell r="H559">
            <v>26400</v>
          </cell>
        </row>
        <row r="560">
          <cell r="A560">
            <v>3400003066</v>
          </cell>
          <cell r="B560">
            <v>5801</v>
          </cell>
          <cell r="C560">
            <v>61102</v>
          </cell>
          <cell r="D560">
            <v>0</v>
          </cell>
          <cell r="E560" t="str">
            <v>SMT MACHINE-FEEDER WITH MAGAZINE AND ADA</v>
          </cell>
          <cell r="F560">
            <v>1</v>
          </cell>
          <cell r="G560">
            <v>35339</v>
          </cell>
          <cell r="H560">
            <v>26400</v>
          </cell>
        </row>
        <row r="561">
          <cell r="A561">
            <v>3400003067</v>
          </cell>
          <cell r="B561">
            <v>5801</v>
          </cell>
          <cell r="C561">
            <v>61102</v>
          </cell>
          <cell r="D561">
            <v>0</v>
          </cell>
          <cell r="E561" t="str">
            <v>SMT MACHINE-FEEDER WITH MAGAZINE AND ADA</v>
          </cell>
          <cell r="F561">
            <v>1</v>
          </cell>
          <cell r="G561">
            <v>35339</v>
          </cell>
          <cell r="H561">
            <v>26400</v>
          </cell>
        </row>
        <row r="562">
          <cell r="A562">
            <v>3400003068</v>
          </cell>
          <cell r="B562">
            <v>5801</v>
          </cell>
          <cell r="C562">
            <v>61102</v>
          </cell>
          <cell r="D562">
            <v>0</v>
          </cell>
          <cell r="E562" t="str">
            <v>SMT MACHINE-FEEDER WITH MAGAZINE AND ADA</v>
          </cell>
          <cell r="F562">
            <v>1</v>
          </cell>
          <cell r="G562">
            <v>35339</v>
          </cell>
          <cell r="H562">
            <v>26400</v>
          </cell>
        </row>
        <row r="563">
          <cell r="A563">
            <v>3400003069</v>
          </cell>
          <cell r="B563">
            <v>5801</v>
          </cell>
          <cell r="C563">
            <v>61102</v>
          </cell>
          <cell r="D563">
            <v>0</v>
          </cell>
          <cell r="E563" t="str">
            <v>SMT MACHINE-FEEDER WITH MAGAZINE AND ADA</v>
          </cell>
          <cell r="F563">
            <v>1</v>
          </cell>
          <cell r="G563">
            <v>35339</v>
          </cell>
          <cell r="H563">
            <v>26400</v>
          </cell>
        </row>
        <row r="564">
          <cell r="A564">
            <v>3400003070</v>
          </cell>
          <cell r="B564">
            <v>5801</v>
          </cell>
          <cell r="C564">
            <v>61102</v>
          </cell>
          <cell r="D564">
            <v>0</v>
          </cell>
          <cell r="E564" t="str">
            <v>SMT MACHINE-FEEDER WITH MAGAZINE AND ADA</v>
          </cell>
          <cell r="F564">
            <v>1</v>
          </cell>
          <cell r="G564">
            <v>35339</v>
          </cell>
          <cell r="H564">
            <v>26400</v>
          </cell>
        </row>
        <row r="565">
          <cell r="A565">
            <v>3400003071</v>
          </cell>
          <cell r="B565">
            <v>5801</v>
          </cell>
          <cell r="C565">
            <v>61102</v>
          </cell>
          <cell r="D565">
            <v>0</v>
          </cell>
          <cell r="E565" t="str">
            <v>SMT MACHINE-FEEDER WITH MAGAZINE AND ADA</v>
          </cell>
          <cell r="F565">
            <v>1</v>
          </cell>
          <cell r="G565">
            <v>35339</v>
          </cell>
          <cell r="H565">
            <v>26400</v>
          </cell>
        </row>
        <row r="566">
          <cell r="A566">
            <v>3400003072</v>
          </cell>
          <cell r="B566">
            <v>5801</v>
          </cell>
          <cell r="C566">
            <v>61102</v>
          </cell>
          <cell r="D566">
            <v>0</v>
          </cell>
          <cell r="E566" t="str">
            <v>SMT MACHINE-FEEDER WITH MAGAZINE AND ADA</v>
          </cell>
          <cell r="F566">
            <v>1</v>
          </cell>
          <cell r="G566">
            <v>35339</v>
          </cell>
          <cell r="H566">
            <v>26400</v>
          </cell>
        </row>
        <row r="567">
          <cell r="A567">
            <v>3400003073</v>
          </cell>
          <cell r="B567">
            <v>5801</v>
          </cell>
          <cell r="C567">
            <v>61102</v>
          </cell>
          <cell r="D567">
            <v>0</v>
          </cell>
          <cell r="E567" t="str">
            <v>SMT MACHINE-FEEDER WITH MAGAZINE AND ADA</v>
          </cell>
          <cell r="F567">
            <v>1</v>
          </cell>
          <cell r="G567">
            <v>35339</v>
          </cell>
          <cell r="H567">
            <v>26400</v>
          </cell>
        </row>
        <row r="568">
          <cell r="A568">
            <v>3400003074</v>
          </cell>
          <cell r="B568">
            <v>5801</v>
          </cell>
          <cell r="C568">
            <v>61102</v>
          </cell>
          <cell r="D568">
            <v>0</v>
          </cell>
          <cell r="E568" t="str">
            <v>SMT MACHINE-FEEDER WITH MAGAZINE AND ADA</v>
          </cell>
          <cell r="F568">
            <v>1</v>
          </cell>
          <cell r="G568">
            <v>35339</v>
          </cell>
          <cell r="H568">
            <v>26400</v>
          </cell>
        </row>
        <row r="569">
          <cell r="A569">
            <v>3400003075</v>
          </cell>
          <cell r="B569">
            <v>5801</v>
          </cell>
          <cell r="C569">
            <v>61102</v>
          </cell>
          <cell r="D569">
            <v>0</v>
          </cell>
          <cell r="E569" t="str">
            <v>SMT MACHINE-FEEDER WITH MAGAZINE AND ADA</v>
          </cell>
          <cell r="F569">
            <v>1</v>
          </cell>
          <cell r="G569">
            <v>35339</v>
          </cell>
          <cell r="H569">
            <v>26400</v>
          </cell>
        </row>
        <row r="570">
          <cell r="A570">
            <v>3400003076</v>
          </cell>
          <cell r="B570">
            <v>5801</v>
          </cell>
          <cell r="C570">
            <v>61102</v>
          </cell>
          <cell r="D570">
            <v>0</v>
          </cell>
          <cell r="E570" t="str">
            <v>SMT MACHINE-FEEDER WITH MAGAZINE AND ADA</v>
          </cell>
          <cell r="F570">
            <v>1</v>
          </cell>
          <cell r="G570">
            <v>35339</v>
          </cell>
          <cell r="H570">
            <v>26400</v>
          </cell>
        </row>
        <row r="571">
          <cell r="A571">
            <v>3400003077</v>
          </cell>
          <cell r="B571">
            <v>5801</v>
          </cell>
          <cell r="C571">
            <v>61102</v>
          </cell>
          <cell r="D571">
            <v>0</v>
          </cell>
          <cell r="E571" t="str">
            <v>SMT MACHINE-FEEDER WITH MAGAZINE AND ADA</v>
          </cell>
          <cell r="F571">
            <v>1</v>
          </cell>
          <cell r="G571">
            <v>35339</v>
          </cell>
          <cell r="H571">
            <v>26400</v>
          </cell>
        </row>
        <row r="572">
          <cell r="A572">
            <v>3400003078</v>
          </cell>
          <cell r="B572">
            <v>5801</v>
          </cell>
          <cell r="C572">
            <v>61102</v>
          </cell>
          <cell r="D572">
            <v>0</v>
          </cell>
          <cell r="E572" t="str">
            <v>SMT MACHINE-FEEDER WITH MAGAZINE AND ADA</v>
          </cell>
          <cell r="F572">
            <v>1</v>
          </cell>
          <cell r="G572">
            <v>35339</v>
          </cell>
          <cell r="H572">
            <v>26400</v>
          </cell>
        </row>
        <row r="573">
          <cell r="A573">
            <v>3400003079</v>
          </cell>
          <cell r="B573">
            <v>5801</v>
          </cell>
          <cell r="C573">
            <v>61102</v>
          </cell>
          <cell r="D573">
            <v>0</v>
          </cell>
          <cell r="E573" t="str">
            <v>SMT MACHINE-FEEDER WITH MAGAZINE AND ADA</v>
          </cell>
          <cell r="F573">
            <v>1</v>
          </cell>
          <cell r="G573">
            <v>35339</v>
          </cell>
          <cell r="H573">
            <v>26400</v>
          </cell>
        </row>
        <row r="574">
          <cell r="A574">
            <v>3400003080</v>
          </cell>
          <cell r="B574">
            <v>5801</v>
          </cell>
          <cell r="C574">
            <v>61102</v>
          </cell>
          <cell r="D574">
            <v>0</v>
          </cell>
          <cell r="E574" t="str">
            <v>SMT MACHINE-FEEDER WITH MAGAZINE AND ADA</v>
          </cell>
          <cell r="F574">
            <v>1</v>
          </cell>
          <cell r="G574">
            <v>35339</v>
          </cell>
          <cell r="H574">
            <v>26400</v>
          </cell>
        </row>
        <row r="575">
          <cell r="A575">
            <v>3400003081</v>
          </cell>
          <cell r="B575">
            <v>5801</v>
          </cell>
          <cell r="C575">
            <v>61102</v>
          </cell>
          <cell r="D575">
            <v>0</v>
          </cell>
          <cell r="E575" t="str">
            <v>SMT MACHINE-FEEDER WITH MAGAZINE AND ADA</v>
          </cell>
          <cell r="F575">
            <v>1</v>
          </cell>
          <cell r="G575">
            <v>35339</v>
          </cell>
          <cell r="H575">
            <v>26400</v>
          </cell>
        </row>
        <row r="576">
          <cell r="A576">
            <v>3400003082</v>
          </cell>
          <cell r="B576">
            <v>5801</v>
          </cell>
          <cell r="C576">
            <v>61102</v>
          </cell>
          <cell r="D576">
            <v>0</v>
          </cell>
          <cell r="E576" t="str">
            <v>SMT MACHINE-FEEDER WITH MAGAZINE AND ADA</v>
          </cell>
          <cell r="F576">
            <v>1</v>
          </cell>
          <cell r="G576">
            <v>35339</v>
          </cell>
          <cell r="H576">
            <v>26400</v>
          </cell>
        </row>
        <row r="577">
          <cell r="A577">
            <v>3400003083</v>
          </cell>
          <cell r="B577">
            <v>5801</v>
          </cell>
          <cell r="C577">
            <v>61102</v>
          </cell>
          <cell r="D577">
            <v>0</v>
          </cell>
          <cell r="E577" t="str">
            <v>SMT MACHINE-FEEDER WITH MAGAZINE AND ADA</v>
          </cell>
          <cell r="F577">
            <v>1</v>
          </cell>
          <cell r="G577">
            <v>35339</v>
          </cell>
          <cell r="H577">
            <v>26400</v>
          </cell>
        </row>
        <row r="578">
          <cell r="A578">
            <v>3400003084</v>
          </cell>
          <cell r="B578">
            <v>5801</v>
          </cell>
          <cell r="C578">
            <v>61102</v>
          </cell>
          <cell r="D578">
            <v>0</v>
          </cell>
          <cell r="E578" t="str">
            <v>SMT MACHINE-FEEDER WITH MAGAZINE AND ADA</v>
          </cell>
          <cell r="F578">
            <v>1</v>
          </cell>
          <cell r="G578">
            <v>35339</v>
          </cell>
          <cell r="H578">
            <v>26400</v>
          </cell>
        </row>
        <row r="579">
          <cell r="A579">
            <v>3400003085</v>
          </cell>
          <cell r="B579">
            <v>5801</v>
          </cell>
          <cell r="C579">
            <v>61102</v>
          </cell>
          <cell r="D579">
            <v>0</v>
          </cell>
          <cell r="E579" t="str">
            <v>SMT MACHINE-FEEDER WITH MAGAZINE AND ADA</v>
          </cell>
          <cell r="F579">
            <v>1</v>
          </cell>
          <cell r="G579">
            <v>35339</v>
          </cell>
          <cell r="H579">
            <v>26400</v>
          </cell>
        </row>
        <row r="580">
          <cell r="A580">
            <v>3400003086</v>
          </cell>
          <cell r="B580">
            <v>5801</v>
          </cell>
          <cell r="C580">
            <v>61102</v>
          </cell>
          <cell r="D580">
            <v>0</v>
          </cell>
          <cell r="E580" t="str">
            <v>SMT MACHINE-FEEDER WITH MAGAZINE AND ADA</v>
          </cell>
          <cell r="F580">
            <v>1</v>
          </cell>
          <cell r="G580">
            <v>35339</v>
          </cell>
          <cell r="H580">
            <v>26400</v>
          </cell>
        </row>
        <row r="581">
          <cell r="A581">
            <v>3400003087</v>
          </cell>
          <cell r="B581">
            <v>5801</v>
          </cell>
          <cell r="C581">
            <v>61102</v>
          </cell>
          <cell r="D581">
            <v>0</v>
          </cell>
          <cell r="E581" t="str">
            <v>SMT MACHINE-FEEDER WITH MAGAZINE AND ADA</v>
          </cell>
          <cell r="F581">
            <v>1</v>
          </cell>
          <cell r="G581">
            <v>35339</v>
          </cell>
          <cell r="H581">
            <v>26400</v>
          </cell>
        </row>
        <row r="582">
          <cell r="A582">
            <v>3400003088</v>
          </cell>
          <cell r="B582">
            <v>5801</v>
          </cell>
          <cell r="C582">
            <v>61102</v>
          </cell>
          <cell r="D582">
            <v>0</v>
          </cell>
          <cell r="E582" t="str">
            <v>SMT MACHINE-FEEDER WITH MAGAZINE AND ADA</v>
          </cell>
          <cell r="F582">
            <v>1</v>
          </cell>
          <cell r="G582">
            <v>35339</v>
          </cell>
          <cell r="H582">
            <v>26400</v>
          </cell>
        </row>
        <row r="583">
          <cell r="A583">
            <v>3400003089</v>
          </cell>
          <cell r="B583">
            <v>5801</v>
          </cell>
          <cell r="C583">
            <v>61102</v>
          </cell>
          <cell r="D583">
            <v>0</v>
          </cell>
          <cell r="E583" t="str">
            <v>SMT MACHINE-FEEDER WITH MAGAZINE AND ADA</v>
          </cell>
          <cell r="F583">
            <v>1</v>
          </cell>
          <cell r="G583">
            <v>35339</v>
          </cell>
          <cell r="H583">
            <v>26400</v>
          </cell>
        </row>
        <row r="584">
          <cell r="A584">
            <v>3400003090</v>
          </cell>
          <cell r="B584">
            <v>5801</v>
          </cell>
          <cell r="C584">
            <v>61102</v>
          </cell>
          <cell r="D584">
            <v>0</v>
          </cell>
          <cell r="E584" t="str">
            <v>SMT MACHINE-FEEDER WITH MAGAZINE AND ADA</v>
          </cell>
          <cell r="F584">
            <v>1</v>
          </cell>
          <cell r="G584">
            <v>35339</v>
          </cell>
          <cell r="H584">
            <v>26400</v>
          </cell>
        </row>
        <row r="585">
          <cell r="A585">
            <v>3400003091</v>
          </cell>
          <cell r="B585">
            <v>5801</v>
          </cell>
          <cell r="C585">
            <v>61102</v>
          </cell>
          <cell r="D585">
            <v>0</v>
          </cell>
          <cell r="E585" t="str">
            <v>SMT MACHINE-FEEDER WITH MAGAZINE AND ADA</v>
          </cell>
          <cell r="F585">
            <v>1</v>
          </cell>
          <cell r="G585">
            <v>35339</v>
          </cell>
          <cell r="H585">
            <v>26400</v>
          </cell>
        </row>
        <row r="586">
          <cell r="A586">
            <v>3400003092</v>
          </cell>
          <cell r="B586">
            <v>5801</v>
          </cell>
          <cell r="C586">
            <v>61102</v>
          </cell>
          <cell r="D586">
            <v>0</v>
          </cell>
          <cell r="E586" t="str">
            <v>SMT MACHINE-FEEDER WITH MAGAZINE AND ADA</v>
          </cell>
          <cell r="F586">
            <v>1</v>
          </cell>
          <cell r="G586">
            <v>35339</v>
          </cell>
          <cell r="H586">
            <v>26400</v>
          </cell>
        </row>
        <row r="587">
          <cell r="A587">
            <v>3400003093</v>
          </cell>
          <cell r="B587">
            <v>5801</v>
          </cell>
          <cell r="C587">
            <v>61102</v>
          </cell>
          <cell r="D587">
            <v>0</v>
          </cell>
          <cell r="E587" t="str">
            <v>SMT MACHINE-FEEDER WITH MAGAZINE AND ADA</v>
          </cell>
          <cell r="F587">
            <v>1</v>
          </cell>
          <cell r="G587">
            <v>35339</v>
          </cell>
          <cell r="H587">
            <v>26400</v>
          </cell>
        </row>
        <row r="588">
          <cell r="A588">
            <v>3400003094</v>
          </cell>
          <cell r="B588">
            <v>5801</v>
          </cell>
          <cell r="C588">
            <v>61102</v>
          </cell>
          <cell r="D588">
            <v>0</v>
          </cell>
          <cell r="E588" t="str">
            <v>SMT MACHINE-FEEDER WITH MAGAZINE AND ADA</v>
          </cell>
          <cell r="F588">
            <v>1</v>
          </cell>
          <cell r="G588">
            <v>35339</v>
          </cell>
          <cell r="H588">
            <v>26400</v>
          </cell>
        </row>
        <row r="589">
          <cell r="A589">
            <v>3400003095</v>
          </cell>
          <cell r="B589">
            <v>5801</v>
          </cell>
          <cell r="C589">
            <v>61102</v>
          </cell>
          <cell r="D589">
            <v>0</v>
          </cell>
          <cell r="E589" t="str">
            <v>SMT MACHINE-FEEDER WITH MAGAZINE AND ADA</v>
          </cell>
          <cell r="F589">
            <v>1</v>
          </cell>
          <cell r="G589">
            <v>35339</v>
          </cell>
          <cell r="H589">
            <v>26400</v>
          </cell>
        </row>
        <row r="590">
          <cell r="A590">
            <v>3400003096</v>
          </cell>
          <cell r="B590">
            <v>5801</v>
          </cell>
          <cell r="C590">
            <v>61102</v>
          </cell>
          <cell r="D590">
            <v>0</v>
          </cell>
          <cell r="E590" t="str">
            <v>SMT MACHINE-FEEDER WITH MAGAZINE AND ADA</v>
          </cell>
          <cell r="F590">
            <v>1</v>
          </cell>
          <cell r="G590">
            <v>35339</v>
          </cell>
          <cell r="H590">
            <v>26400</v>
          </cell>
        </row>
        <row r="591">
          <cell r="A591">
            <v>3400003097</v>
          </cell>
          <cell r="B591">
            <v>5801</v>
          </cell>
          <cell r="C591">
            <v>61102</v>
          </cell>
          <cell r="D591">
            <v>0</v>
          </cell>
          <cell r="E591" t="str">
            <v>SMT MACHINE-FEEDER WITH MAGAZINE AND ADA</v>
          </cell>
          <cell r="F591">
            <v>1</v>
          </cell>
          <cell r="G591">
            <v>35339</v>
          </cell>
          <cell r="H591">
            <v>26400</v>
          </cell>
        </row>
        <row r="592">
          <cell r="A592">
            <v>3400003098</v>
          </cell>
          <cell r="B592">
            <v>5801</v>
          </cell>
          <cell r="C592">
            <v>61102</v>
          </cell>
          <cell r="D592">
            <v>0</v>
          </cell>
          <cell r="E592" t="str">
            <v>SMT MACHINE-FEEDER WITH MAGAZINE AND ADA</v>
          </cell>
          <cell r="F592">
            <v>1</v>
          </cell>
          <cell r="G592">
            <v>35339</v>
          </cell>
          <cell r="H592">
            <v>26400</v>
          </cell>
        </row>
        <row r="593">
          <cell r="A593">
            <v>3400003099</v>
          </cell>
          <cell r="B593">
            <v>5801</v>
          </cell>
          <cell r="C593">
            <v>61102</v>
          </cell>
          <cell r="D593">
            <v>0</v>
          </cell>
          <cell r="E593" t="str">
            <v>SMT MACHINE-FEEDER WITH MAGAZINE AND ADA</v>
          </cell>
          <cell r="F593">
            <v>1</v>
          </cell>
          <cell r="G593">
            <v>35339</v>
          </cell>
          <cell r="H593">
            <v>26400</v>
          </cell>
        </row>
        <row r="594">
          <cell r="A594">
            <v>3400003100</v>
          </cell>
          <cell r="B594">
            <v>5801</v>
          </cell>
          <cell r="C594">
            <v>61102</v>
          </cell>
          <cell r="D594">
            <v>0</v>
          </cell>
          <cell r="E594" t="str">
            <v>SMT MACHINE-FEEDER WITH MAGAZINE AND ADA</v>
          </cell>
          <cell r="F594">
            <v>1</v>
          </cell>
          <cell r="G594">
            <v>35339</v>
          </cell>
          <cell r="H594">
            <v>26400</v>
          </cell>
        </row>
        <row r="595">
          <cell r="A595">
            <v>3400003101</v>
          </cell>
          <cell r="B595">
            <v>5801</v>
          </cell>
          <cell r="C595">
            <v>61102</v>
          </cell>
          <cell r="D595">
            <v>0</v>
          </cell>
          <cell r="E595" t="str">
            <v>SMT MACHINE-FEEDER WITH MAGAZINE AND ADA</v>
          </cell>
          <cell r="F595">
            <v>1</v>
          </cell>
          <cell r="G595">
            <v>35339</v>
          </cell>
          <cell r="H595">
            <v>26400</v>
          </cell>
        </row>
        <row r="596">
          <cell r="A596">
            <v>3400003102</v>
          </cell>
          <cell r="B596">
            <v>5801</v>
          </cell>
          <cell r="C596">
            <v>61102</v>
          </cell>
          <cell r="D596">
            <v>0</v>
          </cell>
          <cell r="E596" t="str">
            <v>SMT MACHINE-FEEDER WITH MAGAZINE AND ADA</v>
          </cell>
          <cell r="F596">
            <v>1</v>
          </cell>
          <cell r="G596">
            <v>35339</v>
          </cell>
          <cell r="H596">
            <v>26400</v>
          </cell>
        </row>
        <row r="597">
          <cell r="A597">
            <v>3400003103</v>
          </cell>
          <cell r="B597">
            <v>5801</v>
          </cell>
          <cell r="C597">
            <v>61102</v>
          </cell>
          <cell r="D597">
            <v>0</v>
          </cell>
          <cell r="E597" t="str">
            <v>SMT MACHINE-FEEDER WITH MAGAZINE AND ADA</v>
          </cell>
          <cell r="F597">
            <v>1</v>
          </cell>
          <cell r="G597">
            <v>35339</v>
          </cell>
          <cell r="H597">
            <v>26400</v>
          </cell>
        </row>
        <row r="598">
          <cell r="A598">
            <v>3400003104</v>
          </cell>
          <cell r="B598">
            <v>5801</v>
          </cell>
          <cell r="C598">
            <v>61102</v>
          </cell>
          <cell r="D598">
            <v>0</v>
          </cell>
          <cell r="E598" t="str">
            <v>SMT MACHINE-FEEDER WITH MAGAZINE AND ADA</v>
          </cell>
          <cell r="F598">
            <v>1</v>
          </cell>
          <cell r="G598">
            <v>35339</v>
          </cell>
          <cell r="H598">
            <v>26400</v>
          </cell>
        </row>
        <row r="599">
          <cell r="A599">
            <v>3400003105</v>
          </cell>
          <cell r="B599">
            <v>5801</v>
          </cell>
          <cell r="C599">
            <v>61102</v>
          </cell>
          <cell r="D599">
            <v>0</v>
          </cell>
          <cell r="E599" t="str">
            <v>SMT MACHINE-FEEDER WITH MAGAZINE AND ADA</v>
          </cell>
          <cell r="F599">
            <v>1</v>
          </cell>
          <cell r="G599">
            <v>35339</v>
          </cell>
          <cell r="H599">
            <v>26400</v>
          </cell>
        </row>
        <row r="600">
          <cell r="A600">
            <v>3400003106</v>
          </cell>
          <cell r="B600">
            <v>5801</v>
          </cell>
          <cell r="C600">
            <v>61102</v>
          </cell>
          <cell r="D600">
            <v>0</v>
          </cell>
          <cell r="E600" t="str">
            <v>SMT MACHINE-FEEDER WITH MAGAZINE AND ADA</v>
          </cell>
          <cell r="F600">
            <v>1</v>
          </cell>
          <cell r="G600">
            <v>35339</v>
          </cell>
          <cell r="H600">
            <v>24300</v>
          </cell>
        </row>
        <row r="601">
          <cell r="A601">
            <v>3400003107</v>
          </cell>
          <cell r="B601">
            <v>5801</v>
          </cell>
          <cell r="C601">
            <v>61102</v>
          </cell>
          <cell r="D601">
            <v>0</v>
          </cell>
          <cell r="E601" t="str">
            <v>SMT MACHINE-FEEDER WITH MAGAZINE AND ADA</v>
          </cell>
          <cell r="F601">
            <v>1</v>
          </cell>
          <cell r="G601">
            <v>35339</v>
          </cell>
          <cell r="H601">
            <v>24300</v>
          </cell>
        </row>
        <row r="602">
          <cell r="A602">
            <v>3400003108</v>
          </cell>
          <cell r="B602">
            <v>5801</v>
          </cell>
          <cell r="C602">
            <v>61102</v>
          </cell>
          <cell r="D602">
            <v>0</v>
          </cell>
          <cell r="E602" t="str">
            <v>SMT MACHINE-FEEDER WITH MAGAZINE AND ADA</v>
          </cell>
          <cell r="F602">
            <v>1</v>
          </cell>
          <cell r="G602">
            <v>35339</v>
          </cell>
          <cell r="H602">
            <v>24300</v>
          </cell>
        </row>
        <row r="603">
          <cell r="A603">
            <v>3400003109</v>
          </cell>
          <cell r="B603">
            <v>5801</v>
          </cell>
          <cell r="C603">
            <v>61102</v>
          </cell>
          <cell r="D603">
            <v>0</v>
          </cell>
          <cell r="E603" t="str">
            <v>SMT MACHINE-FEEDER WITH MAGAZINE AND ADA</v>
          </cell>
          <cell r="F603">
            <v>1</v>
          </cell>
          <cell r="G603">
            <v>35339</v>
          </cell>
          <cell r="H603">
            <v>24300</v>
          </cell>
        </row>
        <row r="604">
          <cell r="A604">
            <v>3400003110</v>
          </cell>
          <cell r="B604">
            <v>5801</v>
          </cell>
          <cell r="C604">
            <v>61102</v>
          </cell>
          <cell r="D604">
            <v>0</v>
          </cell>
          <cell r="E604" t="str">
            <v>SMT MACHINE-FEEDER WITH MAGAZINE AND ADA</v>
          </cell>
          <cell r="F604">
            <v>1</v>
          </cell>
          <cell r="G604">
            <v>35339</v>
          </cell>
          <cell r="H604">
            <v>24300</v>
          </cell>
        </row>
        <row r="605">
          <cell r="A605">
            <v>3400003111</v>
          </cell>
          <cell r="B605">
            <v>5801</v>
          </cell>
          <cell r="C605">
            <v>61102</v>
          </cell>
          <cell r="D605">
            <v>0</v>
          </cell>
          <cell r="E605" t="str">
            <v>SMT MACHINE-FEEDER WITH MAGAZINE AND ADA</v>
          </cell>
          <cell r="F605">
            <v>1</v>
          </cell>
          <cell r="G605">
            <v>35339</v>
          </cell>
          <cell r="H605">
            <v>24300</v>
          </cell>
        </row>
        <row r="606">
          <cell r="A606">
            <v>3400003112</v>
          </cell>
          <cell r="B606">
            <v>5801</v>
          </cell>
          <cell r="C606">
            <v>61102</v>
          </cell>
          <cell r="D606">
            <v>0</v>
          </cell>
          <cell r="E606" t="str">
            <v>SMT MACHINE-FEEDER WITH MAGAZINE AND ADA</v>
          </cell>
          <cell r="F606">
            <v>1</v>
          </cell>
          <cell r="G606">
            <v>35339</v>
          </cell>
          <cell r="H606">
            <v>24300</v>
          </cell>
        </row>
        <row r="607">
          <cell r="A607">
            <v>3400003113</v>
          </cell>
          <cell r="B607">
            <v>5801</v>
          </cell>
          <cell r="C607">
            <v>61102</v>
          </cell>
          <cell r="D607">
            <v>0</v>
          </cell>
          <cell r="E607" t="str">
            <v>SMT MACHINE-FEEDER WITH MAGAZINE AND ADA</v>
          </cell>
          <cell r="F607">
            <v>1</v>
          </cell>
          <cell r="G607">
            <v>35339</v>
          </cell>
          <cell r="H607">
            <v>24300</v>
          </cell>
        </row>
        <row r="608">
          <cell r="A608">
            <v>3400003114</v>
          </cell>
          <cell r="B608">
            <v>5801</v>
          </cell>
          <cell r="C608">
            <v>61102</v>
          </cell>
          <cell r="D608">
            <v>0</v>
          </cell>
          <cell r="E608" t="str">
            <v>SMT MACHINE-FEEDER WITH MAGAZINE AND ADA</v>
          </cell>
          <cell r="F608">
            <v>1</v>
          </cell>
          <cell r="G608">
            <v>35339</v>
          </cell>
          <cell r="H608">
            <v>24300</v>
          </cell>
        </row>
        <row r="609">
          <cell r="A609">
            <v>3400003115</v>
          </cell>
          <cell r="B609">
            <v>5801</v>
          </cell>
          <cell r="C609">
            <v>61102</v>
          </cell>
          <cell r="D609">
            <v>0</v>
          </cell>
          <cell r="E609" t="str">
            <v>SMT MACHINE-FEEDER WITH MAGAZINE AND ADA</v>
          </cell>
          <cell r="F609">
            <v>1</v>
          </cell>
          <cell r="G609">
            <v>35339</v>
          </cell>
          <cell r="H609">
            <v>24300</v>
          </cell>
        </row>
        <row r="610">
          <cell r="A610">
            <v>3400003116</v>
          </cell>
          <cell r="B610">
            <v>5801</v>
          </cell>
          <cell r="C610">
            <v>61102</v>
          </cell>
          <cell r="D610">
            <v>0</v>
          </cell>
          <cell r="E610" t="str">
            <v>SMT MACHINE-FEEDER WITH MAGAZINE AND ADA</v>
          </cell>
          <cell r="F610">
            <v>1</v>
          </cell>
          <cell r="G610">
            <v>35339</v>
          </cell>
          <cell r="H610">
            <v>24300</v>
          </cell>
        </row>
        <row r="611">
          <cell r="A611">
            <v>3400003117</v>
          </cell>
          <cell r="B611">
            <v>5801</v>
          </cell>
          <cell r="C611">
            <v>61102</v>
          </cell>
          <cell r="D611">
            <v>0</v>
          </cell>
          <cell r="E611" t="str">
            <v>SMT MACHINE-FEEDER WITH MAGAZINE AND ADA</v>
          </cell>
          <cell r="F611">
            <v>1</v>
          </cell>
          <cell r="G611">
            <v>35339</v>
          </cell>
          <cell r="H611">
            <v>24300</v>
          </cell>
        </row>
        <row r="612">
          <cell r="A612">
            <v>3400003118</v>
          </cell>
          <cell r="B612">
            <v>5801</v>
          </cell>
          <cell r="C612">
            <v>61102</v>
          </cell>
          <cell r="D612">
            <v>0</v>
          </cell>
          <cell r="E612" t="str">
            <v>SMT MACHINE-FEEDER WITH MAGAZINE AND ADA</v>
          </cell>
          <cell r="F612">
            <v>1</v>
          </cell>
          <cell r="G612">
            <v>35339</v>
          </cell>
          <cell r="H612">
            <v>24300</v>
          </cell>
        </row>
        <row r="613">
          <cell r="A613">
            <v>3400003119</v>
          </cell>
          <cell r="B613">
            <v>5801</v>
          </cell>
          <cell r="C613">
            <v>61102</v>
          </cell>
          <cell r="D613">
            <v>0</v>
          </cell>
          <cell r="E613" t="str">
            <v>SMT MACHINE-FEEDER WITH MAGAZINE AND ADA</v>
          </cell>
          <cell r="F613">
            <v>1</v>
          </cell>
          <cell r="G613">
            <v>35339</v>
          </cell>
          <cell r="H613">
            <v>24300</v>
          </cell>
        </row>
        <row r="614">
          <cell r="A614">
            <v>3400003120</v>
          </cell>
          <cell r="B614">
            <v>5801</v>
          </cell>
          <cell r="C614">
            <v>61102</v>
          </cell>
          <cell r="D614">
            <v>0</v>
          </cell>
          <cell r="E614" t="str">
            <v>SMT MACHINE-FEEDER WITH MAGAZINE AND ADA</v>
          </cell>
          <cell r="F614">
            <v>1</v>
          </cell>
          <cell r="G614">
            <v>35339</v>
          </cell>
          <cell r="H614">
            <v>24300</v>
          </cell>
        </row>
        <row r="615">
          <cell r="A615">
            <v>3400003121</v>
          </cell>
          <cell r="B615">
            <v>5801</v>
          </cell>
          <cell r="C615">
            <v>61102</v>
          </cell>
          <cell r="D615">
            <v>0</v>
          </cell>
          <cell r="E615" t="str">
            <v>SMT MACHINE-FEEDER WITH MAGAZINE AND ADA</v>
          </cell>
          <cell r="F615">
            <v>1</v>
          </cell>
          <cell r="G615">
            <v>35339</v>
          </cell>
          <cell r="H615">
            <v>24300</v>
          </cell>
        </row>
        <row r="616">
          <cell r="A616">
            <v>3400003122</v>
          </cell>
          <cell r="B616">
            <v>5801</v>
          </cell>
          <cell r="C616">
            <v>61102</v>
          </cell>
          <cell r="D616">
            <v>0</v>
          </cell>
          <cell r="E616" t="str">
            <v>SMT MACHINE-FEEDER WITH MAGAZINE AND ADA</v>
          </cell>
          <cell r="F616">
            <v>1</v>
          </cell>
          <cell r="G616">
            <v>35339</v>
          </cell>
          <cell r="H616">
            <v>24300</v>
          </cell>
        </row>
        <row r="617">
          <cell r="A617">
            <v>3400003123</v>
          </cell>
          <cell r="B617">
            <v>5801</v>
          </cell>
          <cell r="C617">
            <v>61102</v>
          </cell>
          <cell r="D617">
            <v>0</v>
          </cell>
          <cell r="E617" t="str">
            <v>SMT MACHINE-FEEDER WITH MAGAZINE AND ADA</v>
          </cell>
          <cell r="F617">
            <v>1</v>
          </cell>
          <cell r="G617">
            <v>35339</v>
          </cell>
          <cell r="H617">
            <v>24300</v>
          </cell>
        </row>
        <row r="618">
          <cell r="A618">
            <v>3400003124</v>
          </cell>
          <cell r="B618">
            <v>5801</v>
          </cell>
          <cell r="C618">
            <v>61102</v>
          </cell>
          <cell r="D618">
            <v>0</v>
          </cell>
          <cell r="E618" t="str">
            <v>SMT MACHINE-FEEDER WITH MAGAZINE AND ADA</v>
          </cell>
          <cell r="F618">
            <v>1</v>
          </cell>
          <cell r="G618">
            <v>35339</v>
          </cell>
          <cell r="H618">
            <v>24300</v>
          </cell>
        </row>
        <row r="619">
          <cell r="A619">
            <v>3400003125</v>
          </cell>
          <cell r="B619">
            <v>5801</v>
          </cell>
          <cell r="C619">
            <v>61102</v>
          </cell>
          <cell r="D619">
            <v>0</v>
          </cell>
          <cell r="E619" t="str">
            <v>SMT MACHINE-FEEDER WITH MAGAZINE AND ADA</v>
          </cell>
          <cell r="F619">
            <v>1</v>
          </cell>
          <cell r="G619">
            <v>35339</v>
          </cell>
          <cell r="H619">
            <v>24300</v>
          </cell>
        </row>
        <row r="620">
          <cell r="A620">
            <v>3400003126</v>
          </cell>
          <cell r="B620">
            <v>5801</v>
          </cell>
          <cell r="C620">
            <v>61102</v>
          </cell>
          <cell r="D620">
            <v>0</v>
          </cell>
          <cell r="E620" t="str">
            <v>SMT MACHINE-FEEDER WITH MAGAZINE AND ADA</v>
          </cell>
          <cell r="F620">
            <v>1</v>
          </cell>
          <cell r="G620">
            <v>35339</v>
          </cell>
          <cell r="H620">
            <v>24300</v>
          </cell>
        </row>
        <row r="621">
          <cell r="A621">
            <v>3400003127</v>
          </cell>
          <cell r="B621">
            <v>5801</v>
          </cell>
          <cell r="C621">
            <v>61102</v>
          </cell>
          <cell r="D621">
            <v>0</v>
          </cell>
          <cell r="E621" t="str">
            <v>SMT MACHINE-FEEDER WITH MAGAZINE AND ADA</v>
          </cell>
          <cell r="F621">
            <v>1</v>
          </cell>
          <cell r="G621">
            <v>35339</v>
          </cell>
          <cell r="H621">
            <v>24300</v>
          </cell>
        </row>
        <row r="622">
          <cell r="A622">
            <v>3400003128</v>
          </cell>
          <cell r="B622">
            <v>5801</v>
          </cell>
          <cell r="C622">
            <v>61102</v>
          </cell>
          <cell r="D622">
            <v>0</v>
          </cell>
          <cell r="E622" t="str">
            <v>SMT MACHINE-FEEDER WITH MAGAZINE AND ADA</v>
          </cell>
          <cell r="F622">
            <v>1</v>
          </cell>
          <cell r="G622">
            <v>35339</v>
          </cell>
          <cell r="H622">
            <v>24300</v>
          </cell>
        </row>
        <row r="623">
          <cell r="A623">
            <v>3400003129</v>
          </cell>
          <cell r="B623">
            <v>5801</v>
          </cell>
          <cell r="C623">
            <v>61102</v>
          </cell>
          <cell r="D623">
            <v>0</v>
          </cell>
          <cell r="E623" t="str">
            <v>SMT MACHINE-FEEDER WITH MAGAZINE AND ADA</v>
          </cell>
          <cell r="F623">
            <v>1</v>
          </cell>
          <cell r="G623">
            <v>35339</v>
          </cell>
          <cell r="H623">
            <v>32500</v>
          </cell>
        </row>
        <row r="624">
          <cell r="A624">
            <v>3400003130</v>
          </cell>
          <cell r="B624">
            <v>5801</v>
          </cell>
          <cell r="C624">
            <v>61102</v>
          </cell>
          <cell r="D624">
            <v>0</v>
          </cell>
          <cell r="E624" t="str">
            <v>SMT MACHINE-FEEDER WITH MAGAZINE AND ADA</v>
          </cell>
          <cell r="F624">
            <v>1</v>
          </cell>
          <cell r="G624">
            <v>35339</v>
          </cell>
          <cell r="H624">
            <v>32500</v>
          </cell>
        </row>
        <row r="625">
          <cell r="A625">
            <v>3400003131</v>
          </cell>
          <cell r="B625">
            <v>5801</v>
          </cell>
          <cell r="C625">
            <v>61102</v>
          </cell>
          <cell r="D625">
            <v>0</v>
          </cell>
          <cell r="E625" t="str">
            <v>SMT MACHINE-FEEDER WITH MAGAZINE AND ADA</v>
          </cell>
          <cell r="F625">
            <v>1</v>
          </cell>
          <cell r="G625">
            <v>35339</v>
          </cell>
          <cell r="H625">
            <v>32500</v>
          </cell>
        </row>
        <row r="626">
          <cell r="A626">
            <v>3400003132</v>
          </cell>
          <cell r="B626">
            <v>5801</v>
          </cell>
          <cell r="C626">
            <v>61102</v>
          </cell>
          <cell r="D626">
            <v>0</v>
          </cell>
          <cell r="E626" t="str">
            <v>SMT MACHINE-FEEDER WITH MAGAZINE AND ADA</v>
          </cell>
          <cell r="F626">
            <v>1</v>
          </cell>
          <cell r="G626">
            <v>35339</v>
          </cell>
          <cell r="H626">
            <v>32500</v>
          </cell>
        </row>
        <row r="627">
          <cell r="A627">
            <v>3400003133</v>
          </cell>
          <cell r="B627">
            <v>5801</v>
          </cell>
          <cell r="C627">
            <v>61102</v>
          </cell>
          <cell r="D627">
            <v>0</v>
          </cell>
          <cell r="E627" t="str">
            <v>SMT MACHINE-FEEDER WITH MAGAZINE AND ADA</v>
          </cell>
          <cell r="F627">
            <v>1</v>
          </cell>
          <cell r="G627">
            <v>35339</v>
          </cell>
          <cell r="H627">
            <v>32500</v>
          </cell>
        </row>
        <row r="628">
          <cell r="A628">
            <v>3400003134</v>
          </cell>
          <cell r="B628">
            <v>5801</v>
          </cell>
          <cell r="C628">
            <v>61102</v>
          </cell>
          <cell r="D628">
            <v>0</v>
          </cell>
          <cell r="E628" t="str">
            <v>SMT MACHINE-FEEDER WITH MAGAZINE AND ADA</v>
          </cell>
          <cell r="F628">
            <v>1</v>
          </cell>
          <cell r="G628">
            <v>35339</v>
          </cell>
          <cell r="H628">
            <v>32500</v>
          </cell>
        </row>
        <row r="629">
          <cell r="A629">
            <v>3400003135</v>
          </cell>
          <cell r="B629">
            <v>5801</v>
          </cell>
          <cell r="C629">
            <v>61102</v>
          </cell>
          <cell r="D629">
            <v>0</v>
          </cell>
          <cell r="E629" t="str">
            <v>SMT MACHINE-FEEDER WITH MAGAZINE AND ADA</v>
          </cell>
          <cell r="F629">
            <v>1</v>
          </cell>
          <cell r="G629">
            <v>35339</v>
          </cell>
          <cell r="H629">
            <v>32500</v>
          </cell>
        </row>
        <row r="630">
          <cell r="A630">
            <v>3400003136</v>
          </cell>
          <cell r="B630">
            <v>5801</v>
          </cell>
          <cell r="C630">
            <v>61102</v>
          </cell>
          <cell r="D630">
            <v>0</v>
          </cell>
          <cell r="E630" t="str">
            <v>SMT MACHINE-FEEDER WITH MAGAZINE AND ADA</v>
          </cell>
          <cell r="F630">
            <v>1</v>
          </cell>
          <cell r="G630">
            <v>35339</v>
          </cell>
          <cell r="H630">
            <v>32500</v>
          </cell>
        </row>
        <row r="631">
          <cell r="A631">
            <v>3400003137</v>
          </cell>
          <cell r="B631">
            <v>5801</v>
          </cell>
          <cell r="C631">
            <v>61102</v>
          </cell>
          <cell r="D631">
            <v>0</v>
          </cell>
          <cell r="E631" t="str">
            <v>SMT MACHINE-FEEDER WITH MAGAZINE AND ADA</v>
          </cell>
          <cell r="F631">
            <v>1</v>
          </cell>
          <cell r="G631">
            <v>35339</v>
          </cell>
          <cell r="H631">
            <v>32500</v>
          </cell>
        </row>
        <row r="632">
          <cell r="A632">
            <v>3400003138</v>
          </cell>
          <cell r="B632">
            <v>5801</v>
          </cell>
          <cell r="C632">
            <v>61102</v>
          </cell>
          <cell r="D632">
            <v>0</v>
          </cell>
          <cell r="E632" t="str">
            <v>SMT MACHINE-FEEDER WITH MAGAZINE AND ADA</v>
          </cell>
          <cell r="F632">
            <v>1</v>
          </cell>
          <cell r="G632">
            <v>35339</v>
          </cell>
          <cell r="H632">
            <v>32500</v>
          </cell>
        </row>
        <row r="633">
          <cell r="A633">
            <v>3400003139</v>
          </cell>
          <cell r="B633">
            <v>5801</v>
          </cell>
          <cell r="C633">
            <v>61102</v>
          </cell>
          <cell r="D633">
            <v>0</v>
          </cell>
          <cell r="E633" t="str">
            <v>SMT MACHINE-FEEDER WITH MAGAZINE AND ADA</v>
          </cell>
          <cell r="F633">
            <v>1</v>
          </cell>
          <cell r="G633">
            <v>35339</v>
          </cell>
          <cell r="H633">
            <v>32500</v>
          </cell>
        </row>
        <row r="634">
          <cell r="A634">
            <v>3400003140</v>
          </cell>
          <cell r="B634">
            <v>5801</v>
          </cell>
          <cell r="C634">
            <v>61102</v>
          </cell>
          <cell r="D634">
            <v>0</v>
          </cell>
          <cell r="E634" t="str">
            <v>SMT MACHINE-FEEDER WITH MAGAZINE AND ADA</v>
          </cell>
          <cell r="F634">
            <v>1</v>
          </cell>
          <cell r="G634">
            <v>35339</v>
          </cell>
          <cell r="H634">
            <v>32500</v>
          </cell>
        </row>
        <row r="635">
          <cell r="A635">
            <v>3400003141</v>
          </cell>
          <cell r="B635">
            <v>5801</v>
          </cell>
          <cell r="C635">
            <v>61102</v>
          </cell>
          <cell r="D635">
            <v>0</v>
          </cell>
          <cell r="E635" t="str">
            <v>SMT MACHINE-FEEDER WITH MAGAZINE AND ADA</v>
          </cell>
          <cell r="F635">
            <v>1</v>
          </cell>
          <cell r="G635">
            <v>35339</v>
          </cell>
          <cell r="H635">
            <v>32500</v>
          </cell>
        </row>
        <row r="636">
          <cell r="A636">
            <v>3400003142</v>
          </cell>
          <cell r="B636">
            <v>5801</v>
          </cell>
          <cell r="C636">
            <v>61102</v>
          </cell>
          <cell r="D636">
            <v>0</v>
          </cell>
          <cell r="E636" t="str">
            <v>SMT MACHINE-FEEDER WITH MAGAZINE AND ADA</v>
          </cell>
          <cell r="F636">
            <v>1</v>
          </cell>
          <cell r="G636">
            <v>35339</v>
          </cell>
          <cell r="H636">
            <v>32500</v>
          </cell>
        </row>
        <row r="637">
          <cell r="A637">
            <v>3400003143</v>
          </cell>
          <cell r="B637">
            <v>5801</v>
          </cell>
          <cell r="C637">
            <v>61102</v>
          </cell>
          <cell r="D637">
            <v>0</v>
          </cell>
          <cell r="E637" t="str">
            <v>SMT MACHINE-FEEDER WITH MAGAZINE AND ADA</v>
          </cell>
          <cell r="F637">
            <v>1</v>
          </cell>
          <cell r="G637">
            <v>35339</v>
          </cell>
          <cell r="H637">
            <v>32500</v>
          </cell>
        </row>
        <row r="638">
          <cell r="A638">
            <v>3400003144</v>
          </cell>
          <cell r="B638">
            <v>5801</v>
          </cell>
          <cell r="C638">
            <v>61102</v>
          </cell>
          <cell r="D638">
            <v>0</v>
          </cell>
          <cell r="E638" t="str">
            <v>SMT MACHINE-FEEDER WITH MAGAZINE AND ADA</v>
          </cell>
          <cell r="F638">
            <v>1</v>
          </cell>
          <cell r="G638">
            <v>35339</v>
          </cell>
          <cell r="H638">
            <v>41000</v>
          </cell>
        </row>
        <row r="639">
          <cell r="A639">
            <v>3400003145</v>
          </cell>
          <cell r="B639">
            <v>5801</v>
          </cell>
          <cell r="C639">
            <v>61102</v>
          </cell>
          <cell r="D639">
            <v>0</v>
          </cell>
          <cell r="E639" t="str">
            <v>SMT MACHINE-FEEDER WITH MAGAZINE AND ADA</v>
          </cell>
          <cell r="F639">
            <v>1</v>
          </cell>
          <cell r="G639">
            <v>35339</v>
          </cell>
          <cell r="H639">
            <v>41000</v>
          </cell>
        </row>
        <row r="640">
          <cell r="A640">
            <v>3400003146</v>
          </cell>
          <cell r="B640">
            <v>5801</v>
          </cell>
          <cell r="C640">
            <v>61102</v>
          </cell>
          <cell r="D640">
            <v>0</v>
          </cell>
          <cell r="E640" t="str">
            <v>SMT MACHINE-FEEDER WITH MAGAZINE AND ADA</v>
          </cell>
          <cell r="F640">
            <v>1</v>
          </cell>
          <cell r="G640">
            <v>35339</v>
          </cell>
          <cell r="H640">
            <v>41000</v>
          </cell>
        </row>
        <row r="641">
          <cell r="A641">
            <v>3400003147</v>
          </cell>
          <cell r="B641">
            <v>5801</v>
          </cell>
          <cell r="C641">
            <v>61102</v>
          </cell>
          <cell r="D641">
            <v>0</v>
          </cell>
          <cell r="E641" t="str">
            <v>SMT MACHINE-FEEDER WITH MAGAZINE AND ADA</v>
          </cell>
          <cell r="F641">
            <v>1</v>
          </cell>
          <cell r="G641">
            <v>35339</v>
          </cell>
          <cell r="H641">
            <v>41000</v>
          </cell>
        </row>
        <row r="642">
          <cell r="A642">
            <v>3400003148</v>
          </cell>
          <cell r="B642">
            <v>5801</v>
          </cell>
          <cell r="C642">
            <v>61102</v>
          </cell>
          <cell r="D642">
            <v>0</v>
          </cell>
          <cell r="E642" t="str">
            <v>SMT LINEAR VIB FEEDER WITH ACCS</v>
          </cell>
          <cell r="F642">
            <v>1</v>
          </cell>
          <cell r="G642">
            <v>35339</v>
          </cell>
          <cell r="H642">
            <v>5200</v>
          </cell>
        </row>
        <row r="643">
          <cell r="A643">
            <v>3400003149</v>
          </cell>
          <cell r="B643">
            <v>5801</v>
          </cell>
          <cell r="C643">
            <v>61102</v>
          </cell>
          <cell r="D643">
            <v>0</v>
          </cell>
          <cell r="E643" t="str">
            <v>SMT LINEAR VIB FEEDER WITH ACCS</v>
          </cell>
          <cell r="F643">
            <v>1</v>
          </cell>
          <cell r="G643">
            <v>35339</v>
          </cell>
          <cell r="H643">
            <v>5200</v>
          </cell>
        </row>
        <row r="644">
          <cell r="A644">
            <v>3400003150</v>
          </cell>
          <cell r="B644">
            <v>5801</v>
          </cell>
          <cell r="C644">
            <v>61102</v>
          </cell>
          <cell r="D644">
            <v>0</v>
          </cell>
          <cell r="E644" t="str">
            <v>SMT LINEAR VIB FEEDER WITH ACCS</v>
          </cell>
          <cell r="F644">
            <v>1</v>
          </cell>
          <cell r="G644">
            <v>35339</v>
          </cell>
          <cell r="H644">
            <v>5200</v>
          </cell>
        </row>
        <row r="645">
          <cell r="A645">
            <v>3400003151</v>
          </cell>
          <cell r="B645">
            <v>5801</v>
          </cell>
          <cell r="C645">
            <v>61102</v>
          </cell>
          <cell r="D645">
            <v>0</v>
          </cell>
          <cell r="E645" t="str">
            <v>SMT LINEAR VIB FEEDER WITH ACCS</v>
          </cell>
          <cell r="F645">
            <v>1</v>
          </cell>
          <cell r="G645">
            <v>35339</v>
          </cell>
          <cell r="H645">
            <v>5200</v>
          </cell>
        </row>
        <row r="646">
          <cell r="A646">
            <v>3400003152</v>
          </cell>
          <cell r="B646">
            <v>5801</v>
          </cell>
          <cell r="C646">
            <v>61102</v>
          </cell>
          <cell r="D646">
            <v>0</v>
          </cell>
          <cell r="E646" t="str">
            <v>SMT LINEAR VIB FEEDER WITH ACCS</v>
          </cell>
          <cell r="F646">
            <v>1</v>
          </cell>
          <cell r="G646">
            <v>35339</v>
          </cell>
          <cell r="H646">
            <v>5200</v>
          </cell>
        </row>
        <row r="647">
          <cell r="A647">
            <v>3400003153</v>
          </cell>
          <cell r="B647">
            <v>5801</v>
          </cell>
          <cell r="C647">
            <v>61102</v>
          </cell>
          <cell r="D647">
            <v>0</v>
          </cell>
          <cell r="E647" t="str">
            <v>SMT LINEAR VIB FEEDER WITH ACCS</v>
          </cell>
          <cell r="F647">
            <v>1</v>
          </cell>
          <cell r="G647">
            <v>35339</v>
          </cell>
          <cell r="H647">
            <v>5200</v>
          </cell>
        </row>
        <row r="648">
          <cell r="A648">
            <v>3400003154</v>
          </cell>
          <cell r="B648">
            <v>5801</v>
          </cell>
          <cell r="C648">
            <v>61102</v>
          </cell>
          <cell r="D648">
            <v>0</v>
          </cell>
          <cell r="E648" t="str">
            <v>SMT LINEAR VIB FEEDER WITH ACCS</v>
          </cell>
          <cell r="F648">
            <v>1</v>
          </cell>
          <cell r="G648">
            <v>35339</v>
          </cell>
          <cell r="H648">
            <v>5200</v>
          </cell>
        </row>
        <row r="649">
          <cell r="A649">
            <v>3400003155</v>
          </cell>
          <cell r="B649">
            <v>5801</v>
          </cell>
          <cell r="C649">
            <v>61102</v>
          </cell>
          <cell r="D649">
            <v>0</v>
          </cell>
          <cell r="E649" t="str">
            <v>SMT LINEAR VIB FEEDER WITH ACCS</v>
          </cell>
          <cell r="F649">
            <v>1</v>
          </cell>
          <cell r="G649">
            <v>35339</v>
          </cell>
          <cell r="H649">
            <v>5200</v>
          </cell>
        </row>
        <row r="650">
          <cell r="A650">
            <v>3400003156</v>
          </cell>
          <cell r="B650">
            <v>5801</v>
          </cell>
          <cell r="C650">
            <v>61102</v>
          </cell>
          <cell r="D650">
            <v>0</v>
          </cell>
          <cell r="E650" t="str">
            <v>SMT LINEAR VIB FEEDER WITH ACCS</v>
          </cell>
          <cell r="F650">
            <v>1</v>
          </cell>
          <cell r="G650">
            <v>35339</v>
          </cell>
          <cell r="H650">
            <v>52200</v>
          </cell>
        </row>
        <row r="651">
          <cell r="A651">
            <v>3400003157</v>
          </cell>
          <cell r="B651">
            <v>5801</v>
          </cell>
          <cell r="C651">
            <v>61102</v>
          </cell>
          <cell r="D651">
            <v>0</v>
          </cell>
          <cell r="E651" t="str">
            <v>SMT LINEAR VIB FEEDER WITH ACCS</v>
          </cell>
          <cell r="F651">
            <v>1</v>
          </cell>
          <cell r="G651">
            <v>35339</v>
          </cell>
          <cell r="H651">
            <v>52200</v>
          </cell>
        </row>
        <row r="652">
          <cell r="A652">
            <v>3400003158</v>
          </cell>
          <cell r="B652">
            <v>5801</v>
          </cell>
          <cell r="C652">
            <v>61102</v>
          </cell>
          <cell r="D652">
            <v>0</v>
          </cell>
          <cell r="E652" t="str">
            <v>SMT LINEAR VIB FEEDER WITH ACCS</v>
          </cell>
          <cell r="F652">
            <v>1</v>
          </cell>
          <cell r="G652">
            <v>35339</v>
          </cell>
          <cell r="H652">
            <v>52200</v>
          </cell>
        </row>
        <row r="653">
          <cell r="A653">
            <v>3400003159</v>
          </cell>
          <cell r="B653">
            <v>5801</v>
          </cell>
          <cell r="C653">
            <v>61102</v>
          </cell>
          <cell r="D653">
            <v>0</v>
          </cell>
          <cell r="E653" t="str">
            <v>SMT LINEAR VIB FEEDER WITH ACCS</v>
          </cell>
          <cell r="F653">
            <v>1</v>
          </cell>
          <cell r="G653">
            <v>35339</v>
          </cell>
          <cell r="H653">
            <v>52200</v>
          </cell>
        </row>
        <row r="654">
          <cell r="A654">
            <v>3400003160</v>
          </cell>
          <cell r="B654">
            <v>5801</v>
          </cell>
          <cell r="C654">
            <v>61102</v>
          </cell>
          <cell r="D654">
            <v>0</v>
          </cell>
          <cell r="E654" t="str">
            <v>SMT LINEAR VIB FEEDER WITH ACCS</v>
          </cell>
          <cell r="F654">
            <v>1</v>
          </cell>
          <cell r="G654">
            <v>35339</v>
          </cell>
          <cell r="H654">
            <v>52200</v>
          </cell>
        </row>
        <row r="655">
          <cell r="A655">
            <v>3400003161</v>
          </cell>
          <cell r="B655">
            <v>5801</v>
          </cell>
          <cell r="C655">
            <v>61102</v>
          </cell>
          <cell r="D655">
            <v>0</v>
          </cell>
          <cell r="E655" t="str">
            <v>SMT LINEAR VIB FEEDER WITH ACCS</v>
          </cell>
          <cell r="F655">
            <v>1</v>
          </cell>
          <cell r="G655">
            <v>35339</v>
          </cell>
          <cell r="H655">
            <v>52200</v>
          </cell>
        </row>
        <row r="656">
          <cell r="A656">
            <v>3400003162</v>
          </cell>
          <cell r="B656">
            <v>5801</v>
          </cell>
          <cell r="C656">
            <v>61102</v>
          </cell>
          <cell r="D656">
            <v>0</v>
          </cell>
          <cell r="E656" t="str">
            <v>SMT LINEAR VIB FEEDER WITH ACCS</v>
          </cell>
          <cell r="F656">
            <v>1</v>
          </cell>
          <cell r="G656">
            <v>35339</v>
          </cell>
          <cell r="H656">
            <v>52200</v>
          </cell>
        </row>
        <row r="657">
          <cell r="A657">
            <v>3400003163</v>
          </cell>
          <cell r="B657">
            <v>5801</v>
          </cell>
          <cell r="C657">
            <v>61102</v>
          </cell>
          <cell r="D657">
            <v>0</v>
          </cell>
          <cell r="E657" t="str">
            <v>SMT LINEAR VIB FEEDER WITH ACCS</v>
          </cell>
          <cell r="F657">
            <v>1</v>
          </cell>
          <cell r="G657">
            <v>35339</v>
          </cell>
          <cell r="H657">
            <v>52200</v>
          </cell>
        </row>
        <row r="658">
          <cell r="A658">
            <v>3400003164</v>
          </cell>
          <cell r="B658">
            <v>5801</v>
          </cell>
          <cell r="C658">
            <v>61102</v>
          </cell>
          <cell r="D658">
            <v>0</v>
          </cell>
          <cell r="E658" t="str">
            <v>SMT-INSPECTION CONVEYOR</v>
          </cell>
          <cell r="F658">
            <v>1</v>
          </cell>
          <cell r="G658">
            <v>35339</v>
          </cell>
          <cell r="H658">
            <v>312000</v>
          </cell>
        </row>
        <row r="659">
          <cell r="A659">
            <v>3400003165</v>
          </cell>
          <cell r="B659">
            <v>5801</v>
          </cell>
          <cell r="C659">
            <v>61102</v>
          </cell>
          <cell r="D659">
            <v>0</v>
          </cell>
          <cell r="E659" t="str">
            <v>SMT REFLOW OVEN</v>
          </cell>
          <cell r="F659">
            <v>1</v>
          </cell>
          <cell r="G659">
            <v>35339</v>
          </cell>
          <cell r="H659">
            <v>2776000</v>
          </cell>
        </row>
        <row r="660">
          <cell r="A660">
            <v>3400003165</v>
          </cell>
          <cell r="B660">
            <v>5801</v>
          </cell>
          <cell r="C660">
            <v>61102</v>
          </cell>
          <cell r="D660">
            <v>1</v>
          </cell>
          <cell r="E660" t="str">
            <v>INSTALLATION &amp; COMMISSIONING CHARGES</v>
          </cell>
          <cell r="F660">
            <v>1</v>
          </cell>
          <cell r="G660">
            <v>35339</v>
          </cell>
          <cell r="H660">
            <v>61640</v>
          </cell>
        </row>
        <row r="661">
          <cell r="A661">
            <v>3400003166</v>
          </cell>
          <cell r="B661">
            <v>5801</v>
          </cell>
          <cell r="C661">
            <v>61102</v>
          </cell>
          <cell r="D661">
            <v>0</v>
          </cell>
          <cell r="E661" t="str">
            <v>SMT-150MM PIPE</v>
          </cell>
          <cell r="F661">
            <v>1</v>
          </cell>
          <cell r="G661">
            <v>35339</v>
          </cell>
          <cell r="H661">
            <v>45100</v>
          </cell>
        </row>
        <row r="662">
          <cell r="A662">
            <v>3400003167</v>
          </cell>
          <cell r="B662">
            <v>5801</v>
          </cell>
          <cell r="C662">
            <v>61102</v>
          </cell>
          <cell r="D662">
            <v>0</v>
          </cell>
          <cell r="E662" t="str">
            <v>SMT TEMP CONT UNIT TR-4</v>
          </cell>
          <cell r="F662">
            <v>1</v>
          </cell>
          <cell r="G662">
            <v>35339</v>
          </cell>
          <cell r="H662">
            <v>78800</v>
          </cell>
        </row>
        <row r="663">
          <cell r="A663">
            <v>3400003168</v>
          </cell>
          <cell r="B663">
            <v>5801</v>
          </cell>
          <cell r="C663">
            <v>61102</v>
          </cell>
          <cell r="D663">
            <v>0</v>
          </cell>
          <cell r="E663" t="str">
            <v>SMT-SCREEN PRTR WITH ACCS</v>
          </cell>
          <cell r="F663">
            <v>1</v>
          </cell>
          <cell r="G663">
            <v>35339</v>
          </cell>
          <cell r="H663">
            <v>3519500</v>
          </cell>
        </row>
        <row r="664">
          <cell r="A664">
            <v>3400003168</v>
          </cell>
          <cell r="B664">
            <v>5801</v>
          </cell>
          <cell r="C664">
            <v>61102</v>
          </cell>
          <cell r="D664">
            <v>1</v>
          </cell>
          <cell r="E664" t="str">
            <v>INSTALLATION &amp; COMMISSIONING CHARGES</v>
          </cell>
          <cell r="F664">
            <v>1</v>
          </cell>
          <cell r="G664">
            <v>35339</v>
          </cell>
          <cell r="H664">
            <v>69345</v>
          </cell>
        </row>
        <row r="665">
          <cell r="A665">
            <v>3400003169</v>
          </cell>
          <cell r="B665">
            <v>5801</v>
          </cell>
          <cell r="C665">
            <v>61102</v>
          </cell>
          <cell r="D665">
            <v>0</v>
          </cell>
          <cell r="E665" t="str">
            <v>SMT PRINTING STENCIL</v>
          </cell>
          <cell r="F665">
            <v>1</v>
          </cell>
          <cell r="G665">
            <v>35339</v>
          </cell>
          <cell r="H665">
            <v>4700</v>
          </cell>
        </row>
        <row r="666">
          <cell r="A666">
            <v>3400003170</v>
          </cell>
          <cell r="B666">
            <v>5801</v>
          </cell>
          <cell r="C666">
            <v>61102</v>
          </cell>
          <cell r="D666">
            <v>0</v>
          </cell>
          <cell r="E666" t="str">
            <v>SMT PRINTING STENCIL</v>
          </cell>
          <cell r="F666">
            <v>1</v>
          </cell>
          <cell r="G666">
            <v>35339</v>
          </cell>
          <cell r="H666">
            <v>4700</v>
          </cell>
        </row>
        <row r="667">
          <cell r="A667">
            <v>3400003171</v>
          </cell>
          <cell r="B667">
            <v>5801</v>
          </cell>
          <cell r="C667">
            <v>61102</v>
          </cell>
          <cell r="D667">
            <v>0</v>
          </cell>
          <cell r="E667" t="str">
            <v>SMT PRINTING STENCIL</v>
          </cell>
          <cell r="F667">
            <v>1</v>
          </cell>
          <cell r="G667">
            <v>35339</v>
          </cell>
          <cell r="H667">
            <v>4700</v>
          </cell>
        </row>
        <row r="668">
          <cell r="A668">
            <v>3400003172</v>
          </cell>
          <cell r="B668">
            <v>5801</v>
          </cell>
          <cell r="C668">
            <v>61102</v>
          </cell>
          <cell r="D668">
            <v>0</v>
          </cell>
          <cell r="E668" t="str">
            <v>SMT PRINTING STENCIL</v>
          </cell>
          <cell r="F668">
            <v>1</v>
          </cell>
          <cell r="G668">
            <v>35339</v>
          </cell>
          <cell r="H668">
            <v>4700</v>
          </cell>
        </row>
        <row r="669">
          <cell r="A669">
            <v>3400003173</v>
          </cell>
          <cell r="B669">
            <v>5801</v>
          </cell>
          <cell r="C669">
            <v>61102</v>
          </cell>
          <cell r="D669">
            <v>0</v>
          </cell>
          <cell r="E669" t="str">
            <v>SMT PRINTING STENCIL</v>
          </cell>
          <cell r="F669">
            <v>1</v>
          </cell>
          <cell r="G669">
            <v>35339</v>
          </cell>
          <cell r="H669">
            <v>4700</v>
          </cell>
        </row>
        <row r="670">
          <cell r="A670">
            <v>3400003174</v>
          </cell>
          <cell r="B670">
            <v>5801</v>
          </cell>
          <cell r="C670">
            <v>61102</v>
          </cell>
          <cell r="D670">
            <v>0</v>
          </cell>
          <cell r="E670" t="str">
            <v>SMT PRINTING STENCIL</v>
          </cell>
          <cell r="F670">
            <v>1</v>
          </cell>
          <cell r="G670">
            <v>35339</v>
          </cell>
          <cell r="H670">
            <v>4700</v>
          </cell>
        </row>
        <row r="671">
          <cell r="A671">
            <v>3400003175</v>
          </cell>
          <cell r="B671">
            <v>5801</v>
          </cell>
          <cell r="C671">
            <v>61102</v>
          </cell>
          <cell r="D671">
            <v>0</v>
          </cell>
          <cell r="E671" t="str">
            <v>SMT PRINTING STENCIL</v>
          </cell>
          <cell r="F671">
            <v>1</v>
          </cell>
          <cell r="G671">
            <v>35339</v>
          </cell>
          <cell r="H671">
            <v>23700</v>
          </cell>
        </row>
        <row r="672">
          <cell r="A672">
            <v>3400003199</v>
          </cell>
          <cell r="B672">
            <v>5801</v>
          </cell>
          <cell r="C672">
            <v>61102</v>
          </cell>
          <cell r="D672">
            <v>0</v>
          </cell>
          <cell r="E672" t="str">
            <v>SMD 8000 SOLDERING/DESOLDERING MN WITH A</v>
          </cell>
          <cell r="F672">
            <v>1</v>
          </cell>
          <cell r="G672">
            <v>35339</v>
          </cell>
          <cell r="H672">
            <v>27400</v>
          </cell>
        </row>
        <row r="673">
          <cell r="A673">
            <v>3400003223</v>
          </cell>
          <cell r="B673">
            <v>5801</v>
          </cell>
          <cell r="C673">
            <v>61112</v>
          </cell>
          <cell r="D673">
            <v>0</v>
          </cell>
          <cell r="E673" t="str">
            <v>VACCUM ADAPTER F.BG S30189-U4901-F</v>
          </cell>
          <cell r="F673">
            <v>1</v>
          </cell>
          <cell r="G673">
            <v>35339</v>
          </cell>
          <cell r="H673">
            <v>41900</v>
          </cell>
        </row>
        <row r="674">
          <cell r="A674">
            <v>3400003224</v>
          </cell>
          <cell r="B674">
            <v>5801</v>
          </cell>
          <cell r="C674">
            <v>61112</v>
          </cell>
          <cell r="D674">
            <v>0</v>
          </cell>
          <cell r="E674" t="str">
            <v>VACCUM ADAPTER F.BG S30189-U4901-G</v>
          </cell>
          <cell r="F674">
            <v>1</v>
          </cell>
          <cell r="G674">
            <v>35339</v>
          </cell>
          <cell r="H674">
            <v>41900</v>
          </cell>
        </row>
        <row r="675">
          <cell r="A675">
            <v>3400003225</v>
          </cell>
          <cell r="B675">
            <v>5801</v>
          </cell>
          <cell r="C675">
            <v>61112</v>
          </cell>
          <cell r="D675">
            <v>0</v>
          </cell>
          <cell r="E675" t="str">
            <v>TEST ADAPTER S30189-U4901-G</v>
          </cell>
          <cell r="F675">
            <v>1</v>
          </cell>
          <cell r="G675">
            <v>35339</v>
          </cell>
          <cell r="H675">
            <v>301500</v>
          </cell>
        </row>
        <row r="676">
          <cell r="A676">
            <v>3400003226</v>
          </cell>
          <cell r="B676">
            <v>5801</v>
          </cell>
          <cell r="C676">
            <v>61112</v>
          </cell>
          <cell r="D676">
            <v>0</v>
          </cell>
          <cell r="E676" t="str">
            <v>Z 850ADAPTER S30189-U4901-F</v>
          </cell>
          <cell r="F676">
            <v>1</v>
          </cell>
          <cell r="G676">
            <v>35339</v>
          </cell>
          <cell r="H676">
            <v>41900</v>
          </cell>
        </row>
        <row r="677">
          <cell r="A677">
            <v>3400003227</v>
          </cell>
          <cell r="B677">
            <v>5801</v>
          </cell>
          <cell r="C677">
            <v>61112</v>
          </cell>
          <cell r="D677">
            <v>0</v>
          </cell>
          <cell r="E677" t="str">
            <v>Z 850ADAPTER S30189-U4901-F</v>
          </cell>
          <cell r="F677">
            <v>1</v>
          </cell>
          <cell r="G677">
            <v>35339</v>
          </cell>
          <cell r="H677">
            <v>41900</v>
          </cell>
        </row>
        <row r="678">
          <cell r="A678">
            <v>3400003228</v>
          </cell>
          <cell r="B678">
            <v>5801</v>
          </cell>
          <cell r="C678">
            <v>61112</v>
          </cell>
          <cell r="D678">
            <v>0</v>
          </cell>
          <cell r="E678" t="str">
            <v>Z 850ADAPTER S30189-U4901-F</v>
          </cell>
          <cell r="F678">
            <v>1</v>
          </cell>
          <cell r="G678">
            <v>35339</v>
          </cell>
          <cell r="H678">
            <v>41900</v>
          </cell>
        </row>
        <row r="679">
          <cell r="A679">
            <v>3400003229</v>
          </cell>
          <cell r="B679">
            <v>5801</v>
          </cell>
          <cell r="C679">
            <v>61112</v>
          </cell>
          <cell r="D679">
            <v>0</v>
          </cell>
          <cell r="E679" t="str">
            <v>Z 850 TESTADAPTER S30189-U4901-G</v>
          </cell>
          <cell r="F679">
            <v>1</v>
          </cell>
          <cell r="G679">
            <v>35339</v>
          </cell>
          <cell r="H679">
            <v>41900</v>
          </cell>
        </row>
        <row r="680">
          <cell r="A680">
            <v>3400003230</v>
          </cell>
          <cell r="B680">
            <v>5801</v>
          </cell>
          <cell r="C680">
            <v>61112</v>
          </cell>
          <cell r="D680">
            <v>0</v>
          </cell>
          <cell r="E680" t="str">
            <v>VACCUM ADAPTER S30189-U4901-F</v>
          </cell>
          <cell r="F680">
            <v>1</v>
          </cell>
          <cell r="G680">
            <v>35339</v>
          </cell>
          <cell r="H680">
            <v>418700</v>
          </cell>
        </row>
        <row r="681">
          <cell r="A681">
            <v>3400003231</v>
          </cell>
          <cell r="B681">
            <v>5801</v>
          </cell>
          <cell r="C681">
            <v>61112</v>
          </cell>
          <cell r="D681">
            <v>0</v>
          </cell>
          <cell r="E681" t="str">
            <v>Z850 ADAPTER S30189-U-4901-E</v>
          </cell>
          <cell r="F681">
            <v>1</v>
          </cell>
          <cell r="G681">
            <v>35339</v>
          </cell>
          <cell r="H681">
            <v>418700</v>
          </cell>
        </row>
        <row r="682">
          <cell r="A682">
            <v>3400003232</v>
          </cell>
          <cell r="B682">
            <v>5801</v>
          </cell>
          <cell r="C682">
            <v>61112</v>
          </cell>
          <cell r="D682">
            <v>0</v>
          </cell>
          <cell r="E682" t="str">
            <v>ADAPTER S-30189-U-4908-390</v>
          </cell>
          <cell r="F682">
            <v>1</v>
          </cell>
          <cell r="G682">
            <v>35339</v>
          </cell>
          <cell r="H682">
            <v>52700</v>
          </cell>
        </row>
        <row r="683">
          <cell r="A683">
            <v>3400003233</v>
          </cell>
          <cell r="B683">
            <v>5801</v>
          </cell>
          <cell r="C683">
            <v>61115</v>
          </cell>
          <cell r="D683">
            <v>0</v>
          </cell>
          <cell r="E683" t="str">
            <v>SHORT CIRCUIT PLUG KS:TSG A</v>
          </cell>
          <cell r="F683">
            <v>1</v>
          </cell>
          <cell r="G683">
            <v>35339</v>
          </cell>
          <cell r="H683">
            <v>16000</v>
          </cell>
        </row>
        <row r="684">
          <cell r="A684">
            <v>3400003234</v>
          </cell>
          <cell r="B684">
            <v>5801</v>
          </cell>
          <cell r="C684">
            <v>61115</v>
          </cell>
          <cell r="D684">
            <v>0</v>
          </cell>
          <cell r="E684" t="str">
            <v>SHORT CIRCUIT PLUG KS:TSG A</v>
          </cell>
          <cell r="F684">
            <v>1</v>
          </cell>
          <cell r="G684">
            <v>35339</v>
          </cell>
          <cell r="H684">
            <v>10100</v>
          </cell>
        </row>
        <row r="685">
          <cell r="A685">
            <v>3400003235</v>
          </cell>
          <cell r="B685">
            <v>5801</v>
          </cell>
          <cell r="C685">
            <v>61115</v>
          </cell>
          <cell r="D685">
            <v>0</v>
          </cell>
          <cell r="E685" t="str">
            <v>SHORT CIRCUIT PLUG KS:TSG A</v>
          </cell>
          <cell r="F685">
            <v>1</v>
          </cell>
          <cell r="G685">
            <v>35339</v>
          </cell>
          <cell r="H685">
            <v>16000</v>
          </cell>
        </row>
        <row r="686">
          <cell r="A686">
            <v>3400003236</v>
          </cell>
          <cell r="B686">
            <v>5801</v>
          </cell>
          <cell r="C686">
            <v>61115</v>
          </cell>
          <cell r="D686">
            <v>0</v>
          </cell>
          <cell r="E686" t="str">
            <v>SHORT CIRCUIT PLUG KS:TSG A</v>
          </cell>
          <cell r="F686">
            <v>1</v>
          </cell>
          <cell r="G686">
            <v>35339</v>
          </cell>
          <cell r="H686">
            <v>16000</v>
          </cell>
        </row>
        <row r="687">
          <cell r="A687">
            <v>3400003237</v>
          </cell>
          <cell r="B687">
            <v>5801</v>
          </cell>
          <cell r="C687">
            <v>61115</v>
          </cell>
          <cell r="D687">
            <v>0</v>
          </cell>
          <cell r="E687" t="str">
            <v>SHORT CIRCUIT PLUG KS:TSG A</v>
          </cell>
          <cell r="F687">
            <v>1</v>
          </cell>
          <cell r="G687">
            <v>35339</v>
          </cell>
          <cell r="H687">
            <v>16000</v>
          </cell>
        </row>
        <row r="688">
          <cell r="A688">
            <v>3400003238</v>
          </cell>
          <cell r="B688">
            <v>5801</v>
          </cell>
          <cell r="C688">
            <v>61115</v>
          </cell>
          <cell r="D688">
            <v>0</v>
          </cell>
          <cell r="E688" t="str">
            <v>SHORT CIRCUIT PLUG KS:TSG A</v>
          </cell>
          <cell r="F688">
            <v>1</v>
          </cell>
          <cell r="G688">
            <v>35339</v>
          </cell>
          <cell r="H688">
            <v>16000</v>
          </cell>
        </row>
        <row r="689">
          <cell r="A689">
            <v>3400003239</v>
          </cell>
          <cell r="B689">
            <v>5801</v>
          </cell>
          <cell r="C689">
            <v>61115</v>
          </cell>
          <cell r="D689">
            <v>0</v>
          </cell>
          <cell r="E689" t="str">
            <v>SHORT CIRCUIT PLUG KS:TSG A</v>
          </cell>
          <cell r="F689">
            <v>1</v>
          </cell>
          <cell r="G689">
            <v>35339</v>
          </cell>
          <cell r="H689">
            <v>16000</v>
          </cell>
        </row>
        <row r="690">
          <cell r="A690">
            <v>3400003240</v>
          </cell>
          <cell r="B690">
            <v>5801</v>
          </cell>
          <cell r="C690">
            <v>61115</v>
          </cell>
          <cell r="D690">
            <v>0</v>
          </cell>
          <cell r="E690" t="str">
            <v>SHORT CIRCUIT PLUG KS:TSG A</v>
          </cell>
          <cell r="F690">
            <v>1</v>
          </cell>
          <cell r="G690">
            <v>35339</v>
          </cell>
          <cell r="H690">
            <v>16000</v>
          </cell>
        </row>
        <row r="691">
          <cell r="A691">
            <v>3400003241</v>
          </cell>
          <cell r="B691">
            <v>5801</v>
          </cell>
          <cell r="C691">
            <v>61115</v>
          </cell>
          <cell r="D691">
            <v>0</v>
          </cell>
          <cell r="E691" t="str">
            <v>SHORT CIRCUIT PLUG KS:TSG A</v>
          </cell>
          <cell r="F691">
            <v>1</v>
          </cell>
          <cell r="G691">
            <v>35339</v>
          </cell>
          <cell r="H691">
            <v>16000</v>
          </cell>
        </row>
        <row r="692">
          <cell r="A692">
            <v>3400003242</v>
          </cell>
          <cell r="B692">
            <v>5801</v>
          </cell>
          <cell r="C692">
            <v>61115</v>
          </cell>
          <cell r="D692">
            <v>0</v>
          </cell>
          <cell r="E692" t="str">
            <v>SHORT CIRCUIT PLUG KS:TSG A</v>
          </cell>
          <cell r="F692">
            <v>1</v>
          </cell>
          <cell r="G692">
            <v>35339</v>
          </cell>
          <cell r="H692">
            <v>16000</v>
          </cell>
        </row>
        <row r="693">
          <cell r="A693">
            <v>3400003243</v>
          </cell>
          <cell r="B693">
            <v>5801</v>
          </cell>
          <cell r="C693">
            <v>61115</v>
          </cell>
          <cell r="D693">
            <v>0</v>
          </cell>
          <cell r="E693" t="str">
            <v>SHORT CIRCUIT PLUG KS:TSG A</v>
          </cell>
          <cell r="F693">
            <v>1</v>
          </cell>
          <cell r="G693">
            <v>35339</v>
          </cell>
          <cell r="H693">
            <v>16000</v>
          </cell>
        </row>
        <row r="694">
          <cell r="A694">
            <v>3400003244</v>
          </cell>
          <cell r="B694">
            <v>5801</v>
          </cell>
          <cell r="C694">
            <v>61115</v>
          </cell>
          <cell r="D694">
            <v>0</v>
          </cell>
          <cell r="E694" t="str">
            <v>SHORT CIRCUIT PLUG KS:TSG A</v>
          </cell>
          <cell r="F694">
            <v>1</v>
          </cell>
          <cell r="G694">
            <v>35339</v>
          </cell>
          <cell r="H694">
            <v>16000</v>
          </cell>
        </row>
        <row r="695">
          <cell r="A695">
            <v>3400003245</v>
          </cell>
          <cell r="B695">
            <v>5801</v>
          </cell>
          <cell r="C695">
            <v>61115</v>
          </cell>
          <cell r="D695">
            <v>0</v>
          </cell>
          <cell r="E695" t="str">
            <v>SHORT CIRCUIT PLUG KS:TSG A</v>
          </cell>
          <cell r="F695">
            <v>1</v>
          </cell>
          <cell r="G695">
            <v>35339</v>
          </cell>
          <cell r="H695">
            <v>16000</v>
          </cell>
        </row>
        <row r="696">
          <cell r="A696">
            <v>3400003246</v>
          </cell>
          <cell r="B696">
            <v>5801</v>
          </cell>
          <cell r="C696">
            <v>61115</v>
          </cell>
          <cell r="D696">
            <v>0</v>
          </cell>
          <cell r="E696" t="str">
            <v>SHORT CIRCUIT PLUG KS:TSG A</v>
          </cell>
          <cell r="F696">
            <v>1</v>
          </cell>
          <cell r="G696">
            <v>35339</v>
          </cell>
          <cell r="H696">
            <v>16000</v>
          </cell>
        </row>
        <row r="697">
          <cell r="A697">
            <v>3400003247</v>
          </cell>
          <cell r="B697">
            <v>5801</v>
          </cell>
          <cell r="C697">
            <v>61115</v>
          </cell>
          <cell r="D697">
            <v>0</v>
          </cell>
          <cell r="E697" t="str">
            <v>SHORT CIRCUIT PLUG KS:TSG A</v>
          </cell>
          <cell r="F697">
            <v>1</v>
          </cell>
          <cell r="G697">
            <v>35339</v>
          </cell>
          <cell r="H697">
            <v>16000</v>
          </cell>
        </row>
        <row r="698">
          <cell r="A698">
            <v>3400003248</v>
          </cell>
          <cell r="B698">
            <v>5801</v>
          </cell>
          <cell r="C698">
            <v>61115</v>
          </cell>
          <cell r="D698">
            <v>0</v>
          </cell>
          <cell r="E698" t="str">
            <v>SHORT CIRCUIT PLUG KS:TSG A</v>
          </cell>
          <cell r="F698">
            <v>1</v>
          </cell>
          <cell r="G698">
            <v>35339</v>
          </cell>
          <cell r="H698">
            <v>16000</v>
          </cell>
        </row>
        <row r="699">
          <cell r="A699">
            <v>3400003249</v>
          </cell>
          <cell r="B699">
            <v>5801</v>
          </cell>
          <cell r="C699">
            <v>61115</v>
          </cell>
          <cell r="D699">
            <v>0</v>
          </cell>
          <cell r="E699" t="str">
            <v>SHORT CIRCUIT PLUG KS:SSG A</v>
          </cell>
          <cell r="F699">
            <v>1</v>
          </cell>
          <cell r="G699">
            <v>35339</v>
          </cell>
          <cell r="H699">
            <v>20400</v>
          </cell>
        </row>
        <row r="700">
          <cell r="A700">
            <v>3400003250</v>
          </cell>
          <cell r="B700">
            <v>5801</v>
          </cell>
          <cell r="C700">
            <v>61115</v>
          </cell>
          <cell r="D700">
            <v>0</v>
          </cell>
          <cell r="E700" t="str">
            <v>SHORT CIRCUIT PLUG KS:SSG A</v>
          </cell>
          <cell r="F700">
            <v>1</v>
          </cell>
          <cell r="G700">
            <v>35339</v>
          </cell>
          <cell r="H700">
            <v>20400</v>
          </cell>
        </row>
        <row r="701">
          <cell r="A701">
            <v>3400003251</v>
          </cell>
          <cell r="B701">
            <v>5801</v>
          </cell>
          <cell r="C701">
            <v>61115</v>
          </cell>
          <cell r="D701">
            <v>0</v>
          </cell>
          <cell r="E701" t="str">
            <v>SHORT CIRCUIT PLUG KS:SSG A</v>
          </cell>
          <cell r="F701">
            <v>1</v>
          </cell>
          <cell r="G701">
            <v>35339</v>
          </cell>
          <cell r="H701">
            <v>20400</v>
          </cell>
        </row>
        <row r="702">
          <cell r="A702">
            <v>3400003252</v>
          </cell>
          <cell r="B702">
            <v>5801</v>
          </cell>
          <cell r="C702">
            <v>61115</v>
          </cell>
          <cell r="D702">
            <v>0</v>
          </cell>
          <cell r="E702" t="str">
            <v>SHORT CIRCUIT PLUG KS:SSG A</v>
          </cell>
          <cell r="F702">
            <v>1</v>
          </cell>
          <cell r="G702">
            <v>35339</v>
          </cell>
          <cell r="H702">
            <v>20400</v>
          </cell>
        </row>
        <row r="703">
          <cell r="A703">
            <v>3400003253</v>
          </cell>
          <cell r="B703">
            <v>5801</v>
          </cell>
          <cell r="C703">
            <v>61115</v>
          </cell>
          <cell r="D703">
            <v>0</v>
          </cell>
          <cell r="E703" t="str">
            <v>SHORT CIRCUIT PLUG KS:SSG A</v>
          </cell>
          <cell r="F703">
            <v>1</v>
          </cell>
          <cell r="G703">
            <v>35339</v>
          </cell>
          <cell r="H703">
            <v>20400</v>
          </cell>
        </row>
        <row r="704">
          <cell r="A704">
            <v>3400003254</v>
          </cell>
          <cell r="B704">
            <v>5801</v>
          </cell>
          <cell r="C704">
            <v>61115</v>
          </cell>
          <cell r="D704">
            <v>0</v>
          </cell>
          <cell r="E704" t="str">
            <v>SHORT CIRCUIT PLUG KS:SSG A</v>
          </cell>
          <cell r="F704">
            <v>1</v>
          </cell>
          <cell r="G704">
            <v>35339</v>
          </cell>
          <cell r="H704">
            <v>20400</v>
          </cell>
        </row>
        <row r="705">
          <cell r="A705">
            <v>3400003255</v>
          </cell>
          <cell r="B705">
            <v>5801</v>
          </cell>
          <cell r="C705">
            <v>61115</v>
          </cell>
          <cell r="D705">
            <v>0</v>
          </cell>
          <cell r="E705" t="str">
            <v>SHORT CIRCUIT PLUG KS:SSG A</v>
          </cell>
          <cell r="F705">
            <v>1</v>
          </cell>
          <cell r="G705">
            <v>35339</v>
          </cell>
          <cell r="H705">
            <v>20400</v>
          </cell>
        </row>
        <row r="706">
          <cell r="A706">
            <v>3400003256</v>
          </cell>
          <cell r="B706">
            <v>5801</v>
          </cell>
          <cell r="C706">
            <v>61115</v>
          </cell>
          <cell r="D706">
            <v>0</v>
          </cell>
          <cell r="E706" t="str">
            <v>SHORT CIRCUIT PLUG KS:SSG A</v>
          </cell>
          <cell r="F706">
            <v>1</v>
          </cell>
          <cell r="G706">
            <v>35339</v>
          </cell>
          <cell r="H706">
            <v>20400</v>
          </cell>
        </row>
        <row r="707">
          <cell r="A707">
            <v>3400003257</v>
          </cell>
          <cell r="B707">
            <v>5801</v>
          </cell>
          <cell r="C707">
            <v>61115</v>
          </cell>
          <cell r="D707">
            <v>0</v>
          </cell>
          <cell r="E707" t="str">
            <v>SHORT CIRCUIT PLUG KS:SSG A</v>
          </cell>
          <cell r="F707">
            <v>1</v>
          </cell>
          <cell r="G707">
            <v>35339</v>
          </cell>
          <cell r="H707">
            <v>20400</v>
          </cell>
        </row>
        <row r="708">
          <cell r="A708">
            <v>3400003258</v>
          </cell>
          <cell r="B708">
            <v>5801</v>
          </cell>
          <cell r="C708">
            <v>61115</v>
          </cell>
          <cell r="D708">
            <v>0</v>
          </cell>
          <cell r="E708" t="str">
            <v>SHORT CIRCUIT PLUG KS:SSG A</v>
          </cell>
          <cell r="F708">
            <v>1</v>
          </cell>
          <cell r="G708">
            <v>35339</v>
          </cell>
          <cell r="H708">
            <v>20400</v>
          </cell>
        </row>
        <row r="709">
          <cell r="A709">
            <v>3400003259</v>
          </cell>
          <cell r="B709">
            <v>5801</v>
          </cell>
          <cell r="C709">
            <v>61115</v>
          </cell>
          <cell r="D709">
            <v>0</v>
          </cell>
          <cell r="E709" t="str">
            <v>SHORT CIRCUIT PLUG KS:SSG A</v>
          </cell>
          <cell r="F709">
            <v>1</v>
          </cell>
          <cell r="G709">
            <v>35339</v>
          </cell>
          <cell r="H709">
            <v>20400</v>
          </cell>
        </row>
        <row r="710">
          <cell r="A710">
            <v>3400003260</v>
          </cell>
          <cell r="B710">
            <v>5801</v>
          </cell>
          <cell r="C710">
            <v>61115</v>
          </cell>
          <cell r="D710">
            <v>0</v>
          </cell>
          <cell r="E710" t="str">
            <v>SHORT CIRCUIT PLUG KS:SSG A</v>
          </cell>
          <cell r="F710">
            <v>1</v>
          </cell>
          <cell r="G710">
            <v>35339</v>
          </cell>
          <cell r="H710">
            <v>20400</v>
          </cell>
        </row>
        <row r="711">
          <cell r="A711">
            <v>3400003261</v>
          </cell>
          <cell r="B711">
            <v>5801</v>
          </cell>
          <cell r="C711">
            <v>61115</v>
          </cell>
          <cell r="D711">
            <v>0</v>
          </cell>
          <cell r="E711" t="str">
            <v>SHORT CIRCUIT PLUG KS:SSG A</v>
          </cell>
          <cell r="F711">
            <v>1</v>
          </cell>
          <cell r="G711">
            <v>35339</v>
          </cell>
          <cell r="H711">
            <v>20400</v>
          </cell>
        </row>
        <row r="712">
          <cell r="A712">
            <v>3400003262</v>
          </cell>
          <cell r="B712">
            <v>5801</v>
          </cell>
          <cell r="C712">
            <v>61115</v>
          </cell>
          <cell r="D712">
            <v>0</v>
          </cell>
          <cell r="E712" t="str">
            <v>SHORT CIRCUIT PLUG KS:SSG A</v>
          </cell>
          <cell r="F712">
            <v>1</v>
          </cell>
          <cell r="G712">
            <v>35339</v>
          </cell>
          <cell r="H712">
            <v>20400</v>
          </cell>
        </row>
        <row r="713">
          <cell r="A713">
            <v>3400003263</v>
          </cell>
          <cell r="B713">
            <v>5801</v>
          </cell>
          <cell r="C713">
            <v>61115</v>
          </cell>
          <cell r="D713">
            <v>0</v>
          </cell>
          <cell r="E713" t="str">
            <v>SHORT CIRCUIT PLUG KS:SSG A</v>
          </cell>
          <cell r="F713">
            <v>1</v>
          </cell>
          <cell r="G713">
            <v>35339</v>
          </cell>
          <cell r="H713">
            <v>20400</v>
          </cell>
        </row>
        <row r="714">
          <cell r="A714">
            <v>3400003264</v>
          </cell>
          <cell r="B714">
            <v>5801</v>
          </cell>
          <cell r="C714">
            <v>61115</v>
          </cell>
          <cell r="D714">
            <v>0</v>
          </cell>
          <cell r="E714" t="str">
            <v>SHORT CIRCUIT PLUG KS:SSG A</v>
          </cell>
          <cell r="F714">
            <v>1</v>
          </cell>
          <cell r="G714">
            <v>35339</v>
          </cell>
          <cell r="H714">
            <v>20400</v>
          </cell>
        </row>
        <row r="715">
          <cell r="A715">
            <v>3400003265</v>
          </cell>
          <cell r="B715">
            <v>5801</v>
          </cell>
          <cell r="C715">
            <v>61115</v>
          </cell>
          <cell r="D715">
            <v>0</v>
          </cell>
          <cell r="E715" t="str">
            <v>SHORT CIRCUIT PLUG KS:SSG A</v>
          </cell>
          <cell r="F715">
            <v>1</v>
          </cell>
          <cell r="G715">
            <v>35339</v>
          </cell>
          <cell r="H715">
            <v>20400</v>
          </cell>
        </row>
        <row r="716">
          <cell r="A716">
            <v>3400003266</v>
          </cell>
          <cell r="B716">
            <v>5801</v>
          </cell>
          <cell r="C716">
            <v>61115</v>
          </cell>
          <cell r="D716">
            <v>0</v>
          </cell>
          <cell r="E716" t="str">
            <v>SHORT CIRCUIT PLUG KS:SSG A</v>
          </cell>
          <cell r="F716">
            <v>1</v>
          </cell>
          <cell r="G716">
            <v>35339</v>
          </cell>
          <cell r="H716">
            <v>20400</v>
          </cell>
        </row>
        <row r="717">
          <cell r="A717">
            <v>3400003267</v>
          </cell>
          <cell r="B717">
            <v>5801</v>
          </cell>
          <cell r="C717">
            <v>61115</v>
          </cell>
          <cell r="D717">
            <v>0</v>
          </cell>
          <cell r="E717" t="str">
            <v>SHORT CIRCUIT PLUG KS:SSG A</v>
          </cell>
          <cell r="F717">
            <v>1</v>
          </cell>
          <cell r="G717">
            <v>35339</v>
          </cell>
          <cell r="H717">
            <v>20400</v>
          </cell>
        </row>
        <row r="718">
          <cell r="A718">
            <v>3400003268</v>
          </cell>
          <cell r="B718">
            <v>5801</v>
          </cell>
          <cell r="C718">
            <v>61115</v>
          </cell>
          <cell r="D718">
            <v>0</v>
          </cell>
          <cell r="E718" t="str">
            <v>SHORT CIRCUIT PLUG KS:SSG A</v>
          </cell>
          <cell r="F718">
            <v>1</v>
          </cell>
          <cell r="G718">
            <v>35339</v>
          </cell>
          <cell r="H718">
            <v>20400</v>
          </cell>
        </row>
        <row r="719">
          <cell r="A719">
            <v>3400003269</v>
          </cell>
          <cell r="B719">
            <v>5801</v>
          </cell>
          <cell r="C719">
            <v>61115</v>
          </cell>
          <cell r="D719">
            <v>0</v>
          </cell>
          <cell r="E719" t="str">
            <v>SHORT CIRCUIT PLUG KS:SSG A</v>
          </cell>
          <cell r="F719">
            <v>1</v>
          </cell>
          <cell r="G719">
            <v>35339</v>
          </cell>
          <cell r="H719">
            <v>20400</v>
          </cell>
        </row>
        <row r="720">
          <cell r="A720">
            <v>3400003270</v>
          </cell>
          <cell r="B720">
            <v>5801</v>
          </cell>
          <cell r="C720">
            <v>61115</v>
          </cell>
          <cell r="D720">
            <v>0</v>
          </cell>
          <cell r="E720" t="str">
            <v>SHORT CIRCUIT PLUG KS:SSG A</v>
          </cell>
          <cell r="F720">
            <v>1</v>
          </cell>
          <cell r="G720">
            <v>35339</v>
          </cell>
          <cell r="H720">
            <v>20400</v>
          </cell>
        </row>
        <row r="721">
          <cell r="A721">
            <v>3400003271</v>
          </cell>
          <cell r="B721">
            <v>5801</v>
          </cell>
          <cell r="C721">
            <v>61115</v>
          </cell>
          <cell r="D721">
            <v>0</v>
          </cell>
          <cell r="E721" t="str">
            <v>SHORT CIRCUIT PLUG KS:SSG A</v>
          </cell>
          <cell r="F721">
            <v>1</v>
          </cell>
          <cell r="G721">
            <v>35339</v>
          </cell>
          <cell r="H721">
            <v>20400</v>
          </cell>
        </row>
        <row r="722">
          <cell r="A722">
            <v>3400003272</v>
          </cell>
          <cell r="B722">
            <v>5801</v>
          </cell>
          <cell r="C722">
            <v>61115</v>
          </cell>
          <cell r="D722">
            <v>0</v>
          </cell>
          <cell r="E722" t="str">
            <v>SHORT CIRCUIT PLUG KS:SSG A</v>
          </cell>
          <cell r="F722">
            <v>1</v>
          </cell>
          <cell r="G722">
            <v>35339</v>
          </cell>
          <cell r="H722">
            <v>20400</v>
          </cell>
        </row>
        <row r="723">
          <cell r="A723">
            <v>3400003273</v>
          </cell>
          <cell r="B723">
            <v>5801</v>
          </cell>
          <cell r="C723">
            <v>61115</v>
          </cell>
          <cell r="D723">
            <v>0</v>
          </cell>
          <cell r="E723" t="str">
            <v>SHORT CIRCUIT PLUG KS:SSG A</v>
          </cell>
          <cell r="F723">
            <v>1</v>
          </cell>
          <cell r="G723">
            <v>35339</v>
          </cell>
          <cell r="H723">
            <v>20400</v>
          </cell>
        </row>
        <row r="724">
          <cell r="A724">
            <v>3400003274</v>
          </cell>
          <cell r="B724">
            <v>5801</v>
          </cell>
          <cell r="C724">
            <v>61115</v>
          </cell>
          <cell r="D724">
            <v>0</v>
          </cell>
          <cell r="E724" t="str">
            <v>SHORT CIRCUIT PLUG KS:SSG A</v>
          </cell>
          <cell r="F724">
            <v>1</v>
          </cell>
          <cell r="G724">
            <v>35339</v>
          </cell>
          <cell r="H724">
            <v>20400</v>
          </cell>
        </row>
        <row r="725">
          <cell r="A725">
            <v>3400003275</v>
          </cell>
          <cell r="B725">
            <v>5801</v>
          </cell>
          <cell r="C725">
            <v>61115</v>
          </cell>
          <cell r="D725">
            <v>0</v>
          </cell>
          <cell r="E725" t="str">
            <v>SHORT CIRCUIT PLUG KS:SSG A</v>
          </cell>
          <cell r="F725">
            <v>1</v>
          </cell>
          <cell r="G725">
            <v>35339</v>
          </cell>
          <cell r="H725">
            <v>20400</v>
          </cell>
        </row>
        <row r="726">
          <cell r="A726">
            <v>3400003276</v>
          </cell>
          <cell r="B726">
            <v>5801</v>
          </cell>
          <cell r="C726">
            <v>61115</v>
          </cell>
          <cell r="D726">
            <v>0</v>
          </cell>
          <cell r="E726" t="str">
            <v>SHORT CIRCUIT PLUG KS:SSG A</v>
          </cell>
          <cell r="F726">
            <v>1</v>
          </cell>
          <cell r="G726">
            <v>35339</v>
          </cell>
          <cell r="H726">
            <v>20400</v>
          </cell>
        </row>
        <row r="727">
          <cell r="A727">
            <v>3400003277</v>
          </cell>
          <cell r="B727">
            <v>5801</v>
          </cell>
          <cell r="C727">
            <v>61115</v>
          </cell>
          <cell r="D727">
            <v>0</v>
          </cell>
          <cell r="E727" t="str">
            <v>SHORT CIRCUIT PLUG KS:SSG A</v>
          </cell>
          <cell r="F727">
            <v>1</v>
          </cell>
          <cell r="G727">
            <v>35339</v>
          </cell>
          <cell r="H727">
            <v>20400</v>
          </cell>
        </row>
        <row r="728">
          <cell r="A728">
            <v>3400003278</v>
          </cell>
          <cell r="B728">
            <v>5801</v>
          </cell>
          <cell r="C728">
            <v>61115</v>
          </cell>
          <cell r="D728">
            <v>0</v>
          </cell>
          <cell r="E728" t="str">
            <v>SHORT CIRCUIT PLUG KS:SSG A</v>
          </cell>
          <cell r="F728">
            <v>1</v>
          </cell>
          <cell r="G728">
            <v>35339</v>
          </cell>
          <cell r="H728">
            <v>20400</v>
          </cell>
        </row>
        <row r="729">
          <cell r="A729">
            <v>3400003279</v>
          </cell>
          <cell r="B729">
            <v>5801</v>
          </cell>
          <cell r="C729">
            <v>61115</v>
          </cell>
          <cell r="D729">
            <v>0</v>
          </cell>
          <cell r="E729" t="str">
            <v>SHORT CIRCUIT PLUG KS:SSG A</v>
          </cell>
          <cell r="F729">
            <v>1</v>
          </cell>
          <cell r="G729">
            <v>35339</v>
          </cell>
          <cell r="H729">
            <v>20400</v>
          </cell>
        </row>
        <row r="730">
          <cell r="A730">
            <v>3400003280</v>
          </cell>
          <cell r="B730">
            <v>5801</v>
          </cell>
          <cell r="C730">
            <v>61115</v>
          </cell>
          <cell r="D730">
            <v>0</v>
          </cell>
          <cell r="E730" t="str">
            <v>SHORT CIRCUIT PLUG KS:SSG A</v>
          </cell>
          <cell r="F730">
            <v>1</v>
          </cell>
          <cell r="G730">
            <v>35339</v>
          </cell>
          <cell r="H730">
            <v>16000</v>
          </cell>
        </row>
        <row r="731">
          <cell r="A731">
            <v>3400003281</v>
          </cell>
          <cell r="B731">
            <v>5801</v>
          </cell>
          <cell r="C731">
            <v>61115</v>
          </cell>
          <cell r="D731">
            <v>0</v>
          </cell>
          <cell r="E731" t="str">
            <v>MODULE ADAPTER FOR SIPAC</v>
          </cell>
          <cell r="F731">
            <v>2</v>
          </cell>
          <cell r="G731">
            <v>35339</v>
          </cell>
          <cell r="H731">
            <v>37200</v>
          </cell>
        </row>
        <row r="732">
          <cell r="A732">
            <v>3400003282</v>
          </cell>
          <cell r="B732">
            <v>5801</v>
          </cell>
          <cell r="C732">
            <v>61153</v>
          </cell>
          <cell r="D732">
            <v>0</v>
          </cell>
          <cell r="E732" t="str">
            <v>EMULATOR UPGRADE L37409D6152300</v>
          </cell>
          <cell r="F732">
            <v>1</v>
          </cell>
          <cell r="G732">
            <v>35339</v>
          </cell>
          <cell r="H732">
            <v>235400</v>
          </cell>
        </row>
        <row r="733">
          <cell r="A733">
            <v>3400003283</v>
          </cell>
          <cell r="B733">
            <v>5801</v>
          </cell>
          <cell r="C733">
            <v>61115</v>
          </cell>
          <cell r="D733">
            <v>0</v>
          </cell>
          <cell r="E733" t="str">
            <v>TEST CLIP SOIC 8TO28 PINSL37409G1155-A10</v>
          </cell>
          <cell r="F733">
            <v>6</v>
          </cell>
          <cell r="G733">
            <v>35339</v>
          </cell>
          <cell r="H733">
            <v>8000</v>
          </cell>
        </row>
        <row r="734">
          <cell r="A734">
            <v>3400003285</v>
          </cell>
          <cell r="B734">
            <v>5801</v>
          </cell>
          <cell r="C734">
            <v>61115</v>
          </cell>
          <cell r="D734">
            <v>0</v>
          </cell>
          <cell r="E734" t="str">
            <v>PLUG IN CABLE S30257Z6114A105 FOR PCMUX</v>
          </cell>
          <cell r="F734">
            <v>12</v>
          </cell>
          <cell r="G734">
            <v>35339</v>
          </cell>
          <cell r="H734">
            <v>48400</v>
          </cell>
        </row>
        <row r="735">
          <cell r="A735">
            <v>3400003286</v>
          </cell>
          <cell r="B735">
            <v>5801</v>
          </cell>
          <cell r="C735">
            <v>61115</v>
          </cell>
          <cell r="D735">
            <v>0</v>
          </cell>
          <cell r="E735" t="str">
            <v>CABLE FOR UPGRADE PC MUX</v>
          </cell>
          <cell r="F735">
            <v>2</v>
          </cell>
          <cell r="G735">
            <v>35339</v>
          </cell>
          <cell r="H735">
            <v>6500</v>
          </cell>
        </row>
        <row r="736">
          <cell r="A736">
            <v>3400003287</v>
          </cell>
          <cell r="B736">
            <v>5801</v>
          </cell>
          <cell r="C736">
            <v>61115</v>
          </cell>
          <cell r="D736">
            <v>0</v>
          </cell>
          <cell r="E736" t="str">
            <v>POWER SUPPLY MODULE M;ACC 220V/20A</v>
          </cell>
          <cell r="F736">
            <v>1</v>
          </cell>
          <cell r="G736">
            <v>35339</v>
          </cell>
          <cell r="H736">
            <v>24300</v>
          </cell>
        </row>
        <row r="737">
          <cell r="A737">
            <v>3400003374</v>
          </cell>
          <cell r="B737">
            <v>5801</v>
          </cell>
          <cell r="C737">
            <v>61102</v>
          </cell>
          <cell r="D737">
            <v>0</v>
          </cell>
          <cell r="E737" t="str">
            <v>PRINTING STENCIL L37409-C5000-A380</v>
          </cell>
          <cell r="F737">
            <v>1</v>
          </cell>
          <cell r="G737">
            <v>35339</v>
          </cell>
          <cell r="H737">
            <v>5500</v>
          </cell>
        </row>
        <row r="738">
          <cell r="A738">
            <v>3400003375</v>
          </cell>
          <cell r="B738">
            <v>5801</v>
          </cell>
          <cell r="C738">
            <v>61102</v>
          </cell>
          <cell r="D738">
            <v>0</v>
          </cell>
          <cell r="E738" t="str">
            <v>PRINTING STENCIL L37409-C5000-A380</v>
          </cell>
          <cell r="F738">
            <v>1</v>
          </cell>
          <cell r="G738">
            <v>35339</v>
          </cell>
          <cell r="H738">
            <v>27500</v>
          </cell>
        </row>
        <row r="739">
          <cell r="A739">
            <v>3400003376</v>
          </cell>
          <cell r="B739">
            <v>5801</v>
          </cell>
          <cell r="C739">
            <v>61102</v>
          </cell>
          <cell r="D739">
            <v>0</v>
          </cell>
          <cell r="E739" t="str">
            <v>PRINTING STENCIL L37409-C5000-A328</v>
          </cell>
          <cell r="F739">
            <v>1</v>
          </cell>
          <cell r="G739">
            <v>35339</v>
          </cell>
          <cell r="H739">
            <v>27500</v>
          </cell>
        </row>
        <row r="740">
          <cell r="A740">
            <v>3400003377</v>
          </cell>
          <cell r="B740">
            <v>5801</v>
          </cell>
          <cell r="C740">
            <v>61102</v>
          </cell>
          <cell r="D740">
            <v>0</v>
          </cell>
          <cell r="E740" t="str">
            <v>PRINTING STENCIL L37409-C5000-A328</v>
          </cell>
          <cell r="F740">
            <v>1</v>
          </cell>
          <cell r="G740">
            <v>35339</v>
          </cell>
          <cell r="H740">
            <v>27500</v>
          </cell>
        </row>
        <row r="741">
          <cell r="A741">
            <v>3400003389</v>
          </cell>
          <cell r="B741">
            <v>5801</v>
          </cell>
          <cell r="C741">
            <v>61102</v>
          </cell>
          <cell r="D741">
            <v>0</v>
          </cell>
          <cell r="E741" t="str">
            <v>PRINTING STENCIL L37409-C5000-A511</v>
          </cell>
          <cell r="F741">
            <v>1</v>
          </cell>
          <cell r="G741">
            <v>35339</v>
          </cell>
          <cell r="H741">
            <v>5500</v>
          </cell>
        </row>
        <row r="742">
          <cell r="A742">
            <v>3400003390</v>
          </cell>
          <cell r="B742">
            <v>5801</v>
          </cell>
          <cell r="C742">
            <v>61102</v>
          </cell>
          <cell r="D742">
            <v>0</v>
          </cell>
          <cell r="E742" t="str">
            <v>PRINTING STENCIL L37409-C5000-A511</v>
          </cell>
          <cell r="F742">
            <v>1</v>
          </cell>
          <cell r="G742">
            <v>35339</v>
          </cell>
          <cell r="H742">
            <v>27500</v>
          </cell>
        </row>
        <row r="743">
          <cell r="A743">
            <v>3400003391</v>
          </cell>
          <cell r="B743">
            <v>5801</v>
          </cell>
          <cell r="C743">
            <v>61102</v>
          </cell>
          <cell r="D743">
            <v>0</v>
          </cell>
          <cell r="E743" t="str">
            <v>PRINTING STENCIL L37409-C5000-A336</v>
          </cell>
          <cell r="F743">
            <v>1</v>
          </cell>
          <cell r="G743">
            <v>35339</v>
          </cell>
          <cell r="H743">
            <v>5500</v>
          </cell>
        </row>
        <row r="744">
          <cell r="A744">
            <v>3400003392</v>
          </cell>
          <cell r="B744">
            <v>5801</v>
          </cell>
          <cell r="C744">
            <v>61102</v>
          </cell>
          <cell r="D744">
            <v>0</v>
          </cell>
          <cell r="E744" t="str">
            <v>PRINTING STENCIL L37409-C5000-A336</v>
          </cell>
          <cell r="F744">
            <v>1</v>
          </cell>
          <cell r="G744">
            <v>35339</v>
          </cell>
          <cell r="H744">
            <v>27500</v>
          </cell>
        </row>
        <row r="745">
          <cell r="A745">
            <v>3400003393</v>
          </cell>
          <cell r="B745">
            <v>5801</v>
          </cell>
          <cell r="C745">
            <v>61102</v>
          </cell>
          <cell r="D745">
            <v>0</v>
          </cell>
          <cell r="E745" t="str">
            <v>PRINTING STENCIL L37409-C5000-A512</v>
          </cell>
          <cell r="F745">
            <v>1</v>
          </cell>
          <cell r="G745">
            <v>35339</v>
          </cell>
          <cell r="H745">
            <v>5500</v>
          </cell>
        </row>
        <row r="746">
          <cell r="A746">
            <v>3400003394</v>
          </cell>
          <cell r="B746">
            <v>5801</v>
          </cell>
          <cell r="C746">
            <v>61102</v>
          </cell>
          <cell r="D746">
            <v>0</v>
          </cell>
          <cell r="E746" t="str">
            <v>PRINTING STENCIL L37409-C5000-A512</v>
          </cell>
          <cell r="F746">
            <v>1</v>
          </cell>
          <cell r="G746">
            <v>35339</v>
          </cell>
          <cell r="H746">
            <v>27500</v>
          </cell>
        </row>
        <row r="747">
          <cell r="A747">
            <v>3400003395</v>
          </cell>
          <cell r="B747">
            <v>5801</v>
          </cell>
          <cell r="C747">
            <v>61102</v>
          </cell>
          <cell r="D747">
            <v>0</v>
          </cell>
          <cell r="E747" t="str">
            <v>PRINTING STENCIL L37409-C5000-A513</v>
          </cell>
          <cell r="F747">
            <v>1</v>
          </cell>
          <cell r="G747">
            <v>35339</v>
          </cell>
          <cell r="H747">
            <v>5500</v>
          </cell>
        </row>
        <row r="748">
          <cell r="A748">
            <v>3400003396</v>
          </cell>
          <cell r="B748">
            <v>5801</v>
          </cell>
          <cell r="C748">
            <v>61102</v>
          </cell>
          <cell r="D748">
            <v>0</v>
          </cell>
          <cell r="E748" t="str">
            <v>PRINTING STENCIL L37409-C5000-A513</v>
          </cell>
          <cell r="F748">
            <v>1</v>
          </cell>
          <cell r="G748">
            <v>35339</v>
          </cell>
          <cell r="H748">
            <v>5500</v>
          </cell>
        </row>
        <row r="749">
          <cell r="A749">
            <v>3400003397</v>
          </cell>
          <cell r="B749">
            <v>5801</v>
          </cell>
          <cell r="C749">
            <v>61102</v>
          </cell>
          <cell r="D749">
            <v>0</v>
          </cell>
          <cell r="E749" t="str">
            <v>PRINTING STENCIL L37409-C5000-A521</v>
          </cell>
          <cell r="F749">
            <v>1</v>
          </cell>
          <cell r="G749">
            <v>35339</v>
          </cell>
          <cell r="H749">
            <v>5500</v>
          </cell>
        </row>
        <row r="750">
          <cell r="A750">
            <v>3400003398</v>
          </cell>
          <cell r="B750">
            <v>5801</v>
          </cell>
          <cell r="C750">
            <v>61102</v>
          </cell>
          <cell r="D750">
            <v>0</v>
          </cell>
          <cell r="E750" t="str">
            <v>PRINTING STENCIL L37409-C5000-A521</v>
          </cell>
          <cell r="F750">
            <v>1</v>
          </cell>
          <cell r="G750">
            <v>35339</v>
          </cell>
          <cell r="H750">
            <v>5500</v>
          </cell>
        </row>
        <row r="751">
          <cell r="A751">
            <v>3400003399</v>
          </cell>
          <cell r="B751">
            <v>5801</v>
          </cell>
          <cell r="C751">
            <v>61102</v>
          </cell>
          <cell r="D751">
            <v>0</v>
          </cell>
          <cell r="E751" t="str">
            <v>PRINTING STENCIL L37409-C5000-A527</v>
          </cell>
          <cell r="F751">
            <v>1</v>
          </cell>
          <cell r="G751">
            <v>35339</v>
          </cell>
          <cell r="H751">
            <v>5500</v>
          </cell>
        </row>
        <row r="752">
          <cell r="A752">
            <v>3400003400</v>
          </cell>
          <cell r="B752">
            <v>5801</v>
          </cell>
          <cell r="C752">
            <v>61102</v>
          </cell>
          <cell r="D752">
            <v>0</v>
          </cell>
          <cell r="E752" t="str">
            <v>PRINTING STENCIL L37409-C5000-A527</v>
          </cell>
          <cell r="F752">
            <v>1</v>
          </cell>
          <cell r="G752">
            <v>35339</v>
          </cell>
          <cell r="H752">
            <v>5500</v>
          </cell>
        </row>
        <row r="753">
          <cell r="A753">
            <v>3400003401</v>
          </cell>
          <cell r="B753">
            <v>5801</v>
          </cell>
          <cell r="C753">
            <v>61102</v>
          </cell>
          <cell r="D753">
            <v>0</v>
          </cell>
          <cell r="E753" t="str">
            <v>PRINTING STENCIL L37409-C5000-A529</v>
          </cell>
          <cell r="F753">
            <v>1</v>
          </cell>
          <cell r="G753">
            <v>35339</v>
          </cell>
          <cell r="H753">
            <v>5500</v>
          </cell>
        </row>
        <row r="754">
          <cell r="A754">
            <v>3400003402</v>
          </cell>
          <cell r="B754">
            <v>5801</v>
          </cell>
          <cell r="C754">
            <v>61102</v>
          </cell>
          <cell r="D754">
            <v>0</v>
          </cell>
          <cell r="E754" t="str">
            <v>PRINTING STENCIL L37409-C5000-A529</v>
          </cell>
          <cell r="F754">
            <v>1</v>
          </cell>
          <cell r="G754">
            <v>35339</v>
          </cell>
          <cell r="H754">
            <v>27500</v>
          </cell>
        </row>
        <row r="755">
          <cell r="A755">
            <v>3400003403</v>
          </cell>
          <cell r="B755">
            <v>5801</v>
          </cell>
          <cell r="C755">
            <v>61102</v>
          </cell>
          <cell r="D755">
            <v>0</v>
          </cell>
          <cell r="E755" t="str">
            <v>PRINTING STENCIL L37409-C5000-A530</v>
          </cell>
          <cell r="F755">
            <v>1</v>
          </cell>
          <cell r="G755">
            <v>35339</v>
          </cell>
          <cell r="H755">
            <v>5500</v>
          </cell>
        </row>
        <row r="756">
          <cell r="A756">
            <v>3400003404</v>
          </cell>
          <cell r="B756">
            <v>5801</v>
          </cell>
          <cell r="C756">
            <v>61102</v>
          </cell>
          <cell r="D756">
            <v>0</v>
          </cell>
          <cell r="E756" t="str">
            <v>PRINTING STENCIL L37409-C5000-A530</v>
          </cell>
          <cell r="F756">
            <v>1</v>
          </cell>
          <cell r="G756">
            <v>35339</v>
          </cell>
          <cell r="H756">
            <v>27500</v>
          </cell>
        </row>
        <row r="757">
          <cell r="A757">
            <v>3400003405</v>
          </cell>
          <cell r="B757">
            <v>5801</v>
          </cell>
          <cell r="C757">
            <v>61102</v>
          </cell>
          <cell r="D757">
            <v>0</v>
          </cell>
          <cell r="E757" t="str">
            <v>PRINTING STENCIL L37409-C5000-A372</v>
          </cell>
          <cell r="F757">
            <v>1</v>
          </cell>
          <cell r="G757">
            <v>35339</v>
          </cell>
          <cell r="H757">
            <v>5500</v>
          </cell>
        </row>
        <row r="758">
          <cell r="A758">
            <v>3400003406</v>
          </cell>
          <cell r="B758">
            <v>5801</v>
          </cell>
          <cell r="C758">
            <v>61102</v>
          </cell>
          <cell r="D758">
            <v>0</v>
          </cell>
          <cell r="E758" t="str">
            <v>PRINTING STENCIL L37409-C5000-A372</v>
          </cell>
          <cell r="F758">
            <v>1</v>
          </cell>
          <cell r="G758">
            <v>35339</v>
          </cell>
          <cell r="H758">
            <v>5500</v>
          </cell>
        </row>
        <row r="759">
          <cell r="A759">
            <v>3400003934</v>
          </cell>
          <cell r="B759">
            <v>5801</v>
          </cell>
          <cell r="C759">
            <v>61116</v>
          </cell>
          <cell r="D759">
            <v>0</v>
          </cell>
          <cell r="E759" t="str">
            <v>ANTISTATIC SOLDERING STATION NC 2002</v>
          </cell>
          <cell r="F759">
            <v>1</v>
          </cell>
          <cell r="G759">
            <v>35339</v>
          </cell>
          <cell r="H759">
            <v>4600</v>
          </cell>
        </row>
        <row r="760">
          <cell r="A760">
            <v>3400003935</v>
          </cell>
          <cell r="B760">
            <v>5801</v>
          </cell>
          <cell r="C760">
            <v>61116</v>
          </cell>
          <cell r="D760">
            <v>0</v>
          </cell>
          <cell r="E760" t="str">
            <v>ANTISTATIC SOLDERING STATION NC 2002</v>
          </cell>
          <cell r="F760">
            <v>1</v>
          </cell>
          <cell r="G760">
            <v>35339</v>
          </cell>
          <cell r="H760">
            <v>7300</v>
          </cell>
        </row>
        <row r="761">
          <cell r="A761">
            <v>3400003966</v>
          </cell>
          <cell r="B761">
            <v>5801</v>
          </cell>
          <cell r="C761">
            <v>61104</v>
          </cell>
          <cell r="D761">
            <v>0</v>
          </cell>
          <cell r="E761" t="str">
            <v>MODULER SOLDERING STATION</v>
          </cell>
          <cell r="F761">
            <v>1</v>
          </cell>
          <cell r="G761">
            <v>35339</v>
          </cell>
          <cell r="H761">
            <v>4000</v>
          </cell>
        </row>
        <row r="762">
          <cell r="A762">
            <v>3400003967</v>
          </cell>
          <cell r="B762">
            <v>5801</v>
          </cell>
          <cell r="C762">
            <v>61103</v>
          </cell>
          <cell r="D762">
            <v>0</v>
          </cell>
          <cell r="E762" t="str">
            <v>IC-DESOLDERING ATTACHMENT RETROFIT KIT</v>
          </cell>
          <cell r="F762">
            <v>1</v>
          </cell>
          <cell r="G762">
            <v>35339</v>
          </cell>
          <cell r="H762">
            <v>14300</v>
          </cell>
        </row>
        <row r="763">
          <cell r="A763">
            <v>3400003968</v>
          </cell>
          <cell r="B763">
            <v>5801</v>
          </cell>
          <cell r="C763">
            <v>61115</v>
          </cell>
          <cell r="D763">
            <v>0</v>
          </cell>
          <cell r="E763" t="str">
            <v>DLU  TEST EQUIPMENT FOR SUBSCRIBER MODUL</v>
          </cell>
          <cell r="F763">
            <v>1</v>
          </cell>
          <cell r="G763">
            <v>35339</v>
          </cell>
          <cell r="H763">
            <v>208600</v>
          </cell>
        </row>
        <row r="764">
          <cell r="A764">
            <v>3400003969</v>
          </cell>
          <cell r="B764">
            <v>5801</v>
          </cell>
          <cell r="C764">
            <v>61115</v>
          </cell>
          <cell r="D764">
            <v>0</v>
          </cell>
          <cell r="E764" t="str">
            <v>KEYBOARD FOR TESMOD</v>
          </cell>
          <cell r="F764">
            <v>1</v>
          </cell>
          <cell r="G764">
            <v>35339</v>
          </cell>
          <cell r="H764">
            <v>43800</v>
          </cell>
        </row>
        <row r="765">
          <cell r="A765">
            <v>3400003970</v>
          </cell>
          <cell r="B765">
            <v>5801</v>
          </cell>
          <cell r="C765">
            <v>61115</v>
          </cell>
          <cell r="D765">
            <v>0</v>
          </cell>
          <cell r="E765" t="str">
            <v>KEYBOARD FOR TESMOD</v>
          </cell>
          <cell r="F765">
            <v>1</v>
          </cell>
          <cell r="G765">
            <v>35339</v>
          </cell>
          <cell r="H765">
            <v>43800</v>
          </cell>
        </row>
        <row r="766">
          <cell r="A766">
            <v>3400003971</v>
          </cell>
          <cell r="B766">
            <v>5801</v>
          </cell>
          <cell r="C766">
            <v>61115</v>
          </cell>
          <cell r="D766">
            <v>0</v>
          </cell>
          <cell r="E766" t="str">
            <v>KEYBOARD FOR TESMOD</v>
          </cell>
          <cell r="F766">
            <v>1</v>
          </cell>
          <cell r="G766">
            <v>35339</v>
          </cell>
          <cell r="H766">
            <v>43800</v>
          </cell>
        </row>
        <row r="767">
          <cell r="A767">
            <v>3400003972</v>
          </cell>
          <cell r="B767">
            <v>5801</v>
          </cell>
          <cell r="C767">
            <v>61153</v>
          </cell>
          <cell r="D767">
            <v>0</v>
          </cell>
          <cell r="E767" t="str">
            <v>SIGNATURE ANALYZER H</v>
          </cell>
          <cell r="F767">
            <v>1</v>
          </cell>
          <cell r="G767">
            <v>35339</v>
          </cell>
          <cell r="H767">
            <v>41300</v>
          </cell>
        </row>
        <row r="768">
          <cell r="A768">
            <v>3400003973</v>
          </cell>
          <cell r="B768">
            <v>5801</v>
          </cell>
          <cell r="C768">
            <v>61112</v>
          </cell>
          <cell r="D768">
            <v>0</v>
          </cell>
          <cell r="E768" t="str">
            <v>THER MOGENERATOR MTI 1</v>
          </cell>
          <cell r="F768">
            <v>1</v>
          </cell>
          <cell r="G768">
            <v>35339</v>
          </cell>
          <cell r="H768">
            <v>31000</v>
          </cell>
        </row>
        <row r="769">
          <cell r="A769">
            <v>3400003974</v>
          </cell>
          <cell r="B769">
            <v>5801</v>
          </cell>
          <cell r="C769">
            <v>61115</v>
          </cell>
          <cell r="D769">
            <v>0</v>
          </cell>
          <cell r="E769" t="str">
            <v>POWER SUPPLY</v>
          </cell>
          <cell r="F769">
            <v>1</v>
          </cell>
          <cell r="G769">
            <v>35339</v>
          </cell>
          <cell r="H769">
            <v>330300</v>
          </cell>
        </row>
        <row r="770">
          <cell r="A770">
            <v>3400003975</v>
          </cell>
          <cell r="B770">
            <v>5801</v>
          </cell>
          <cell r="C770">
            <v>61153</v>
          </cell>
          <cell r="D770">
            <v>0</v>
          </cell>
          <cell r="E770" t="str">
            <v>SOLDERING STATION WITH ACCESSORIES</v>
          </cell>
          <cell r="F770">
            <v>1</v>
          </cell>
          <cell r="G770">
            <v>35339</v>
          </cell>
          <cell r="H770">
            <v>4400</v>
          </cell>
        </row>
        <row r="771">
          <cell r="A771">
            <v>3400003976</v>
          </cell>
          <cell r="B771">
            <v>5801</v>
          </cell>
          <cell r="C771">
            <v>61115</v>
          </cell>
          <cell r="D771">
            <v>0</v>
          </cell>
          <cell r="E771" t="str">
            <v>KEYBOARD FOR TESMOD</v>
          </cell>
          <cell r="F771">
            <v>1</v>
          </cell>
          <cell r="G771">
            <v>35339</v>
          </cell>
          <cell r="H771">
            <v>4400</v>
          </cell>
        </row>
        <row r="772">
          <cell r="A772">
            <v>3400003977</v>
          </cell>
          <cell r="B772">
            <v>5801</v>
          </cell>
          <cell r="C772">
            <v>61153</v>
          </cell>
          <cell r="D772">
            <v>0</v>
          </cell>
          <cell r="E772" t="str">
            <v>THERMOGENERATOR MTI 1</v>
          </cell>
          <cell r="F772">
            <v>1</v>
          </cell>
          <cell r="G772">
            <v>35339</v>
          </cell>
          <cell r="H772">
            <v>20900</v>
          </cell>
        </row>
        <row r="773">
          <cell r="A773">
            <v>3400003978</v>
          </cell>
          <cell r="B773">
            <v>5801</v>
          </cell>
          <cell r="C773">
            <v>61115</v>
          </cell>
          <cell r="D773">
            <v>0</v>
          </cell>
          <cell r="E773" t="str">
            <v>KEYBOARD FOR TESMOD</v>
          </cell>
          <cell r="F773">
            <v>1</v>
          </cell>
          <cell r="G773">
            <v>35339</v>
          </cell>
          <cell r="H773">
            <v>1100</v>
          </cell>
        </row>
        <row r="774">
          <cell r="A774">
            <v>3400003979</v>
          </cell>
          <cell r="B774">
            <v>5801</v>
          </cell>
          <cell r="C774">
            <v>61153</v>
          </cell>
          <cell r="D774">
            <v>0</v>
          </cell>
          <cell r="E774" t="str">
            <v>KEYBOARD FOR TESMOD</v>
          </cell>
          <cell r="F774">
            <v>1</v>
          </cell>
          <cell r="G774">
            <v>35339</v>
          </cell>
          <cell r="H774">
            <v>11000</v>
          </cell>
        </row>
        <row r="775">
          <cell r="A775">
            <v>3400003980</v>
          </cell>
          <cell r="B775">
            <v>5801</v>
          </cell>
          <cell r="C775">
            <v>61115</v>
          </cell>
          <cell r="D775">
            <v>0</v>
          </cell>
          <cell r="E775" t="str">
            <v>KEYBOARD FOR TESMOD</v>
          </cell>
          <cell r="F775">
            <v>1</v>
          </cell>
          <cell r="G775">
            <v>35339</v>
          </cell>
          <cell r="H775">
            <v>1100</v>
          </cell>
        </row>
        <row r="776">
          <cell r="A776">
            <v>3400003981</v>
          </cell>
          <cell r="B776">
            <v>5801</v>
          </cell>
          <cell r="C776">
            <v>61115</v>
          </cell>
          <cell r="D776">
            <v>0</v>
          </cell>
          <cell r="E776" t="str">
            <v>KEYBOARD FOR TESMOD</v>
          </cell>
          <cell r="F776">
            <v>1</v>
          </cell>
          <cell r="G776">
            <v>35339</v>
          </cell>
          <cell r="H776">
            <v>1100</v>
          </cell>
        </row>
        <row r="777">
          <cell r="A777">
            <v>3400003982</v>
          </cell>
          <cell r="B777">
            <v>5801</v>
          </cell>
          <cell r="C777">
            <v>61103</v>
          </cell>
          <cell r="D777">
            <v>0</v>
          </cell>
          <cell r="E777" t="str">
            <v>SET OF IC INSERTION TOOLS</v>
          </cell>
          <cell r="F777">
            <v>1</v>
          </cell>
          <cell r="G777">
            <v>35339</v>
          </cell>
          <cell r="H777">
            <v>6200</v>
          </cell>
        </row>
        <row r="778">
          <cell r="A778">
            <v>3400003983</v>
          </cell>
          <cell r="B778">
            <v>5801</v>
          </cell>
          <cell r="C778">
            <v>61103</v>
          </cell>
          <cell r="D778">
            <v>0</v>
          </cell>
          <cell r="E778" t="str">
            <v>SET OF IC INSERTION TOOLS</v>
          </cell>
          <cell r="F778">
            <v>1</v>
          </cell>
          <cell r="G778">
            <v>35339</v>
          </cell>
          <cell r="H778">
            <v>6200</v>
          </cell>
        </row>
        <row r="779">
          <cell r="A779">
            <v>3400003984</v>
          </cell>
          <cell r="B779">
            <v>5801</v>
          </cell>
          <cell r="C779">
            <v>61103</v>
          </cell>
          <cell r="D779">
            <v>0</v>
          </cell>
          <cell r="E779" t="str">
            <v>SET OF IC INSERTION TOOLS</v>
          </cell>
          <cell r="F779">
            <v>1</v>
          </cell>
          <cell r="G779">
            <v>35339</v>
          </cell>
          <cell r="H779">
            <v>6200</v>
          </cell>
        </row>
        <row r="780">
          <cell r="A780">
            <v>3400003985</v>
          </cell>
          <cell r="B780">
            <v>5801</v>
          </cell>
          <cell r="C780">
            <v>61103</v>
          </cell>
          <cell r="D780">
            <v>0</v>
          </cell>
          <cell r="E780" t="str">
            <v>SET OF IC EXTRACTOR TOOLS</v>
          </cell>
          <cell r="F780">
            <v>1</v>
          </cell>
          <cell r="G780">
            <v>35339</v>
          </cell>
          <cell r="H780">
            <v>3200</v>
          </cell>
        </row>
        <row r="781">
          <cell r="A781">
            <v>3400003986</v>
          </cell>
          <cell r="B781">
            <v>5801</v>
          </cell>
          <cell r="C781">
            <v>61103</v>
          </cell>
          <cell r="D781">
            <v>0</v>
          </cell>
          <cell r="E781" t="str">
            <v>SET OF IC EXTRACTOR TOOLS</v>
          </cell>
          <cell r="F781">
            <v>1</v>
          </cell>
          <cell r="G781">
            <v>35339</v>
          </cell>
          <cell r="H781">
            <v>3200</v>
          </cell>
        </row>
        <row r="782">
          <cell r="A782">
            <v>3400003987</v>
          </cell>
          <cell r="B782">
            <v>5801</v>
          </cell>
          <cell r="C782">
            <v>61119</v>
          </cell>
          <cell r="D782">
            <v>0</v>
          </cell>
          <cell r="E782" t="str">
            <v>TORQUE SCREW DRIVER</v>
          </cell>
          <cell r="F782">
            <v>1</v>
          </cell>
          <cell r="G782">
            <v>35339</v>
          </cell>
          <cell r="H782">
            <v>3700</v>
          </cell>
        </row>
        <row r="783">
          <cell r="A783">
            <v>3400003988</v>
          </cell>
          <cell r="B783">
            <v>5801</v>
          </cell>
          <cell r="C783">
            <v>61119</v>
          </cell>
          <cell r="D783">
            <v>0</v>
          </cell>
          <cell r="E783" t="str">
            <v>TORQUE SCREWDRIVER</v>
          </cell>
          <cell r="F783">
            <v>1</v>
          </cell>
          <cell r="G783">
            <v>35339</v>
          </cell>
          <cell r="H783">
            <v>3500</v>
          </cell>
        </row>
        <row r="784">
          <cell r="A784">
            <v>3400003989</v>
          </cell>
          <cell r="B784">
            <v>5801</v>
          </cell>
          <cell r="C784">
            <v>61115</v>
          </cell>
          <cell r="D784">
            <v>0</v>
          </cell>
          <cell r="E784" t="str">
            <v>KEYBOARD FOR TESMOD</v>
          </cell>
          <cell r="F784">
            <v>1</v>
          </cell>
          <cell r="G784">
            <v>35339</v>
          </cell>
          <cell r="H784">
            <v>1100</v>
          </cell>
        </row>
        <row r="785">
          <cell r="A785">
            <v>3400003990</v>
          </cell>
          <cell r="B785">
            <v>5801</v>
          </cell>
          <cell r="C785">
            <v>61115</v>
          </cell>
          <cell r="D785">
            <v>0</v>
          </cell>
          <cell r="E785" t="str">
            <v>KEYBOARD FOR TESMOD</v>
          </cell>
          <cell r="F785">
            <v>1</v>
          </cell>
          <cell r="G785">
            <v>35339</v>
          </cell>
          <cell r="H785">
            <v>11000</v>
          </cell>
        </row>
        <row r="786">
          <cell r="A786">
            <v>3400003991</v>
          </cell>
          <cell r="B786">
            <v>5801</v>
          </cell>
          <cell r="C786">
            <v>61115</v>
          </cell>
          <cell r="D786">
            <v>0</v>
          </cell>
          <cell r="E786" t="str">
            <v>KEYBOARD FOR TESMOD</v>
          </cell>
          <cell r="F786">
            <v>1</v>
          </cell>
          <cell r="G786">
            <v>35339</v>
          </cell>
          <cell r="H786">
            <v>11000</v>
          </cell>
        </row>
        <row r="787">
          <cell r="A787">
            <v>3400003992</v>
          </cell>
          <cell r="B787">
            <v>5801</v>
          </cell>
          <cell r="C787">
            <v>61115</v>
          </cell>
          <cell r="D787">
            <v>0</v>
          </cell>
          <cell r="E787" t="str">
            <v>KEYBOARD FOR TESMOD</v>
          </cell>
          <cell r="F787">
            <v>1</v>
          </cell>
          <cell r="G787">
            <v>35339</v>
          </cell>
          <cell r="H787">
            <v>11000</v>
          </cell>
        </row>
        <row r="788">
          <cell r="A788">
            <v>3400003993</v>
          </cell>
          <cell r="B788">
            <v>5801</v>
          </cell>
          <cell r="C788">
            <v>61100</v>
          </cell>
          <cell r="D788">
            <v>0</v>
          </cell>
          <cell r="E788" t="str">
            <v>COMP. PREP. MACHINE &amp; SPARE KIT C065</v>
          </cell>
          <cell r="F788">
            <v>1</v>
          </cell>
          <cell r="G788">
            <v>35339</v>
          </cell>
          <cell r="H788">
            <v>411800</v>
          </cell>
        </row>
        <row r="789">
          <cell r="A789">
            <v>3400003994</v>
          </cell>
          <cell r="B789">
            <v>5801</v>
          </cell>
          <cell r="C789">
            <v>61100</v>
          </cell>
          <cell r="D789">
            <v>0</v>
          </cell>
          <cell r="E789" t="str">
            <v>COMP PREP MACHINE &amp; SPARE PART KIT C058</v>
          </cell>
          <cell r="F789">
            <v>1</v>
          </cell>
          <cell r="G789">
            <v>35339</v>
          </cell>
          <cell r="H789">
            <v>68000</v>
          </cell>
        </row>
        <row r="790">
          <cell r="A790">
            <v>3400003995</v>
          </cell>
          <cell r="B790">
            <v>5801</v>
          </cell>
          <cell r="C790">
            <v>61103</v>
          </cell>
          <cell r="D790">
            <v>0</v>
          </cell>
          <cell r="E790" t="str">
            <v>SET OF IC INSERTION TOOLS</v>
          </cell>
          <cell r="F790">
            <v>1</v>
          </cell>
          <cell r="G790">
            <v>35339</v>
          </cell>
          <cell r="H790">
            <v>6200</v>
          </cell>
        </row>
        <row r="791">
          <cell r="A791">
            <v>3400003996</v>
          </cell>
          <cell r="B791">
            <v>5801</v>
          </cell>
          <cell r="C791">
            <v>61103</v>
          </cell>
          <cell r="D791">
            <v>0</v>
          </cell>
          <cell r="E791" t="str">
            <v>SET OF IC INSERTION TOOLS</v>
          </cell>
          <cell r="F791">
            <v>1</v>
          </cell>
          <cell r="G791">
            <v>35339</v>
          </cell>
          <cell r="H791">
            <v>6200</v>
          </cell>
        </row>
        <row r="792">
          <cell r="A792">
            <v>3400003997</v>
          </cell>
          <cell r="B792">
            <v>5801</v>
          </cell>
          <cell r="C792">
            <v>61103</v>
          </cell>
          <cell r="D792">
            <v>0</v>
          </cell>
          <cell r="E792" t="str">
            <v>SET OF IC INSERTION TOOLS</v>
          </cell>
          <cell r="F792">
            <v>1</v>
          </cell>
          <cell r="G792">
            <v>35339</v>
          </cell>
          <cell r="H792">
            <v>6200</v>
          </cell>
        </row>
        <row r="793">
          <cell r="A793">
            <v>3400003998</v>
          </cell>
          <cell r="B793">
            <v>5801</v>
          </cell>
          <cell r="C793">
            <v>61103</v>
          </cell>
          <cell r="D793">
            <v>0</v>
          </cell>
          <cell r="E793" t="str">
            <v>TORQUE SCREW DRIVER</v>
          </cell>
          <cell r="F793">
            <v>1</v>
          </cell>
          <cell r="G793">
            <v>35339</v>
          </cell>
          <cell r="H793">
            <v>2100</v>
          </cell>
        </row>
        <row r="794">
          <cell r="A794">
            <v>3400003999</v>
          </cell>
          <cell r="B794">
            <v>5801</v>
          </cell>
          <cell r="C794">
            <v>61100</v>
          </cell>
          <cell r="D794">
            <v>0</v>
          </cell>
          <cell r="E794" t="str">
            <v>TAPE WINDER FOR ZE 240</v>
          </cell>
          <cell r="F794">
            <v>1</v>
          </cell>
          <cell r="G794">
            <v>35339</v>
          </cell>
          <cell r="H794">
            <v>8200</v>
          </cell>
        </row>
        <row r="795">
          <cell r="A795">
            <v>3400004000</v>
          </cell>
          <cell r="B795">
            <v>5801</v>
          </cell>
          <cell r="C795">
            <v>61100</v>
          </cell>
          <cell r="D795">
            <v>0</v>
          </cell>
          <cell r="E795" t="str">
            <v>ELECTRONIC COMPONET COUNTER</v>
          </cell>
          <cell r="F795">
            <v>1</v>
          </cell>
          <cell r="G795">
            <v>35339</v>
          </cell>
          <cell r="H795">
            <v>14000</v>
          </cell>
        </row>
        <row r="796">
          <cell r="A796">
            <v>3400004001</v>
          </cell>
          <cell r="B796">
            <v>5801</v>
          </cell>
          <cell r="C796">
            <v>61112</v>
          </cell>
          <cell r="D796">
            <v>0</v>
          </cell>
          <cell r="E796" t="str">
            <v>LCR DATABRIDGE WITH ADAPTER AND TESTCLIP</v>
          </cell>
          <cell r="F796">
            <v>1</v>
          </cell>
          <cell r="G796">
            <v>35339</v>
          </cell>
          <cell r="H796">
            <v>3100</v>
          </cell>
        </row>
        <row r="797">
          <cell r="A797">
            <v>3400004002</v>
          </cell>
          <cell r="B797">
            <v>5801</v>
          </cell>
          <cell r="C797">
            <v>61101</v>
          </cell>
          <cell r="D797">
            <v>0</v>
          </cell>
          <cell r="E797" t="str">
            <v>SCREWDRIVER WITH BALANCER STAND PNEUMATI</v>
          </cell>
          <cell r="F797">
            <v>1</v>
          </cell>
          <cell r="G797">
            <v>35339</v>
          </cell>
          <cell r="H797">
            <v>12200</v>
          </cell>
        </row>
        <row r="798">
          <cell r="A798">
            <v>3400004003</v>
          </cell>
          <cell r="B798">
            <v>5801</v>
          </cell>
          <cell r="C798">
            <v>61103</v>
          </cell>
          <cell r="D798">
            <v>0</v>
          </cell>
          <cell r="E798" t="str">
            <v>SCREWDRIVER WITH BALANCERSTAND PNEUMATIC</v>
          </cell>
          <cell r="F798">
            <v>1</v>
          </cell>
          <cell r="G798">
            <v>35339</v>
          </cell>
          <cell r="H798">
            <v>12200</v>
          </cell>
        </row>
        <row r="799">
          <cell r="A799">
            <v>3400004004</v>
          </cell>
          <cell r="B799">
            <v>5801</v>
          </cell>
          <cell r="C799">
            <v>61112</v>
          </cell>
          <cell r="D799">
            <v>0</v>
          </cell>
          <cell r="E799" t="str">
            <v>CURRENT MEASUREMENT SYSTEM</v>
          </cell>
          <cell r="F799">
            <v>1</v>
          </cell>
          <cell r="G799">
            <v>35339</v>
          </cell>
          <cell r="H799">
            <v>47400</v>
          </cell>
        </row>
        <row r="800">
          <cell r="A800">
            <v>3400004005</v>
          </cell>
          <cell r="B800">
            <v>5801</v>
          </cell>
          <cell r="C800">
            <v>61112</v>
          </cell>
          <cell r="D800">
            <v>0</v>
          </cell>
          <cell r="E800" t="str">
            <v>DESOLDERING STATION</v>
          </cell>
          <cell r="F800">
            <v>1</v>
          </cell>
          <cell r="G800">
            <v>35339</v>
          </cell>
          <cell r="H800">
            <v>15300</v>
          </cell>
        </row>
        <row r="801">
          <cell r="A801">
            <v>3400004006</v>
          </cell>
          <cell r="B801">
            <v>5801</v>
          </cell>
          <cell r="C801">
            <v>61115</v>
          </cell>
          <cell r="D801">
            <v>0</v>
          </cell>
          <cell r="E801" t="str">
            <v>OSCILLOSCOPE 100 MHZ TEK 22</v>
          </cell>
          <cell r="F801">
            <v>1</v>
          </cell>
          <cell r="G801">
            <v>35339</v>
          </cell>
          <cell r="H801">
            <v>35000</v>
          </cell>
        </row>
        <row r="802">
          <cell r="A802">
            <v>3400004007</v>
          </cell>
          <cell r="B802">
            <v>5801</v>
          </cell>
          <cell r="C802">
            <v>61112</v>
          </cell>
          <cell r="D802">
            <v>0</v>
          </cell>
          <cell r="E802" t="str">
            <v>LCR DATABRIDGE WITH ADAPTER AND TESTCLIP</v>
          </cell>
          <cell r="F802">
            <v>1</v>
          </cell>
          <cell r="G802">
            <v>35339</v>
          </cell>
          <cell r="H802">
            <v>31100</v>
          </cell>
        </row>
        <row r="803">
          <cell r="A803">
            <v>3400004008</v>
          </cell>
          <cell r="B803">
            <v>5801</v>
          </cell>
          <cell r="C803">
            <v>61112</v>
          </cell>
          <cell r="D803">
            <v>0</v>
          </cell>
          <cell r="E803" t="str">
            <v>SOLDERING STATION WITH ACC ESSORIES</v>
          </cell>
          <cell r="F803">
            <v>1</v>
          </cell>
          <cell r="G803">
            <v>35339</v>
          </cell>
          <cell r="H803">
            <v>2600</v>
          </cell>
        </row>
        <row r="804">
          <cell r="A804">
            <v>3400004009</v>
          </cell>
          <cell r="B804">
            <v>5801</v>
          </cell>
          <cell r="C804">
            <v>61112</v>
          </cell>
          <cell r="D804">
            <v>0</v>
          </cell>
          <cell r="E804" t="str">
            <v>SOLDERING STATION WITH ACCESSORIES</v>
          </cell>
          <cell r="F804">
            <v>1</v>
          </cell>
          <cell r="G804">
            <v>35339</v>
          </cell>
          <cell r="H804">
            <v>2600</v>
          </cell>
        </row>
        <row r="805">
          <cell r="A805">
            <v>3400004010</v>
          </cell>
          <cell r="B805">
            <v>5801</v>
          </cell>
          <cell r="C805">
            <v>61112</v>
          </cell>
          <cell r="D805">
            <v>0</v>
          </cell>
          <cell r="E805" t="str">
            <v>SOLDERING STATION WITH ACCESSORIES</v>
          </cell>
          <cell r="F805">
            <v>1</v>
          </cell>
          <cell r="G805">
            <v>35339</v>
          </cell>
          <cell r="H805">
            <v>1800</v>
          </cell>
        </row>
        <row r="806">
          <cell r="A806">
            <v>3400004011</v>
          </cell>
          <cell r="B806">
            <v>5801</v>
          </cell>
          <cell r="C806">
            <v>61112</v>
          </cell>
          <cell r="D806">
            <v>0</v>
          </cell>
          <cell r="E806" t="str">
            <v>SOLDERING STATION WITH ACCESSORIES</v>
          </cell>
          <cell r="F806">
            <v>1</v>
          </cell>
          <cell r="G806">
            <v>35339</v>
          </cell>
          <cell r="H806">
            <v>2600</v>
          </cell>
        </row>
        <row r="807">
          <cell r="A807">
            <v>3400004012</v>
          </cell>
          <cell r="B807">
            <v>5801</v>
          </cell>
          <cell r="C807">
            <v>61206</v>
          </cell>
          <cell r="D807">
            <v>0</v>
          </cell>
          <cell r="E807" t="str">
            <v>SOLDERING STATION WITH ACCESSORIES</v>
          </cell>
          <cell r="F807">
            <v>1</v>
          </cell>
          <cell r="G807">
            <v>35339</v>
          </cell>
          <cell r="H807">
            <v>2600</v>
          </cell>
        </row>
        <row r="808">
          <cell r="A808">
            <v>3400004013</v>
          </cell>
          <cell r="B808">
            <v>5801</v>
          </cell>
          <cell r="C808">
            <v>61153</v>
          </cell>
          <cell r="D808">
            <v>0</v>
          </cell>
          <cell r="E808" t="str">
            <v>REFERENCE RACK WITH SPARES AND MODULES</v>
          </cell>
          <cell r="F808">
            <v>1</v>
          </cell>
          <cell r="G808">
            <v>35339</v>
          </cell>
          <cell r="H808">
            <v>641300</v>
          </cell>
        </row>
        <row r="809">
          <cell r="A809">
            <v>3400004014</v>
          </cell>
          <cell r="B809">
            <v>5801</v>
          </cell>
          <cell r="C809">
            <v>61112</v>
          </cell>
          <cell r="D809">
            <v>0</v>
          </cell>
          <cell r="E809" t="str">
            <v>IMPULSE GENERATOR 50MHZ PM 571</v>
          </cell>
          <cell r="F809">
            <v>1</v>
          </cell>
          <cell r="G809">
            <v>35339</v>
          </cell>
          <cell r="H809">
            <v>67300</v>
          </cell>
        </row>
        <row r="810">
          <cell r="A810">
            <v>3400004015</v>
          </cell>
          <cell r="B810">
            <v>5801</v>
          </cell>
          <cell r="C810">
            <v>61112</v>
          </cell>
          <cell r="D810">
            <v>0</v>
          </cell>
          <cell r="E810" t="str">
            <v>TTL-CMOS LOGIC PROBE</v>
          </cell>
          <cell r="F810">
            <v>1</v>
          </cell>
          <cell r="G810">
            <v>35339</v>
          </cell>
          <cell r="H810">
            <v>3500</v>
          </cell>
        </row>
        <row r="811">
          <cell r="A811">
            <v>3400004016</v>
          </cell>
          <cell r="B811">
            <v>5801</v>
          </cell>
          <cell r="C811">
            <v>61151</v>
          </cell>
          <cell r="D811">
            <v>0</v>
          </cell>
          <cell r="E811" t="str">
            <v>MICROFICHE READER</v>
          </cell>
          <cell r="F811">
            <v>1</v>
          </cell>
          <cell r="G811">
            <v>35339</v>
          </cell>
          <cell r="H811">
            <v>11000</v>
          </cell>
        </row>
        <row r="812">
          <cell r="A812">
            <v>3400004017</v>
          </cell>
          <cell r="B812">
            <v>5801</v>
          </cell>
          <cell r="C812">
            <v>61119</v>
          </cell>
          <cell r="D812">
            <v>0</v>
          </cell>
          <cell r="E812" t="str">
            <v>MFASURING ADAPTER VDE</v>
          </cell>
          <cell r="F812">
            <v>1</v>
          </cell>
          <cell r="G812">
            <v>35339</v>
          </cell>
          <cell r="H812">
            <v>1500</v>
          </cell>
        </row>
        <row r="813">
          <cell r="A813">
            <v>3400004018</v>
          </cell>
          <cell r="B813">
            <v>5801</v>
          </cell>
          <cell r="C813">
            <v>61112</v>
          </cell>
          <cell r="D813">
            <v>0</v>
          </cell>
          <cell r="E813" t="str">
            <v>FINCTION GENERATOR HP 3325</v>
          </cell>
          <cell r="F813">
            <v>1</v>
          </cell>
          <cell r="G813">
            <v>35339</v>
          </cell>
          <cell r="H813">
            <v>117200</v>
          </cell>
        </row>
        <row r="814">
          <cell r="A814">
            <v>3400004019</v>
          </cell>
          <cell r="B814">
            <v>5801</v>
          </cell>
          <cell r="C814">
            <v>61112</v>
          </cell>
          <cell r="D814">
            <v>0</v>
          </cell>
          <cell r="E814" t="str">
            <v>UNIVERS COUNTER WACC HP5335A WITH OPT</v>
          </cell>
          <cell r="F814">
            <v>1</v>
          </cell>
          <cell r="G814">
            <v>35339</v>
          </cell>
          <cell r="H814">
            <v>117600</v>
          </cell>
        </row>
        <row r="815">
          <cell r="A815">
            <v>3400004020</v>
          </cell>
          <cell r="B815">
            <v>5801</v>
          </cell>
          <cell r="C815">
            <v>61206</v>
          </cell>
          <cell r="D815">
            <v>0</v>
          </cell>
          <cell r="E815" t="str">
            <v>MODULER SOLDERING STATION</v>
          </cell>
          <cell r="F815">
            <v>1</v>
          </cell>
          <cell r="G815">
            <v>35339</v>
          </cell>
          <cell r="H815">
            <v>2700</v>
          </cell>
        </row>
        <row r="816">
          <cell r="A816">
            <v>3400004021</v>
          </cell>
          <cell r="B816">
            <v>5801</v>
          </cell>
          <cell r="C816">
            <v>61206</v>
          </cell>
          <cell r="D816">
            <v>0</v>
          </cell>
          <cell r="E816" t="str">
            <v>MODULAR SOLDERING STATION</v>
          </cell>
          <cell r="F816">
            <v>1</v>
          </cell>
          <cell r="G816">
            <v>35339</v>
          </cell>
          <cell r="H816">
            <v>2700</v>
          </cell>
        </row>
        <row r="817">
          <cell r="A817">
            <v>3400004022</v>
          </cell>
          <cell r="B817">
            <v>5801</v>
          </cell>
          <cell r="C817">
            <v>61112</v>
          </cell>
          <cell r="D817">
            <v>0</v>
          </cell>
          <cell r="E817" t="str">
            <v>ZENTHAL TEST SYSTEMR SPARES</v>
          </cell>
          <cell r="F817">
            <v>1</v>
          </cell>
          <cell r="G817">
            <v>35339</v>
          </cell>
          <cell r="H817">
            <v>3565900</v>
          </cell>
        </row>
        <row r="818">
          <cell r="A818">
            <v>3400004023</v>
          </cell>
          <cell r="B818">
            <v>5801</v>
          </cell>
          <cell r="C818">
            <v>61100</v>
          </cell>
          <cell r="D818">
            <v>0</v>
          </cell>
          <cell r="E818" t="str">
            <v>LABEL PRINTING UNIT WITH SPARE PARTS</v>
          </cell>
          <cell r="F818">
            <v>1</v>
          </cell>
          <cell r="G818">
            <v>35339</v>
          </cell>
          <cell r="H818">
            <v>243600</v>
          </cell>
        </row>
        <row r="819">
          <cell r="A819">
            <v>3400004024</v>
          </cell>
          <cell r="B819">
            <v>5801</v>
          </cell>
          <cell r="C819">
            <v>61119</v>
          </cell>
          <cell r="D819">
            <v>0</v>
          </cell>
          <cell r="E819" t="str">
            <v>ACCESS CHECK  PAWIKO</v>
          </cell>
          <cell r="F819">
            <v>1</v>
          </cell>
          <cell r="G819">
            <v>35339</v>
          </cell>
          <cell r="H819">
            <v>5900</v>
          </cell>
        </row>
        <row r="820">
          <cell r="A820">
            <v>3400004025</v>
          </cell>
          <cell r="B820">
            <v>5801</v>
          </cell>
          <cell r="C820">
            <v>61100</v>
          </cell>
          <cell r="D820">
            <v>0</v>
          </cell>
          <cell r="E820" t="str">
            <v>AUTOMATIC TAPE DISPENSER</v>
          </cell>
          <cell r="F820">
            <v>1</v>
          </cell>
          <cell r="G820">
            <v>35339</v>
          </cell>
          <cell r="H820">
            <v>8200</v>
          </cell>
        </row>
        <row r="821">
          <cell r="A821">
            <v>3400004026</v>
          </cell>
          <cell r="B821">
            <v>5801</v>
          </cell>
          <cell r="C821">
            <v>61103</v>
          </cell>
          <cell r="D821">
            <v>0</v>
          </cell>
          <cell r="E821" t="str">
            <v>DESOLDERING STATION</v>
          </cell>
          <cell r="F821">
            <v>1</v>
          </cell>
          <cell r="G821">
            <v>35339</v>
          </cell>
          <cell r="H821">
            <v>19100</v>
          </cell>
        </row>
        <row r="822">
          <cell r="A822">
            <v>3400004027</v>
          </cell>
          <cell r="B822">
            <v>5801</v>
          </cell>
          <cell r="C822">
            <v>61100</v>
          </cell>
          <cell r="D822">
            <v>0</v>
          </cell>
          <cell r="E822" t="str">
            <v>COMPONENT PREPARATION MACHINE C066/H</v>
          </cell>
          <cell r="F822">
            <v>1</v>
          </cell>
          <cell r="G822">
            <v>35339</v>
          </cell>
          <cell r="H822">
            <v>18700</v>
          </cell>
        </row>
        <row r="823">
          <cell r="A823">
            <v>3400004028</v>
          </cell>
          <cell r="B823">
            <v>5801</v>
          </cell>
          <cell r="C823">
            <v>61100</v>
          </cell>
          <cell r="D823">
            <v>0</v>
          </cell>
          <cell r="E823" t="str">
            <v>COMPONENT PREP. MACHINE C052B</v>
          </cell>
          <cell r="F823">
            <v>1</v>
          </cell>
          <cell r="G823">
            <v>35339</v>
          </cell>
          <cell r="H823">
            <v>68600</v>
          </cell>
        </row>
        <row r="824">
          <cell r="A824">
            <v>3400004029</v>
          </cell>
          <cell r="B824">
            <v>5801</v>
          </cell>
          <cell r="C824">
            <v>61100</v>
          </cell>
          <cell r="D824">
            <v>0</v>
          </cell>
          <cell r="E824" t="str">
            <v>COMPONENT PREP. MACHINE C052A</v>
          </cell>
          <cell r="F824">
            <v>1</v>
          </cell>
          <cell r="G824">
            <v>35339</v>
          </cell>
          <cell r="H824">
            <v>49100</v>
          </cell>
        </row>
        <row r="825">
          <cell r="A825">
            <v>3400004030</v>
          </cell>
          <cell r="B825">
            <v>5801</v>
          </cell>
          <cell r="C825">
            <v>61100</v>
          </cell>
          <cell r="D825">
            <v>0</v>
          </cell>
          <cell r="E825" t="str">
            <v>COMPONENT PREP MACHINE C034SL</v>
          </cell>
          <cell r="F825">
            <v>1</v>
          </cell>
          <cell r="G825">
            <v>35339</v>
          </cell>
          <cell r="H825">
            <v>36700</v>
          </cell>
        </row>
        <row r="826">
          <cell r="A826">
            <v>3400004031</v>
          </cell>
          <cell r="B826">
            <v>5801</v>
          </cell>
          <cell r="C826">
            <v>61100</v>
          </cell>
          <cell r="D826">
            <v>0</v>
          </cell>
          <cell r="E826" t="str">
            <v>COMPONENT PREP. MACHINE A073</v>
          </cell>
          <cell r="F826">
            <v>1</v>
          </cell>
          <cell r="G826">
            <v>35339</v>
          </cell>
          <cell r="H826">
            <v>66300</v>
          </cell>
        </row>
        <row r="827">
          <cell r="A827">
            <v>3400004032</v>
          </cell>
          <cell r="B827">
            <v>5801</v>
          </cell>
          <cell r="C827">
            <v>61112</v>
          </cell>
          <cell r="D827">
            <v>0</v>
          </cell>
          <cell r="E827" t="str">
            <v>PCM MODULE TEST SYSTEM</v>
          </cell>
          <cell r="F827">
            <v>1</v>
          </cell>
          <cell r="G827">
            <v>35339</v>
          </cell>
          <cell r="H827">
            <v>156100</v>
          </cell>
        </row>
        <row r="828">
          <cell r="A828">
            <v>3400004033</v>
          </cell>
          <cell r="B828">
            <v>5801</v>
          </cell>
          <cell r="C828">
            <v>61153</v>
          </cell>
          <cell r="D828">
            <v>0</v>
          </cell>
          <cell r="E828" t="str">
            <v>ADAPTOR 2X60 PINS</v>
          </cell>
          <cell r="F828">
            <v>1</v>
          </cell>
          <cell r="G828">
            <v>35339</v>
          </cell>
          <cell r="H828">
            <v>29400</v>
          </cell>
        </row>
        <row r="829">
          <cell r="A829">
            <v>3400004034</v>
          </cell>
          <cell r="B829">
            <v>5801</v>
          </cell>
          <cell r="C829">
            <v>61112</v>
          </cell>
          <cell r="D829">
            <v>0</v>
          </cell>
          <cell r="E829" t="str">
            <v>ADAPTER 2X60 PINS</v>
          </cell>
          <cell r="F829">
            <v>1</v>
          </cell>
          <cell r="G829">
            <v>35339</v>
          </cell>
          <cell r="H829">
            <v>17400</v>
          </cell>
        </row>
        <row r="830">
          <cell r="A830">
            <v>3400004035</v>
          </cell>
          <cell r="B830">
            <v>5801</v>
          </cell>
          <cell r="C830">
            <v>61115</v>
          </cell>
          <cell r="D830">
            <v>0</v>
          </cell>
          <cell r="E830" t="str">
            <v>PC-MUX WITH SPARE PARTS</v>
          </cell>
          <cell r="F830">
            <v>1</v>
          </cell>
          <cell r="G830">
            <v>35339</v>
          </cell>
          <cell r="H830">
            <v>285900</v>
          </cell>
        </row>
        <row r="831">
          <cell r="A831">
            <v>3400004036</v>
          </cell>
          <cell r="B831">
            <v>5801</v>
          </cell>
          <cell r="C831">
            <v>61115</v>
          </cell>
          <cell r="D831">
            <v>0</v>
          </cell>
          <cell r="E831" t="str">
            <v>TESMOD WITHOUT KEYBOARD</v>
          </cell>
          <cell r="F831">
            <v>1</v>
          </cell>
          <cell r="G831">
            <v>35339</v>
          </cell>
          <cell r="H831">
            <v>13900</v>
          </cell>
        </row>
        <row r="832">
          <cell r="A832">
            <v>3400004037</v>
          </cell>
          <cell r="B832">
            <v>5801</v>
          </cell>
          <cell r="C832">
            <v>61115</v>
          </cell>
          <cell r="D832">
            <v>0</v>
          </cell>
          <cell r="E832" t="str">
            <v>TESMOD WITHOUT KEYBOARD</v>
          </cell>
          <cell r="F832">
            <v>1</v>
          </cell>
          <cell r="G832">
            <v>35339</v>
          </cell>
          <cell r="H832">
            <v>1400</v>
          </cell>
        </row>
        <row r="833">
          <cell r="A833">
            <v>3400004038</v>
          </cell>
          <cell r="B833">
            <v>5801</v>
          </cell>
          <cell r="C833">
            <v>61115</v>
          </cell>
          <cell r="D833">
            <v>0</v>
          </cell>
          <cell r="E833" t="str">
            <v>TESMOD WITHOUT KEYBOARD</v>
          </cell>
          <cell r="F833">
            <v>1</v>
          </cell>
          <cell r="G833">
            <v>35339</v>
          </cell>
          <cell r="H833">
            <v>1400</v>
          </cell>
        </row>
        <row r="834">
          <cell r="A834">
            <v>3400004039</v>
          </cell>
          <cell r="B834">
            <v>5801</v>
          </cell>
          <cell r="C834">
            <v>61115</v>
          </cell>
          <cell r="D834">
            <v>0</v>
          </cell>
          <cell r="E834" t="str">
            <v>TESMOD WITHOUT KEYBOARD</v>
          </cell>
          <cell r="F834">
            <v>1</v>
          </cell>
          <cell r="G834">
            <v>35339</v>
          </cell>
          <cell r="H834">
            <v>1400</v>
          </cell>
        </row>
        <row r="835">
          <cell r="A835">
            <v>3400004040</v>
          </cell>
          <cell r="B835">
            <v>5801</v>
          </cell>
          <cell r="C835">
            <v>61115</v>
          </cell>
          <cell r="D835">
            <v>0</v>
          </cell>
          <cell r="E835" t="str">
            <v>TESMOD WITHOUT KEYBOARD</v>
          </cell>
          <cell r="F835">
            <v>1</v>
          </cell>
          <cell r="G835">
            <v>35339</v>
          </cell>
          <cell r="H835">
            <v>1400</v>
          </cell>
        </row>
        <row r="836">
          <cell r="A836">
            <v>3400004041</v>
          </cell>
          <cell r="B836">
            <v>5801</v>
          </cell>
          <cell r="C836">
            <v>61115</v>
          </cell>
          <cell r="D836">
            <v>0</v>
          </cell>
          <cell r="E836" t="str">
            <v>TESMOD WITHOUT KEYBOARD</v>
          </cell>
          <cell r="F836">
            <v>1</v>
          </cell>
          <cell r="G836">
            <v>35339</v>
          </cell>
          <cell r="H836">
            <v>1400</v>
          </cell>
        </row>
        <row r="837">
          <cell r="A837">
            <v>3400004042</v>
          </cell>
          <cell r="B837">
            <v>5801</v>
          </cell>
          <cell r="C837">
            <v>61115</v>
          </cell>
          <cell r="D837">
            <v>0</v>
          </cell>
          <cell r="E837" t="str">
            <v>TESMOD WITHOUT KEYBOARD</v>
          </cell>
          <cell r="F837">
            <v>1</v>
          </cell>
          <cell r="G837">
            <v>35339</v>
          </cell>
          <cell r="H837">
            <v>1400</v>
          </cell>
        </row>
        <row r="838">
          <cell r="A838">
            <v>3400004043</v>
          </cell>
          <cell r="B838">
            <v>5801</v>
          </cell>
          <cell r="C838">
            <v>61115</v>
          </cell>
          <cell r="D838">
            <v>0</v>
          </cell>
          <cell r="E838" t="str">
            <v>TESMOD WITHOUT KEYBOARD</v>
          </cell>
          <cell r="F838">
            <v>1</v>
          </cell>
          <cell r="G838">
            <v>35339</v>
          </cell>
          <cell r="H838">
            <v>1400</v>
          </cell>
        </row>
        <row r="839">
          <cell r="A839">
            <v>3400004044</v>
          </cell>
          <cell r="B839">
            <v>5801</v>
          </cell>
          <cell r="C839">
            <v>61115</v>
          </cell>
          <cell r="D839">
            <v>0</v>
          </cell>
          <cell r="E839" t="str">
            <v>TESMOD WITHOUT KEYBOARD</v>
          </cell>
          <cell r="F839">
            <v>1</v>
          </cell>
          <cell r="G839">
            <v>35339</v>
          </cell>
          <cell r="H839">
            <v>1400</v>
          </cell>
        </row>
        <row r="840">
          <cell r="A840">
            <v>3400004045</v>
          </cell>
          <cell r="B840">
            <v>5801</v>
          </cell>
          <cell r="C840">
            <v>61115</v>
          </cell>
          <cell r="D840">
            <v>0</v>
          </cell>
          <cell r="E840" t="str">
            <v>TESMOD WITHOUT KEYBOARD</v>
          </cell>
          <cell r="F840">
            <v>1</v>
          </cell>
          <cell r="G840">
            <v>35339</v>
          </cell>
          <cell r="H840">
            <v>1400</v>
          </cell>
        </row>
        <row r="841">
          <cell r="A841">
            <v>3400004046</v>
          </cell>
          <cell r="B841">
            <v>5801</v>
          </cell>
          <cell r="C841">
            <v>61115</v>
          </cell>
          <cell r="D841">
            <v>0</v>
          </cell>
          <cell r="E841" t="str">
            <v>TESMOD WITHOUT KEYBOARD</v>
          </cell>
          <cell r="F841">
            <v>1</v>
          </cell>
          <cell r="G841">
            <v>35339</v>
          </cell>
          <cell r="H841">
            <v>1400</v>
          </cell>
        </row>
        <row r="842">
          <cell r="A842">
            <v>3400004047</v>
          </cell>
          <cell r="B842">
            <v>5801</v>
          </cell>
          <cell r="C842">
            <v>61115</v>
          </cell>
          <cell r="D842">
            <v>0</v>
          </cell>
          <cell r="E842" t="str">
            <v>TESMOD WITHOUT KEYBOARD</v>
          </cell>
          <cell r="F842">
            <v>1</v>
          </cell>
          <cell r="G842">
            <v>35339</v>
          </cell>
          <cell r="H842">
            <v>1400</v>
          </cell>
        </row>
        <row r="843">
          <cell r="A843">
            <v>3400004048</v>
          </cell>
          <cell r="B843">
            <v>5801</v>
          </cell>
          <cell r="C843">
            <v>61115</v>
          </cell>
          <cell r="D843">
            <v>0</v>
          </cell>
          <cell r="E843" t="str">
            <v>TESMOD WITHOUT KEYBOARD</v>
          </cell>
          <cell r="F843">
            <v>1</v>
          </cell>
          <cell r="G843">
            <v>35339</v>
          </cell>
          <cell r="H843">
            <v>1400</v>
          </cell>
        </row>
        <row r="844">
          <cell r="A844">
            <v>3400004049</v>
          </cell>
          <cell r="B844">
            <v>5801</v>
          </cell>
          <cell r="C844">
            <v>61115</v>
          </cell>
          <cell r="D844">
            <v>0</v>
          </cell>
          <cell r="E844" t="str">
            <v>TESMOD WITHOUT KEYBOARD</v>
          </cell>
          <cell r="F844">
            <v>1</v>
          </cell>
          <cell r="G844">
            <v>35339</v>
          </cell>
          <cell r="H844">
            <v>1400</v>
          </cell>
        </row>
        <row r="845">
          <cell r="A845">
            <v>3400004050</v>
          </cell>
          <cell r="B845">
            <v>5801</v>
          </cell>
          <cell r="C845">
            <v>61115</v>
          </cell>
          <cell r="D845">
            <v>0</v>
          </cell>
          <cell r="E845" t="str">
            <v>TESMOD WITHOUT KEYBOARD</v>
          </cell>
          <cell r="F845">
            <v>1</v>
          </cell>
          <cell r="G845">
            <v>35339</v>
          </cell>
          <cell r="H845">
            <v>1400</v>
          </cell>
        </row>
        <row r="846">
          <cell r="A846">
            <v>3400004051</v>
          </cell>
          <cell r="B846">
            <v>5801</v>
          </cell>
          <cell r="C846">
            <v>61115</v>
          </cell>
          <cell r="D846">
            <v>0</v>
          </cell>
          <cell r="E846" t="str">
            <v>TESMOD WITHOUT KEYBOARD</v>
          </cell>
          <cell r="F846">
            <v>1</v>
          </cell>
          <cell r="G846">
            <v>35339</v>
          </cell>
          <cell r="H846">
            <v>1400</v>
          </cell>
        </row>
        <row r="847">
          <cell r="A847">
            <v>3400004052</v>
          </cell>
          <cell r="B847">
            <v>5801</v>
          </cell>
          <cell r="C847">
            <v>61115</v>
          </cell>
          <cell r="D847">
            <v>0</v>
          </cell>
          <cell r="E847" t="str">
            <v>TESMOD WITHOUT KEYBOARD</v>
          </cell>
          <cell r="F847">
            <v>1</v>
          </cell>
          <cell r="G847">
            <v>35339</v>
          </cell>
          <cell r="H847">
            <v>1400</v>
          </cell>
        </row>
        <row r="848">
          <cell r="A848">
            <v>3400004053</v>
          </cell>
          <cell r="B848">
            <v>5801</v>
          </cell>
          <cell r="C848">
            <v>61115</v>
          </cell>
          <cell r="D848">
            <v>0</v>
          </cell>
          <cell r="E848" t="str">
            <v>TESMOD WITHOUT KEYBOARD</v>
          </cell>
          <cell r="F848">
            <v>1</v>
          </cell>
          <cell r="G848">
            <v>35339</v>
          </cell>
          <cell r="H848">
            <v>1400</v>
          </cell>
        </row>
        <row r="849">
          <cell r="A849">
            <v>3400004054</v>
          </cell>
          <cell r="B849">
            <v>5801</v>
          </cell>
          <cell r="C849">
            <v>61115</v>
          </cell>
          <cell r="D849">
            <v>0</v>
          </cell>
          <cell r="E849" t="str">
            <v>TESMOD WITHOUT KEYBOARD</v>
          </cell>
          <cell r="F849">
            <v>1</v>
          </cell>
          <cell r="G849">
            <v>35339</v>
          </cell>
          <cell r="H849">
            <v>1400</v>
          </cell>
        </row>
        <row r="850">
          <cell r="A850">
            <v>3400004055</v>
          </cell>
          <cell r="B850">
            <v>5801</v>
          </cell>
          <cell r="C850">
            <v>61115</v>
          </cell>
          <cell r="D850">
            <v>0</v>
          </cell>
          <cell r="E850" t="str">
            <v>TESMOD WITHOUT KEYBOARD</v>
          </cell>
          <cell r="F850">
            <v>1</v>
          </cell>
          <cell r="G850">
            <v>35339</v>
          </cell>
          <cell r="H850">
            <v>1400</v>
          </cell>
        </row>
        <row r="851">
          <cell r="A851">
            <v>3400004056</v>
          </cell>
          <cell r="B851">
            <v>5801</v>
          </cell>
          <cell r="C851">
            <v>61115</v>
          </cell>
          <cell r="D851">
            <v>0</v>
          </cell>
          <cell r="E851" t="str">
            <v>TESMOD WITHOUT KEYBOARD</v>
          </cell>
          <cell r="F851">
            <v>1</v>
          </cell>
          <cell r="G851">
            <v>35339</v>
          </cell>
          <cell r="H851">
            <v>1400</v>
          </cell>
        </row>
        <row r="852">
          <cell r="A852">
            <v>3400004057</v>
          </cell>
          <cell r="B852">
            <v>5801</v>
          </cell>
          <cell r="C852">
            <v>61153</v>
          </cell>
          <cell r="D852">
            <v>0</v>
          </cell>
          <cell r="E852" t="str">
            <v>TESMOD WITHOUT KEYBOARD</v>
          </cell>
          <cell r="F852">
            <v>1</v>
          </cell>
          <cell r="G852">
            <v>35339</v>
          </cell>
          <cell r="H852">
            <v>13900</v>
          </cell>
        </row>
        <row r="853">
          <cell r="A853">
            <v>3400004058</v>
          </cell>
          <cell r="B853">
            <v>5801</v>
          </cell>
          <cell r="C853">
            <v>61115</v>
          </cell>
          <cell r="D853">
            <v>0</v>
          </cell>
          <cell r="E853" t="str">
            <v>TESMOD WITHOUT KEYBOARD</v>
          </cell>
          <cell r="F853">
            <v>1</v>
          </cell>
          <cell r="G853">
            <v>35339</v>
          </cell>
          <cell r="H853">
            <v>1400</v>
          </cell>
        </row>
        <row r="854">
          <cell r="A854">
            <v>3400004059</v>
          </cell>
          <cell r="B854">
            <v>5801</v>
          </cell>
          <cell r="C854">
            <v>61115</v>
          </cell>
          <cell r="D854">
            <v>0</v>
          </cell>
          <cell r="E854" t="str">
            <v>TESMOD WITHOUT KEYBOARD</v>
          </cell>
          <cell r="F854">
            <v>1</v>
          </cell>
          <cell r="G854">
            <v>35339</v>
          </cell>
          <cell r="H854">
            <v>1400</v>
          </cell>
        </row>
        <row r="855">
          <cell r="A855">
            <v>3400004060</v>
          </cell>
          <cell r="B855">
            <v>5801</v>
          </cell>
          <cell r="C855">
            <v>61115</v>
          </cell>
          <cell r="D855">
            <v>0</v>
          </cell>
          <cell r="E855" t="str">
            <v>TESMOD WITHOUT KEYBOARD</v>
          </cell>
          <cell r="F855">
            <v>1</v>
          </cell>
          <cell r="G855">
            <v>35339</v>
          </cell>
          <cell r="H855">
            <v>1400</v>
          </cell>
        </row>
        <row r="856">
          <cell r="A856">
            <v>3400004061</v>
          </cell>
          <cell r="B856">
            <v>5801</v>
          </cell>
          <cell r="C856">
            <v>61115</v>
          </cell>
          <cell r="D856">
            <v>0</v>
          </cell>
          <cell r="E856" t="str">
            <v>TESMOD WITHOUT KEYBOARD</v>
          </cell>
          <cell r="F856">
            <v>1</v>
          </cell>
          <cell r="G856">
            <v>35339</v>
          </cell>
          <cell r="H856">
            <v>1400</v>
          </cell>
        </row>
        <row r="857">
          <cell r="A857">
            <v>3400004062</v>
          </cell>
          <cell r="B857">
            <v>5801</v>
          </cell>
          <cell r="C857">
            <v>61115</v>
          </cell>
          <cell r="D857">
            <v>0</v>
          </cell>
          <cell r="E857" t="str">
            <v>TESMOD WITHOUT KEYBOARD</v>
          </cell>
          <cell r="F857">
            <v>1</v>
          </cell>
          <cell r="G857">
            <v>35339</v>
          </cell>
          <cell r="H857">
            <v>1400</v>
          </cell>
        </row>
        <row r="858">
          <cell r="A858">
            <v>3400004063</v>
          </cell>
          <cell r="B858">
            <v>5801</v>
          </cell>
          <cell r="C858">
            <v>61115</v>
          </cell>
          <cell r="D858">
            <v>0</v>
          </cell>
          <cell r="E858" t="str">
            <v>TESMOD WITHOUT KEYBOARD</v>
          </cell>
          <cell r="F858">
            <v>1</v>
          </cell>
          <cell r="G858">
            <v>35339</v>
          </cell>
          <cell r="H858">
            <v>1400</v>
          </cell>
        </row>
        <row r="859">
          <cell r="A859">
            <v>3400004064</v>
          </cell>
          <cell r="B859">
            <v>5801</v>
          </cell>
          <cell r="C859">
            <v>61115</v>
          </cell>
          <cell r="D859">
            <v>0</v>
          </cell>
          <cell r="E859" t="str">
            <v>TESMOD WITHOUT KEYBOARD</v>
          </cell>
          <cell r="F859">
            <v>1</v>
          </cell>
          <cell r="G859">
            <v>35339</v>
          </cell>
          <cell r="H859">
            <v>1400</v>
          </cell>
        </row>
        <row r="860">
          <cell r="A860">
            <v>3400004065</v>
          </cell>
          <cell r="B860">
            <v>5801</v>
          </cell>
          <cell r="C860">
            <v>61115</v>
          </cell>
          <cell r="D860">
            <v>0</v>
          </cell>
          <cell r="E860" t="str">
            <v>TESMOD WITHOUT KEYBOARD</v>
          </cell>
          <cell r="F860">
            <v>1</v>
          </cell>
          <cell r="G860">
            <v>35339</v>
          </cell>
          <cell r="H860">
            <v>1400</v>
          </cell>
        </row>
        <row r="861">
          <cell r="A861">
            <v>3400004066</v>
          </cell>
          <cell r="B861">
            <v>5801</v>
          </cell>
          <cell r="C861">
            <v>61115</v>
          </cell>
          <cell r="D861">
            <v>0</v>
          </cell>
          <cell r="E861" t="str">
            <v>TESMOD WITHOUT KEYBOARD</v>
          </cell>
          <cell r="F861">
            <v>1</v>
          </cell>
          <cell r="G861">
            <v>35339</v>
          </cell>
          <cell r="H861">
            <v>13900</v>
          </cell>
        </row>
        <row r="862">
          <cell r="A862">
            <v>3400004067</v>
          </cell>
          <cell r="B862">
            <v>5801</v>
          </cell>
          <cell r="C862">
            <v>61115</v>
          </cell>
          <cell r="D862">
            <v>0</v>
          </cell>
          <cell r="E862" t="str">
            <v>TESMOD WITHOUT KEYBOARD</v>
          </cell>
          <cell r="F862">
            <v>1</v>
          </cell>
          <cell r="G862">
            <v>35339</v>
          </cell>
          <cell r="H862">
            <v>13900</v>
          </cell>
        </row>
        <row r="863">
          <cell r="A863">
            <v>3400004068</v>
          </cell>
          <cell r="B863">
            <v>5801</v>
          </cell>
          <cell r="C863">
            <v>61115</v>
          </cell>
          <cell r="D863">
            <v>0</v>
          </cell>
          <cell r="E863" t="str">
            <v>TESMOD WITHOUT KEYBOARD</v>
          </cell>
          <cell r="F863">
            <v>1</v>
          </cell>
          <cell r="G863">
            <v>35339</v>
          </cell>
          <cell r="H863">
            <v>13900</v>
          </cell>
        </row>
        <row r="864">
          <cell r="A864">
            <v>3400004069</v>
          </cell>
          <cell r="B864">
            <v>5801</v>
          </cell>
          <cell r="C864">
            <v>61115</v>
          </cell>
          <cell r="D864">
            <v>0</v>
          </cell>
          <cell r="E864" t="str">
            <v>TESMOD WITHOUT KEYBOARD</v>
          </cell>
          <cell r="F864">
            <v>1</v>
          </cell>
          <cell r="G864">
            <v>35339</v>
          </cell>
          <cell r="H864">
            <v>13900</v>
          </cell>
        </row>
        <row r="865">
          <cell r="A865">
            <v>3400004070</v>
          </cell>
          <cell r="B865">
            <v>5801</v>
          </cell>
          <cell r="C865">
            <v>61115</v>
          </cell>
          <cell r="D865">
            <v>0</v>
          </cell>
          <cell r="E865" t="str">
            <v>TESMOD WITHOUT KEYBOARD</v>
          </cell>
          <cell r="F865">
            <v>1</v>
          </cell>
          <cell r="G865">
            <v>35339</v>
          </cell>
          <cell r="H865">
            <v>13900</v>
          </cell>
        </row>
        <row r="866">
          <cell r="A866">
            <v>3400004071</v>
          </cell>
          <cell r="B866">
            <v>5801</v>
          </cell>
          <cell r="C866">
            <v>61115</v>
          </cell>
          <cell r="D866">
            <v>0</v>
          </cell>
          <cell r="E866" t="str">
            <v>TESMOD WITHOUT KEYBOARD</v>
          </cell>
          <cell r="F866">
            <v>1</v>
          </cell>
          <cell r="G866">
            <v>35339</v>
          </cell>
          <cell r="H866">
            <v>13900</v>
          </cell>
        </row>
        <row r="867">
          <cell r="A867">
            <v>3400004072</v>
          </cell>
          <cell r="B867">
            <v>5801</v>
          </cell>
          <cell r="C867">
            <v>61115</v>
          </cell>
          <cell r="D867">
            <v>0</v>
          </cell>
          <cell r="E867" t="str">
            <v>TESMOD WITHOUT KEYBOARD</v>
          </cell>
          <cell r="F867">
            <v>1</v>
          </cell>
          <cell r="G867">
            <v>35339</v>
          </cell>
          <cell r="H867">
            <v>13900</v>
          </cell>
        </row>
        <row r="868">
          <cell r="A868">
            <v>3400004073</v>
          </cell>
          <cell r="B868">
            <v>5801</v>
          </cell>
          <cell r="C868">
            <v>61115</v>
          </cell>
          <cell r="D868">
            <v>0</v>
          </cell>
          <cell r="E868" t="str">
            <v>TESMOD WITHOUT KEYBOARD</v>
          </cell>
          <cell r="F868">
            <v>1</v>
          </cell>
          <cell r="G868">
            <v>35339</v>
          </cell>
          <cell r="H868">
            <v>13900</v>
          </cell>
        </row>
        <row r="869">
          <cell r="A869">
            <v>3400004074</v>
          </cell>
          <cell r="B869">
            <v>5801</v>
          </cell>
          <cell r="C869">
            <v>61153</v>
          </cell>
          <cell r="D869">
            <v>0</v>
          </cell>
          <cell r="E869" t="str">
            <v>TESMOD WITHOUT KEYBOARD</v>
          </cell>
          <cell r="F869">
            <v>1</v>
          </cell>
          <cell r="G869">
            <v>35339</v>
          </cell>
          <cell r="H869">
            <v>1400</v>
          </cell>
        </row>
        <row r="870">
          <cell r="A870">
            <v>3400004075</v>
          </cell>
          <cell r="B870">
            <v>5801</v>
          </cell>
          <cell r="C870">
            <v>61115</v>
          </cell>
          <cell r="D870">
            <v>0</v>
          </cell>
          <cell r="E870" t="str">
            <v>TESMOD WITHOUT KEYBOARD</v>
          </cell>
          <cell r="F870">
            <v>1</v>
          </cell>
          <cell r="G870">
            <v>35339</v>
          </cell>
          <cell r="H870">
            <v>13900</v>
          </cell>
        </row>
        <row r="871">
          <cell r="A871">
            <v>3400004076</v>
          </cell>
          <cell r="B871">
            <v>5801</v>
          </cell>
          <cell r="C871">
            <v>61115</v>
          </cell>
          <cell r="D871">
            <v>0</v>
          </cell>
          <cell r="E871" t="str">
            <v>TESMOD WITHOUT KEYBOARD</v>
          </cell>
          <cell r="F871">
            <v>1</v>
          </cell>
          <cell r="G871">
            <v>35339</v>
          </cell>
          <cell r="H871">
            <v>13900</v>
          </cell>
        </row>
        <row r="872">
          <cell r="A872">
            <v>3400004077</v>
          </cell>
          <cell r="B872">
            <v>5801</v>
          </cell>
          <cell r="C872">
            <v>61115</v>
          </cell>
          <cell r="D872">
            <v>0</v>
          </cell>
          <cell r="E872" t="str">
            <v>POWER SUPPLY</v>
          </cell>
          <cell r="F872">
            <v>1</v>
          </cell>
          <cell r="G872">
            <v>35339</v>
          </cell>
          <cell r="H872">
            <v>82900</v>
          </cell>
        </row>
        <row r="873">
          <cell r="A873">
            <v>3400004078</v>
          </cell>
          <cell r="B873">
            <v>5801</v>
          </cell>
          <cell r="C873">
            <v>61115</v>
          </cell>
          <cell r="D873">
            <v>0</v>
          </cell>
          <cell r="E873" t="str">
            <v>POWER SUPPLY</v>
          </cell>
          <cell r="F873">
            <v>1</v>
          </cell>
          <cell r="G873">
            <v>35339</v>
          </cell>
          <cell r="H873">
            <v>82900</v>
          </cell>
        </row>
        <row r="874">
          <cell r="A874">
            <v>3400004079</v>
          </cell>
          <cell r="B874">
            <v>5801</v>
          </cell>
          <cell r="C874">
            <v>61153</v>
          </cell>
          <cell r="D874">
            <v>0</v>
          </cell>
          <cell r="E874" t="str">
            <v>TESTMOBILE HP 1180A</v>
          </cell>
          <cell r="F874">
            <v>1</v>
          </cell>
          <cell r="G874">
            <v>35339</v>
          </cell>
          <cell r="H874">
            <v>5000</v>
          </cell>
        </row>
        <row r="875">
          <cell r="A875">
            <v>3400004080</v>
          </cell>
          <cell r="B875">
            <v>5801</v>
          </cell>
          <cell r="C875">
            <v>61112</v>
          </cell>
          <cell r="D875">
            <v>0</v>
          </cell>
          <cell r="E875" t="str">
            <v>TESTMOBILE HP 1180A</v>
          </cell>
          <cell r="F875">
            <v>1</v>
          </cell>
          <cell r="G875">
            <v>35339</v>
          </cell>
          <cell r="H875">
            <v>3400</v>
          </cell>
        </row>
        <row r="876">
          <cell r="A876">
            <v>3400004081</v>
          </cell>
          <cell r="B876">
            <v>5801</v>
          </cell>
          <cell r="C876">
            <v>61115</v>
          </cell>
          <cell r="D876">
            <v>0</v>
          </cell>
          <cell r="E876" t="str">
            <v>POWER SUPPLY</v>
          </cell>
          <cell r="F876">
            <v>1</v>
          </cell>
          <cell r="G876">
            <v>35339</v>
          </cell>
          <cell r="H876">
            <v>82900</v>
          </cell>
        </row>
        <row r="877">
          <cell r="A877">
            <v>3400004082</v>
          </cell>
          <cell r="B877">
            <v>5801</v>
          </cell>
          <cell r="C877">
            <v>61153</v>
          </cell>
          <cell r="D877">
            <v>0</v>
          </cell>
          <cell r="E877" t="str">
            <v>LOGIC PROBE</v>
          </cell>
          <cell r="F877">
            <v>1</v>
          </cell>
          <cell r="G877">
            <v>35339</v>
          </cell>
          <cell r="H877">
            <v>2400</v>
          </cell>
        </row>
        <row r="878">
          <cell r="A878">
            <v>3400004084</v>
          </cell>
          <cell r="B878">
            <v>5801</v>
          </cell>
          <cell r="C878">
            <v>61153</v>
          </cell>
          <cell r="D878">
            <v>0</v>
          </cell>
          <cell r="E878" t="str">
            <v>EMULATOR EMU 85</v>
          </cell>
          <cell r="F878">
            <v>1</v>
          </cell>
          <cell r="G878">
            <v>35339</v>
          </cell>
          <cell r="H878">
            <v>156800</v>
          </cell>
        </row>
        <row r="879">
          <cell r="A879">
            <v>3400004085</v>
          </cell>
          <cell r="B879">
            <v>5801</v>
          </cell>
          <cell r="C879">
            <v>61153</v>
          </cell>
          <cell r="D879">
            <v>0</v>
          </cell>
          <cell r="E879" t="str">
            <v>OSCILLOSCOPE 100 MHZ</v>
          </cell>
          <cell r="F879">
            <v>1</v>
          </cell>
          <cell r="G879">
            <v>35339</v>
          </cell>
          <cell r="H879">
            <v>36100</v>
          </cell>
        </row>
        <row r="880">
          <cell r="A880">
            <v>3400004086</v>
          </cell>
          <cell r="B880">
            <v>5801</v>
          </cell>
          <cell r="C880">
            <v>61112</v>
          </cell>
          <cell r="D880">
            <v>0</v>
          </cell>
          <cell r="E880" t="str">
            <v>OSCILLOSCOPE 100 MHZ 4 CHAN</v>
          </cell>
          <cell r="F880">
            <v>1</v>
          </cell>
          <cell r="G880">
            <v>35339</v>
          </cell>
          <cell r="H880">
            <v>53600</v>
          </cell>
        </row>
        <row r="881">
          <cell r="A881">
            <v>3400004087</v>
          </cell>
          <cell r="B881">
            <v>5801</v>
          </cell>
          <cell r="C881">
            <v>61153</v>
          </cell>
          <cell r="D881">
            <v>0</v>
          </cell>
          <cell r="E881" t="str">
            <v>DIGITAL MULTIMETER MOD 8050A</v>
          </cell>
          <cell r="F881">
            <v>1</v>
          </cell>
          <cell r="G881">
            <v>35339</v>
          </cell>
          <cell r="H881">
            <v>7900</v>
          </cell>
        </row>
        <row r="882">
          <cell r="A882">
            <v>3400004088</v>
          </cell>
          <cell r="B882">
            <v>5801</v>
          </cell>
          <cell r="C882">
            <v>61112</v>
          </cell>
          <cell r="D882">
            <v>0</v>
          </cell>
          <cell r="E882" t="str">
            <v>DIGITAL MULTIMETER MOD 8050A</v>
          </cell>
          <cell r="F882">
            <v>1</v>
          </cell>
          <cell r="G882">
            <v>35339</v>
          </cell>
          <cell r="H882">
            <v>11700</v>
          </cell>
        </row>
        <row r="883">
          <cell r="A883">
            <v>3400004089</v>
          </cell>
          <cell r="B883">
            <v>5801</v>
          </cell>
          <cell r="C883">
            <v>61101</v>
          </cell>
          <cell r="D883">
            <v>0</v>
          </cell>
          <cell r="E883" t="str">
            <v>RIVETING DEVICE WITH HAND LEVER PRESS</v>
          </cell>
          <cell r="F883">
            <v>1</v>
          </cell>
          <cell r="G883">
            <v>35339</v>
          </cell>
          <cell r="H883">
            <v>455800</v>
          </cell>
        </row>
        <row r="884">
          <cell r="A884">
            <v>3400004094</v>
          </cell>
          <cell r="B884">
            <v>5801</v>
          </cell>
          <cell r="C884">
            <v>61154</v>
          </cell>
          <cell r="D884">
            <v>0</v>
          </cell>
          <cell r="E884" t="str">
            <v>MF-A2 READER WITH ACCESSORIES</v>
          </cell>
          <cell r="F884">
            <v>1</v>
          </cell>
          <cell r="G884">
            <v>35339</v>
          </cell>
          <cell r="H884">
            <v>11100</v>
          </cell>
        </row>
        <row r="885">
          <cell r="A885">
            <v>3400004096</v>
          </cell>
          <cell r="B885">
            <v>5801</v>
          </cell>
          <cell r="C885">
            <v>61111</v>
          </cell>
          <cell r="D885">
            <v>0</v>
          </cell>
          <cell r="E885" t="str">
            <v>BISHOP COMPARATOR VIEWING LENSES</v>
          </cell>
          <cell r="F885">
            <v>1</v>
          </cell>
          <cell r="G885">
            <v>35339</v>
          </cell>
          <cell r="H885">
            <v>2000</v>
          </cell>
        </row>
        <row r="886">
          <cell r="A886">
            <v>3400004171</v>
          </cell>
          <cell r="B886">
            <v>5801</v>
          </cell>
          <cell r="C886">
            <v>61118</v>
          </cell>
          <cell r="D886">
            <v>0</v>
          </cell>
          <cell r="E886" t="str">
            <v>TONG SEALER</v>
          </cell>
          <cell r="F886">
            <v>1</v>
          </cell>
          <cell r="G886">
            <v>35339</v>
          </cell>
          <cell r="H886">
            <v>1800</v>
          </cell>
        </row>
        <row r="887">
          <cell r="A887">
            <v>3400004233</v>
          </cell>
          <cell r="B887">
            <v>5801</v>
          </cell>
          <cell r="C887">
            <v>61153</v>
          </cell>
          <cell r="D887">
            <v>0</v>
          </cell>
          <cell r="E887" t="str">
            <v>LOGIC ANALYZER 16508</v>
          </cell>
          <cell r="F887">
            <v>1</v>
          </cell>
          <cell r="G887">
            <v>35339</v>
          </cell>
          <cell r="H887">
            <v>29100</v>
          </cell>
        </row>
        <row r="888">
          <cell r="A888">
            <v>3400004234</v>
          </cell>
          <cell r="B888">
            <v>5801</v>
          </cell>
          <cell r="C888">
            <v>61112</v>
          </cell>
          <cell r="D888">
            <v>0</v>
          </cell>
          <cell r="E888" t="str">
            <v>LOGICANALYZER 16508</v>
          </cell>
          <cell r="F888">
            <v>1</v>
          </cell>
          <cell r="G888">
            <v>35339</v>
          </cell>
          <cell r="H888">
            <v>144200</v>
          </cell>
        </row>
        <row r="889">
          <cell r="A889">
            <v>3400004235</v>
          </cell>
          <cell r="B889">
            <v>5801</v>
          </cell>
          <cell r="C889">
            <v>61153</v>
          </cell>
          <cell r="D889">
            <v>0</v>
          </cell>
          <cell r="E889" t="str">
            <v>MICROPROCESSOR INTEREACE 103058</v>
          </cell>
          <cell r="F889">
            <v>1</v>
          </cell>
          <cell r="G889">
            <v>35339</v>
          </cell>
          <cell r="H889">
            <v>5300</v>
          </cell>
        </row>
        <row r="890">
          <cell r="A890">
            <v>3400004236</v>
          </cell>
          <cell r="B890">
            <v>5801</v>
          </cell>
          <cell r="C890">
            <v>61153</v>
          </cell>
          <cell r="D890">
            <v>0</v>
          </cell>
          <cell r="E890" t="str">
            <v>PROBE INTEREACE 10269C</v>
          </cell>
          <cell r="F890">
            <v>1</v>
          </cell>
          <cell r="G890">
            <v>35339</v>
          </cell>
          <cell r="H890">
            <v>1800</v>
          </cell>
        </row>
        <row r="891">
          <cell r="A891">
            <v>3400004237</v>
          </cell>
          <cell r="B891">
            <v>5801</v>
          </cell>
          <cell r="C891">
            <v>61153</v>
          </cell>
          <cell r="D891">
            <v>0</v>
          </cell>
          <cell r="E891" t="str">
            <v>PREPROCESSOR 10304B</v>
          </cell>
          <cell r="F891">
            <v>1</v>
          </cell>
          <cell r="G891">
            <v>35339</v>
          </cell>
          <cell r="H891">
            <v>29300</v>
          </cell>
        </row>
        <row r="892">
          <cell r="A892">
            <v>3400004238</v>
          </cell>
          <cell r="B892">
            <v>5801</v>
          </cell>
          <cell r="C892">
            <v>61153</v>
          </cell>
          <cell r="D892">
            <v>0</v>
          </cell>
          <cell r="E892" t="str">
            <v>DIGITAL MULTIMETER 41/2 DIGIT</v>
          </cell>
          <cell r="F892">
            <v>1</v>
          </cell>
          <cell r="G892">
            <v>35339</v>
          </cell>
          <cell r="H892">
            <v>4400</v>
          </cell>
        </row>
        <row r="893">
          <cell r="A893">
            <v>3400004239</v>
          </cell>
          <cell r="B893">
            <v>5801</v>
          </cell>
          <cell r="C893">
            <v>61153</v>
          </cell>
          <cell r="D893">
            <v>0</v>
          </cell>
          <cell r="E893" t="str">
            <v>DIGITAL MULTIMETER 41/2 DIGIDT</v>
          </cell>
          <cell r="F893">
            <v>1</v>
          </cell>
          <cell r="G893">
            <v>35339</v>
          </cell>
          <cell r="H893">
            <v>4400</v>
          </cell>
        </row>
        <row r="894">
          <cell r="A894">
            <v>3400004240</v>
          </cell>
          <cell r="B894">
            <v>5801</v>
          </cell>
          <cell r="C894">
            <v>61153</v>
          </cell>
          <cell r="D894">
            <v>0</v>
          </cell>
          <cell r="E894" t="str">
            <v>DIGITAL MULTIMETER 41/2 DIGIDT</v>
          </cell>
          <cell r="F894">
            <v>1</v>
          </cell>
          <cell r="G894">
            <v>35339</v>
          </cell>
          <cell r="H894">
            <v>4400</v>
          </cell>
        </row>
        <row r="895">
          <cell r="A895">
            <v>3400004241</v>
          </cell>
          <cell r="B895">
            <v>5801</v>
          </cell>
          <cell r="C895">
            <v>61153</v>
          </cell>
          <cell r="D895">
            <v>0</v>
          </cell>
          <cell r="E895" t="str">
            <v>DIGITAL MULTIMETER 41/2 DIGIDT</v>
          </cell>
          <cell r="F895">
            <v>1</v>
          </cell>
          <cell r="G895">
            <v>35339</v>
          </cell>
          <cell r="H895">
            <v>4400</v>
          </cell>
        </row>
        <row r="896">
          <cell r="A896">
            <v>3400004242</v>
          </cell>
          <cell r="B896">
            <v>5801</v>
          </cell>
          <cell r="C896">
            <v>61153</v>
          </cell>
          <cell r="D896">
            <v>0</v>
          </cell>
          <cell r="E896" t="str">
            <v>DIGITAL MULTIMETER 41/2 DIGIDT</v>
          </cell>
          <cell r="F896">
            <v>1</v>
          </cell>
          <cell r="G896">
            <v>35339</v>
          </cell>
          <cell r="H896">
            <v>4400</v>
          </cell>
        </row>
        <row r="897">
          <cell r="A897">
            <v>3400004246</v>
          </cell>
          <cell r="B897">
            <v>5801</v>
          </cell>
          <cell r="C897">
            <v>61112</v>
          </cell>
          <cell r="D897">
            <v>0</v>
          </cell>
          <cell r="E897" t="str">
            <v>DIGITAL MULTIMETER 4-1/2 DIGIT</v>
          </cell>
          <cell r="F897">
            <v>1</v>
          </cell>
          <cell r="G897">
            <v>35339</v>
          </cell>
          <cell r="H897">
            <v>6600</v>
          </cell>
        </row>
        <row r="898">
          <cell r="A898">
            <v>3400004247</v>
          </cell>
          <cell r="B898">
            <v>5801</v>
          </cell>
          <cell r="C898">
            <v>61112</v>
          </cell>
          <cell r="D898">
            <v>0</v>
          </cell>
          <cell r="E898" t="str">
            <v>DIGIDTAL MULTIMETER 4-1/2 DIGIT</v>
          </cell>
          <cell r="F898">
            <v>1</v>
          </cell>
          <cell r="G898">
            <v>35339</v>
          </cell>
          <cell r="H898">
            <v>6600</v>
          </cell>
        </row>
        <row r="899">
          <cell r="A899">
            <v>3400004248</v>
          </cell>
          <cell r="B899">
            <v>5801</v>
          </cell>
          <cell r="C899">
            <v>61112</v>
          </cell>
          <cell r="D899">
            <v>0</v>
          </cell>
          <cell r="E899" t="str">
            <v>DIGITAL MULTIMETER 61/2 DIGIT</v>
          </cell>
          <cell r="F899">
            <v>1</v>
          </cell>
          <cell r="G899">
            <v>35339</v>
          </cell>
          <cell r="H899">
            <v>23300</v>
          </cell>
        </row>
        <row r="900">
          <cell r="A900">
            <v>3400004249</v>
          </cell>
          <cell r="B900">
            <v>5801</v>
          </cell>
          <cell r="C900">
            <v>61112</v>
          </cell>
          <cell r="D900">
            <v>0</v>
          </cell>
          <cell r="E900" t="str">
            <v>OSCILLOSCOPE 400 MHZ HP</v>
          </cell>
          <cell r="F900">
            <v>1</v>
          </cell>
          <cell r="G900">
            <v>35339</v>
          </cell>
          <cell r="H900">
            <v>82000</v>
          </cell>
        </row>
        <row r="901">
          <cell r="A901">
            <v>3400004250</v>
          </cell>
          <cell r="B901">
            <v>5801</v>
          </cell>
          <cell r="C901">
            <v>61153</v>
          </cell>
          <cell r="D901">
            <v>0</v>
          </cell>
          <cell r="E901" t="str">
            <v>OSCILLOSCOPE 400 MHZ HP</v>
          </cell>
          <cell r="F901">
            <v>1</v>
          </cell>
          <cell r="G901">
            <v>35339</v>
          </cell>
          <cell r="H901">
            <v>136700</v>
          </cell>
        </row>
        <row r="902">
          <cell r="A902">
            <v>3400004251</v>
          </cell>
          <cell r="B902">
            <v>5801</v>
          </cell>
          <cell r="C902">
            <v>61111</v>
          </cell>
          <cell r="D902">
            <v>0</v>
          </cell>
          <cell r="E902" t="str">
            <v>STERO MICRSCOPE</v>
          </cell>
          <cell r="F902">
            <v>1</v>
          </cell>
          <cell r="G902">
            <v>35339</v>
          </cell>
          <cell r="H902">
            <v>41200</v>
          </cell>
        </row>
        <row r="903">
          <cell r="A903">
            <v>3400004252</v>
          </cell>
          <cell r="B903">
            <v>5801</v>
          </cell>
          <cell r="C903">
            <v>61100</v>
          </cell>
          <cell r="D903">
            <v>0</v>
          </cell>
          <cell r="E903" t="str">
            <v>SET OF TOOLS 2</v>
          </cell>
          <cell r="F903">
            <v>1</v>
          </cell>
          <cell r="G903">
            <v>35339</v>
          </cell>
          <cell r="H903">
            <v>6000</v>
          </cell>
        </row>
        <row r="904">
          <cell r="A904">
            <v>3400004253</v>
          </cell>
          <cell r="B904">
            <v>5801</v>
          </cell>
          <cell r="C904">
            <v>61100</v>
          </cell>
          <cell r="D904">
            <v>0</v>
          </cell>
          <cell r="E904" t="str">
            <v>SET OF TOOLS 2</v>
          </cell>
          <cell r="F904">
            <v>1</v>
          </cell>
          <cell r="G904">
            <v>35339</v>
          </cell>
          <cell r="H904">
            <v>6000</v>
          </cell>
        </row>
        <row r="905">
          <cell r="A905">
            <v>3400004254</v>
          </cell>
          <cell r="B905">
            <v>5801</v>
          </cell>
          <cell r="C905">
            <v>61100</v>
          </cell>
          <cell r="D905">
            <v>0</v>
          </cell>
          <cell r="E905" t="str">
            <v>SET OF TOOLS 2</v>
          </cell>
          <cell r="F905">
            <v>1</v>
          </cell>
          <cell r="G905">
            <v>35339</v>
          </cell>
          <cell r="H905">
            <v>6000</v>
          </cell>
        </row>
        <row r="906">
          <cell r="A906">
            <v>3400004256</v>
          </cell>
          <cell r="B906">
            <v>5801</v>
          </cell>
          <cell r="C906">
            <v>61157</v>
          </cell>
          <cell r="D906">
            <v>0</v>
          </cell>
          <cell r="E906" t="str">
            <v>UPS SYSTEM WITH BATTERIES</v>
          </cell>
          <cell r="F906">
            <v>1</v>
          </cell>
          <cell r="G906">
            <v>35339</v>
          </cell>
          <cell r="H906">
            <v>192000</v>
          </cell>
        </row>
        <row r="907">
          <cell r="A907">
            <v>3400004256</v>
          </cell>
          <cell r="B907">
            <v>5801</v>
          </cell>
          <cell r="C907">
            <v>61157</v>
          </cell>
          <cell r="D907">
            <v>1</v>
          </cell>
          <cell r="E907" t="str">
            <v>BATTERY FOR UPS VALUE WRITE UP</v>
          </cell>
          <cell r="F907">
            <v>1</v>
          </cell>
          <cell r="G907">
            <v>35339</v>
          </cell>
          <cell r="H907">
            <v>7800</v>
          </cell>
        </row>
        <row r="908">
          <cell r="A908">
            <v>3400004257</v>
          </cell>
          <cell r="B908">
            <v>5801</v>
          </cell>
          <cell r="C908">
            <v>61119</v>
          </cell>
          <cell r="D908">
            <v>0</v>
          </cell>
          <cell r="E908" t="str">
            <v>STAWIKO ESD TESTINSTRUMENT WITH ADAPTOR</v>
          </cell>
          <cell r="F908">
            <v>1</v>
          </cell>
          <cell r="G908">
            <v>35339</v>
          </cell>
          <cell r="H908">
            <v>45000</v>
          </cell>
        </row>
        <row r="909">
          <cell r="A909">
            <v>3400004267</v>
          </cell>
          <cell r="B909">
            <v>5801</v>
          </cell>
          <cell r="C909">
            <v>61151</v>
          </cell>
          <cell r="D909">
            <v>0</v>
          </cell>
          <cell r="E909" t="str">
            <v>SOLDERABILITY TEST DEVICE</v>
          </cell>
          <cell r="F909">
            <v>1</v>
          </cell>
          <cell r="G909">
            <v>35339</v>
          </cell>
          <cell r="H909">
            <v>311300</v>
          </cell>
        </row>
        <row r="910">
          <cell r="A910">
            <v>3400004476</v>
          </cell>
          <cell r="B910">
            <v>5801</v>
          </cell>
          <cell r="C910">
            <v>61112</v>
          </cell>
          <cell r="D910">
            <v>0</v>
          </cell>
          <cell r="E910" t="str">
            <v>ZEHNTAL ICT CLEARING CHARGES</v>
          </cell>
          <cell r="F910">
            <v>1</v>
          </cell>
          <cell r="G910">
            <v>35339</v>
          </cell>
          <cell r="H910">
            <v>28700</v>
          </cell>
        </row>
        <row r="911">
          <cell r="A911">
            <v>3400004496</v>
          </cell>
          <cell r="B911">
            <v>5801</v>
          </cell>
          <cell r="C911">
            <v>61100</v>
          </cell>
          <cell r="D911">
            <v>0</v>
          </cell>
          <cell r="E911" t="str">
            <v>PROGRAMMING UNIT UNISITE 48TH WITH TERMI</v>
          </cell>
          <cell r="F911">
            <v>1</v>
          </cell>
          <cell r="G911">
            <v>35339</v>
          </cell>
          <cell r="H911">
            <v>963900</v>
          </cell>
        </row>
        <row r="912">
          <cell r="A912">
            <v>3400004497</v>
          </cell>
          <cell r="B912">
            <v>5801</v>
          </cell>
          <cell r="C912">
            <v>61100</v>
          </cell>
          <cell r="D912">
            <v>0</v>
          </cell>
          <cell r="E912" t="str">
            <v>CANCELLING UNIT FOR SINGLE E PROM</v>
          </cell>
          <cell r="F912">
            <v>1</v>
          </cell>
          <cell r="G912">
            <v>35339</v>
          </cell>
          <cell r="H912">
            <v>24300</v>
          </cell>
        </row>
        <row r="913">
          <cell r="A913">
            <v>3400004504</v>
          </cell>
          <cell r="B913">
            <v>5801</v>
          </cell>
          <cell r="C913">
            <v>61153</v>
          </cell>
          <cell r="D913">
            <v>0</v>
          </cell>
          <cell r="E913" t="str">
            <v>DESOLDERING SYSTEM EAS 1000</v>
          </cell>
          <cell r="F913">
            <v>1</v>
          </cell>
          <cell r="G913">
            <v>35339</v>
          </cell>
          <cell r="H913">
            <v>92500</v>
          </cell>
        </row>
        <row r="914">
          <cell r="A914">
            <v>3400004505</v>
          </cell>
          <cell r="B914">
            <v>5801</v>
          </cell>
          <cell r="C914">
            <v>61112</v>
          </cell>
          <cell r="D914">
            <v>0</v>
          </cell>
          <cell r="E914" t="str">
            <v>DESOLDERING STATION BTR 25A WITH TIPS</v>
          </cell>
          <cell r="F914">
            <v>1</v>
          </cell>
          <cell r="G914">
            <v>35339</v>
          </cell>
          <cell r="H914">
            <v>39600</v>
          </cell>
        </row>
        <row r="915">
          <cell r="A915">
            <v>3400004506</v>
          </cell>
          <cell r="B915">
            <v>5801</v>
          </cell>
          <cell r="C915">
            <v>61107</v>
          </cell>
          <cell r="D915">
            <v>0</v>
          </cell>
          <cell r="E915" t="str">
            <v>DEPRAG SCREW DRIVER</v>
          </cell>
          <cell r="F915">
            <v>1</v>
          </cell>
          <cell r="G915">
            <v>35339</v>
          </cell>
          <cell r="H915">
            <v>28800</v>
          </cell>
        </row>
        <row r="916">
          <cell r="A916">
            <v>3400004507</v>
          </cell>
          <cell r="B916">
            <v>5801</v>
          </cell>
          <cell r="C916">
            <v>61107</v>
          </cell>
          <cell r="D916">
            <v>0</v>
          </cell>
          <cell r="E916" t="str">
            <v>DEPRAG SCREW DRIVER</v>
          </cell>
          <cell r="F916">
            <v>1</v>
          </cell>
          <cell r="G916">
            <v>35339</v>
          </cell>
          <cell r="H916">
            <v>28800</v>
          </cell>
        </row>
        <row r="917">
          <cell r="A917">
            <v>3400004509</v>
          </cell>
          <cell r="B917">
            <v>5801</v>
          </cell>
          <cell r="C917">
            <v>61111</v>
          </cell>
          <cell r="D917">
            <v>0</v>
          </cell>
          <cell r="E917" t="str">
            <v>ILLUMINATED MAGNIFYING GLASS</v>
          </cell>
          <cell r="F917">
            <v>1</v>
          </cell>
          <cell r="G917">
            <v>35339</v>
          </cell>
          <cell r="H917">
            <v>11200</v>
          </cell>
        </row>
        <row r="918">
          <cell r="A918">
            <v>3400004510</v>
          </cell>
          <cell r="B918">
            <v>5801</v>
          </cell>
          <cell r="C918">
            <v>61111</v>
          </cell>
          <cell r="D918">
            <v>0</v>
          </cell>
          <cell r="E918" t="str">
            <v>ILLUMINATED MAGNIFYING GLASS</v>
          </cell>
          <cell r="F918">
            <v>1</v>
          </cell>
          <cell r="G918">
            <v>35339</v>
          </cell>
          <cell r="H918">
            <v>11200</v>
          </cell>
        </row>
        <row r="919">
          <cell r="A919">
            <v>3400004511</v>
          </cell>
          <cell r="B919">
            <v>5801</v>
          </cell>
          <cell r="C919">
            <v>61111</v>
          </cell>
          <cell r="D919">
            <v>0</v>
          </cell>
          <cell r="E919" t="str">
            <v>ILLUMINATED MAGNIFYING GLASS</v>
          </cell>
          <cell r="F919">
            <v>1</v>
          </cell>
          <cell r="G919">
            <v>35339</v>
          </cell>
          <cell r="H919">
            <v>11200</v>
          </cell>
        </row>
        <row r="920">
          <cell r="A920">
            <v>3400004512</v>
          </cell>
          <cell r="B920">
            <v>5801</v>
          </cell>
          <cell r="C920">
            <v>61111</v>
          </cell>
          <cell r="D920">
            <v>0</v>
          </cell>
          <cell r="E920" t="str">
            <v>ILLUMINATED MAGNIFYING GLASS</v>
          </cell>
          <cell r="F920">
            <v>1</v>
          </cell>
          <cell r="G920">
            <v>35339</v>
          </cell>
          <cell r="H920">
            <v>11200</v>
          </cell>
        </row>
        <row r="921">
          <cell r="A921">
            <v>3400004514</v>
          </cell>
          <cell r="B921">
            <v>5801</v>
          </cell>
          <cell r="C921">
            <v>61100</v>
          </cell>
          <cell r="D921">
            <v>0</v>
          </cell>
          <cell r="E921" t="str">
            <v>HAND LEVER PRESS</v>
          </cell>
          <cell r="F921">
            <v>1</v>
          </cell>
          <cell r="G921">
            <v>35339</v>
          </cell>
          <cell r="H921">
            <v>30200</v>
          </cell>
        </row>
        <row r="922">
          <cell r="A922">
            <v>3400004515</v>
          </cell>
          <cell r="B922">
            <v>5801</v>
          </cell>
          <cell r="C922">
            <v>61100</v>
          </cell>
          <cell r="D922">
            <v>0</v>
          </cell>
          <cell r="E922" t="str">
            <v>HAND LEVER PRESS</v>
          </cell>
          <cell r="F922">
            <v>1</v>
          </cell>
          <cell r="G922">
            <v>35339</v>
          </cell>
          <cell r="H922">
            <v>30200</v>
          </cell>
        </row>
        <row r="923">
          <cell r="A923">
            <v>3400004586</v>
          </cell>
          <cell r="B923">
            <v>5801</v>
          </cell>
          <cell r="C923">
            <v>61100</v>
          </cell>
          <cell r="D923">
            <v>0</v>
          </cell>
          <cell r="E923" t="str">
            <v>COMPONENT PREP MACHINE A075</v>
          </cell>
          <cell r="F923">
            <v>1</v>
          </cell>
          <cell r="G923">
            <v>35339</v>
          </cell>
          <cell r="H923">
            <v>396800</v>
          </cell>
        </row>
        <row r="924">
          <cell r="A924">
            <v>3400004587</v>
          </cell>
          <cell r="B924">
            <v>5801</v>
          </cell>
          <cell r="C924">
            <v>61100</v>
          </cell>
          <cell r="D924">
            <v>0</v>
          </cell>
          <cell r="E924" t="str">
            <v>COMPONENT PREP MACHINE C049</v>
          </cell>
          <cell r="F924">
            <v>1</v>
          </cell>
          <cell r="G924">
            <v>35339</v>
          </cell>
          <cell r="H924">
            <v>112100</v>
          </cell>
        </row>
        <row r="925">
          <cell r="A925">
            <v>3400004588</v>
          </cell>
          <cell r="B925">
            <v>5801</v>
          </cell>
          <cell r="C925">
            <v>61100</v>
          </cell>
          <cell r="D925">
            <v>0</v>
          </cell>
          <cell r="E925" t="str">
            <v>COMPONENT PREP MACHINE C036/7</v>
          </cell>
          <cell r="F925">
            <v>1</v>
          </cell>
          <cell r="G925">
            <v>35339</v>
          </cell>
          <cell r="H925">
            <v>1836900</v>
          </cell>
        </row>
        <row r="926">
          <cell r="A926">
            <v>3400004589</v>
          </cell>
          <cell r="B926">
            <v>5801</v>
          </cell>
          <cell r="C926">
            <v>61100</v>
          </cell>
          <cell r="D926">
            <v>0</v>
          </cell>
          <cell r="E926" t="str">
            <v>COMPONENT PREP MACHINE C052A</v>
          </cell>
          <cell r="F926">
            <v>1</v>
          </cell>
          <cell r="G926">
            <v>35339</v>
          </cell>
          <cell r="H926">
            <v>103800</v>
          </cell>
        </row>
        <row r="927">
          <cell r="A927">
            <v>3400004590</v>
          </cell>
          <cell r="B927">
            <v>5801</v>
          </cell>
          <cell r="C927">
            <v>61100</v>
          </cell>
          <cell r="D927">
            <v>0</v>
          </cell>
          <cell r="E927" t="str">
            <v>COMPONENT PREP MACHINE C 052B</v>
          </cell>
          <cell r="F927">
            <v>1</v>
          </cell>
          <cell r="G927">
            <v>35339</v>
          </cell>
          <cell r="H927">
            <v>161900</v>
          </cell>
        </row>
        <row r="928">
          <cell r="A928">
            <v>3400004591</v>
          </cell>
          <cell r="B928">
            <v>5801</v>
          </cell>
          <cell r="C928">
            <v>61100</v>
          </cell>
          <cell r="D928">
            <v>0</v>
          </cell>
          <cell r="E928" t="str">
            <v>COMPONENT PREP MACHINE C058</v>
          </cell>
          <cell r="F928">
            <v>1</v>
          </cell>
          <cell r="G928">
            <v>35339</v>
          </cell>
          <cell r="H928">
            <v>112900</v>
          </cell>
        </row>
        <row r="929">
          <cell r="A929">
            <v>3400004592</v>
          </cell>
          <cell r="B929">
            <v>5801</v>
          </cell>
          <cell r="C929">
            <v>61100</v>
          </cell>
          <cell r="D929">
            <v>0</v>
          </cell>
          <cell r="E929" t="str">
            <v>BENDING AND CUTTING TOOL  FOR LED PREP</v>
          </cell>
          <cell r="F929">
            <v>1</v>
          </cell>
          <cell r="G929">
            <v>35339</v>
          </cell>
          <cell r="H929">
            <v>342700</v>
          </cell>
        </row>
        <row r="930">
          <cell r="A930">
            <v>3400004593</v>
          </cell>
          <cell r="B930">
            <v>5801</v>
          </cell>
          <cell r="C930">
            <v>61101</v>
          </cell>
          <cell r="D930">
            <v>0</v>
          </cell>
          <cell r="E930" t="str">
            <v>SOLDER TERMINAL INSERTION</v>
          </cell>
          <cell r="F930">
            <v>1</v>
          </cell>
          <cell r="G930">
            <v>35339</v>
          </cell>
          <cell r="H930">
            <v>76500</v>
          </cell>
        </row>
        <row r="931">
          <cell r="A931">
            <v>3400004594</v>
          </cell>
          <cell r="B931">
            <v>5801</v>
          </cell>
          <cell r="C931">
            <v>61103</v>
          </cell>
          <cell r="D931">
            <v>0</v>
          </cell>
          <cell r="E931" t="str">
            <v>WAVE SOLDERING PLANT</v>
          </cell>
          <cell r="F931">
            <v>1</v>
          </cell>
          <cell r="G931">
            <v>35339</v>
          </cell>
          <cell r="H931">
            <v>6219700</v>
          </cell>
        </row>
        <row r="932">
          <cell r="A932">
            <v>3400004618</v>
          </cell>
          <cell r="B932">
            <v>5801</v>
          </cell>
          <cell r="C932">
            <v>61100</v>
          </cell>
          <cell r="D932">
            <v>0</v>
          </cell>
          <cell r="E932" t="str">
            <v>GAUGE FOR TESTING</v>
          </cell>
          <cell r="F932">
            <v>1</v>
          </cell>
          <cell r="G932">
            <v>35339</v>
          </cell>
          <cell r="H932">
            <v>199200</v>
          </cell>
        </row>
        <row r="933">
          <cell r="A933">
            <v>3400004620</v>
          </cell>
          <cell r="B933">
            <v>5801</v>
          </cell>
          <cell r="C933">
            <v>61100</v>
          </cell>
          <cell r="D933">
            <v>0</v>
          </cell>
          <cell r="E933" t="str">
            <v>IC BUTLER</v>
          </cell>
          <cell r="F933">
            <v>1</v>
          </cell>
          <cell r="G933">
            <v>35339</v>
          </cell>
          <cell r="H933">
            <v>3700</v>
          </cell>
        </row>
        <row r="934">
          <cell r="A934">
            <v>3400004679</v>
          </cell>
          <cell r="B934">
            <v>5801</v>
          </cell>
          <cell r="C934">
            <v>61102</v>
          </cell>
          <cell r="D934">
            <v>0</v>
          </cell>
          <cell r="E934" t="str">
            <v>CUTTING DEVICE</v>
          </cell>
          <cell r="F934">
            <v>1</v>
          </cell>
          <cell r="G934">
            <v>35339</v>
          </cell>
          <cell r="H934">
            <v>131700</v>
          </cell>
        </row>
        <row r="935">
          <cell r="A935">
            <v>3400004679</v>
          </cell>
          <cell r="B935">
            <v>5801</v>
          </cell>
          <cell r="C935">
            <v>61102</v>
          </cell>
          <cell r="D935">
            <v>1</v>
          </cell>
          <cell r="E935" t="str">
            <v>SPINNER WRENCHES</v>
          </cell>
          <cell r="F935">
            <v>1</v>
          </cell>
          <cell r="G935">
            <v>35339</v>
          </cell>
          <cell r="H935">
            <v>500</v>
          </cell>
        </row>
        <row r="936">
          <cell r="A936">
            <v>3400004680</v>
          </cell>
          <cell r="B936">
            <v>5801</v>
          </cell>
          <cell r="C936">
            <v>61102</v>
          </cell>
          <cell r="D936">
            <v>0</v>
          </cell>
          <cell r="E936" t="str">
            <v>JOINING TOOL WITH STRIPS</v>
          </cell>
          <cell r="F936">
            <v>1</v>
          </cell>
          <cell r="G936">
            <v>35339</v>
          </cell>
          <cell r="H936">
            <v>14600</v>
          </cell>
        </row>
        <row r="937">
          <cell r="A937">
            <v>3400004680</v>
          </cell>
          <cell r="B937">
            <v>5801</v>
          </cell>
          <cell r="C937">
            <v>61102</v>
          </cell>
          <cell r="D937">
            <v>1</v>
          </cell>
          <cell r="E937" t="str">
            <v>SET OF OPEN END WRENCHES</v>
          </cell>
          <cell r="F937">
            <v>1</v>
          </cell>
          <cell r="G937">
            <v>35339</v>
          </cell>
          <cell r="H937">
            <v>1200</v>
          </cell>
        </row>
        <row r="938">
          <cell r="A938">
            <v>3400004681</v>
          </cell>
          <cell r="B938">
            <v>5801</v>
          </cell>
          <cell r="C938">
            <v>61102</v>
          </cell>
          <cell r="D938">
            <v>0</v>
          </cell>
          <cell r="E938" t="str">
            <v>US PIN DRIVER</v>
          </cell>
          <cell r="F938">
            <v>1</v>
          </cell>
          <cell r="G938">
            <v>35339</v>
          </cell>
          <cell r="H938">
            <v>41000</v>
          </cell>
        </row>
        <row r="939">
          <cell r="A939">
            <v>3400004681</v>
          </cell>
          <cell r="B939">
            <v>5801</v>
          </cell>
          <cell r="C939">
            <v>61102</v>
          </cell>
          <cell r="D939">
            <v>1</v>
          </cell>
          <cell r="E939" t="str">
            <v>CABLE SHEARS</v>
          </cell>
          <cell r="F939">
            <v>1</v>
          </cell>
          <cell r="G939">
            <v>35339</v>
          </cell>
          <cell r="H939">
            <v>200</v>
          </cell>
        </row>
        <row r="940">
          <cell r="A940">
            <v>3400004682</v>
          </cell>
          <cell r="B940">
            <v>5801</v>
          </cell>
          <cell r="C940">
            <v>61107</v>
          </cell>
          <cell r="D940">
            <v>0</v>
          </cell>
          <cell r="E940" t="str">
            <v>US PIN DRIVER</v>
          </cell>
          <cell r="F940">
            <v>1</v>
          </cell>
          <cell r="G940">
            <v>35339</v>
          </cell>
          <cell r="H940">
            <v>45400</v>
          </cell>
        </row>
        <row r="941">
          <cell r="A941">
            <v>3400004682</v>
          </cell>
          <cell r="B941">
            <v>5801</v>
          </cell>
          <cell r="C941">
            <v>61107</v>
          </cell>
          <cell r="D941">
            <v>1</v>
          </cell>
          <cell r="E941" t="str">
            <v>SCISSORS</v>
          </cell>
          <cell r="F941">
            <v>1</v>
          </cell>
          <cell r="G941">
            <v>35339</v>
          </cell>
          <cell r="H941">
            <v>1400</v>
          </cell>
        </row>
        <row r="942">
          <cell r="A942">
            <v>3400004683</v>
          </cell>
          <cell r="B942">
            <v>5801</v>
          </cell>
          <cell r="C942">
            <v>61102</v>
          </cell>
          <cell r="D942">
            <v>0</v>
          </cell>
          <cell r="E942" t="str">
            <v>US PIN DRIVER</v>
          </cell>
          <cell r="F942">
            <v>1</v>
          </cell>
          <cell r="G942">
            <v>35339</v>
          </cell>
          <cell r="H942">
            <v>41000</v>
          </cell>
        </row>
        <row r="943">
          <cell r="A943">
            <v>3400004683</v>
          </cell>
          <cell r="B943">
            <v>5801</v>
          </cell>
          <cell r="C943">
            <v>61102</v>
          </cell>
          <cell r="D943">
            <v>1</v>
          </cell>
          <cell r="E943" t="str">
            <v>POCKET MICROSCOPE</v>
          </cell>
          <cell r="F943">
            <v>1</v>
          </cell>
          <cell r="G943">
            <v>35339</v>
          </cell>
          <cell r="H943">
            <v>7900</v>
          </cell>
        </row>
        <row r="944">
          <cell r="A944">
            <v>3400004684</v>
          </cell>
          <cell r="B944">
            <v>5801</v>
          </cell>
          <cell r="C944">
            <v>61112</v>
          </cell>
          <cell r="D944">
            <v>0</v>
          </cell>
          <cell r="E944" t="str">
            <v>US PIN DRIVER</v>
          </cell>
          <cell r="F944">
            <v>1</v>
          </cell>
          <cell r="G944">
            <v>35339</v>
          </cell>
          <cell r="H944">
            <v>41000</v>
          </cell>
        </row>
        <row r="945">
          <cell r="A945">
            <v>3400004684</v>
          </cell>
          <cell r="B945">
            <v>5801</v>
          </cell>
          <cell r="C945">
            <v>61112</v>
          </cell>
          <cell r="D945">
            <v>1</v>
          </cell>
          <cell r="E945" t="str">
            <v>SET OF TOOLS</v>
          </cell>
          <cell r="F945">
            <v>1</v>
          </cell>
          <cell r="G945">
            <v>35339</v>
          </cell>
          <cell r="H945">
            <v>31700</v>
          </cell>
        </row>
        <row r="946">
          <cell r="A946">
            <v>3400004685</v>
          </cell>
          <cell r="B946">
            <v>5801</v>
          </cell>
          <cell r="C946">
            <v>61102</v>
          </cell>
          <cell r="D946">
            <v>0</v>
          </cell>
          <cell r="E946" t="str">
            <v>US PIN DRIVER</v>
          </cell>
          <cell r="F946">
            <v>1</v>
          </cell>
          <cell r="G946">
            <v>35339</v>
          </cell>
          <cell r="H946">
            <v>41000</v>
          </cell>
        </row>
        <row r="947">
          <cell r="A947">
            <v>3400004686</v>
          </cell>
          <cell r="B947">
            <v>5801</v>
          </cell>
          <cell r="C947">
            <v>61102</v>
          </cell>
          <cell r="D947">
            <v>0</v>
          </cell>
          <cell r="E947" t="str">
            <v>PROGRAMMING ADAPTER FOR PINSITE</v>
          </cell>
          <cell r="F947">
            <v>1</v>
          </cell>
          <cell r="G947">
            <v>35339</v>
          </cell>
          <cell r="H947">
            <v>60800</v>
          </cell>
        </row>
        <row r="948">
          <cell r="A948">
            <v>3400004687</v>
          </cell>
          <cell r="B948">
            <v>5801</v>
          </cell>
          <cell r="C948">
            <v>61102</v>
          </cell>
          <cell r="D948">
            <v>0</v>
          </cell>
          <cell r="E948" t="str">
            <v>PROGRAMMING ADAPTER FOR PINSITE</v>
          </cell>
          <cell r="F948">
            <v>1</v>
          </cell>
          <cell r="G948">
            <v>35339</v>
          </cell>
          <cell r="H948">
            <v>40700</v>
          </cell>
        </row>
        <row r="949">
          <cell r="A949">
            <v>3400004688</v>
          </cell>
          <cell r="B949">
            <v>5801</v>
          </cell>
          <cell r="C949">
            <v>61102</v>
          </cell>
          <cell r="D949">
            <v>0</v>
          </cell>
          <cell r="E949" t="str">
            <v>PROGARMMER MODULE PINSITE</v>
          </cell>
          <cell r="F949">
            <v>1</v>
          </cell>
          <cell r="G949">
            <v>35339</v>
          </cell>
          <cell r="H949">
            <v>290800</v>
          </cell>
        </row>
        <row r="950">
          <cell r="A950">
            <v>3400004692</v>
          </cell>
          <cell r="B950">
            <v>5801</v>
          </cell>
          <cell r="C950">
            <v>61115</v>
          </cell>
          <cell r="D950">
            <v>0</v>
          </cell>
          <cell r="E950" t="str">
            <v>MODULE ADL WITH FIRMWARE</v>
          </cell>
          <cell r="F950">
            <v>1</v>
          </cell>
          <cell r="G950">
            <v>35339</v>
          </cell>
          <cell r="H950">
            <v>40100</v>
          </cell>
        </row>
        <row r="951">
          <cell r="A951">
            <v>3400004693</v>
          </cell>
          <cell r="B951">
            <v>5801</v>
          </cell>
          <cell r="C951">
            <v>61115</v>
          </cell>
          <cell r="D951">
            <v>0</v>
          </cell>
          <cell r="E951" t="str">
            <v>MODULE ADL WITH FIRMWARE</v>
          </cell>
          <cell r="F951">
            <v>1</v>
          </cell>
          <cell r="G951">
            <v>35339</v>
          </cell>
          <cell r="H951">
            <v>40100</v>
          </cell>
        </row>
        <row r="952">
          <cell r="A952">
            <v>3400004694</v>
          </cell>
          <cell r="B952">
            <v>5801</v>
          </cell>
          <cell r="C952">
            <v>61115</v>
          </cell>
          <cell r="D952">
            <v>0</v>
          </cell>
          <cell r="E952" t="str">
            <v>MODULE ADL WITH FIRMWARE</v>
          </cell>
          <cell r="F952">
            <v>1</v>
          </cell>
          <cell r="G952">
            <v>35339</v>
          </cell>
          <cell r="H952">
            <v>15900</v>
          </cell>
        </row>
        <row r="953">
          <cell r="A953">
            <v>3400004695</v>
          </cell>
          <cell r="B953">
            <v>5801</v>
          </cell>
          <cell r="C953">
            <v>61115</v>
          </cell>
          <cell r="D953">
            <v>0</v>
          </cell>
          <cell r="E953" t="str">
            <v>MODULE ADL WITH FIRMWARE</v>
          </cell>
          <cell r="F953">
            <v>1</v>
          </cell>
          <cell r="G953">
            <v>35339</v>
          </cell>
          <cell r="H953">
            <v>15900</v>
          </cell>
        </row>
        <row r="954">
          <cell r="A954">
            <v>3400004696</v>
          </cell>
          <cell r="B954">
            <v>5801</v>
          </cell>
          <cell r="C954">
            <v>61115</v>
          </cell>
          <cell r="D954">
            <v>0</v>
          </cell>
          <cell r="E954" t="str">
            <v>MODULE ADL WITH FIRMWARE</v>
          </cell>
          <cell r="F954">
            <v>1</v>
          </cell>
          <cell r="G954">
            <v>35339</v>
          </cell>
          <cell r="H954">
            <v>15900</v>
          </cell>
        </row>
        <row r="955">
          <cell r="A955">
            <v>3400004697</v>
          </cell>
          <cell r="B955">
            <v>5801</v>
          </cell>
          <cell r="C955">
            <v>61115</v>
          </cell>
          <cell r="D955">
            <v>0</v>
          </cell>
          <cell r="E955" t="str">
            <v>MODULE ADL WITH FIRMWARE</v>
          </cell>
          <cell r="F955">
            <v>1</v>
          </cell>
          <cell r="G955">
            <v>35339</v>
          </cell>
          <cell r="H955">
            <v>15900</v>
          </cell>
        </row>
        <row r="956">
          <cell r="A956">
            <v>3400004698</v>
          </cell>
          <cell r="B956">
            <v>5801</v>
          </cell>
          <cell r="C956">
            <v>61115</v>
          </cell>
          <cell r="D956">
            <v>0</v>
          </cell>
          <cell r="E956" t="str">
            <v>MODULE ADL WITH FIRMWARE</v>
          </cell>
          <cell r="F956">
            <v>1</v>
          </cell>
          <cell r="G956">
            <v>35339</v>
          </cell>
          <cell r="H956">
            <v>15900</v>
          </cell>
        </row>
        <row r="957">
          <cell r="A957">
            <v>3400004699</v>
          </cell>
          <cell r="B957">
            <v>5801</v>
          </cell>
          <cell r="C957">
            <v>61115</v>
          </cell>
          <cell r="D957">
            <v>0</v>
          </cell>
          <cell r="E957" t="str">
            <v>MODULE ADL WITH FIRMWARE</v>
          </cell>
          <cell r="F957">
            <v>1</v>
          </cell>
          <cell r="G957">
            <v>35339</v>
          </cell>
          <cell r="H957">
            <v>15900</v>
          </cell>
        </row>
        <row r="958">
          <cell r="A958">
            <v>3400004700</v>
          </cell>
          <cell r="B958">
            <v>5801</v>
          </cell>
          <cell r="C958">
            <v>61115</v>
          </cell>
          <cell r="D958">
            <v>0</v>
          </cell>
          <cell r="E958" t="str">
            <v>MODULE ADL WITH FIRMWARE</v>
          </cell>
          <cell r="F958">
            <v>1</v>
          </cell>
          <cell r="G958">
            <v>35339</v>
          </cell>
          <cell r="H958">
            <v>15900</v>
          </cell>
        </row>
        <row r="959">
          <cell r="A959">
            <v>3400004701</v>
          </cell>
          <cell r="B959">
            <v>5801</v>
          </cell>
          <cell r="C959">
            <v>61115</v>
          </cell>
          <cell r="D959">
            <v>0</v>
          </cell>
          <cell r="E959" t="str">
            <v>TESMOL V</v>
          </cell>
          <cell r="F959">
            <v>1</v>
          </cell>
          <cell r="G959">
            <v>35339</v>
          </cell>
          <cell r="H959">
            <v>293500</v>
          </cell>
        </row>
        <row r="960">
          <cell r="A960">
            <v>3400004702</v>
          </cell>
          <cell r="B960">
            <v>5801</v>
          </cell>
          <cell r="C960">
            <v>61102</v>
          </cell>
          <cell r="D960">
            <v>0</v>
          </cell>
          <cell r="E960" t="str">
            <v>MISC TOOLS FOR SMT</v>
          </cell>
          <cell r="F960">
            <v>1</v>
          </cell>
          <cell r="G960">
            <v>35339</v>
          </cell>
          <cell r="H960">
            <v>18200</v>
          </cell>
        </row>
        <row r="961">
          <cell r="A961">
            <v>3400004703</v>
          </cell>
          <cell r="B961">
            <v>5801</v>
          </cell>
          <cell r="C961">
            <v>61102</v>
          </cell>
          <cell r="D961">
            <v>0</v>
          </cell>
          <cell r="E961" t="str">
            <v>STEREO MICROSKOP M 715 FOR SMT</v>
          </cell>
          <cell r="F961">
            <v>1</v>
          </cell>
          <cell r="G961">
            <v>35339</v>
          </cell>
          <cell r="H961">
            <v>270500</v>
          </cell>
        </row>
        <row r="962">
          <cell r="A962">
            <v>3400004704</v>
          </cell>
          <cell r="B962">
            <v>5801</v>
          </cell>
          <cell r="C962">
            <v>61102</v>
          </cell>
          <cell r="D962">
            <v>0</v>
          </cell>
          <cell r="E962" t="str">
            <v>STEREO MICROSKOP M 715 FOR SMT</v>
          </cell>
          <cell r="F962">
            <v>1</v>
          </cell>
          <cell r="G962">
            <v>35339</v>
          </cell>
          <cell r="H962">
            <v>270500</v>
          </cell>
        </row>
        <row r="963">
          <cell r="A963">
            <v>3400004705</v>
          </cell>
          <cell r="B963">
            <v>5801</v>
          </cell>
          <cell r="C963">
            <v>61102</v>
          </cell>
          <cell r="D963">
            <v>0</v>
          </cell>
          <cell r="E963" t="str">
            <v>STEREO MICROSKOP M 715 FOR SMT</v>
          </cell>
          <cell r="F963">
            <v>1</v>
          </cell>
          <cell r="G963">
            <v>35339</v>
          </cell>
          <cell r="H963">
            <v>270500</v>
          </cell>
        </row>
        <row r="964">
          <cell r="A964">
            <v>3400004706</v>
          </cell>
          <cell r="B964">
            <v>5801</v>
          </cell>
          <cell r="C964">
            <v>61102</v>
          </cell>
          <cell r="D964">
            <v>0</v>
          </cell>
          <cell r="E964" t="str">
            <v>SPARE PARTS FOR SMT</v>
          </cell>
          <cell r="F964">
            <v>1</v>
          </cell>
          <cell r="G964">
            <v>35339</v>
          </cell>
          <cell r="H964">
            <v>13100</v>
          </cell>
        </row>
        <row r="965">
          <cell r="A965">
            <v>3400004707</v>
          </cell>
          <cell r="B965">
            <v>5801</v>
          </cell>
          <cell r="C965">
            <v>61102</v>
          </cell>
          <cell r="D965">
            <v>0</v>
          </cell>
          <cell r="E965" t="str">
            <v>SPARE PARTS FOR SMT</v>
          </cell>
          <cell r="F965">
            <v>1</v>
          </cell>
          <cell r="G965">
            <v>35339</v>
          </cell>
          <cell r="H965">
            <v>13100</v>
          </cell>
        </row>
        <row r="966">
          <cell r="A966">
            <v>3400004708</v>
          </cell>
          <cell r="B966">
            <v>5801</v>
          </cell>
          <cell r="C966">
            <v>61102</v>
          </cell>
          <cell r="D966">
            <v>0</v>
          </cell>
          <cell r="E966" t="str">
            <v>SOLDERING TOOL FOR SMT</v>
          </cell>
          <cell r="F966">
            <v>1</v>
          </cell>
          <cell r="G966">
            <v>35339</v>
          </cell>
          <cell r="H966">
            <v>12000</v>
          </cell>
        </row>
        <row r="967">
          <cell r="A967">
            <v>3400004709</v>
          </cell>
          <cell r="B967">
            <v>5801</v>
          </cell>
          <cell r="C967">
            <v>61102</v>
          </cell>
          <cell r="D967">
            <v>0</v>
          </cell>
          <cell r="E967" t="str">
            <v>SOLDERING TOOL FOR SMT</v>
          </cell>
          <cell r="F967">
            <v>1</v>
          </cell>
          <cell r="G967">
            <v>35339</v>
          </cell>
          <cell r="H967">
            <v>12000</v>
          </cell>
        </row>
        <row r="968">
          <cell r="A968">
            <v>3400003284</v>
          </cell>
          <cell r="B968">
            <v>5801</v>
          </cell>
          <cell r="C968">
            <v>61115</v>
          </cell>
          <cell r="D968">
            <v>0</v>
          </cell>
          <cell r="E968" t="str">
            <v>MODULE SPARE PART S30189Q4101C100</v>
          </cell>
          <cell r="F968">
            <v>2</v>
          </cell>
          <cell r="G968">
            <v>35128</v>
          </cell>
          <cell r="H968">
            <v>52600</v>
          </cell>
        </row>
        <row r="969">
          <cell r="A969">
            <v>3400003623</v>
          </cell>
          <cell r="B969">
            <v>5801</v>
          </cell>
          <cell r="C969">
            <v>61115</v>
          </cell>
          <cell r="D969">
            <v>0</v>
          </cell>
          <cell r="E969" t="str">
            <v>UPGRADE SIM:SDC</v>
          </cell>
          <cell r="F969">
            <v>1</v>
          </cell>
          <cell r="G969">
            <v>35450</v>
          </cell>
          <cell r="H969">
            <v>646492.53</v>
          </cell>
        </row>
        <row r="970">
          <cell r="A970">
            <v>3400003624</v>
          </cell>
          <cell r="B970">
            <v>5801</v>
          </cell>
          <cell r="C970">
            <v>61115</v>
          </cell>
          <cell r="D970">
            <v>0</v>
          </cell>
          <cell r="E970" t="str">
            <v>PLUG IN CABLE FOR LTGM</v>
          </cell>
          <cell r="F970">
            <v>30</v>
          </cell>
          <cell r="G970">
            <v>35450</v>
          </cell>
          <cell r="H970">
            <v>96050.32</v>
          </cell>
        </row>
        <row r="971">
          <cell r="A971">
            <v>3400003625</v>
          </cell>
          <cell r="B971">
            <v>5801</v>
          </cell>
          <cell r="C971">
            <v>61102</v>
          </cell>
          <cell r="D971">
            <v>0</v>
          </cell>
          <cell r="E971" t="str">
            <v>PRINTING STENCIL FOR M:SLMA:FPE(Q1325).</v>
          </cell>
          <cell r="F971">
            <v>1</v>
          </cell>
          <cell r="G971">
            <v>35450</v>
          </cell>
          <cell r="H971">
            <v>29284</v>
          </cell>
        </row>
        <row r="972">
          <cell r="A972">
            <v>3400003781</v>
          </cell>
          <cell r="B972">
            <v>5801</v>
          </cell>
          <cell r="C972">
            <v>61115</v>
          </cell>
          <cell r="D972">
            <v>0</v>
          </cell>
          <cell r="E972" t="str">
            <v>BRACKET FOR TESMOD</v>
          </cell>
          <cell r="F972">
            <v>1</v>
          </cell>
          <cell r="G972">
            <v>35510</v>
          </cell>
          <cell r="H972">
            <v>4000</v>
          </cell>
        </row>
        <row r="973">
          <cell r="A973">
            <v>3400003634</v>
          </cell>
          <cell r="B973">
            <v>5801</v>
          </cell>
          <cell r="C973">
            <v>61115</v>
          </cell>
          <cell r="D973">
            <v>0</v>
          </cell>
          <cell r="E973" t="str">
            <v>UPGRADE KIT FOR TESMOD 2E</v>
          </cell>
          <cell r="F973">
            <v>1</v>
          </cell>
          <cell r="G973">
            <v>35453</v>
          </cell>
          <cell r="H973">
            <v>53042.5</v>
          </cell>
        </row>
        <row r="974">
          <cell r="A974">
            <v>3400003635</v>
          </cell>
          <cell r="B974">
            <v>5801</v>
          </cell>
          <cell r="C974">
            <v>61115</v>
          </cell>
          <cell r="D974">
            <v>0</v>
          </cell>
          <cell r="E974" t="str">
            <v>UPGRADE KIT FOR TESMOD 2E</v>
          </cell>
          <cell r="F974">
            <v>1</v>
          </cell>
          <cell r="G974">
            <v>35453</v>
          </cell>
          <cell r="H974">
            <v>53042.52</v>
          </cell>
        </row>
        <row r="975">
          <cell r="A975">
            <v>3400003636</v>
          </cell>
          <cell r="B975">
            <v>5801</v>
          </cell>
          <cell r="C975">
            <v>61115</v>
          </cell>
          <cell r="D975">
            <v>0</v>
          </cell>
          <cell r="E975" t="str">
            <v>UPGRADE KIT FOR TESMOD 2E</v>
          </cell>
          <cell r="F975">
            <v>1</v>
          </cell>
          <cell r="G975">
            <v>35453</v>
          </cell>
          <cell r="H975">
            <v>53042.52</v>
          </cell>
        </row>
        <row r="976">
          <cell r="A976">
            <v>3400003637</v>
          </cell>
          <cell r="B976">
            <v>5801</v>
          </cell>
          <cell r="C976">
            <v>61115</v>
          </cell>
          <cell r="D976">
            <v>0</v>
          </cell>
          <cell r="E976" t="str">
            <v>UPGRADE KIT FOR TESMOD 2E</v>
          </cell>
          <cell r="F976">
            <v>1</v>
          </cell>
          <cell r="G976">
            <v>35453</v>
          </cell>
          <cell r="H976">
            <v>53042.52</v>
          </cell>
        </row>
        <row r="977">
          <cell r="A977">
            <v>3400003638</v>
          </cell>
          <cell r="B977">
            <v>5801</v>
          </cell>
          <cell r="C977">
            <v>61115</v>
          </cell>
          <cell r="D977">
            <v>0</v>
          </cell>
          <cell r="E977" t="str">
            <v>UPGRADE KIT FOR TESMOD 2E</v>
          </cell>
          <cell r="F977">
            <v>1</v>
          </cell>
          <cell r="G977">
            <v>35453</v>
          </cell>
          <cell r="H977">
            <v>53042.52</v>
          </cell>
        </row>
        <row r="978">
          <cell r="A978">
            <v>3400003639</v>
          </cell>
          <cell r="B978">
            <v>5801</v>
          </cell>
          <cell r="C978">
            <v>61115</v>
          </cell>
          <cell r="D978">
            <v>0</v>
          </cell>
          <cell r="E978" t="str">
            <v>UPGRADE KIT FOR TESMOD 2E</v>
          </cell>
          <cell r="F978">
            <v>1</v>
          </cell>
          <cell r="G978">
            <v>35453</v>
          </cell>
          <cell r="H978">
            <v>53042.52</v>
          </cell>
        </row>
        <row r="979">
          <cell r="A979">
            <v>3400003640</v>
          </cell>
          <cell r="B979">
            <v>5801</v>
          </cell>
          <cell r="C979">
            <v>61115</v>
          </cell>
          <cell r="D979">
            <v>0</v>
          </cell>
          <cell r="E979" t="str">
            <v>UPGRADE KIT FOR TESMOD 2E</v>
          </cell>
          <cell r="F979">
            <v>1</v>
          </cell>
          <cell r="G979">
            <v>35453</v>
          </cell>
          <cell r="H979">
            <v>53042.52</v>
          </cell>
        </row>
        <row r="980">
          <cell r="A980">
            <v>3400003641</v>
          </cell>
          <cell r="B980">
            <v>5801</v>
          </cell>
          <cell r="C980">
            <v>61115</v>
          </cell>
          <cell r="D980">
            <v>0</v>
          </cell>
          <cell r="E980" t="str">
            <v>UPGRADE KIT FOR TESMOD 2E</v>
          </cell>
          <cell r="F980">
            <v>1</v>
          </cell>
          <cell r="G980">
            <v>35453</v>
          </cell>
          <cell r="H980">
            <v>53042.52</v>
          </cell>
        </row>
        <row r="981">
          <cell r="A981">
            <v>3400003642</v>
          </cell>
          <cell r="B981">
            <v>5801</v>
          </cell>
          <cell r="C981">
            <v>61115</v>
          </cell>
          <cell r="D981">
            <v>0</v>
          </cell>
          <cell r="E981" t="str">
            <v>UPGRADE KIT FOR TESMOD 2E</v>
          </cell>
          <cell r="F981">
            <v>1</v>
          </cell>
          <cell r="G981">
            <v>35453</v>
          </cell>
          <cell r="H981">
            <v>53042.52</v>
          </cell>
        </row>
        <row r="982">
          <cell r="A982">
            <v>3400003643</v>
          </cell>
          <cell r="B982">
            <v>5801</v>
          </cell>
          <cell r="C982">
            <v>61115</v>
          </cell>
          <cell r="D982">
            <v>0</v>
          </cell>
          <cell r="E982" t="str">
            <v>UPGRAE KIT FOR TESMOD 2E</v>
          </cell>
          <cell r="F982">
            <v>1</v>
          </cell>
          <cell r="G982">
            <v>35453</v>
          </cell>
          <cell r="H982">
            <v>53042.52</v>
          </cell>
        </row>
        <row r="983">
          <cell r="A983">
            <v>3400003644</v>
          </cell>
          <cell r="B983">
            <v>5801</v>
          </cell>
          <cell r="C983">
            <v>61115</v>
          </cell>
          <cell r="D983">
            <v>0</v>
          </cell>
          <cell r="E983" t="str">
            <v>UPGRADE KIT FOR TESMOD 2E</v>
          </cell>
          <cell r="F983">
            <v>1</v>
          </cell>
          <cell r="G983">
            <v>35453</v>
          </cell>
          <cell r="H983">
            <v>53042.52</v>
          </cell>
        </row>
        <row r="984">
          <cell r="A984">
            <v>3400003645</v>
          </cell>
          <cell r="B984">
            <v>5801</v>
          </cell>
          <cell r="C984">
            <v>61115</v>
          </cell>
          <cell r="D984">
            <v>0</v>
          </cell>
          <cell r="E984" t="str">
            <v>UPGRADE KIT FOR TESMOD 2E</v>
          </cell>
          <cell r="F984">
            <v>1</v>
          </cell>
          <cell r="G984">
            <v>35453</v>
          </cell>
          <cell r="H984">
            <v>53042.52</v>
          </cell>
        </row>
        <row r="985">
          <cell r="A985">
            <v>3400003646</v>
          </cell>
          <cell r="B985">
            <v>5801</v>
          </cell>
          <cell r="C985">
            <v>61115</v>
          </cell>
          <cell r="D985">
            <v>0</v>
          </cell>
          <cell r="E985" t="str">
            <v>UPGRADE KIT FOR TESMOD 2E</v>
          </cell>
          <cell r="F985">
            <v>1</v>
          </cell>
          <cell r="G985">
            <v>35453</v>
          </cell>
          <cell r="H985">
            <v>53042.52</v>
          </cell>
        </row>
        <row r="986">
          <cell r="A986">
            <v>3400003785</v>
          </cell>
          <cell r="B986">
            <v>5801</v>
          </cell>
          <cell r="C986">
            <v>61119</v>
          </cell>
          <cell r="D986">
            <v>0</v>
          </cell>
          <cell r="E986" t="str">
            <v>50 MHZ Pulse/Function Generator</v>
          </cell>
          <cell r="F986">
            <v>1</v>
          </cell>
          <cell r="G986">
            <v>35520</v>
          </cell>
          <cell r="H986">
            <v>214428.16</v>
          </cell>
        </row>
        <row r="987">
          <cell r="A987">
            <v>3400003786</v>
          </cell>
          <cell r="B987">
            <v>5801</v>
          </cell>
          <cell r="C987">
            <v>61119</v>
          </cell>
          <cell r="D987">
            <v>0</v>
          </cell>
          <cell r="E987" t="str">
            <v>0-110 dB Manual Step Attenuator</v>
          </cell>
          <cell r="F987">
            <v>1</v>
          </cell>
          <cell r="G987">
            <v>35520</v>
          </cell>
          <cell r="H987">
            <v>489704.75</v>
          </cell>
        </row>
        <row r="988">
          <cell r="A988">
            <v>3400003787</v>
          </cell>
          <cell r="B988">
            <v>5801</v>
          </cell>
          <cell r="C988">
            <v>61119</v>
          </cell>
          <cell r="D988">
            <v>0</v>
          </cell>
          <cell r="E988" t="str">
            <v>Vector Modulation/Constellation Analyser</v>
          </cell>
          <cell r="F988">
            <v>1</v>
          </cell>
          <cell r="G988">
            <v>35520</v>
          </cell>
          <cell r="H988">
            <v>1636239.06</v>
          </cell>
        </row>
        <row r="989">
          <cell r="A989">
            <v>3400004456</v>
          </cell>
          <cell r="B989">
            <v>5900</v>
          </cell>
          <cell r="C989">
            <v>61206</v>
          </cell>
          <cell r="D989">
            <v>0</v>
          </cell>
          <cell r="E989" t="str">
            <v>MOUNTING DEVICE FOR CONNECTOR SWIVEL</v>
          </cell>
          <cell r="F989">
            <v>1</v>
          </cell>
          <cell r="G989">
            <v>34731</v>
          </cell>
          <cell r="H989">
            <v>1600</v>
          </cell>
        </row>
        <row r="990">
          <cell r="A990">
            <v>3400002831</v>
          </cell>
          <cell r="B990">
            <v>5900</v>
          </cell>
          <cell r="C990">
            <v>61208</v>
          </cell>
          <cell r="D990">
            <v>0</v>
          </cell>
          <cell r="E990" t="str">
            <v>AE MAKE PRECISION GRADE POTABLE WATTMETR</v>
          </cell>
          <cell r="F990">
            <v>1</v>
          </cell>
          <cell r="G990">
            <v>34790</v>
          </cell>
          <cell r="H990">
            <v>800</v>
          </cell>
        </row>
        <row r="991">
          <cell r="A991">
            <v>3400002836</v>
          </cell>
          <cell r="B991">
            <v>5900</v>
          </cell>
          <cell r="C991">
            <v>61208</v>
          </cell>
          <cell r="D991">
            <v>0</v>
          </cell>
          <cell r="E991" t="str">
            <v>MECO MAKE MOLTIMETER</v>
          </cell>
          <cell r="F991">
            <v>1</v>
          </cell>
          <cell r="G991">
            <v>34790</v>
          </cell>
          <cell r="H991">
            <v>2900</v>
          </cell>
        </row>
        <row r="992">
          <cell r="A992">
            <v>3400002850</v>
          </cell>
          <cell r="B992">
            <v>5900</v>
          </cell>
          <cell r="C992">
            <v>61151</v>
          </cell>
          <cell r="D992">
            <v>0</v>
          </cell>
          <cell r="E992" t="str">
            <v>ANALOG MULTIMETER</v>
          </cell>
          <cell r="F992">
            <v>1</v>
          </cell>
          <cell r="G992">
            <v>34790</v>
          </cell>
          <cell r="H992">
            <v>2500</v>
          </cell>
        </row>
        <row r="993">
          <cell r="A993">
            <v>3400002852</v>
          </cell>
          <cell r="B993">
            <v>5900</v>
          </cell>
          <cell r="C993">
            <v>61206</v>
          </cell>
          <cell r="D993">
            <v>0</v>
          </cell>
          <cell r="E993" t="str">
            <v>AUTORANGING DIGITAL MULTIMETER</v>
          </cell>
          <cell r="F993">
            <v>3</v>
          </cell>
          <cell r="G993">
            <v>34790</v>
          </cell>
          <cell r="H993">
            <v>3100</v>
          </cell>
        </row>
        <row r="994">
          <cell r="A994">
            <v>3400002854</v>
          </cell>
          <cell r="B994">
            <v>5900</v>
          </cell>
          <cell r="C994">
            <v>61206</v>
          </cell>
          <cell r="D994">
            <v>0</v>
          </cell>
          <cell r="E994" t="str">
            <v>DC POWER SUPPLY</v>
          </cell>
          <cell r="F994">
            <v>2</v>
          </cell>
          <cell r="G994">
            <v>34790</v>
          </cell>
          <cell r="H994">
            <v>6500</v>
          </cell>
        </row>
        <row r="995">
          <cell r="A995">
            <v>3400002855</v>
          </cell>
          <cell r="B995">
            <v>5900</v>
          </cell>
          <cell r="C995">
            <v>61206</v>
          </cell>
          <cell r="D995">
            <v>0</v>
          </cell>
          <cell r="E995" t="str">
            <v>DC POWER SUPPLY</v>
          </cell>
          <cell r="F995">
            <v>3</v>
          </cell>
          <cell r="G995">
            <v>34790</v>
          </cell>
          <cell r="H995">
            <v>5400</v>
          </cell>
        </row>
        <row r="996">
          <cell r="A996">
            <v>3400002856</v>
          </cell>
          <cell r="B996">
            <v>5900</v>
          </cell>
          <cell r="C996">
            <v>61206</v>
          </cell>
          <cell r="D996">
            <v>0</v>
          </cell>
          <cell r="E996" t="str">
            <v>DIGITAL THERMOMETER</v>
          </cell>
          <cell r="F996">
            <v>1</v>
          </cell>
          <cell r="G996">
            <v>34790</v>
          </cell>
          <cell r="H996">
            <v>1800</v>
          </cell>
        </row>
        <row r="997">
          <cell r="A997">
            <v>3400002857</v>
          </cell>
          <cell r="B997">
            <v>5900</v>
          </cell>
          <cell r="C997">
            <v>61206</v>
          </cell>
          <cell r="D997">
            <v>0</v>
          </cell>
          <cell r="E997" t="str">
            <v>DRILLING M/W NITH STAND</v>
          </cell>
          <cell r="F997">
            <v>1</v>
          </cell>
          <cell r="G997">
            <v>34790</v>
          </cell>
          <cell r="H997">
            <v>2000</v>
          </cell>
        </row>
        <row r="998">
          <cell r="A998">
            <v>3400002858</v>
          </cell>
          <cell r="B998">
            <v>5900</v>
          </cell>
          <cell r="C998">
            <v>61101</v>
          </cell>
          <cell r="D998">
            <v>0</v>
          </cell>
          <cell r="E998" t="str">
            <v>DRILLING M/C WITH STAND</v>
          </cell>
          <cell r="F998">
            <v>1</v>
          </cell>
          <cell r="G998">
            <v>34790</v>
          </cell>
          <cell r="H998">
            <v>2500</v>
          </cell>
        </row>
        <row r="999">
          <cell r="A999">
            <v>3400002860</v>
          </cell>
          <cell r="B999">
            <v>5900</v>
          </cell>
          <cell r="C999">
            <v>61206</v>
          </cell>
          <cell r="D999">
            <v>0</v>
          </cell>
          <cell r="E999" t="str">
            <v>MAGNIFIERS MODEL</v>
          </cell>
          <cell r="F999">
            <v>2</v>
          </cell>
          <cell r="G999">
            <v>34790</v>
          </cell>
          <cell r="H999">
            <v>5800</v>
          </cell>
        </row>
        <row r="1000">
          <cell r="A1000">
            <v>3400002863</v>
          </cell>
          <cell r="B1000">
            <v>5900</v>
          </cell>
          <cell r="C1000">
            <v>61208</v>
          </cell>
          <cell r="D1000">
            <v>0</v>
          </cell>
          <cell r="E1000" t="str">
            <v>ADAPTABLE CABLE MAST TELEPRINTER</v>
          </cell>
          <cell r="F1000">
            <v>1</v>
          </cell>
          <cell r="G1000">
            <v>34790</v>
          </cell>
          <cell r="H1000">
            <v>1000</v>
          </cell>
        </row>
        <row r="1001">
          <cell r="A1001">
            <v>3400002875</v>
          </cell>
          <cell r="B1001">
            <v>5900</v>
          </cell>
          <cell r="C1001">
            <v>61156</v>
          </cell>
          <cell r="D1001">
            <v>0</v>
          </cell>
          <cell r="E1001" t="str">
            <v>FEELER GAUGE</v>
          </cell>
          <cell r="F1001">
            <v>1</v>
          </cell>
          <cell r="G1001">
            <v>34790</v>
          </cell>
          <cell r="H1001">
            <v>600</v>
          </cell>
        </row>
        <row r="1002">
          <cell r="A1002">
            <v>3400002880</v>
          </cell>
          <cell r="B1002">
            <v>5900</v>
          </cell>
          <cell r="C1002">
            <v>61206</v>
          </cell>
          <cell r="D1002">
            <v>0</v>
          </cell>
          <cell r="E1002" t="str">
            <v>TEMPERATURE PROBE</v>
          </cell>
          <cell r="F1002">
            <v>2</v>
          </cell>
          <cell r="G1002">
            <v>34790</v>
          </cell>
          <cell r="H1002">
            <v>4000</v>
          </cell>
        </row>
        <row r="1003">
          <cell r="A1003">
            <v>3400004529</v>
          </cell>
          <cell r="B1003">
            <v>5900</v>
          </cell>
          <cell r="C1003">
            <v>61206</v>
          </cell>
          <cell r="D1003">
            <v>0</v>
          </cell>
          <cell r="E1003" t="str">
            <v>SCREW DRIVER WITH PLATOSHEAR 09</v>
          </cell>
          <cell r="F1003">
            <v>13</v>
          </cell>
          <cell r="G1003">
            <v>34790</v>
          </cell>
          <cell r="H1003">
            <v>1600</v>
          </cell>
        </row>
        <row r="1004">
          <cell r="A1004">
            <v>3400004791</v>
          </cell>
          <cell r="B1004">
            <v>5900</v>
          </cell>
          <cell r="C1004">
            <v>61203</v>
          </cell>
          <cell r="D1004">
            <v>0</v>
          </cell>
          <cell r="E1004" t="str">
            <v>AGRONIC MAKE PANEL METER</v>
          </cell>
          <cell r="F1004">
            <v>1</v>
          </cell>
          <cell r="G1004">
            <v>34790</v>
          </cell>
          <cell r="H1004">
            <v>300</v>
          </cell>
        </row>
        <row r="1005">
          <cell r="A1005">
            <v>3400004572</v>
          </cell>
          <cell r="B1005">
            <v>5900</v>
          </cell>
          <cell r="C1005">
            <v>61107</v>
          </cell>
          <cell r="D1005">
            <v>0</v>
          </cell>
          <cell r="E1005" t="str">
            <v>UNWIRING HAND TOOL</v>
          </cell>
          <cell r="F1005">
            <v>2</v>
          </cell>
          <cell r="G1005">
            <v>34820</v>
          </cell>
          <cell r="H1005">
            <v>3500</v>
          </cell>
        </row>
        <row r="1006">
          <cell r="A1006">
            <v>3400004574</v>
          </cell>
          <cell r="B1006">
            <v>5900</v>
          </cell>
          <cell r="C1006">
            <v>61107</v>
          </cell>
          <cell r="D1006">
            <v>0</v>
          </cell>
          <cell r="E1006" t="str">
            <v>ADJUSTING TOOL FOR BOARDS</v>
          </cell>
          <cell r="F1006">
            <v>2</v>
          </cell>
          <cell r="G1006">
            <v>34820</v>
          </cell>
          <cell r="H1006">
            <v>1100</v>
          </cell>
        </row>
        <row r="1007">
          <cell r="A1007">
            <v>3400004604</v>
          </cell>
          <cell r="B1007">
            <v>5900</v>
          </cell>
          <cell r="C1007">
            <v>61107</v>
          </cell>
          <cell r="D1007">
            <v>0</v>
          </cell>
          <cell r="E1007" t="str">
            <v>SCISSORS 130MM</v>
          </cell>
          <cell r="F1007">
            <v>2</v>
          </cell>
          <cell r="G1007">
            <v>34820</v>
          </cell>
          <cell r="H1007">
            <v>800</v>
          </cell>
        </row>
        <row r="1008">
          <cell r="A1008">
            <v>3400004605</v>
          </cell>
          <cell r="B1008">
            <v>5900</v>
          </cell>
          <cell r="C1008">
            <v>61107</v>
          </cell>
          <cell r="D1008">
            <v>0</v>
          </cell>
          <cell r="E1008" t="str">
            <v>SIDE CUTTER FOR FRAME</v>
          </cell>
          <cell r="F1008">
            <v>6</v>
          </cell>
          <cell r="G1008">
            <v>34820</v>
          </cell>
          <cell r="H1008">
            <v>2500</v>
          </cell>
        </row>
        <row r="1009">
          <cell r="A1009">
            <v>3400004513</v>
          </cell>
          <cell r="B1009">
            <v>5900</v>
          </cell>
          <cell r="C1009">
            <v>61100</v>
          </cell>
          <cell r="D1009">
            <v>0</v>
          </cell>
          <cell r="E1009" t="str">
            <v>IC BUTLER</v>
          </cell>
          <cell r="F1009">
            <v>1</v>
          </cell>
          <cell r="G1009">
            <v>34851</v>
          </cell>
          <cell r="H1009">
            <v>3500</v>
          </cell>
        </row>
        <row r="1010">
          <cell r="A1010">
            <v>3400004691</v>
          </cell>
          <cell r="B1010">
            <v>5900</v>
          </cell>
          <cell r="C1010">
            <v>61102</v>
          </cell>
          <cell r="D1010">
            <v>0</v>
          </cell>
          <cell r="E1010" t="str">
            <v>ADJUSTABLE PCB HOLDER</v>
          </cell>
          <cell r="F1010">
            <v>1</v>
          </cell>
          <cell r="G1010">
            <v>34912</v>
          </cell>
          <cell r="H1010">
            <v>2200</v>
          </cell>
        </row>
        <row r="1011">
          <cell r="A1011">
            <v>3400003964</v>
          </cell>
          <cell r="B1011">
            <v>5900</v>
          </cell>
          <cell r="C1011">
            <v>61100</v>
          </cell>
          <cell r="D1011">
            <v>0</v>
          </cell>
          <cell r="E1011" t="str">
            <v>TEST-PCB FOR COMPONENT GRID (3NOS)</v>
          </cell>
          <cell r="F1011">
            <v>1</v>
          </cell>
          <cell r="G1011">
            <v>34213</v>
          </cell>
          <cell r="H1011">
            <v>6500</v>
          </cell>
        </row>
        <row r="1012">
          <cell r="A1012">
            <v>3400003965</v>
          </cell>
          <cell r="B1012">
            <v>5900</v>
          </cell>
          <cell r="C1012">
            <v>61100</v>
          </cell>
          <cell r="D1012">
            <v>0</v>
          </cell>
          <cell r="E1012" t="str">
            <v>TEST-PCB FOR COMPONENT GRID (3NOS)</v>
          </cell>
          <cell r="F1012">
            <v>1</v>
          </cell>
          <cell r="G1012">
            <v>34213</v>
          </cell>
          <cell r="H1012">
            <v>6500</v>
          </cell>
        </row>
        <row r="1013">
          <cell r="A1013">
            <v>3400004091</v>
          </cell>
          <cell r="B1013">
            <v>5900</v>
          </cell>
          <cell r="C1013">
            <v>61103</v>
          </cell>
          <cell r="D1013">
            <v>0</v>
          </cell>
          <cell r="E1013" t="str">
            <v>SOLDER FRAME WITH SCREW AND MAGNETS</v>
          </cell>
          <cell r="F1013">
            <v>1</v>
          </cell>
          <cell r="G1013">
            <v>34213</v>
          </cell>
          <cell r="H1013">
            <v>14300</v>
          </cell>
        </row>
        <row r="1014">
          <cell r="A1014">
            <v>3400004092</v>
          </cell>
          <cell r="B1014">
            <v>5900</v>
          </cell>
          <cell r="C1014">
            <v>61104</v>
          </cell>
          <cell r="D1014">
            <v>0</v>
          </cell>
          <cell r="E1014" t="str">
            <v>ILLUMINATED MAGNIFYING GLASS DYNASCAN</v>
          </cell>
          <cell r="F1014">
            <v>3</v>
          </cell>
          <cell r="G1014">
            <v>34213</v>
          </cell>
          <cell r="H1014">
            <v>5200</v>
          </cell>
        </row>
        <row r="1015">
          <cell r="A1015">
            <v>3400004093</v>
          </cell>
          <cell r="B1015">
            <v>5900</v>
          </cell>
          <cell r="C1015">
            <v>61103</v>
          </cell>
          <cell r="D1015">
            <v>0</v>
          </cell>
          <cell r="E1015" t="str">
            <v>POT 200C SOLDER BATH</v>
          </cell>
          <cell r="F1015">
            <v>1</v>
          </cell>
          <cell r="G1015">
            <v>34213</v>
          </cell>
          <cell r="H1015">
            <v>1200</v>
          </cell>
        </row>
        <row r="1016">
          <cell r="A1016">
            <v>3400004095</v>
          </cell>
          <cell r="B1016">
            <v>5900</v>
          </cell>
          <cell r="C1016">
            <v>61206</v>
          </cell>
          <cell r="D1016">
            <v>0</v>
          </cell>
          <cell r="E1016" t="str">
            <v>EYESCAN VIEWING LENS</v>
          </cell>
          <cell r="F1016">
            <v>5</v>
          </cell>
          <cell r="G1016">
            <v>34213</v>
          </cell>
          <cell r="H1016">
            <v>2400</v>
          </cell>
        </row>
        <row r="1017">
          <cell r="A1017">
            <v>3400004367</v>
          </cell>
          <cell r="B1017">
            <v>5900</v>
          </cell>
          <cell r="C1017">
            <v>61104</v>
          </cell>
          <cell r="D1017">
            <v>0</v>
          </cell>
          <cell r="E1017" t="str">
            <v>FOLDING MAGMFYING GLASS</v>
          </cell>
          <cell r="F1017">
            <v>4</v>
          </cell>
          <cell r="G1017">
            <v>34578</v>
          </cell>
          <cell r="H1017">
            <v>9900</v>
          </cell>
        </row>
        <row r="1018">
          <cell r="A1018">
            <v>3400004373</v>
          </cell>
          <cell r="B1018">
            <v>5900</v>
          </cell>
          <cell r="C1018">
            <v>61104</v>
          </cell>
          <cell r="D1018">
            <v>0</v>
          </cell>
          <cell r="E1018" t="str">
            <v>SET OF SCREW DRIVER</v>
          </cell>
          <cell r="F1018">
            <v>1</v>
          </cell>
          <cell r="G1018">
            <v>34578</v>
          </cell>
          <cell r="H1018">
            <v>700</v>
          </cell>
        </row>
        <row r="1019">
          <cell r="A1019">
            <v>3400004378</v>
          </cell>
          <cell r="B1019">
            <v>5900</v>
          </cell>
          <cell r="C1019">
            <v>61104</v>
          </cell>
          <cell r="D1019">
            <v>0</v>
          </cell>
          <cell r="E1019" t="str">
            <v>TEST DEVICE FOR WIRING</v>
          </cell>
          <cell r="F1019">
            <v>2</v>
          </cell>
          <cell r="G1019">
            <v>34578</v>
          </cell>
          <cell r="H1019">
            <v>3000</v>
          </cell>
        </row>
        <row r="1020">
          <cell r="A1020">
            <v>3400004264</v>
          </cell>
          <cell r="B1020">
            <v>5900</v>
          </cell>
          <cell r="C1020">
            <v>61115</v>
          </cell>
          <cell r="D1020">
            <v>0</v>
          </cell>
          <cell r="E1020" t="str">
            <v>AIR COOLED AUTO TRANSFORMERS S NOS</v>
          </cell>
          <cell r="F1020">
            <v>5</v>
          </cell>
          <cell r="G1020">
            <v>34243</v>
          </cell>
          <cell r="H1020">
            <v>8400</v>
          </cell>
        </row>
        <row r="1021">
          <cell r="A1021">
            <v>3400004265</v>
          </cell>
          <cell r="B1021">
            <v>5900</v>
          </cell>
          <cell r="C1021">
            <v>61104</v>
          </cell>
          <cell r="D1021">
            <v>0</v>
          </cell>
          <cell r="E1021" t="str">
            <v>DYNASCAN LLUMINATOR</v>
          </cell>
          <cell r="F1021">
            <v>1</v>
          </cell>
          <cell r="G1021">
            <v>34243</v>
          </cell>
          <cell r="H1021">
            <v>1500</v>
          </cell>
        </row>
        <row r="1022">
          <cell r="A1022">
            <v>3400002773</v>
          </cell>
          <cell r="B1022">
            <v>5900</v>
          </cell>
          <cell r="C1022">
            <v>61206</v>
          </cell>
          <cell r="D1022">
            <v>0</v>
          </cell>
          <cell r="E1022" t="str">
            <v>SLEEVES NOZZLE</v>
          </cell>
          <cell r="F1022">
            <v>1</v>
          </cell>
          <cell r="G1022">
            <v>35339</v>
          </cell>
          <cell r="H1022">
            <v>3300</v>
          </cell>
        </row>
        <row r="1023">
          <cell r="A1023">
            <v>3400002774</v>
          </cell>
          <cell r="B1023">
            <v>5900</v>
          </cell>
          <cell r="C1023">
            <v>61206</v>
          </cell>
          <cell r="D1023">
            <v>0</v>
          </cell>
          <cell r="E1023" t="str">
            <v>ELECTRONIC PUSH BUTTON TELEPHONE</v>
          </cell>
          <cell r="F1023">
            <v>14</v>
          </cell>
          <cell r="G1023">
            <v>35339</v>
          </cell>
          <cell r="H1023">
            <v>6800</v>
          </cell>
        </row>
        <row r="1024">
          <cell r="A1024">
            <v>3400002800</v>
          </cell>
          <cell r="B1024">
            <v>5900</v>
          </cell>
          <cell r="C1024">
            <v>61206</v>
          </cell>
          <cell r="D1024">
            <v>0</v>
          </cell>
          <cell r="E1024" t="str">
            <v>BACK MOUNT FRAME</v>
          </cell>
          <cell r="F1024">
            <v>2</v>
          </cell>
          <cell r="G1024">
            <v>35339</v>
          </cell>
          <cell r="H1024">
            <v>6300</v>
          </cell>
        </row>
        <row r="1025">
          <cell r="A1025">
            <v>3400002802</v>
          </cell>
          <cell r="B1025">
            <v>5900</v>
          </cell>
          <cell r="C1025">
            <v>61206</v>
          </cell>
          <cell r="D1025">
            <v>0</v>
          </cell>
          <cell r="E1025" t="str">
            <v>MONOCHROME MONITOR</v>
          </cell>
          <cell r="F1025">
            <v>1</v>
          </cell>
          <cell r="G1025">
            <v>35339</v>
          </cell>
          <cell r="H1025">
            <v>2100</v>
          </cell>
        </row>
        <row r="1026">
          <cell r="A1026">
            <v>3400002804</v>
          </cell>
          <cell r="B1026">
            <v>5900</v>
          </cell>
          <cell r="C1026">
            <v>61157</v>
          </cell>
          <cell r="D1026">
            <v>0</v>
          </cell>
          <cell r="E1026" t="str">
            <v>EXTENSION BOX</v>
          </cell>
          <cell r="F1026">
            <v>15</v>
          </cell>
          <cell r="G1026">
            <v>35339</v>
          </cell>
          <cell r="H1026">
            <v>1400</v>
          </cell>
        </row>
        <row r="1027">
          <cell r="A1027">
            <v>3400002806</v>
          </cell>
          <cell r="B1027">
            <v>5900</v>
          </cell>
          <cell r="C1027">
            <v>61206</v>
          </cell>
          <cell r="D1027">
            <v>0</v>
          </cell>
          <cell r="E1027" t="str">
            <v>ELECTRONIC PUSH BUTTON TELEPHONES</v>
          </cell>
          <cell r="F1027">
            <v>10</v>
          </cell>
          <cell r="G1027">
            <v>35339</v>
          </cell>
          <cell r="H1027">
            <v>5600</v>
          </cell>
        </row>
        <row r="1028">
          <cell r="A1028">
            <v>3400002814</v>
          </cell>
          <cell r="B1028">
            <v>5900</v>
          </cell>
          <cell r="C1028">
            <v>61206</v>
          </cell>
          <cell r="D1028">
            <v>0</v>
          </cell>
          <cell r="E1028" t="str">
            <v>STAINLESS STEEL SHELVES</v>
          </cell>
          <cell r="F1028">
            <v>3</v>
          </cell>
          <cell r="G1028">
            <v>35339</v>
          </cell>
          <cell r="H1028">
            <v>4200</v>
          </cell>
        </row>
        <row r="1029">
          <cell r="A1029">
            <v>3400002816</v>
          </cell>
          <cell r="B1029">
            <v>5900</v>
          </cell>
          <cell r="C1029">
            <v>61103</v>
          </cell>
          <cell r="D1029">
            <v>0</v>
          </cell>
          <cell r="E1029" t="str">
            <v>ALUMINIUM SOLDERING FIXTURE</v>
          </cell>
          <cell r="F1029">
            <v>1</v>
          </cell>
          <cell r="G1029">
            <v>35339</v>
          </cell>
          <cell r="H1029">
            <v>3300</v>
          </cell>
        </row>
        <row r="1030">
          <cell r="A1030">
            <v>3400002817</v>
          </cell>
          <cell r="B1030">
            <v>5900</v>
          </cell>
          <cell r="C1030">
            <v>61103</v>
          </cell>
          <cell r="D1030">
            <v>0</v>
          </cell>
          <cell r="E1030" t="str">
            <v>ALUMINIUM SOLDERING FIXTURE</v>
          </cell>
          <cell r="F1030">
            <v>1</v>
          </cell>
          <cell r="G1030">
            <v>35339</v>
          </cell>
          <cell r="H1030">
            <v>12900</v>
          </cell>
        </row>
        <row r="1031">
          <cell r="A1031">
            <v>3400002818</v>
          </cell>
          <cell r="B1031">
            <v>5900</v>
          </cell>
          <cell r="C1031">
            <v>61103</v>
          </cell>
          <cell r="D1031">
            <v>0</v>
          </cell>
          <cell r="E1031" t="str">
            <v>ALUMINIUM SOLDERING FIXTURE</v>
          </cell>
          <cell r="F1031">
            <v>1</v>
          </cell>
          <cell r="G1031">
            <v>35339</v>
          </cell>
          <cell r="H1031">
            <v>16200</v>
          </cell>
        </row>
        <row r="1032">
          <cell r="A1032">
            <v>3400002824</v>
          </cell>
          <cell r="B1032">
            <v>5900</v>
          </cell>
          <cell r="C1032">
            <v>61157</v>
          </cell>
          <cell r="D1032">
            <v>0</v>
          </cell>
          <cell r="E1032" t="str">
            <v>MICRO FILTER</v>
          </cell>
          <cell r="F1032">
            <v>1</v>
          </cell>
          <cell r="G1032">
            <v>35339</v>
          </cell>
          <cell r="H1032">
            <v>3700</v>
          </cell>
        </row>
        <row r="1033">
          <cell r="A1033">
            <v>3400002825</v>
          </cell>
          <cell r="B1033">
            <v>5900</v>
          </cell>
          <cell r="C1033">
            <v>61206</v>
          </cell>
          <cell r="D1033">
            <v>0</v>
          </cell>
          <cell r="E1033" t="str">
            <v>PACKING MACHINE</v>
          </cell>
          <cell r="F1033">
            <v>1</v>
          </cell>
          <cell r="G1033">
            <v>35339</v>
          </cell>
          <cell r="H1033">
            <v>900</v>
          </cell>
        </row>
        <row r="1034">
          <cell r="A1034">
            <v>3400002826</v>
          </cell>
          <cell r="B1034">
            <v>5900</v>
          </cell>
          <cell r="C1034">
            <v>61206</v>
          </cell>
          <cell r="D1034">
            <v>0</v>
          </cell>
          <cell r="E1034" t="str">
            <v>PORTABLE DRILL MACHINE</v>
          </cell>
          <cell r="F1034">
            <v>1</v>
          </cell>
          <cell r="G1034">
            <v>35339</v>
          </cell>
          <cell r="H1034">
            <v>2200</v>
          </cell>
        </row>
        <row r="1035">
          <cell r="A1035">
            <v>3400002829</v>
          </cell>
          <cell r="B1035">
            <v>5900</v>
          </cell>
          <cell r="C1035">
            <v>61154</v>
          </cell>
          <cell r="D1035">
            <v>0</v>
          </cell>
          <cell r="E1035" t="str">
            <v>DIN STANDARES</v>
          </cell>
          <cell r="F1035">
            <v>35</v>
          </cell>
          <cell r="G1035">
            <v>35339</v>
          </cell>
          <cell r="H1035">
            <v>1400</v>
          </cell>
        </row>
        <row r="1036">
          <cell r="A1036">
            <v>3400002830</v>
          </cell>
          <cell r="B1036">
            <v>5900</v>
          </cell>
          <cell r="C1036">
            <v>61157</v>
          </cell>
          <cell r="D1036">
            <v>0</v>
          </cell>
          <cell r="E1036" t="str">
            <v>SPIRIT LEVEL</v>
          </cell>
          <cell r="F1036">
            <v>1</v>
          </cell>
          <cell r="G1036">
            <v>35339</v>
          </cell>
          <cell r="H1036">
            <v>1200</v>
          </cell>
        </row>
        <row r="1037">
          <cell r="A1037">
            <v>3400004689</v>
          </cell>
          <cell r="B1037">
            <v>5900</v>
          </cell>
          <cell r="C1037">
            <v>61102</v>
          </cell>
          <cell r="D1037">
            <v>0</v>
          </cell>
          <cell r="E1037" t="str">
            <v>BOX FOR SMT COMPONETNS</v>
          </cell>
          <cell r="F1037">
            <v>1</v>
          </cell>
          <cell r="G1037">
            <v>35339</v>
          </cell>
          <cell r="H1037">
            <v>34600</v>
          </cell>
        </row>
        <row r="1038">
          <cell r="A1038">
            <v>3400004690</v>
          </cell>
          <cell r="B1038">
            <v>5900</v>
          </cell>
          <cell r="C1038">
            <v>61102</v>
          </cell>
          <cell r="D1038">
            <v>0</v>
          </cell>
          <cell r="E1038" t="str">
            <v>TRANSPORT CASE SK 730-06-10</v>
          </cell>
          <cell r="F1038">
            <v>1</v>
          </cell>
          <cell r="G1038">
            <v>35339</v>
          </cell>
          <cell r="H1038">
            <v>18700</v>
          </cell>
        </row>
        <row r="1039">
          <cell r="A1039">
            <v>3400004266</v>
          </cell>
          <cell r="B1039">
            <v>5900</v>
          </cell>
          <cell r="C1039">
            <v>61111</v>
          </cell>
          <cell r="D1039">
            <v>0</v>
          </cell>
          <cell r="E1039" t="str">
            <v>DY NASCAN ILLUMINATOR 11 NOS</v>
          </cell>
          <cell r="F1039">
            <v>1</v>
          </cell>
          <cell r="G1039">
            <v>34274</v>
          </cell>
          <cell r="H1039">
            <v>13400</v>
          </cell>
        </row>
        <row r="1040">
          <cell r="A1040">
            <v>3400002473</v>
          </cell>
          <cell r="B1040">
            <v>6103</v>
          </cell>
          <cell r="C1040">
            <v>61203</v>
          </cell>
          <cell r="D1040">
            <v>0</v>
          </cell>
          <cell r="E1040" t="str">
            <v>BICVCLE</v>
          </cell>
          <cell r="F1040">
            <v>1</v>
          </cell>
          <cell r="G1040">
            <v>34790</v>
          </cell>
          <cell r="H1040">
            <v>1100</v>
          </cell>
        </row>
        <row r="1041">
          <cell r="A1041">
            <v>3400002908</v>
          </cell>
          <cell r="B1041">
            <v>6210</v>
          </cell>
          <cell r="C1041">
            <v>61158</v>
          </cell>
          <cell r="D1041">
            <v>0</v>
          </cell>
          <cell r="E1041" t="str">
            <v>PCMCIA  ETHERNATE  LAN  CARD WITH LAPTOP</v>
          </cell>
          <cell r="F1041">
            <v>1</v>
          </cell>
          <cell r="G1041">
            <v>35339</v>
          </cell>
          <cell r="H1041">
            <v>2800</v>
          </cell>
        </row>
        <row r="1042">
          <cell r="A1042">
            <v>3400002909</v>
          </cell>
          <cell r="B1042">
            <v>6210</v>
          </cell>
          <cell r="C1042">
            <v>61155</v>
          </cell>
          <cell r="D1042">
            <v>0</v>
          </cell>
          <cell r="E1042" t="str">
            <v>PCMCIA  ETHERNATE  LAN  CARD</v>
          </cell>
          <cell r="F1042">
            <v>1</v>
          </cell>
          <cell r="G1042">
            <v>35339</v>
          </cell>
          <cell r="H1042">
            <v>2800</v>
          </cell>
        </row>
        <row r="1043">
          <cell r="A1043">
            <v>3400002910</v>
          </cell>
          <cell r="B1043">
            <v>6210</v>
          </cell>
          <cell r="C1043">
            <v>61201</v>
          </cell>
          <cell r="D1043">
            <v>0</v>
          </cell>
          <cell r="E1043" t="str">
            <v>PCMCIA  ETHERNATE  LAN  CARD</v>
          </cell>
          <cell r="F1043">
            <v>1</v>
          </cell>
          <cell r="G1043">
            <v>35339</v>
          </cell>
          <cell r="H1043">
            <v>5000</v>
          </cell>
        </row>
        <row r="1044">
          <cell r="A1044">
            <v>3400002912</v>
          </cell>
          <cell r="B1044">
            <v>6210</v>
          </cell>
          <cell r="C1044">
            <v>61158</v>
          </cell>
          <cell r="D1044">
            <v>0</v>
          </cell>
          <cell r="E1044" t="str">
            <v>GODREJ HP SCANNER  SCANJET  3C</v>
          </cell>
          <cell r="F1044">
            <v>1</v>
          </cell>
          <cell r="G1044">
            <v>35339</v>
          </cell>
          <cell r="H1044">
            <v>31600</v>
          </cell>
        </row>
        <row r="1045">
          <cell r="A1045">
            <v>3400002922</v>
          </cell>
          <cell r="B1045">
            <v>6210</v>
          </cell>
          <cell r="C1045">
            <v>61158</v>
          </cell>
          <cell r="D1045">
            <v>0</v>
          </cell>
          <cell r="E1045" t="str">
            <v>CABLING FOR  DATA COMMUNICATION</v>
          </cell>
          <cell r="F1045">
            <v>1</v>
          </cell>
          <cell r="G1045">
            <v>35339</v>
          </cell>
          <cell r="H1045">
            <v>40000</v>
          </cell>
        </row>
        <row r="1046">
          <cell r="A1046">
            <v>3400003015</v>
          </cell>
          <cell r="B1046">
            <v>6210</v>
          </cell>
          <cell r="C1046">
            <v>61115</v>
          </cell>
          <cell r="D1046">
            <v>0</v>
          </cell>
          <cell r="E1046" t="str">
            <v>SPO2S40004 SP-400 LASER SCANNER WITH RS2</v>
          </cell>
          <cell r="F1046">
            <v>1</v>
          </cell>
          <cell r="G1046">
            <v>35339</v>
          </cell>
          <cell r="H1046">
            <v>47300</v>
          </cell>
        </row>
        <row r="1047">
          <cell r="A1047">
            <v>3400003027</v>
          </cell>
          <cell r="B1047">
            <v>6210</v>
          </cell>
          <cell r="C1047">
            <v>61155</v>
          </cell>
          <cell r="D1047">
            <v>0</v>
          </cell>
          <cell r="E1047" t="str">
            <v>S/F, DE-650 CT PCMCIA CARD</v>
          </cell>
          <cell r="F1047">
            <v>1</v>
          </cell>
          <cell r="G1047">
            <v>35339</v>
          </cell>
          <cell r="H1047">
            <v>2800</v>
          </cell>
        </row>
        <row r="1048">
          <cell r="A1048">
            <v>3400003028</v>
          </cell>
          <cell r="B1048">
            <v>6210</v>
          </cell>
          <cell r="C1048">
            <v>61201</v>
          </cell>
          <cell r="D1048">
            <v>0</v>
          </cell>
          <cell r="E1048" t="str">
            <v>S/F, DE-650 CT PCMCIA CARD</v>
          </cell>
          <cell r="F1048">
            <v>1</v>
          </cell>
          <cell r="G1048">
            <v>35339</v>
          </cell>
          <cell r="H1048">
            <v>2800</v>
          </cell>
        </row>
        <row r="1049">
          <cell r="A1049">
            <v>3400003029</v>
          </cell>
          <cell r="B1049">
            <v>6210</v>
          </cell>
          <cell r="C1049">
            <v>61162</v>
          </cell>
          <cell r="D1049">
            <v>0</v>
          </cell>
          <cell r="E1049" t="str">
            <v>S/F, DE-650 CT PCMCIA CARD</v>
          </cell>
          <cell r="F1049">
            <v>1</v>
          </cell>
          <cell r="G1049">
            <v>35339</v>
          </cell>
          <cell r="H1049">
            <v>2800</v>
          </cell>
        </row>
        <row r="1050">
          <cell r="A1050">
            <v>3400003205</v>
          </cell>
          <cell r="B1050">
            <v>6210</v>
          </cell>
          <cell r="C1050">
            <v>61116</v>
          </cell>
          <cell r="D1050">
            <v>0</v>
          </cell>
          <cell r="E1050" t="str">
            <v>PCL-231 IEEE-488(GPIB)INTERFACE CARD</v>
          </cell>
          <cell r="F1050">
            <v>1</v>
          </cell>
          <cell r="G1050">
            <v>35339</v>
          </cell>
          <cell r="H1050">
            <v>6000</v>
          </cell>
        </row>
        <row r="1051">
          <cell r="A1051">
            <v>3400003206</v>
          </cell>
          <cell r="B1051">
            <v>6210</v>
          </cell>
          <cell r="C1051">
            <v>61116</v>
          </cell>
          <cell r="D1051">
            <v>0</v>
          </cell>
          <cell r="E1051" t="str">
            <v>PCL-222A OPTOISOLATED DIG INP CARD</v>
          </cell>
          <cell r="F1051">
            <v>1</v>
          </cell>
          <cell r="G1051">
            <v>35339</v>
          </cell>
          <cell r="H1051">
            <v>4500</v>
          </cell>
        </row>
        <row r="1052">
          <cell r="A1052">
            <v>3400003213</v>
          </cell>
          <cell r="B1052">
            <v>6210</v>
          </cell>
          <cell r="C1052">
            <v>61158</v>
          </cell>
          <cell r="D1052">
            <v>0</v>
          </cell>
          <cell r="E1052" t="str">
            <v>CAT CABLE INSTALLATION</v>
          </cell>
          <cell r="F1052">
            <v>1</v>
          </cell>
          <cell r="G1052">
            <v>35339</v>
          </cell>
          <cell r="H1052">
            <v>50000</v>
          </cell>
        </row>
        <row r="1053">
          <cell r="A1053">
            <v>3400003288</v>
          </cell>
          <cell r="B1053">
            <v>6210</v>
          </cell>
          <cell r="C1053">
            <v>61158</v>
          </cell>
          <cell r="D1053">
            <v>0</v>
          </cell>
          <cell r="E1053" t="str">
            <v>AERO 4/33C-250W</v>
          </cell>
          <cell r="F1053">
            <v>1</v>
          </cell>
          <cell r="G1053">
            <v>35339</v>
          </cell>
          <cell r="H1053">
            <v>31600</v>
          </cell>
        </row>
        <row r="1054">
          <cell r="A1054">
            <v>3400003289</v>
          </cell>
          <cell r="B1054">
            <v>6210</v>
          </cell>
          <cell r="C1054">
            <v>61158</v>
          </cell>
          <cell r="D1054">
            <v>0</v>
          </cell>
          <cell r="E1054" t="str">
            <v>VSAT WITH COMPACT PORT CARD</v>
          </cell>
          <cell r="F1054">
            <v>1</v>
          </cell>
          <cell r="G1054">
            <v>35339</v>
          </cell>
          <cell r="H1054">
            <v>441700</v>
          </cell>
        </row>
        <row r="1055">
          <cell r="A1055">
            <v>3400003289</v>
          </cell>
          <cell r="B1055">
            <v>6210</v>
          </cell>
          <cell r="C1055">
            <v>61158</v>
          </cell>
          <cell r="D1055">
            <v>1</v>
          </cell>
          <cell r="E1055" t="str">
            <v>V SAT WITH PORT CARD</v>
          </cell>
          <cell r="F1055">
            <v>1</v>
          </cell>
          <cell r="G1055">
            <v>35339</v>
          </cell>
          <cell r="H1055">
            <v>26500</v>
          </cell>
        </row>
        <row r="1056">
          <cell r="A1056">
            <v>3400003290</v>
          </cell>
          <cell r="B1056">
            <v>6210</v>
          </cell>
          <cell r="C1056">
            <v>61155</v>
          </cell>
          <cell r="D1056">
            <v>0</v>
          </cell>
          <cell r="E1056" t="str">
            <v>LAN PRINT 2 PORT-VINES COMPATIBLE</v>
          </cell>
          <cell r="F1056">
            <v>1</v>
          </cell>
          <cell r="G1056">
            <v>35339</v>
          </cell>
          <cell r="H1056">
            <v>15800</v>
          </cell>
        </row>
        <row r="1057">
          <cell r="A1057">
            <v>3400003291</v>
          </cell>
          <cell r="B1057">
            <v>6210</v>
          </cell>
          <cell r="C1057">
            <v>61159</v>
          </cell>
          <cell r="D1057">
            <v>0</v>
          </cell>
          <cell r="E1057" t="str">
            <v>LAN PRINT 2 PORT-VINES COMPATIBLE</v>
          </cell>
          <cell r="F1057">
            <v>1</v>
          </cell>
          <cell r="G1057">
            <v>35339</v>
          </cell>
          <cell r="H1057">
            <v>15800</v>
          </cell>
        </row>
        <row r="1058">
          <cell r="A1058">
            <v>3400003292</v>
          </cell>
          <cell r="B1058">
            <v>6210</v>
          </cell>
          <cell r="C1058">
            <v>61162</v>
          </cell>
          <cell r="D1058">
            <v>0</v>
          </cell>
          <cell r="E1058" t="str">
            <v>AERO 4/33C-M</v>
          </cell>
          <cell r="F1058">
            <v>1</v>
          </cell>
          <cell r="G1058">
            <v>35339</v>
          </cell>
          <cell r="H1058">
            <v>31600</v>
          </cell>
        </row>
        <row r="1059">
          <cell r="A1059">
            <v>3400003295</v>
          </cell>
          <cell r="B1059">
            <v>6210</v>
          </cell>
          <cell r="C1059">
            <v>61158</v>
          </cell>
          <cell r="D1059">
            <v>0</v>
          </cell>
          <cell r="E1059" t="str">
            <v>S/F PCMCIA CARD (ETHERNET)</v>
          </cell>
          <cell r="F1059">
            <v>1</v>
          </cell>
          <cell r="G1059">
            <v>35339</v>
          </cell>
          <cell r="H1059">
            <v>2800</v>
          </cell>
        </row>
        <row r="1060">
          <cell r="A1060">
            <v>3400003327</v>
          </cell>
          <cell r="B1060">
            <v>6210</v>
          </cell>
          <cell r="C1060">
            <v>61158</v>
          </cell>
          <cell r="D1060">
            <v>0</v>
          </cell>
          <cell r="E1060" t="str">
            <v>INTELLIGENT MESSAGING SYSTEM</v>
          </cell>
          <cell r="F1060">
            <v>1</v>
          </cell>
          <cell r="G1060">
            <v>35339</v>
          </cell>
          <cell r="H1060">
            <v>28400</v>
          </cell>
        </row>
        <row r="1061">
          <cell r="A1061">
            <v>3400003343</v>
          </cell>
          <cell r="B1061">
            <v>6210</v>
          </cell>
          <cell r="C1061">
            <v>61158</v>
          </cell>
          <cell r="D1061">
            <v>0</v>
          </cell>
          <cell r="E1061" t="str">
            <v>CAT 5 CABLING</v>
          </cell>
          <cell r="F1061">
            <v>1</v>
          </cell>
          <cell r="G1061">
            <v>35339</v>
          </cell>
          <cell r="H1061">
            <v>22000</v>
          </cell>
        </row>
        <row r="1062">
          <cell r="A1062">
            <v>3400003344</v>
          </cell>
          <cell r="B1062">
            <v>6210</v>
          </cell>
          <cell r="C1062">
            <v>61158</v>
          </cell>
          <cell r="D1062">
            <v>0</v>
          </cell>
          <cell r="E1062" t="str">
            <v>CAT 5 CABLING</v>
          </cell>
          <cell r="F1062">
            <v>1</v>
          </cell>
          <cell r="G1062">
            <v>35339</v>
          </cell>
          <cell r="H1062">
            <v>44000</v>
          </cell>
        </row>
        <row r="1063">
          <cell r="A1063">
            <v>3400004430</v>
          </cell>
          <cell r="B1063">
            <v>6210</v>
          </cell>
          <cell r="C1063">
            <v>61158</v>
          </cell>
          <cell r="D1063">
            <v>0</v>
          </cell>
          <cell r="E1063" t="str">
            <v>LAN WORKPLACE FOR DOS FOR 10 USERS</v>
          </cell>
          <cell r="F1063">
            <v>1</v>
          </cell>
          <cell r="G1063">
            <v>35339</v>
          </cell>
          <cell r="H1063">
            <v>27900</v>
          </cell>
        </row>
        <row r="1064">
          <cell r="A1064">
            <v>3400004541</v>
          </cell>
          <cell r="B1064">
            <v>6210</v>
          </cell>
          <cell r="C1064">
            <v>61158</v>
          </cell>
          <cell r="D1064">
            <v>0</v>
          </cell>
          <cell r="E1064" t="str">
            <v>BANYAN VINES NETWORK &amp; SYSTEM</v>
          </cell>
          <cell r="F1064">
            <v>1</v>
          </cell>
          <cell r="G1064">
            <v>35339</v>
          </cell>
          <cell r="H1064">
            <v>302900</v>
          </cell>
        </row>
        <row r="1065">
          <cell r="A1065">
            <v>3400004542</v>
          </cell>
          <cell r="B1065">
            <v>6210</v>
          </cell>
          <cell r="C1065">
            <v>61158</v>
          </cell>
          <cell r="D1065">
            <v>0</v>
          </cell>
          <cell r="E1065" t="str">
            <v>PROLIANT 1000 SERVOR WITH MONITOR &amp; ACCE</v>
          </cell>
          <cell r="F1065">
            <v>1</v>
          </cell>
          <cell r="G1065">
            <v>35339</v>
          </cell>
          <cell r="H1065">
            <v>302900</v>
          </cell>
        </row>
        <row r="1066">
          <cell r="A1066">
            <v>3400004542</v>
          </cell>
          <cell r="B1066">
            <v>6210</v>
          </cell>
          <cell r="C1066">
            <v>61158</v>
          </cell>
          <cell r="D1066">
            <v>1</v>
          </cell>
          <cell r="E1066" t="str">
            <v>16MB MEMORY UPGRADE FOR COMPAQ PROLIANT</v>
          </cell>
          <cell r="F1066">
            <v>1</v>
          </cell>
          <cell r="G1066">
            <v>35339</v>
          </cell>
          <cell r="H1066">
            <v>70000</v>
          </cell>
        </row>
        <row r="1067">
          <cell r="A1067">
            <v>3400003548</v>
          </cell>
          <cell r="B1067">
            <v>6210</v>
          </cell>
          <cell r="C1067">
            <v>61158</v>
          </cell>
          <cell r="D1067">
            <v>0</v>
          </cell>
          <cell r="E1067" t="str">
            <v>CQ ADDON-HOT PLUGGABLE TRAY FOR PROLIANT</v>
          </cell>
          <cell r="F1067">
            <v>1</v>
          </cell>
          <cell r="G1067">
            <v>35444</v>
          </cell>
          <cell r="H1067">
            <v>6339</v>
          </cell>
        </row>
        <row r="1068">
          <cell r="A1068">
            <v>3400003549</v>
          </cell>
          <cell r="B1068">
            <v>6210</v>
          </cell>
          <cell r="C1068">
            <v>61158</v>
          </cell>
          <cell r="D1068">
            <v>0</v>
          </cell>
          <cell r="E1068" t="str">
            <v>HDD-2100 MB FS 11HDD HOT2100</v>
          </cell>
          <cell r="F1068">
            <v>1</v>
          </cell>
          <cell r="G1068">
            <v>35444</v>
          </cell>
          <cell r="H1068">
            <v>42400</v>
          </cell>
        </row>
        <row r="1069">
          <cell r="A1069">
            <v>3400003550</v>
          </cell>
          <cell r="B1069">
            <v>6210</v>
          </cell>
          <cell r="C1069">
            <v>61158</v>
          </cell>
          <cell r="D1069">
            <v>0</v>
          </cell>
          <cell r="E1069" t="str">
            <v>NETWORK CABLING</v>
          </cell>
          <cell r="F1069">
            <v>1</v>
          </cell>
          <cell r="G1069">
            <v>35444</v>
          </cell>
          <cell r="H1069">
            <v>60987</v>
          </cell>
        </row>
        <row r="1070">
          <cell r="A1070">
            <v>3400003774</v>
          </cell>
          <cell r="B1070">
            <v>6210</v>
          </cell>
          <cell r="C1070">
            <v>61158</v>
          </cell>
          <cell r="D1070">
            <v>0</v>
          </cell>
          <cell r="E1070" t="str">
            <v>CABLE CAT-5,305METERS</v>
          </cell>
          <cell r="F1070">
            <v>1</v>
          </cell>
          <cell r="G1070">
            <v>35510</v>
          </cell>
          <cell r="H1070">
            <v>10980</v>
          </cell>
        </row>
        <row r="1071">
          <cell r="A1071">
            <v>3400003350</v>
          </cell>
          <cell r="B1071">
            <v>6220</v>
          </cell>
          <cell r="C1071">
            <v>61160</v>
          </cell>
          <cell r="D1071">
            <v>0</v>
          </cell>
          <cell r="E1071" t="str">
            <v>PAGER</v>
          </cell>
          <cell r="F1071">
            <v>1</v>
          </cell>
          <cell r="G1071">
            <v>35339</v>
          </cell>
          <cell r="H1071">
            <v>9000</v>
          </cell>
        </row>
        <row r="1072">
          <cell r="A1072">
            <v>3400003351</v>
          </cell>
          <cell r="B1072">
            <v>6220</v>
          </cell>
          <cell r="C1072">
            <v>61161</v>
          </cell>
          <cell r="D1072">
            <v>0</v>
          </cell>
          <cell r="E1072" t="str">
            <v>PAGER</v>
          </cell>
          <cell r="F1072">
            <v>1</v>
          </cell>
          <cell r="G1072">
            <v>35339</v>
          </cell>
          <cell r="H1072">
            <v>7800</v>
          </cell>
        </row>
        <row r="1073">
          <cell r="A1073">
            <v>3400003352</v>
          </cell>
          <cell r="B1073">
            <v>6220</v>
          </cell>
          <cell r="C1073">
            <v>61157</v>
          </cell>
          <cell r="D1073">
            <v>0</v>
          </cell>
          <cell r="E1073" t="str">
            <v>PAGER</v>
          </cell>
          <cell r="F1073">
            <v>1</v>
          </cell>
          <cell r="G1073">
            <v>35339</v>
          </cell>
          <cell r="H1073">
            <v>7800</v>
          </cell>
        </row>
        <row r="1074">
          <cell r="A1074">
            <v>3400003527</v>
          </cell>
          <cell r="B1074">
            <v>6220</v>
          </cell>
          <cell r="C1074">
            <v>61201</v>
          </cell>
          <cell r="D1074">
            <v>0</v>
          </cell>
          <cell r="E1074" t="str">
            <v>PAGER MEMO 723KWG</v>
          </cell>
          <cell r="F1074">
            <v>1</v>
          </cell>
          <cell r="G1074">
            <v>35339</v>
          </cell>
          <cell r="H1074">
            <v>7800</v>
          </cell>
        </row>
        <row r="1075">
          <cell r="A1075">
            <v>3400003528</v>
          </cell>
          <cell r="B1075">
            <v>6220</v>
          </cell>
          <cell r="C1075">
            <v>61201</v>
          </cell>
          <cell r="D1075">
            <v>0</v>
          </cell>
          <cell r="E1075" t="str">
            <v>PAGER MEMO 723KWG</v>
          </cell>
          <cell r="F1075">
            <v>1</v>
          </cell>
          <cell r="G1075">
            <v>35339</v>
          </cell>
          <cell r="H1075">
            <v>7800</v>
          </cell>
        </row>
        <row r="1076">
          <cell r="A1076">
            <v>3400003933</v>
          </cell>
          <cell r="B1076">
            <v>6220</v>
          </cell>
          <cell r="C1076">
            <v>61116</v>
          </cell>
          <cell r="D1076">
            <v>0</v>
          </cell>
          <cell r="E1076" t="str">
            <v>VORTECH FAX MACHINE VF 900</v>
          </cell>
          <cell r="F1076">
            <v>1</v>
          </cell>
          <cell r="G1076">
            <v>35339</v>
          </cell>
          <cell r="H1076">
            <v>7900</v>
          </cell>
        </row>
        <row r="1077">
          <cell r="A1077">
            <v>3400004388</v>
          </cell>
          <cell r="B1077">
            <v>6220</v>
          </cell>
          <cell r="C1077">
            <v>61158</v>
          </cell>
          <cell r="D1077">
            <v>0</v>
          </cell>
          <cell r="E1077" t="str">
            <v>CISCO 2501 ROUTER ETHERNET MULTIPROTOCOL</v>
          </cell>
          <cell r="F1077">
            <v>1</v>
          </cell>
          <cell r="G1077">
            <v>35339</v>
          </cell>
          <cell r="H1077">
            <v>88500</v>
          </cell>
        </row>
        <row r="1078">
          <cell r="A1078">
            <v>3400004388</v>
          </cell>
          <cell r="B1078">
            <v>6220</v>
          </cell>
          <cell r="C1078">
            <v>61158</v>
          </cell>
          <cell r="D1078">
            <v>1</v>
          </cell>
          <cell r="E1078" t="str">
            <v>3C16170 LINK BUILDER</v>
          </cell>
          <cell r="F1078">
            <v>1</v>
          </cell>
          <cell r="G1078">
            <v>35339</v>
          </cell>
          <cell r="H1078">
            <v>27000</v>
          </cell>
        </row>
        <row r="1079">
          <cell r="A1079">
            <v>3400004388</v>
          </cell>
          <cell r="B1079">
            <v>6220</v>
          </cell>
          <cell r="C1079">
            <v>61158</v>
          </cell>
          <cell r="D1079">
            <v>2</v>
          </cell>
          <cell r="E1079" t="str">
            <v>HUB 16 PORT</v>
          </cell>
          <cell r="F1079">
            <v>1</v>
          </cell>
          <cell r="G1079">
            <v>35339</v>
          </cell>
          <cell r="H1079">
            <v>14500</v>
          </cell>
        </row>
        <row r="1080">
          <cell r="A1080">
            <v>3400004784</v>
          </cell>
          <cell r="B1080">
            <v>6220</v>
          </cell>
          <cell r="C1080">
            <v>61203</v>
          </cell>
          <cell r="D1080">
            <v>0</v>
          </cell>
          <cell r="E1080" t="str">
            <v>EPABX OMNI SIE WITH BATTERY AND TERMINAL</v>
          </cell>
          <cell r="F1080">
            <v>1</v>
          </cell>
          <cell r="G1080">
            <v>35339</v>
          </cell>
          <cell r="H1080">
            <v>1</v>
          </cell>
        </row>
        <row r="1081">
          <cell r="A1081">
            <v>3400004784</v>
          </cell>
          <cell r="B1081">
            <v>6220</v>
          </cell>
          <cell r="C1081">
            <v>61203</v>
          </cell>
          <cell r="D1081">
            <v>1</v>
          </cell>
          <cell r="E1081" t="str">
            <v>INSTALLATION COMMISSION TESTING OF EPABX</v>
          </cell>
          <cell r="F1081">
            <v>1</v>
          </cell>
          <cell r="G1081">
            <v>35339</v>
          </cell>
          <cell r="H1081">
            <v>1</v>
          </cell>
        </row>
        <row r="1082">
          <cell r="A1082">
            <v>3400004784</v>
          </cell>
          <cell r="B1082">
            <v>6220</v>
          </cell>
          <cell r="C1082">
            <v>61203</v>
          </cell>
          <cell r="D1082">
            <v>2</v>
          </cell>
          <cell r="E1082" t="str">
            <v>DIFFERENTIAL SALES TAX FOR EPABX OMNISIE</v>
          </cell>
          <cell r="F1082">
            <v>1</v>
          </cell>
          <cell r="G1082">
            <v>35339</v>
          </cell>
          <cell r="H1082">
            <v>1</v>
          </cell>
        </row>
        <row r="1083">
          <cell r="A1083">
            <v>3400004784</v>
          </cell>
          <cell r="B1083">
            <v>6220</v>
          </cell>
          <cell r="C1083">
            <v>61203</v>
          </cell>
          <cell r="D1083">
            <v>3</v>
          </cell>
          <cell r="E1083" t="str">
            <v>DIFFERENTIAL SALES TAX FOR EPABX OMNI</v>
          </cell>
          <cell r="F1083">
            <v>1</v>
          </cell>
          <cell r="G1083">
            <v>35339</v>
          </cell>
          <cell r="H1083">
            <v>1</v>
          </cell>
        </row>
        <row r="1084">
          <cell r="A1084">
            <v>3400003604</v>
          </cell>
          <cell r="B1084">
            <v>6220</v>
          </cell>
          <cell r="C1084">
            <v>61160</v>
          </cell>
          <cell r="D1084">
            <v>0</v>
          </cell>
          <cell r="E1084" t="str">
            <v>PAGER-U.SARKAR</v>
          </cell>
          <cell r="F1084">
            <v>1</v>
          </cell>
          <cell r="G1084">
            <v>35447</v>
          </cell>
          <cell r="H1084">
            <v>6500</v>
          </cell>
        </row>
        <row r="1085">
          <cell r="A1085">
            <v>3400003605</v>
          </cell>
          <cell r="B1085">
            <v>6220</v>
          </cell>
          <cell r="C1085">
            <v>61160</v>
          </cell>
          <cell r="D1085">
            <v>0</v>
          </cell>
          <cell r="E1085" t="str">
            <v>PAGER-A.R.DUTTA</v>
          </cell>
          <cell r="F1085">
            <v>1</v>
          </cell>
          <cell r="G1085">
            <v>35447</v>
          </cell>
          <cell r="H1085">
            <v>6500</v>
          </cell>
        </row>
        <row r="1086">
          <cell r="A1086">
            <v>3400003606</v>
          </cell>
          <cell r="B1086">
            <v>6220</v>
          </cell>
          <cell r="C1086">
            <v>61157</v>
          </cell>
          <cell r="D1086">
            <v>0</v>
          </cell>
          <cell r="E1086" t="str">
            <v>PAGER-ANIL DAS</v>
          </cell>
          <cell r="F1086">
            <v>1</v>
          </cell>
          <cell r="G1086">
            <v>35447</v>
          </cell>
          <cell r="H1086">
            <v>6500</v>
          </cell>
        </row>
        <row r="1087">
          <cell r="A1087">
            <v>3400003607</v>
          </cell>
          <cell r="B1087">
            <v>6220</v>
          </cell>
          <cell r="C1087">
            <v>61161</v>
          </cell>
          <cell r="D1087">
            <v>0</v>
          </cell>
          <cell r="E1087" t="str">
            <v>PAGER-P.S.BHATTACHARYA</v>
          </cell>
          <cell r="F1087">
            <v>1</v>
          </cell>
          <cell r="G1087">
            <v>35447</v>
          </cell>
          <cell r="H1087">
            <v>6500</v>
          </cell>
        </row>
        <row r="1088">
          <cell r="A1088">
            <v>3400003608</v>
          </cell>
          <cell r="B1088">
            <v>6220</v>
          </cell>
          <cell r="C1088">
            <v>61158</v>
          </cell>
          <cell r="D1088">
            <v>0</v>
          </cell>
          <cell r="E1088" t="str">
            <v>PAGER-SUJOY BANDOPADHYAY</v>
          </cell>
          <cell r="F1088">
            <v>1</v>
          </cell>
          <cell r="G1088">
            <v>35447</v>
          </cell>
          <cell r="H1088">
            <v>6500</v>
          </cell>
        </row>
        <row r="1089">
          <cell r="A1089">
            <v>3400003609</v>
          </cell>
          <cell r="B1089">
            <v>6220</v>
          </cell>
          <cell r="C1089">
            <v>61203</v>
          </cell>
          <cell r="D1089">
            <v>0</v>
          </cell>
          <cell r="E1089" t="str">
            <v>PAGER-P.N.BHATTACHARYA</v>
          </cell>
          <cell r="F1089">
            <v>1</v>
          </cell>
          <cell r="G1089">
            <v>35447</v>
          </cell>
          <cell r="H1089">
            <v>6500</v>
          </cell>
        </row>
        <row r="1090">
          <cell r="A1090">
            <v>3400004783</v>
          </cell>
          <cell r="B1090">
            <v>6221</v>
          </cell>
          <cell r="C1090">
            <v>61203</v>
          </cell>
          <cell r="D1090">
            <v>0</v>
          </cell>
          <cell r="E1090" t="str">
            <v>ELECTRONIC PUSH BUTTON TELEPHONE</v>
          </cell>
          <cell r="F1090">
            <v>30</v>
          </cell>
          <cell r="G1090">
            <v>32933</v>
          </cell>
          <cell r="H1090">
            <v>1</v>
          </cell>
        </row>
        <row r="1091">
          <cell r="A1091">
            <v>3400003929</v>
          </cell>
          <cell r="B1091">
            <v>6221</v>
          </cell>
          <cell r="C1091">
            <v>61116</v>
          </cell>
          <cell r="D1091">
            <v>0</v>
          </cell>
          <cell r="E1091" t="str">
            <v>BEETEL MAKE TELEPHONE RECEIVER</v>
          </cell>
          <cell r="F1091">
            <v>1</v>
          </cell>
          <cell r="G1091">
            <v>34608</v>
          </cell>
          <cell r="H1091">
            <v>5900</v>
          </cell>
        </row>
        <row r="1092">
          <cell r="A1092">
            <v>3400003534</v>
          </cell>
          <cell r="B1092">
            <v>6221</v>
          </cell>
          <cell r="C1092">
            <v>61157</v>
          </cell>
          <cell r="D1092">
            <v>0</v>
          </cell>
          <cell r="E1092" t="str">
            <v>KRONECTION BOX 1&amp; ACCESSORIES</v>
          </cell>
          <cell r="F1092">
            <v>11</v>
          </cell>
          <cell r="G1092">
            <v>35284</v>
          </cell>
          <cell r="H1092">
            <v>8400</v>
          </cell>
        </row>
        <row r="1093">
          <cell r="A1093">
            <v>3400003535</v>
          </cell>
          <cell r="B1093">
            <v>6221</v>
          </cell>
          <cell r="C1093">
            <v>61157</v>
          </cell>
          <cell r="D1093">
            <v>0</v>
          </cell>
          <cell r="E1093" t="str">
            <v>KRONECTION BOX 2&amp; ACCESSORIES</v>
          </cell>
          <cell r="F1093">
            <v>2</v>
          </cell>
          <cell r="G1093">
            <v>35284</v>
          </cell>
          <cell r="H1093">
            <v>1800</v>
          </cell>
        </row>
        <row r="1094">
          <cell r="A1094">
            <v>3400003536</v>
          </cell>
          <cell r="B1094">
            <v>6221</v>
          </cell>
          <cell r="C1094">
            <v>61157</v>
          </cell>
          <cell r="D1094">
            <v>0</v>
          </cell>
          <cell r="E1094" t="str">
            <v>KRONECTION BOX 3&amp; ACCESSORIES</v>
          </cell>
          <cell r="F1094">
            <v>1</v>
          </cell>
          <cell r="G1094">
            <v>35284</v>
          </cell>
          <cell r="H1094">
            <v>1100</v>
          </cell>
        </row>
        <row r="1095">
          <cell r="A1095">
            <v>3400003537</v>
          </cell>
          <cell r="B1095">
            <v>6221</v>
          </cell>
          <cell r="C1095">
            <v>61157</v>
          </cell>
          <cell r="D1095">
            <v>0</v>
          </cell>
          <cell r="E1095" t="str">
            <v>KRONECTION BOX A 30&amp; ACCESSORIES</v>
          </cell>
          <cell r="F1095">
            <v>1</v>
          </cell>
          <cell r="G1095">
            <v>35284</v>
          </cell>
          <cell r="H1095">
            <v>600</v>
          </cell>
        </row>
        <row r="1096">
          <cell r="A1096">
            <v>3400003538</v>
          </cell>
          <cell r="B1096">
            <v>6221</v>
          </cell>
          <cell r="C1096">
            <v>61157</v>
          </cell>
          <cell r="D1096">
            <v>0</v>
          </cell>
          <cell r="E1096" t="str">
            <v>LSA PLUS CONNECTION MODULE 2/10</v>
          </cell>
          <cell r="F1096">
            <v>32</v>
          </cell>
          <cell r="G1096">
            <v>35284</v>
          </cell>
          <cell r="H1096">
            <v>6000</v>
          </cell>
        </row>
        <row r="1097">
          <cell r="A1097">
            <v>3400003539</v>
          </cell>
          <cell r="B1097">
            <v>6221</v>
          </cell>
          <cell r="C1097">
            <v>61157</v>
          </cell>
          <cell r="D1097">
            <v>0</v>
          </cell>
          <cell r="E1097" t="str">
            <v>LSA PLUS DISCONNECTION MODULE 2/10</v>
          </cell>
          <cell r="F1097">
            <v>8</v>
          </cell>
          <cell r="G1097">
            <v>35284</v>
          </cell>
          <cell r="H1097">
            <v>1600</v>
          </cell>
        </row>
        <row r="1098">
          <cell r="A1098">
            <v>3400003540</v>
          </cell>
          <cell r="B1098">
            <v>6221</v>
          </cell>
          <cell r="C1098">
            <v>61157</v>
          </cell>
          <cell r="D1098">
            <v>0</v>
          </cell>
          <cell r="E1098" t="str">
            <v>LSA PLUS OVER VOLTAGE PROTECTION MAGAZIN</v>
          </cell>
          <cell r="F1098">
            <v>2</v>
          </cell>
          <cell r="G1098">
            <v>35284</v>
          </cell>
          <cell r="H1098">
            <v>500</v>
          </cell>
        </row>
        <row r="1099">
          <cell r="A1099">
            <v>3400003541</v>
          </cell>
          <cell r="B1099">
            <v>6221</v>
          </cell>
          <cell r="C1099">
            <v>61157</v>
          </cell>
          <cell r="D1099">
            <v>0</v>
          </cell>
          <cell r="E1099" t="str">
            <v>OVER VOLTAGE ARRESTORS &amp; FAILSAFE230V5A/</v>
          </cell>
          <cell r="F1099">
            <v>20</v>
          </cell>
          <cell r="G1099">
            <v>35284</v>
          </cell>
          <cell r="H1099">
            <v>1400</v>
          </cell>
        </row>
        <row r="1100">
          <cell r="A1100">
            <v>3400003799</v>
          </cell>
          <cell r="B1100">
            <v>6230</v>
          </cell>
          <cell r="C1100">
            <v>61159</v>
          </cell>
          <cell r="D1100">
            <v>0</v>
          </cell>
          <cell r="E1100" t="str">
            <v>SNI PC</v>
          </cell>
          <cell r="F1100">
            <v>1</v>
          </cell>
          <cell r="G1100">
            <v>35521</v>
          </cell>
          <cell r="H1100">
            <v>70296</v>
          </cell>
        </row>
        <row r="1101">
          <cell r="A1101">
            <v>3400003800</v>
          </cell>
          <cell r="B1101">
            <v>6230</v>
          </cell>
          <cell r="C1101">
            <v>61159</v>
          </cell>
          <cell r="D1101">
            <v>0</v>
          </cell>
          <cell r="E1101" t="str">
            <v>SNI PC</v>
          </cell>
          <cell r="F1101">
            <v>1</v>
          </cell>
          <cell r="G1101">
            <v>35521</v>
          </cell>
          <cell r="H1101">
            <v>70296</v>
          </cell>
        </row>
        <row r="1102">
          <cell r="A1102">
            <v>3400003801</v>
          </cell>
          <cell r="B1102">
            <v>6230</v>
          </cell>
          <cell r="C1102">
            <v>61203</v>
          </cell>
          <cell r="D1102">
            <v>0</v>
          </cell>
          <cell r="E1102" t="str">
            <v>SNI PC</v>
          </cell>
          <cell r="F1102">
            <v>1</v>
          </cell>
          <cell r="G1102">
            <v>35521</v>
          </cell>
          <cell r="H1102">
            <v>70296</v>
          </cell>
        </row>
        <row r="1103">
          <cell r="A1103">
            <v>3400003802</v>
          </cell>
          <cell r="B1103">
            <v>6230</v>
          </cell>
          <cell r="C1103">
            <v>61155</v>
          </cell>
          <cell r="D1103">
            <v>0</v>
          </cell>
          <cell r="E1103" t="str">
            <v>SNI PC</v>
          </cell>
          <cell r="F1103">
            <v>1</v>
          </cell>
          <cell r="G1103">
            <v>35521</v>
          </cell>
          <cell r="H1103">
            <v>70296</v>
          </cell>
        </row>
        <row r="1104">
          <cell r="A1104">
            <v>3400003803</v>
          </cell>
          <cell r="B1104">
            <v>6230</v>
          </cell>
          <cell r="C1104">
            <v>61155</v>
          </cell>
          <cell r="D1104">
            <v>0</v>
          </cell>
          <cell r="E1104" t="str">
            <v>SNI PC</v>
          </cell>
          <cell r="F1104">
            <v>1</v>
          </cell>
          <cell r="G1104">
            <v>35521</v>
          </cell>
          <cell r="H1104">
            <v>70296</v>
          </cell>
        </row>
        <row r="1105">
          <cell r="A1105">
            <v>3400003804</v>
          </cell>
          <cell r="B1105">
            <v>6230</v>
          </cell>
          <cell r="C1105">
            <v>61155</v>
          </cell>
          <cell r="D1105">
            <v>0</v>
          </cell>
          <cell r="E1105" t="str">
            <v>SNI PC</v>
          </cell>
          <cell r="F1105">
            <v>1</v>
          </cell>
          <cell r="G1105">
            <v>35521</v>
          </cell>
          <cell r="H1105">
            <v>70296</v>
          </cell>
        </row>
        <row r="1106">
          <cell r="A1106">
            <v>3400003805</v>
          </cell>
          <cell r="B1106">
            <v>6230</v>
          </cell>
          <cell r="C1106">
            <v>61155</v>
          </cell>
          <cell r="D1106">
            <v>0</v>
          </cell>
          <cell r="E1106" t="str">
            <v>SNI PC</v>
          </cell>
          <cell r="F1106">
            <v>1</v>
          </cell>
          <cell r="G1106">
            <v>35521</v>
          </cell>
          <cell r="H1106">
            <v>70296</v>
          </cell>
        </row>
        <row r="1107">
          <cell r="A1107">
            <v>3400003806</v>
          </cell>
          <cell r="B1107">
            <v>6230</v>
          </cell>
          <cell r="C1107">
            <v>61102</v>
          </cell>
          <cell r="D1107">
            <v>0</v>
          </cell>
          <cell r="E1107" t="str">
            <v>SNI PC</v>
          </cell>
          <cell r="F1107">
            <v>1</v>
          </cell>
          <cell r="G1107">
            <v>35521</v>
          </cell>
          <cell r="H1107">
            <v>70296</v>
          </cell>
        </row>
        <row r="1108">
          <cell r="A1108">
            <v>3400003807</v>
          </cell>
          <cell r="B1108">
            <v>6230</v>
          </cell>
          <cell r="C1108">
            <v>61161</v>
          </cell>
          <cell r="D1108">
            <v>0</v>
          </cell>
          <cell r="E1108" t="str">
            <v>SNI PC</v>
          </cell>
          <cell r="F1108">
            <v>1</v>
          </cell>
          <cell r="G1108">
            <v>35521</v>
          </cell>
          <cell r="H1108">
            <v>70296</v>
          </cell>
        </row>
        <row r="1109">
          <cell r="A1109">
            <v>3400003808</v>
          </cell>
          <cell r="B1109">
            <v>6230</v>
          </cell>
          <cell r="C1109">
            <v>61161</v>
          </cell>
          <cell r="D1109">
            <v>0</v>
          </cell>
          <cell r="E1109" t="str">
            <v>SNI PC</v>
          </cell>
          <cell r="F1109">
            <v>1</v>
          </cell>
          <cell r="G1109">
            <v>35521</v>
          </cell>
          <cell r="H1109">
            <v>70296</v>
          </cell>
        </row>
        <row r="1110">
          <cell r="A1110">
            <v>3400003809</v>
          </cell>
          <cell r="B1110">
            <v>6230</v>
          </cell>
          <cell r="C1110">
            <v>61115</v>
          </cell>
          <cell r="D1110">
            <v>0</v>
          </cell>
          <cell r="E1110" t="str">
            <v>SNI PC</v>
          </cell>
          <cell r="F1110">
            <v>1</v>
          </cell>
          <cell r="G1110">
            <v>35521</v>
          </cell>
          <cell r="H1110">
            <v>70296</v>
          </cell>
        </row>
        <row r="1111">
          <cell r="A1111">
            <v>3400003810</v>
          </cell>
          <cell r="B1111">
            <v>6230</v>
          </cell>
          <cell r="C1111">
            <v>61153</v>
          </cell>
          <cell r="D1111">
            <v>0</v>
          </cell>
          <cell r="E1111" t="str">
            <v>SNI PC</v>
          </cell>
          <cell r="F1111">
            <v>1</v>
          </cell>
          <cell r="G1111">
            <v>35521</v>
          </cell>
          <cell r="H1111">
            <v>70296</v>
          </cell>
        </row>
        <row r="1112">
          <cell r="A1112">
            <v>3400003811</v>
          </cell>
          <cell r="B1112">
            <v>6230</v>
          </cell>
          <cell r="C1112">
            <v>61108</v>
          </cell>
          <cell r="D1112">
            <v>0</v>
          </cell>
          <cell r="E1112" t="str">
            <v>SNI PC</v>
          </cell>
          <cell r="F1112">
            <v>1</v>
          </cell>
          <cell r="G1112">
            <v>35521</v>
          </cell>
          <cell r="H1112">
            <v>70296</v>
          </cell>
        </row>
        <row r="1113">
          <cell r="A1113">
            <v>3400003812</v>
          </cell>
          <cell r="B1113">
            <v>6230</v>
          </cell>
          <cell r="C1113">
            <v>61119</v>
          </cell>
          <cell r="D1113">
            <v>0</v>
          </cell>
          <cell r="E1113" t="str">
            <v>SNI PC</v>
          </cell>
          <cell r="F1113">
            <v>1</v>
          </cell>
          <cell r="G1113">
            <v>35521</v>
          </cell>
          <cell r="H1113">
            <v>70296</v>
          </cell>
        </row>
        <row r="1114">
          <cell r="A1114">
            <v>3400003813</v>
          </cell>
          <cell r="B1114">
            <v>6230</v>
          </cell>
          <cell r="C1114">
            <v>61119</v>
          </cell>
          <cell r="D1114">
            <v>0</v>
          </cell>
          <cell r="E1114" t="str">
            <v>SNI PC</v>
          </cell>
          <cell r="F1114">
            <v>1</v>
          </cell>
          <cell r="G1114">
            <v>35521</v>
          </cell>
          <cell r="H1114">
            <v>70296</v>
          </cell>
        </row>
        <row r="1115">
          <cell r="A1115">
            <v>3400003824</v>
          </cell>
          <cell r="B1115">
            <v>6230</v>
          </cell>
          <cell r="C1115">
            <v>61201</v>
          </cell>
          <cell r="D1115">
            <v>0</v>
          </cell>
          <cell r="E1115" t="str">
            <v>1.2 GB IDE HDD</v>
          </cell>
          <cell r="F1115">
            <v>1</v>
          </cell>
          <cell r="G1115">
            <v>35612</v>
          </cell>
          <cell r="H1115">
            <v>8600</v>
          </cell>
        </row>
        <row r="1116">
          <cell r="A1116">
            <v>3400003825</v>
          </cell>
          <cell r="B1116">
            <v>6230</v>
          </cell>
          <cell r="C1116">
            <v>61158</v>
          </cell>
          <cell r="D1116">
            <v>0</v>
          </cell>
          <cell r="E1116" t="str">
            <v>2.1 GB IDE HDD</v>
          </cell>
          <cell r="F1116">
            <v>1</v>
          </cell>
          <cell r="G1116">
            <v>35612</v>
          </cell>
          <cell r="H1116">
            <v>11500</v>
          </cell>
        </row>
        <row r="1117">
          <cell r="A1117">
            <v>3400002888</v>
          </cell>
          <cell r="B1117">
            <v>6230</v>
          </cell>
          <cell r="C1117">
            <v>61155</v>
          </cell>
          <cell r="D1117">
            <v>0</v>
          </cell>
          <cell r="E1117" t="str">
            <v>80486 DX 66 COMPUTER 66MHZ</v>
          </cell>
          <cell r="F1117">
            <v>1</v>
          </cell>
          <cell r="G1117">
            <v>35339</v>
          </cell>
          <cell r="H1117">
            <v>12600</v>
          </cell>
        </row>
        <row r="1118">
          <cell r="A1118">
            <v>3400002889</v>
          </cell>
          <cell r="B1118">
            <v>6230</v>
          </cell>
          <cell r="C1118">
            <v>61155</v>
          </cell>
          <cell r="D1118">
            <v>0</v>
          </cell>
          <cell r="E1118" t="str">
            <v>80386 DX 33 COMPUTER 33MHZ</v>
          </cell>
          <cell r="F1118">
            <v>1</v>
          </cell>
          <cell r="G1118">
            <v>35339</v>
          </cell>
          <cell r="H1118">
            <v>12600</v>
          </cell>
        </row>
        <row r="1119">
          <cell r="A1119">
            <v>3400002891</v>
          </cell>
          <cell r="B1119">
            <v>6230</v>
          </cell>
          <cell r="C1119">
            <v>61159</v>
          </cell>
          <cell r="D1119">
            <v>0</v>
          </cell>
          <cell r="E1119" t="str">
            <v>GODREJ HP DESKJET PRINTER DJ 520</v>
          </cell>
          <cell r="F1119">
            <v>1</v>
          </cell>
          <cell r="G1119">
            <v>35339</v>
          </cell>
          <cell r="H1119">
            <v>15800</v>
          </cell>
        </row>
        <row r="1120">
          <cell r="A1120">
            <v>3400002892</v>
          </cell>
          <cell r="B1120">
            <v>6230</v>
          </cell>
          <cell r="C1120">
            <v>61162</v>
          </cell>
          <cell r="D1120">
            <v>0</v>
          </cell>
          <cell r="E1120" t="str">
            <v>COMPAQ NOTE BOOK MR SCHWANCZAR</v>
          </cell>
          <cell r="F1120">
            <v>1</v>
          </cell>
          <cell r="G1120">
            <v>35339</v>
          </cell>
          <cell r="H1120">
            <v>25200</v>
          </cell>
        </row>
        <row r="1121">
          <cell r="A1121">
            <v>3400002900</v>
          </cell>
          <cell r="B1121">
            <v>6230</v>
          </cell>
          <cell r="C1121">
            <v>61160</v>
          </cell>
          <cell r="D1121">
            <v>0</v>
          </cell>
          <cell r="E1121" t="str">
            <v>HP DJ 520 PRINTER</v>
          </cell>
          <cell r="F1121">
            <v>1</v>
          </cell>
          <cell r="G1121">
            <v>35339</v>
          </cell>
          <cell r="H1121">
            <v>6300</v>
          </cell>
        </row>
        <row r="1122">
          <cell r="A1122">
            <v>3400002904</v>
          </cell>
          <cell r="B1122">
            <v>6230</v>
          </cell>
          <cell r="C1122">
            <v>61104</v>
          </cell>
          <cell r="D1122">
            <v>0</v>
          </cell>
          <cell r="E1122" t="str">
            <v>HP DESKJET 400 PRINTER</v>
          </cell>
          <cell r="F1122">
            <v>1</v>
          </cell>
          <cell r="G1122">
            <v>35339</v>
          </cell>
          <cell r="H1122">
            <v>6900</v>
          </cell>
        </row>
        <row r="1123">
          <cell r="A1123">
            <v>3400002905</v>
          </cell>
          <cell r="B1123">
            <v>6230</v>
          </cell>
          <cell r="C1123">
            <v>61157</v>
          </cell>
          <cell r="D1123">
            <v>0</v>
          </cell>
          <cell r="E1123" t="str">
            <v>HP DESKJET 400  PRINTER</v>
          </cell>
          <cell r="F1123">
            <v>1</v>
          </cell>
          <cell r="G1123">
            <v>35339</v>
          </cell>
          <cell r="H1123">
            <v>4400</v>
          </cell>
        </row>
        <row r="1124">
          <cell r="A1124">
            <v>3400002906</v>
          </cell>
          <cell r="B1124">
            <v>6230</v>
          </cell>
          <cell r="C1124">
            <v>61201</v>
          </cell>
          <cell r="D1124">
            <v>0</v>
          </cell>
          <cell r="E1124" t="str">
            <v>HP DESKJET 400  PRINTER</v>
          </cell>
          <cell r="F1124">
            <v>1</v>
          </cell>
          <cell r="G1124">
            <v>35339</v>
          </cell>
          <cell r="H1124">
            <v>6900</v>
          </cell>
        </row>
        <row r="1125">
          <cell r="A1125">
            <v>3400002907</v>
          </cell>
          <cell r="B1125">
            <v>6230</v>
          </cell>
          <cell r="C1125">
            <v>61162</v>
          </cell>
          <cell r="D1125">
            <v>0</v>
          </cell>
          <cell r="E1125" t="str">
            <v>HP DESKJET 400  PRINTER</v>
          </cell>
          <cell r="F1125">
            <v>1</v>
          </cell>
          <cell r="G1125">
            <v>35339</v>
          </cell>
          <cell r="H1125">
            <v>6900</v>
          </cell>
        </row>
        <row r="1126">
          <cell r="A1126">
            <v>3400002925</v>
          </cell>
          <cell r="B1126">
            <v>6230</v>
          </cell>
          <cell r="C1126">
            <v>61159</v>
          </cell>
          <cell r="D1126">
            <v>0</v>
          </cell>
          <cell r="E1126" t="str">
            <v>TECHNO SCREEN</v>
          </cell>
          <cell r="F1126">
            <v>1</v>
          </cell>
          <cell r="G1126">
            <v>35339</v>
          </cell>
          <cell r="H1126">
            <v>2500</v>
          </cell>
        </row>
        <row r="1127">
          <cell r="A1127">
            <v>3400002928</v>
          </cell>
          <cell r="B1127">
            <v>6230</v>
          </cell>
          <cell r="C1127">
            <v>61160</v>
          </cell>
          <cell r="D1127">
            <v>0</v>
          </cell>
          <cell r="E1127" t="str">
            <v>COMPUTER ALR</v>
          </cell>
          <cell r="F1127">
            <v>1</v>
          </cell>
          <cell r="G1127">
            <v>35339</v>
          </cell>
          <cell r="H1127">
            <v>53800</v>
          </cell>
        </row>
        <row r="1128">
          <cell r="A1128">
            <v>3400002929</v>
          </cell>
          <cell r="B1128">
            <v>6230</v>
          </cell>
          <cell r="C1128">
            <v>61160</v>
          </cell>
          <cell r="D1128">
            <v>0</v>
          </cell>
          <cell r="E1128" t="str">
            <v>COMPUTER ALR</v>
          </cell>
          <cell r="F1128">
            <v>1</v>
          </cell>
          <cell r="G1128">
            <v>35339</v>
          </cell>
          <cell r="H1128">
            <v>25000</v>
          </cell>
        </row>
        <row r="1129">
          <cell r="A1129">
            <v>3400002930</v>
          </cell>
          <cell r="B1129">
            <v>6230</v>
          </cell>
          <cell r="C1129">
            <v>61156</v>
          </cell>
          <cell r="D1129">
            <v>0</v>
          </cell>
          <cell r="E1129" t="str">
            <v>COMPUTER ALR</v>
          </cell>
          <cell r="F1129">
            <v>1</v>
          </cell>
          <cell r="G1129">
            <v>35339</v>
          </cell>
          <cell r="H1129">
            <v>50000</v>
          </cell>
        </row>
        <row r="1130">
          <cell r="A1130">
            <v>3400002931</v>
          </cell>
          <cell r="B1130">
            <v>6230</v>
          </cell>
          <cell r="C1130">
            <v>61158</v>
          </cell>
          <cell r="D1130">
            <v>0</v>
          </cell>
          <cell r="E1130" t="str">
            <v>COMPUTER ALR</v>
          </cell>
          <cell r="F1130">
            <v>1</v>
          </cell>
          <cell r="G1130">
            <v>35339</v>
          </cell>
          <cell r="H1130">
            <v>25000</v>
          </cell>
        </row>
        <row r="1131">
          <cell r="A1131">
            <v>3400002931</v>
          </cell>
          <cell r="B1131">
            <v>6230</v>
          </cell>
          <cell r="C1131">
            <v>61158</v>
          </cell>
          <cell r="D1131">
            <v>1</v>
          </cell>
          <cell r="E1131" t="str">
            <v>8 MB RAM</v>
          </cell>
          <cell r="F1131">
            <v>1</v>
          </cell>
          <cell r="G1131">
            <v>35339</v>
          </cell>
          <cell r="H1131">
            <v>7000</v>
          </cell>
        </row>
        <row r="1132">
          <cell r="A1132">
            <v>3400002934</v>
          </cell>
          <cell r="B1132">
            <v>6230</v>
          </cell>
          <cell r="C1132">
            <v>61162</v>
          </cell>
          <cell r="D1132">
            <v>0</v>
          </cell>
          <cell r="E1132" t="str">
            <v>HP DJ 660C PRINTER</v>
          </cell>
          <cell r="F1132">
            <v>1</v>
          </cell>
          <cell r="G1132">
            <v>35339</v>
          </cell>
          <cell r="H1132">
            <v>18000</v>
          </cell>
        </row>
        <row r="1133">
          <cell r="A1133">
            <v>3400002935</v>
          </cell>
          <cell r="B1133">
            <v>6230</v>
          </cell>
          <cell r="C1133">
            <v>61162</v>
          </cell>
          <cell r="D1133">
            <v>0</v>
          </cell>
          <cell r="E1133" t="str">
            <v>HP DJ 660C PRINTER</v>
          </cell>
          <cell r="F1133">
            <v>1</v>
          </cell>
          <cell r="G1133">
            <v>35339</v>
          </cell>
          <cell r="H1133">
            <v>20000</v>
          </cell>
        </row>
        <row r="1134">
          <cell r="A1134">
            <v>3400002966</v>
          </cell>
          <cell r="B1134">
            <v>6230</v>
          </cell>
          <cell r="C1134">
            <v>61158</v>
          </cell>
          <cell r="D1134">
            <v>0</v>
          </cell>
          <cell r="E1134" t="str">
            <v>COMPAQ SVGA COLOUR MONITOR</v>
          </cell>
          <cell r="F1134">
            <v>1</v>
          </cell>
          <cell r="G1134">
            <v>35339</v>
          </cell>
          <cell r="H1134">
            <v>9500</v>
          </cell>
        </row>
        <row r="1135">
          <cell r="A1135">
            <v>3400002992</v>
          </cell>
          <cell r="B1135">
            <v>6230</v>
          </cell>
          <cell r="C1135">
            <v>61201</v>
          </cell>
          <cell r="D1135">
            <v>0</v>
          </cell>
          <cell r="E1135" t="str">
            <v>HP DESKJET PRINTER</v>
          </cell>
          <cell r="F1135">
            <v>1</v>
          </cell>
          <cell r="G1135">
            <v>35339</v>
          </cell>
          <cell r="H1135">
            <v>7600</v>
          </cell>
        </row>
        <row r="1136">
          <cell r="A1136">
            <v>3400002993</v>
          </cell>
          <cell r="B1136">
            <v>6230</v>
          </cell>
          <cell r="C1136">
            <v>61159</v>
          </cell>
          <cell r="D1136">
            <v>0</v>
          </cell>
          <cell r="E1136" t="str">
            <v>HP DESKJET PRINTER</v>
          </cell>
          <cell r="F1136">
            <v>1</v>
          </cell>
          <cell r="G1136">
            <v>35339</v>
          </cell>
          <cell r="H1136">
            <v>7600</v>
          </cell>
        </row>
        <row r="1137">
          <cell r="A1137">
            <v>3400003013</v>
          </cell>
          <cell r="B1137">
            <v>6230</v>
          </cell>
          <cell r="C1137">
            <v>61158</v>
          </cell>
          <cell r="D1137">
            <v>0</v>
          </cell>
          <cell r="E1137" t="str">
            <v>COMPAQ CONTURA NOTEBOOK COLOUR</v>
          </cell>
          <cell r="F1137">
            <v>1</v>
          </cell>
          <cell r="G1137">
            <v>35339</v>
          </cell>
          <cell r="H1137">
            <v>75700</v>
          </cell>
        </row>
        <row r="1138">
          <cell r="A1138">
            <v>3400003018</v>
          </cell>
          <cell r="B1138">
            <v>6230</v>
          </cell>
          <cell r="C1138">
            <v>61150</v>
          </cell>
          <cell r="D1138">
            <v>0</v>
          </cell>
          <cell r="E1138" t="str">
            <v>GODREJ PANASONIC DMP KX-P3696 SR NO 41MC</v>
          </cell>
          <cell r="F1138">
            <v>1</v>
          </cell>
          <cell r="G1138">
            <v>35339</v>
          </cell>
          <cell r="H1138">
            <v>12600</v>
          </cell>
        </row>
        <row r="1139">
          <cell r="A1139">
            <v>3400003207</v>
          </cell>
          <cell r="B1139">
            <v>6230</v>
          </cell>
          <cell r="C1139">
            <v>61158</v>
          </cell>
          <cell r="D1139">
            <v>0</v>
          </cell>
          <cell r="E1139" t="str">
            <v>ANTI GLARE SCREEN</v>
          </cell>
          <cell r="F1139">
            <v>1</v>
          </cell>
          <cell r="G1139">
            <v>35339</v>
          </cell>
          <cell r="H1139">
            <v>2500</v>
          </cell>
        </row>
        <row r="1140">
          <cell r="A1140">
            <v>3400003212</v>
          </cell>
          <cell r="B1140">
            <v>6230</v>
          </cell>
          <cell r="C1140">
            <v>61158</v>
          </cell>
          <cell r="D1140">
            <v>0</v>
          </cell>
          <cell r="E1140" t="str">
            <v>VE 575 PENTIUM/75MHZ/16MB/540MB/1.44MB F</v>
          </cell>
          <cell r="F1140">
            <v>1</v>
          </cell>
          <cell r="G1140">
            <v>35339</v>
          </cell>
          <cell r="H1140">
            <v>70000</v>
          </cell>
        </row>
        <row r="1141">
          <cell r="A1141">
            <v>3400003322</v>
          </cell>
          <cell r="B1141">
            <v>6230</v>
          </cell>
          <cell r="C1141">
            <v>61158</v>
          </cell>
          <cell r="D1141">
            <v>0</v>
          </cell>
          <cell r="E1141" t="str">
            <v>COMPAQ AERO 4/33C-250W</v>
          </cell>
          <cell r="F1141">
            <v>1</v>
          </cell>
          <cell r="G1141">
            <v>35339</v>
          </cell>
          <cell r="H1141">
            <v>44200</v>
          </cell>
        </row>
        <row r="1142">
          <cell r="A1142">
            <v>3400003331</v>
          </cell>
          <cell r="B1142">
            <v>6230</v>
          </cell>
          <cell r="C1142">
            <v>61155</v>
          </cell>
          <cell r="D1142">
            <v>0</v>
          </cell>
          <cell r="E1142" t="str">
            <v>TECHNO SCREEN</v>
          </cell>
          <cell r="F1142">
            <v>1</v>
          </cell>
          <cell r="G1142">
            <v>35339</v>
          </cell>
          <cell r="H1142">
            <v>1300</v>
          </cell>
        </row>
        <row r="1143">
          <cell r="A1143">
            <v>3400003357</v>
          </cell>
          <cell r="B1143">
            <v>6230</v>
          </cell>
          <cell r="C1143">
            <v>61115</v>
          </cell>
          <cell r="D1143">
            <v>0</v>
          </cell>
          <cell r="E1143" t="str">
            <v>HP DESKJET 500Q DOT MATRIX PRINTER</v>
          </cell>
          <cell r="F1143">
            <v>1</v>
          </cell>
          <cell r="G1143">
            <v>35339</v>
          </cell>
          <cell r="H1143">
            <v>10000</v>
          </cell>
        </row>
        <row r="1144">
          <cell r="A1144">
            <v>3400003361</v>
          </cell>
          <cell r="B1144">
            <v>6230</v>
          </cell>
          <cell r="C1144">
            <v>61155</v>
          </cell>
          <cell r="D1144">
            <v>0</v>
          </cell>
          <cell r="E1144" t="str">
            <v>GODREJ HP DJ 200 PRINTER</v>
          </cell>
          <cell r="F1144">
            <v>1</v>
          </cell>
          <cell r="G1144">
            <v>35339</v>
          </cell>
          <cell r="H1144">
            <v>10000</v>
          </cell>
        </row>
        <row r="1145">
          <cell r="A1145">
            <v>3400003362</v>
          </cell>
          <cell r="B1145">
            <v>6230</v>
          </cell>
          <cell r="C1145">
            <v>61102</v>
          </cell>
          <cell r="D1145">
            <v>0</v>
          </cell>
          <cell r="E1145" t="str">
            <v>GODREJ HP DJ 200 PRINTER</v>
          </cell>
          <cell r="F1145">
            <v>1</v>
          </cell>
          <cell r="G1145">
            <v>35339</v>
          </cell>
          <cell r="H1145">
            <v>10000</v>
          </cell>
        </row>
        <row r="1146">
          <cell r="A1146">
            <v>3400003931</v>
          </cell>
          <cell r="B1146">
            <v>6230</v>
          </cell>
          <cell r="C1146">
            <v>61116</v>
          </cell>
          <cell r="D1146">
            <v>0</v>
          </cell>
          <cell r="E1146" t="str">
            <v>HP LASER JET PRINTER 4P</v>
          </cell>
          <cell r="F1146">
            <v>1</v>
          </cell>
          <cell r="G1146">
            <v>35339</v>
          </cell>
          <cell r="H1146">
            <v>10000</v>
          </cell>
        </row>
        <row r="1147">
          <cell r="A1147">
            <v>3400003932</v>
          </cell>
          <cell r="B1147">
            <v>6230</v>
          </cell>
          <cell r="C1147">
            <v>61116</v>
          </cell>
          <cell r="D1147">
            <v>0</v>
          </cell>
          <cell r="E1147" t="str">
            <v>486DX/33 MHZ TOWER PC WITH MONITOR &amp; KEY</v>
          </cell>
          <cell r="F1147">
            <v>1</v>
          </cell>
          <cell r="G1147">
            <v>35339</v>
          </cell>
          <cell r="H1147">
            <v>19100</v>
          </cell>
        </row>
        <row r="1148">
          <cell r="A1148">
            <v>3400003940</v>
          </cell>
          <cell r="B1148">
            <v>6230</v>
          </cell>
          <cell r="C1148">
            <v>61116</v>
          </cell>
          <cell r="D1148">
            <v>0</v>
          </cell>
          <cell r="E1148" t="str">
            <v>WIPRO DOT MATRIX PRINTER LX800-34074</v>
          </cell>
          <cell r="F1148">
            <v>1</v>
          </cell>
          <cell r="G1148">
            <v>35339</v>
          </cell>
          <cell r="H1148">
            <v>3000</v>
          </cell>
        </row>
        <row r="1149">
          <cell r="A1149">
            <v>3400003958</v>
          </cell>
          <cell r="B1149">
            <v>6230</v>
          </cell>
          <cell r="C1149">
            <v>61153</v>
          </cell>
          <cell r="D1149">
            <v>0</v>
          </cell>
          <cell r="E1149" t="str">
            <v>PRINTER WITH CABLE PT 88</v>
          </cell>
          <cell r="F1149">
            <v>1</v>
          </cell>
          <cell r="G1149">
            <v>35339</v>
          </cell>
          <cell r="H1149">
            <v>7000</v>
          </cell>
        </row>
        <row r="1150">
          <cell r="A1150">
            <v>3400003959</v>
          </cell>
          <cell r="B1150">
            <v>6230</v>
          </cell>
          <cell r="C1150">
            <v>61115</v>
          </cell>
          <cell r="D1150">
            <v>0</v>
          </cell>
          <cell r="E1150" t="str">
            <v>PRINTER PT 88 WITH ADAPTER</v>
          </cell>
          <cell r="F1150">
            <v>1</v>
          </cell>
          <cell r="G1150">
            <v>35339</v>
          </cell>
          <cell r="H1150">
            <v>10000</v>
          </cell>
        </row>
        <row r="1151">
          <cell r="A1151">
            <v>3400003960</v>
          </cell>
          <cell r="B1151">
            <v>6230</v>
          </cell>
          <cell r="C1151">
            <v>61153</v>
          </cell>
          <cell r="D1151">
            <v>0</v>
          </cell>
          <cell r="E1151" t="str">
            <v>PERSONAL COMPUTER WITH ACESSOREES</v>
          </cell>
          <cell r="F1151">
            <v>1</v>
          </cell>
          <cell r="G1151">
            <v>35339</v>
          </cell>
          <cell r="H1151">
            <v>18800</v>
          </cell>
        </row>
        <row r="1152">
          <cell r="A1152">
            <v>3400003961</v>
          </cell>
          <cell r="B1152">
            <v>6230</v>
          </cell>
          <cell r="C1152">
            <v>61112</v>
          </cell>
          <cell r="D1152">
            <v>0</v>
          </cell>
          <cell r="E1152" t="str">
            <v>DRUCKER HP 2225 AB PRINTER</v>
          </cell>
          <cell r="F1152">
            <v>1</v>
          </cell>
          <cell r="G1152">
            <v>35339</v>
          </cell>
          <cell r="H1152">
            <v>4300</v>
          </cell>
        </row>
        <row r="1153">
          <cell r="A1153">
            <v>3400003962</v>
          </cell>
          <cell r="B1153">
            <v>6230</v>
          </cell>
          <cell r="C1153">
            <v>61112</v>
          </cell>
          <cell r="D1153">
            <v>0</v>
          </cell>
          <cell r="E1153" t="str">
            <v>DRUCKER HP 2225 AB PRINTER</v>
          </cell>
          <cell r="F1153">
            <v>1</v>
          </cell>
          <cell r="G1153">
            <v>35339</v>
          </cell>
          <cell r="H1153">
            <v>4300</v>
          </cell>
        </row>
        <row r="1154">
          <cell r="A1154">
            <v>3400003963</v>
          </cell>
          <cell r="B1154">
            <v>6230</v>
          </cell>
          <cell r="C1154">
            <v>61115</v>
          </cell>
          <cell r="D1154">
            <v>0</v>
          </cell>
          <cell r="E1154" t="str">
            <v>PERSONAL COMPUTER WITH ACESSORTES</v>
          </cell>
          <cell r="F1154">
            <v>1</v>
          </cell>
          <cell r="G1154">
            <v>35339</v>
          </cell>
          <cell r="H1154">
            <v>12600</v>
          </cell>
        </row>
        <row r="1155">
          <cell r="A1155">
            <v>3400004083</v>
          </cell>
          <cell r="B1155">
            <v>6230</v>
          </cell>
          <cell r="C1155">
            <v>61115</v>
          </cell>
          <cell r="D1155">
            <v>0</v>
          </cell>
          <cell r="E1155" t="str">
            <v>PRINTER WITH CABLE PT 88</v>
          </cell>
          <cell r="F1155">
            <v>1</v>
          </cell>
          <cell r="G1155">
            <v>35339</v>
          </cell>
          <cell r="H1155">
            <v>10000</v>
          </cell>
        </row>
        <row r="1156">
          <cell r="A1156">
            <v>3400004168</v>
          </cell>
          <cell r="B1156">
            <v>6230</v>
          </cell>
          <cell r="C1156">
            <v>61154</v>
          </cell>
          <cell r="D1156">
            <v>0</v>
          </cell>
          <cell r="E1156" t="str">
            <v>PC3865X-20 MODI OLIVETTI</v>
          </cell>
          <cell r="F1156">
            <v>1</v>
          </cell>
          <cell r="G1156">
            <v>35339</v>
          </cell>
          <cell r="H1156">
            <v>6300</v>
          </cell>
        </row>
        <row r="1157">
          <cell r="A1157">
            <v>3400004169</v>
          </cell>
          <cell r="B1157">
            <v>6230</v>
          </cell>
          <cell r="C1157">
            <v>61154</v>
          </cell>
          <cell r="D1157">
            <v>0</v>
          </cell>
          <cell r="E1157" t="str">
            <v>132 COL 24 PIN PRINTER - TVSE CALLIGRA</v>
          </cell>
          <cell r="F1157">
            <v>1</v>
          </cell>
          <cell r="G1157">
            <v>35339</v>
          </cell>
          <cell r="H1157">
            <v>3000</v>
          </cell>
        </row>
        <row r="1158">
          <cell r="A1158">
            <v>3400004173</v>
          </cell>
          <cell r="B1158">
            <v>6230</v>
          </cell>
          <cell r="C1158">
            <v>61104</v>
          </cell>
          <cell r="D1158">
            <v>0</v>
          </cell>
          <cell r="E1158" t="str">
            <v>PC 486 DX/33WITH ACCESSORIES</v>
          </cell>
          <cell r="F1158">
            <v>1</v>
          </cell>
          <cell r="G1158">
            <v>35339</v>
          </cell>
          <cell r="H1158">
            <v>12000</v>
          </cell>
        </row>
        <row r="1159">
          <cell r="A1159">
            <v>3400004174</v>
          </cell>
          <cell r="B1159">
            <v>6230</v>
          </cell>
          <cell r="C1159">
            <v>61119</v>
          </cell>
          <cell r="D1159">
            <v>0</v>
          </cell>
          <cell r="E1159" t="str">
            <v>LASER JET PRINTER IVM</v>
          </cell>
          <cell r="F1159">
            <v>1</v>
          </cell>
          <cell r="G1159">
            <v>35339</v>
          </cell>
          <cell r="H1159">
            <v>8800</v>
          </cell>
        </row>
        <row r="1160">
          <cell r="A1160">
            <v>3400004268</v>
          </cell>
          <cell r="B1160">
            <v>6230</v>
          </cell>
          <cell r="C1160">
            <v>61159</v>
          </cell>
          <cell r="D1160">
            <v>0</v>
          </cell>
          <cell r="E1160" t="str">
            <v>PC AT 486 DX</v>
          </cell>
          <cell r="F1160">
            <v>1</v>
          </cell>
          <cell r="G1160">
            <v>35339</v>
          </cell>
          <cell r="H1160">
            <v>12000</v>
          </cell>
        </row>
        <row r="1161">
          <cell r="A1161">
            <v>3400004269</v>
          </cell>
          <cell r="B1161">
            <v>6230</v>
          </cell>
          <cell r="C1161">
            <v>61152</v>
          </cell>
          <cell r="D1161">
            <v>0</v>
          </cell>
          <cell r="E1161" t="str">
            <v>PC AT 486 DX</v>
          </cell>
          <cell r="F1161">
            <v>1</v>
          </cell>
          <cell r="G1161">
            <v>35339</v>
          </cell>
          <cell r="H1161">
            <v>19100</v>
          </cell>
        </row>
        <row r="1162">
          <cell r="A1162">
            <v>3400004364</v>
          </cell>
          <cell r="B1162">
            <v>6230</v>
          </cell>
          <cell r="C1162">
            <v>61158</v>
          </cell>
          <cell r="D1162">
            <v>0</v>
          </cell>
          <cell r="E1162" t="str">
            <v>SCO UNIX NETWORK SOFTWARE</v>
          </cell>
          <cell r="F1162">
            <v>1</v>
          </cell>
          <cell r="G1162">
            <v>35339</v>
          </cell>
          <cell r="H1162">
            <v>37800</v>
          </cell>
        </row>
        <row r="1163">
          <cell r="A1163">
            <v>3400004365</v>
          </cell>
          <cell r="B1163">
            <v>6230</v>
          </cell>
          <cell r="C1163">
            <v>61158</v>
          </cell>
          <cell r="D1163">
            <v>0</v>
          </cell>
          <cell r="E1163" t="str">
            <v>COMPAQ PROLIENT WITH ATTACHMENTS</v>
          </cell>
          <cell r="F1163">
            <v>1</v>
          </cell>
          <cell r="G1163">
            <v>35339</v>
          </cell>
          <cell r="H1163">
            <v>199000</v>
          </cell>
        </row>
        <row r="1164">
          <cell r="A1164">
            <v>3400004365</v>
          </cell>
          <cell r="B1164">
            <v>6230</v>
          </cell>
          <cell r="C1164">
            <v>61158</v>
          </cell>
          <cell r="D1164">
            <v>1</v>
          </cell>
          <cell r="E1164" t="str">
            <v>APPLICATION SOFTWARE PRODSTAR 2</v>
          </cell>
          <cell r="F1164">
            <v>1</v>
          </cell>
          <cell r="G1164">
            <v>35339</v>
          </cell>
          <cell r="H1164">
            <v>378100</v>
          </cell>
        </row>
        <row r="1165">
          <cell r="A1165">
            <v>3400004365</v>
          </cell>
          <cell r="B1165">
            <v>6230</v>
          </cell>
          <cell r="C1165">
            <v>61158</v>
          </cell>
          <cell r="D1165">
            <v>2</v>
          </cell>
          <cell r="E1165" t="str">
            <v>PRODSTAR 2 UPDATE MFG POP</v>
          </cell>
          <cell r="F1165">
            <v>1</v>
          </cell>
          <cell r="G1165">
            <v>35339</v>
          </cell>
          <cell r="H1165">
            <v>138800</v>
          </cell>
        </row>
        <row r="1166">
          <cell r="A1166">
            <v>3400004365</v>
          </cell>
          <cell r="B1166">
            <v>6230</v>
          </cell>
          <cell r="C1166">
            <v>61158</v>
          </cell>
          <cell r="D1166">
            <v>3</v>
          </cell>
          <cell r="E1166" t="str">
            <v>APPLICATION SOFTWARE PRODSTAR 2</v>
          </cell>
          <cell r="F1166">
            <v>1</v>
          </cell>
          <cell r="G1166">
            <v>35339</v>
          </cell>
          <cell r="H1166">
            <v>72600</v>
          </cell>
        </row>
        <row r="1167">
          <cell r="A1167">
            <v>3400004389</v>
          </cell>
          <cell r="B1167">
            <v>6230</v>
          </cell>
          <cell r="C1167">
            <v>61155</v>
          </cell>
          <cell r="D1167">
            <v>0</v>
          </cell>
          <cell r="E1167" t="str">
            <v>COMPAQ PRESARIO 633 CPU &amp; MONITOR &amp; KEYB</v>
          </cell>
          <cell r="F1167">
            <v>1</v>
          </cell>
          <cell r="G1167">
            <v>35339</v>
          </cell>
          <cell r="H1167">
            <v>19100</v>
          </cell>
        </row>
        <row r="1168">
          <cell r="A1168">
            <v>3400004389</v>
          </cell>
          <cell r="B1168">
            <v>6230</v>
          </cell>
          <cell r="C1168">
            <v>61155</v>
          </cell>
          <cell r="D1168">
            <v>1</v>
          </cell>
          <cell r="E1168" t="str">
            <v>ENTRY TAX ON COMPAQ PRESARIO 633</v>
          </cell>
          <cell r="F1168">
            <v>1</v>
          </cell>
          <cell r="G1168">
            <v>35339</v>
          </cell>
          <cell r="H1168">
            <v>600</v>
          </cell>
        </row>
        <row r="1169">
          <cell r="A1169">
            <v>3400004390</v>
          </cell>
          <cell r="B1169">
            <v>6230</v>
          </cell>
          <cell r="C1169">
            <v>61158</v>
          </cell>
          <cell r="D1169">
            <v>0</v>
          </cell>
          <cell r="E1169" t="str">
            <v>COMPAQ PRESARIO 633 CPU &amp; MONITOR &amp; KEYB</v>
          </cell>
          <cell r="F1169">
            <v>1</v>
          </cell>
          <cell r="G1169">
            <v>35339</v>
          </cell>
          <cell r="H1169">
            <v>19100</v>
          </cell>
        </row>
        <row r="1170">
          <cell r="A1170">
            <v>3400004390</v>
          </cell>
          <cell r="B1170">
            <v>6230</v>
          </cell>
          <cell r="C1170">
            <v>61158</v>
          </cell>
          <cell r="D1170">
            <v>1</v>
          </cell>
          <cell r="E1170" t="str">
            <v>ENTRY TAX ON COMPAQ PRESARIO 633</v>
          </cell>
          <cell r="F1170">
            <v>1</v>
          </cell>
          <cell r="G1170">
            <v>35339</v>
          </cell>
          <cell r="H1170">
            <v>600</v>
          </cell>
        </row>
        <row r="1171">
          <cell r="A1171">
            <v>3400004390</v>
          </cell>
          <cell r="B1171">
            <v>6230</v>
          </cell>
          <cell r="C1171">
            <v>61158</v>
          </cell>
          <cell r="D1171">
            <v>2</v>
          </cell>
          <cell r="E1171" t="str">
            <v>MULTI MEDIA KIT FOR COMPAQ PRESARIO 633C</v>
          </cell>
          <cell r="F1171">
            <v>1</v>
          </cell>
          <cell r="G1171">
            <v>35339</v>
          </cell>
          <cell r="H1171">
            <v>9500</v>
          </cell>
        </row>
        <row r="1172">
          <cell r="A1172">
            <v>3400004391</v>
          </cell>
          <cell r="B1172">
            <v>6230</v>
          </cell>
          <cell r="C1172">
            <v>61162</v>
          </cell>
          <cell r="D1172">
            <v>0</v>
          </cell>
          <cell r="E1172" t="str">
            <v>COMPAQ PRESARIO 633 CPU &amp; MONITOR &amp; KEYB</v>
          </cell>
          <cell r="F1172">
            <v>1</v>
          </cell>
          <cell r="G1172">
            <v>35339</v>
          </cell>
          <cell r="H1172">
            <v>19100</v>
          </cell>
        </row>
        <row r="1173">
          <cell r="A1173">
            <v>3400004391</v>
          </cell>
          <cell r="B1173">
            <v>6230</v>
          </cell>
          <cell r="C1173">
            <v>61162</v>
          </cell>
          <cell r="D1173">
            <v>1</v>
          </cell>
          <cell r="E1173" t="str">
            <v>ENTRY TAX ON COMPAQ PRESARIO 633</v>
          </cell>
          <cell r="F1173">
            <v>1</v>
          </cell>
          <cell r="G1173">
            <v>35339</v>
          </cell>
          <cell r="H1173">
            <v>600</v>
          </cell>
        </row>
        <row r="1174">
          <cell r="A1174">
            <v>3400004392</v>
          </cell>
          <cell r="B1174">
            <v>6230</v>
          </cell>
          <cell r="C1174">
            <v>61158</v>
          </cell>
          <cell r="D1174">
            <v>0</v>
          </cell>
          <cell r="E1174" t="str">
            <v>COMPAQ PRESARIO 633 CPU &amp; MONITOR &amp; KEYB</v>
          </cell>
          <cell r="F1174">
            <v>1</v>
          </cell>
          <cell r="G1174">
            <v>35339</v>
          </cell>
          <cell r="H1174">
            <v>19100</v>
          </cell>
        </row>
        <row r="1175">
          <cell r="A1175">
            <v>3400004392</v>
          </cell>
          <cell r="B1175">
            <v>6230</v>
          </cell>
          <cell r="C1175">
            <v>61158</v>
          </cell>
          <cell r="D1175">
            <v>1</v>
          </cell>
          <cell r="E1175" t="str">
            <v>ENTRY TAX ON COMPAQ PRESARIO 633</v>
          </cell>
          <cell r="F1175">
            <v>1</v>
          </cell>
          <cell r="G1175">
            <v>35339</v>
          </cell>
          <cell r="H1175">
            <v>600</v>
          </cell>
        </row>
        <row r="1176">
          <cell r="A1176">
            <v>3400004428</v>
          </cell>
          <cell r="B1176">
            <v>6230</v>
          </cell>
          <cell r="C1176">
            <v>61156</v>
          </cell>
          <cell r="D1176">
            <v>0</v>
          </cell>
          <cell r="E1176" t="str">
            <v>CANON BJ-230 PRINTER A3/A4SIZE WITH SOFT</v>
          </cell>
          <cell r="F1176">
            <v>1</v>
          </cell>
          <cell r="G1176">
            <v>35339</v>
          </cell>
          <cell r="H1176">
            <v>7200</v>
          </cell>
        </row>
        <row r="1177">
          <cell r="A1177">
            <v>3400004435</v>
          </cell>
          <cell r="B1177">
            <v>6230</v>
          </cell>
          <cell r="C1177">
            <v>61155</v>
          </cell>
          <cell r="D1177">
            <v>0</v>
          </cell>
          <cell r="E1177" t="str">
            <v>HP DESK JET 520</v>
          </cell>
          <cell r="F1177">
            <v>1</v>
          </cell>
          <cell r="G1177">
            <v>35339</v>
          </cell>
          <cell r="H1177">
            <v>11500</v>
          </cell>
        </row>
        <row r="1178">
          <cell r="A1178">
            <v>3400004447</v>
          </cell>
          <cell r="B1178">
            <v>6230</v>
          </cell>
          <cell r="C1178">
            <v>61159</v>
          </cell>
          <cell r="D1178">
            <v>0</v>
          </cell>
          <cell r="E1178" t="str">
            <v>PANASONIC PRINTER KX-P2624 SR3LMBGEO8442</v>
          </cell>
          <cell r="F1178">
            <v>1</v>
          </cell>
          <cell r="G1178">
            <v>35339</v>
          </cell>
          <cell r="H1178">
            <v>7200</v>
          </cell>
        </row>
        <row r="1179">
          <cell r="A1179">
            <v>3400004449</v>
          </cell>
          <cell r="B1179">
            <v>6230</v>
          </cell>
          <cell r="C1179">
            <v>61155</v>
          </cell>
          <cell r="D1179">
            <v>0</v>
          </cell>
          <cell r="E1179" t="str">
            <v>HP LASER PRINTER LJ-4M</v>
          </cell>
          <cell r="F1179">
            <v>1</v>
          </cell>
          <cell r="G1179">
            <v>35339</v>
          </cell>
          <cell r="H1179">
            <v>13900</v>
          </cell>
        </row>
        <row r="1180">
          <cell r="A1180">
            <v>3400004479</v>
          </cell>
          <cell r="B1180">
            <v>6230</v>
          </cell>
          <cell r="C1180">
            <v>61158</v>
          </cell>
          <cell r="D1180">
            <v>0</v>
          </cell>
          <cell r="E1180" t="str">
            <v>CI 5000 PRINTER</v>
          </cell>
          <cell r="F1180">
            <v>1</v>
          </cell>
          <cell r="G1180">
            <v>35339</v>
          </cell>
          <cell r="H1180">
            <v>13900</v>
          </cell>
        </row>
        <row r="1181">
          <cell r="A1181">
            <v>3400004484</v>
          </cell>
          <cell r="B1181">
            <v>6230</v>
          </cell>
          <cell r="C1181">
            <v>61151</v>
          </cell>
          <cell r="D1181">
            <v>0</v>
          </cell>
          <cell r="E1181" t="str">
            <v>HP DESK JET PRINTER 520 DJ</v>
          </cell>
          <cell r="F1181">
            <v>1</v>
          </cell>
          <cell r="G1181">
            <v>35339</v>
          </cell>
          <cell r="H1181">
            <v>4800</v>
          </cell>
        </row>
        <row r="1182">
          <cell r="A1182">
            <v>3400004486</v>
          </cell>
          <cell r="B1182">
            <v>6230</v>
          </cell>
          <cell r="C1182">
            <v>61155</v>
          </cell>
          <cell r="D1182">
            <v>0</v>
          </cell>
          <cell r="E1182" t="str">
            <v>486 DX/33 MHZ TOWER PC WITH MONITOR KEYB</v>
          </cell>
          <cell r="F1182">
            <v>1</v>
          </cell>
          <cell r="G1182">
            <v>35339</v>
          </cell>
          <cell r="H1182">
            <v>19100</v>
          </cell>
        </row>
        <row r="1183">
          <cell r="A1183">
            <v>3400004519</v>
          </cell>
          <cell r="B1183">
            <v>6230</v>
          </cell>
          <cell r="C1183">
            <v>61158</v>
          </cell>
          <cell r="D1183">
            <v>0</v>
          </cell>
          <cell r="E1183" t="str">
            <v>COLOUR MONITOR 14 TVM NO 1141213758</v>
          </cell>
          <cell r="F1183">
            <v>1</v>
          </cell>
          <cell r="G1183">
            <v>35339</v>
          </cell>
          <cell r="H1183">
            <v>7600</v>
          </cell>
        </row>
        <row r="1184">
          <cell r="A1184">
            <v>3400004527</v>
          </cell>
          <cell r="B1184">
            <v>6230</v>
          </cell>
          <cell r="C1184">
            <v>61156</v>
          </cell>
          <cell r="D1184">
            <v>0</v>
          </cell>
          <cell r="E1184" t="str">
            <v>GODREJ HP DESKJET 500C PRINTER</v>
          </cell>
          <cell r="F1184">
            <v>1</v>
          </cell>
          <cell r="G1184">
            <v>35339</v>
          </cell>
          <cell r="H1184">
            <v>12600</v>
          </cell>
        </row>
        <row r="1185">
          <cell r="A1185">
            <v>3400004528</v>
          </cell>
          <cell r="B1185">
            <v>6230</v>
          </cell>
          <cell r="C1185">
            <v>61101</v>
          </cell>
          <cell r="D1185">
            <v>0</v>
          </cell>
          <cell r="E1185" t="str">
            <v>GODREJ HP DESKJET 520 PRINTER</v>
          </cell>
          <cell r="F1185">
            <v>1</v>
          </cell>
          <cell r="G1185">
            <v>35339</v>
          </cell>
          <cell r="H1185">
            <v>10700</v>
          </cell>
        </row>
        <row r="1186">
          <cell r="A1186">
            <v>3400004543</v>
          </cell>
          <cell r="B1186">
            <v>6230</v>
          </cell>
          <cell r="C1186">
            <v>61152</v>
          </cell>
          <cell r="D1186">
            <v>0</v>
          </cell>
          <cell r="E1186" t="str">
            <v>GODREJ HP DESKJET 520 PRINTER</v>
          </cell>
          <cell r="F1186">
            <v>1</v>
          </cell>
          <cell r="G1186">
            <v>35339</v>
          </cell>
          <cell r="H1186">
            <v>7600</v>
          </cell>
        </row>
        <row r="1187">
          <cell r="A1187">
            <v>3400004544</v>
          </cell>
          <cell r="B1187">
            <v>6230</v>
          </cell>
          <cell r="C1187">
            <v>61161</v>
          </cell>
          <cell r="D1187">
            <v>0</v>
          </cell>
          <cell r="E1187" t="str">
            <v>GODREJ HP DESKJET 520 PRINTER</v>
          </cell>
          <cell r="F1187">
            <v>1</v>
          </cell>
          <cell r="G1187">
            <v>35339</v>
          </cell>
          <cell r="H1187">
            <v>7600</v>
          </cell>
        </row>
        <row r="1188">
          <cell r="A1188">
            <v>3400004545</v>
          </cell>
          <cell r="B1188">
            <v>6230</v>
          </cell>
          <cell r="C1188">
            <v>61116</v>
          </cell>
          <cell r="D1188">
            <v>0</v>
          </cell>
          <cell r="E1188" t="str">
            <v>GODREJ HP DESKJET 520 PRINTER</v>
          </cell>
          <cell r="F1188">
            <v>1</v>
          </cell>
          <cell r="G1188">
            <v>35339</v>
          </cell>
          <cell r="H1188">
            <v>11400</v>
          </cell>
        </row>
        <row r="1189">
          <cell r="A1189">
            <v>3400004546</v>
          </cell>
          <cell r="B1189">
            <v>6230</v>
          </cell>
          <cell r="C1189">
            <v>61155</v>
          </cell>
          <cell r="D1189">
            <v>0</v>
          </cell>
          <cell r="E1189" t="str">
            <v>SF 80386DY COMPUTER&amp;MONITOR WITH DISK UP</v>
          </cell>
          <cell r="F1189">
            <v>1</v>
          </cell>
          <cell r="G1189">
            <v>35339</v>
          </cell>
          <cell r="H1189">
            <v>12600</v>
          </cell>
        </row>
        <row r="1190">
          <cell r="A1190">
            <v>3400004547</v>
          </cell>
          <cell r="B1190">
            <v>6230</v>
          </cell>
          <cell r="C1190">
            <v>61155</v>
          </cell>
          <cell r="D1190">
            <v>0</v>
          </cell>
          <cell r="E1190" t="str">
            <v>SF 08386 DY COMPUTER &amp; MONITOR</v>
          </cell>
          <cell r="F1190">
            <v>1</v>
          </cell>
          <cell r="G1190">
            <v>35339</v>
          </cell>
          <cell r="H1190">
            <v>12600</v>
          </cell>
        </row>
        <row r="1191">
          <cell r="A1191">
            <v>3400003561</v>
          </cell>
          <cell r="B1191">
            <v>6230</v>
          </cell>
          <cell r="C1191">
            <v>61158</v>
          </cell>
          <cell r="D1191">
            <v>0</v>
          </cell>
          <cell r="E1191" t="str">
            <v>CD ROM DRIVE-PANSEGRAW</v>
          </cell>
          <cell r="F1191">
            <v>1</v>
          </cell>
          <cell r="G1191">
            <v>35444</v>
          </cell>
          <cell r="H1191">
            <v>6150</v>
          </cell>
        </row>
        <row r="1192">
          <cell r="A1192">
            <v>3400003775</v>
          </cell>
          <cell r="B1192">
            <v>6230</v>
          </cell>
          <cell r="C1192">
            <v>61160</v>
          </cell>
          <cell r="D1192">
            <v>0</v>
          </cell>
          <cell r="E1192" t="str">
            <v>ETHERNET CARD-2 NOS.</v>
          </cell>
          <cell r="F1192">
            <v>1</v>
          </cell>
          <cell r="G1192">
            <v>35510</v>
          </cell>
          <cell r="H1192">
            <v>3376</v>
          </cell>
        </row>
        <row r="1193">
          <cell r="A1193">
            <v>3400003776</v>
          </cell>
          <cell r="B1193">
            <v>6230</v>
          </cell>
          <cell r="C1193">
            <v>61151</v>
          </cell>
          <cell r="D1193">
            <v>0</v>
          </cell>
          <cell r="E1193" t="str">
            <v>ETHERNET CARD-2 NOS.</v>
          </cell>
          <cell r="F1193">
            <v>1</v>
          </cell>
          <cell r="G1193">
            <v>35510</v>
          </cell>
          <cell r="H1193">
            <v>3376</v>
          </cell>
        </row>
        <row r="1194">
          <cell r="A1194">
            <v>3400003777</v>
          </cell>
          <cell r="B1194">
            <v>6230</v>
          </cell>
          <cell r="C1194">
            <v>61119</v>
          </cell>
          <cell r="D1194">
            <v>0</v>
          </cell>
          <cell r="E1194" t="str">
            <v>ETHERNET CARD-1 NOS.</v>
          </cell>
          <cell r="F1194">
            <v>1</v>
          </cell>
          <cell r="G1194">
            <v>35510</v>
          </cell>
          <cell r="H1194">
            <v>1688</v>
          </cell>
        </row>
        <row r="1195">
          <cell r="A1195">
            <v>3400003778</v>
          </cell>
          <cell r="B1195">
            <v>6230</v>
          </cell>
          <cell r="C1195">
            <v>61158</v>
          </cell>
          <cell r="D1195">
            <v>0</v>
          </cell>
          <cell r="E1195" t="str">
            <v>TERMINATION &amp; CABLE LAYING CHARGES</v>
          </cell>
          <cell r="F1195">
            <v>1</v>
          </cell>
          <cell r="G1195">
            <v>35510</v>
          </cell>
          <cell r="H1195">
            <v>9020</v>
          </cell>
        </row>
        <row r="1196">
          <cell r="A1196">
            <v>3400003779</v>
          </cell>
          <cell r="B1196">
            <v>6230</v>
          </cell>
          <cell r="C1196">
            <v>61158</v>
          </cell>
          <cell r="D1196">
            <v>0</v>
          </cell>
          <cell r="E1196" t="str">
            <v>TRANSCIEVER E-6002</v>
          </cell>
          <cell r="F1196">
            <v>1</v>
          </cell>
          <cell r="G1196">
            <v>35510</v>
          </cell>
          <cell r="H1196">
            <v>2110</v>
          </cell>
        </row>
        <row r="1197">
          <cell r="A1197">
            <v>3400003794</v>
          </cell>
          <cell r="B1197">
            <v>6500</v>
          </cell>
          <cell r="C1197">
            <v>61115</v>
          </cell>
          <cell r="D1197">
            <v>0</v>
          </cell>
          <cell r="E1197" t="str">
            <v>UPGRADE KIT FOR TESTMOD 2E</v>
          </cell>
          <cell r="F1197">
            <v>12</v>
          </cell>
          <cell r="G1197">
            <v>35521</v>
          </cell>
          <cell r="H1197">
            <v>571565</v>
          </cell>
        </row>
        <row r="1198">
          <cell r="A1198">
            <v>3400003829</v>
          </cell>
          <cell r="B1198">
            <v>6500</v>
          </cell>
          <cell r="C1198">
            <v>61112</v>
          </cell>
          <cell r="D1198">
            <v>0</v>
          </cell>
          <cell r="E1198" t="str">
            <v>S30810-U4911-A320 TEST ADAPTER SLMA:FPE</v>
          </cell>
          <cell r="F1198">
            <v>1</v>
          </cell>
          <cell r="G1198">
            <v>35521</v>
          </cell>
          <cell r="H1198">
            <v>364021</v>
          </cell>
        </row>
        <row r="1199">
          <cell r="A1199">
            <v>3400003830</v>
          </cell>
          <cell r="B1199">
            <v>6500</v>
          </cell>
          <cell r="C1199">
            <v>61112</v>
          </cell>
          <cell r="D1199">
            <v>0</v>
          </cell>
          <cell r="E1199" t="str">
            <v>S30189-U4911-A210 TEST ADAPTER GPLCGPLSD</v>
          </cell>
          <cell r="F1199">
            <v>1</v>
          </cell>
          <cell r="G1199">
            <v>35521</v>
          </cell>
          <cell r="H1199">
            <v>574782</v>
          </cell>
        </row>
        <row r="1200">
          <cell r="A1200">
            <v>3400003831</v>
          </cell>
          <cell r="B1200">
            <v>6500</v>
          </cell>
          <cell r="C1200">
            <v>61112</v>
          </cell>
          <cell r="D1200">
            <v>0</v>
          </cell>
          <cell r="E1200" t="str">
            <v>S30189-U4911-A240 TEST ADAPTER DIU120A</v>
          </cell>
          <cell r="F1200">
            <v>1</v>
          </cell>
          <cell r="G1200">
            <v>35521</v>
          </cell>
          <cell r="H1200">
            <v>574782</v>
          </cell>
        </row>
        <row r="1201">
          <cell r="A1201">
            <v>3400003832</v>
          </cell>
          <cell r="B1201">
            <v>6500</v>
          </cell>
          <cell r="C1201">
            <v>61112</v>
          </cell>
          <cell r="D1201">
            <v>0</v>
          </cell>
          <cell r="E1201" t="str">
            <v>S30189-U4911-A220 TEST APADPER GSMY**</v>
          </cell>
          <cell r="F1201">
            <v>1</v>
          </cell>
          <cell r="G1201">
            <v>35521</v>
          </cell>
          <cell r="H1201">
            <v>574782</v>
          </cell>
        </row>
        <row r="1202">
          <cell r="A1202">
            <v>3400004646</v>
          </cell>
          <cell r="B1202">
            <v>6500</v>
          </cell>
          <cell r="C1202">
            <v>61115</v>
          </cell>
          <cell r="D1202">
            <v>0</v>
          </cell>
          <cell r="E1202" t="str">
            <v>LADL MODULE FOR TESTING</v>
          </cell>
          <cell r="F1202">
            <v>1</v>
          </cell>
          <cell r="G1202">
            <v>35309</v>
          </cell>
          <cell r="H1202">
            <v>1200</v>
          </cell>
        </row>
        <row r="1203">
          <cell r="A1203">
            <v>3400002984</v>
          </cell>
          <cell r="B1203">
            <v>6500</v>
          </cell>
          <cell r="C1203">
            <v>61116</v>
          </cell>
          <cell r="D1203">
            <v>0</v>
          </cell>
          <cell r="E1203" t="str">
            <v>DIGITAL TRANSMISSION ANALYSER ME 520B</v>
          </cell>
          <cell r="F1203">
            <v>1</v>
          </cell>
          <cell r="G1203">
            <v>35339</v>
          </cell>
          <cell r="H1203">
            <v>540400</v>
          </cell>
        </row>
        <row r="1204">
          <cell r="A1204">
            <v>3400002985</v>
          </cell>
          <cell r="B1204">
            <v>6500</v>
          </cell>
          <cell r="C1204">
            <v>61116</v>
          </cell>
          <cell r="D1204">
            <v>0</v>
          </cell>
          <cell r="E1204" t="str">
            <v>LEVEL METER ML424A</v>
          </cell>
          <cell r="F1204">
            <v>1</v>
          </cell>
          <cell r="G1204">
            <v>35339</v>
          </cell>
          <cell r="H1204">
            <v>151000</v>
          </cell>
        </row>
        <row r="1205">
          <cell r="A1205">
            <v>3400003038</v>
          </cell>
          <cell r="B1205">
            <v>6500</v>
          </cell>
          <cell r="C1205">
            <v>61116</v>
          </cell>
          <cell r="D1205">
            <v>0</v>
          </cell>
          <cell r="E1205" t="str">
            <v>JITTER MODULATION OSCILLATOR MODEL NO.MH</v>
          </cell>
          <cell r="F1205">
            <v>1</v>
          </cell>
          <cell r="G1205">
            <v>35339</v>
          </cell>
          <cell r="H1205">
            <v>274200</v>
          </cell>
        </row>
        <row r="1206">
          <cell r="A1206">
            <v>3400003039</v>
          </cell>
          <cell r="B1206">
            <v>6500</v>
          </cell>
          <cell r="C1206">
            <v>61116</v>
          </cell>
          <cell r="D1206">
            <v>0</v>
          </cell>
          <cell r="E1206" t="str">
            <v>DIGITAL TRANSMISSION ANALYZER  MODEL NO.</v>
          </cell>
          <cell r="F1206">
            <v>1</v>
          </cell>
          <cell r="G1206">
            <v>35339</v>
          </cell>
          <cell r="H1206">
            <v>965200</v>
          </cell>
        </row>
        <row r="1207">
          <cell r="A1207">
            <v>3400003040</v>
          </cell>
          <cell r="B1207">
            <v>6500</v>
          </cell>
          <cell r="C1207">
            <v>61116</v>
          </cell>
          <cell r="D1207">
            <v>0</v>
          </cell>
          <cell r="E1207" t="str">
            <v>LEVEL METER MODEL NO. Z0031A</v>
          </cell>
          <cell r="F1207">
            <v>1</v>
          </cell>
          <cell r="G1207">
            <v>35339</v>
          </cell>
          <cell r="H1207">
            <v>268600</v>
          </cell>
        </row>
        <row r="1208">
          <cell r="A1208">
            <v>3400003220</v>
          </cell>
          <cell r="B1208">
            <v>6500</v>
          </cell>
          <cell r="C1208">
            <v>61112</v>
          </cell>
          <cell r="D1208">
            <v>0</v>
          </cell>
          <cell r="E1208" t="str">
            <v>ZENTAL MODULES FOR EWSD</v>
          </cell>
          <cell r="F1208">
            <v>1</v>
          </cell>
          <cell r="G1208">
            <v>35339</v>
          </cell>
          <cell r="H1208">
            <v>133100</v>
          </cell>
        </row>
        <row r="1209">
          <cell r="A1209">
            <v>3400003703</v>
          </cell>
          <cell r="B1209">
            <v>6500</v>
          </cell>
          <cell r="C1209">
            <v>61115</v>
          </cell>
          <cell r="D1209">
            <v>0</v>
          </cell>
          <cell r="E1209" t="str">
            <v>HW MIRROR FOR LTGM KS:DIU</v>
          </cell>
          <cell r="F1209">
            <v>1</v>
          </cell>
          <cell r="G1209">
            <v>35339</v>
          </cell>
          <cell r="H1209">
            <v>7885.53</v>
          </cell>
        </row>
        <row r="1210">
          <cell r="A1210">
            <v>3400003836</v>
          </cell>
          <cell r="B1210">
            <v>6500</v>
          </cell>
          <cell r="C1210">
            <v>61116</v>
          </cell>
          <cell r="D1210">
            <v>0</v>
          </cell>
          <cell r="E1210" t="str">
            <v>COAXIAL STEP ATTENUATOR DC 4 GHZ</v>
          </cell>
          <cell r="F1210">
            <v>1</v>
          </cell>
          <cell r="G1210">
            <v>35339</v>
          </cell>
          <cell r="H1210">
            <v>8000</v>
          </cell>
        </row>
        <row r="1211">
          <cell r="A1211">
            <v>3400003837</v>
          </cell>
          <cell r="B1211">
            <v>6500</v>
          </cell>
          <cell r="C1211">
            <v>61116</v>
          </cell>
          <cell r="D1211">
            <v>0</v>
          </cell>
          <cell r="E1211" t="str">
            <v>COAXIAL STEP ATTENUATOR DC 4 GHZ</v>
          </cell>
          <cell r="F1211">
            <v>1</v>
          </cell>
          <cell r="G1211">
            <v>35339</v>
          </cell>
          <cell r="H1211">
            <v>8000</v>
          </cell>
        </row>
        <row r="1212">
          <cell r="A1212">
            <v>3400003838</v>
          </cell>
          <cell r="B1212">
            <v>6500</v>
          </cell>
          <cell r="C1212">
            <v>61116</v>
          </cell>
          <cell r="D1212">
            <v>0</v>
          </cell>
          <cell r="E1212" t="str">
            <v>COAXIAL STEP ATTENUATOR DC 4 GHZ</v>
          </cell>
          <cell r="F1212">
            <v>1</v>
          </cell>
          <cell r="G1212">
            <v>35339</v>
          </cell>
          <cell r="H1212">
            <v>8000</v>
          </cell>
        </row>
        <row r="1213">
          <cell r="A1213">
            <v>3400003839</v>
          </cell>
          <cell r="B1213">
            <v>6500</v>
          </cell>
          <cell r="C1213">
            <v>61116</v>
          </cell>
          <cell r="D1213">
            <v>0</v>
          </cell>
          <cell r="E1213" t="str">
            <v>COAXIAL STEP ATTENUATOR DC 4 GHZ</v>
          </cell>
          <cell r="F1213">
            <v>1</v>
          </cell>
          <cell r="G1213">
            <v>35339</v>
          </cell>
          <cell r="H1213">
            <v>8000</v>
          </cell>
        </row>
        <row r="1214">
          <cell r="A1214">
            <v>3400003840</v>
          </cell>
          <cell r="B1214">
            <v>6500</v>
          </cell>
          <cell r="C1214">
            <v>61116</v>
          </cell>
          <cell r="D1214">
            <v>0</v>
          </cell>
          <cell r="E1214" t="str">
            <v>STEP ATTENUATOR DC-4 GHZ</v>
          </cell>
          <cell r="F1214">
            <v>1</v>
          </cell>
          <cell r="G1214">
            <v>35339</v>
          </cell>
          <cell r="H1214">
            <v>9500</v>
          </cell>
        </row>
        <row r="1215">
          <cell r="A1215">
            <v>3400003841</v>
          </cell>
          <cell r="B1215">
            <v>6500</v>
          </cell>
          <cell r="C1215">
            <v>61116</v>
          </cell>
          <cell r="D1215">
            <v>0</v>
          </cell>
          <cell r="E1215" t="str">
            <v>STEP ATTENUATOR DC-4 GHZ</v>
          </cell>
          <cell r="F1215">
            <v>1</v>
          </cell>
          <cell r="G1215">
            <v>35339</v>
          </cell>
          <cell r="H1215">
            <v>9500</v>
          </cell>
        </row>
        <row r="1216">
          <cell r="A1216">
            <v>3400003842</v>
          </cell>
          <cell r="B1216">
            <v>6500</v>
          </cell>
          <cell r="C1216">
            <v>61116</v>
          </cell>
          <cell r="D1216">
            <v>0</v>
          </cell>
          <cell r="E1216" t="str">
            <v>STEP ATTENUATOR DC-4 GHZ</v>
          </cell>
          <cell r="F1216">
            <v>1</v>
          </cell>
          <cell r="G1216">
            <v>35339</v>
          </cell>
          <cell r="H1216">
            <v>9500</v>
          </cell>
        </row>
        <row r="1217">
          <cell r="A1217">
            <v>3400003843</v>
          </cell>
          <cell r="B1217">
            <v>6500</v>
          </cell>
          <cell r="C1217">
            <v>61116</v>
          </cell>
          <cell r="D1217">
            <v>0</v>
          </cell>
          <cell r="E1217" t="str">
            <v>STEP ATTENUATOR DC-4 GHZ</v>
          </cell>
          <cell r="F1217">
            <v>1</v>
          </cell>
          <cell r="G1217">
            <v>35339</v>
          </cell>
          <cell r="H1217">
            <v>9500</v>
          </cell>
        </row>
        <row r="1218">
          <cell r="A1218">
            <v>3400003844</v>
          </cell>
          <cell r="B1218">
            <v>6500</v>
          </cell>
          <cell r="C1218">
            <v>61116</v>
          </cell>
          <cell r="D1218">
            <v>0</v>
          </cell>
          <cell r="E1218" t="str">
            <v>DC POWER SUPPLY</v>
          </cell>
          <cell r="F1218">
            <v>1</v>
          </cell>
          <cell r="G1218">
            <v>35339</v>
          </cell>
          <cell r="H1218">
            <v>52000</v>
          </cell>
        </row>
        <row r="1219">
          <cell r="A1219">
            <v>3400003845</v>
          </cell>
          <cell r="B1219">
            <v>6500</v>
          </cell>
          <cell r="C1219">
            <v>61116</v>
          </cell>
          <cell r="D1219">
            <v>0</v>
          </cell>
          <cell r="E1219" t="str">
            <v>DC POWER SUPPLY</v>
          </cell>
          <cell r="F1219">
            <v>1</v>
          </cell>
          <cell r="G1219">
            <v>35339</v>
          </cell>
          <cell r="H1219">
            <v>52000</v>
          </cell>
        </row>
        <row r="1220">
          <cell r="A1220">
            <v>3400003846</v>
          </cell>
          <cell r="B1220">
            <v>6500</v>
          </cell>
          <cell r="C1220">
            <v>61116</v>
          </cell>
          <cell r="D1220">
            <v>0</v>
          </cell>
          <cell r="E1220" t="str">
            <v>9KHZ 22GHZ MICROWAVE SPECTRUM ANALYZER</v>
          </cell>
          <cell r="F1220">
            <v>1</v>
          </cell>
          <cell r="G1220">
            <v>35339</v>
          </cell>
          <cell r="H1220">
            <v>356800</v>
          </cell>
        </row>
        <row r="1221">
          <cell r="A1221">
            <v>3400003847</v>
          </cell>
          <cell r="B1221">
            <v>6500</v>
          </cell>
          <cell r="C1221">
            <v>61116</v>
          </cell>
          <cell r="D1221">
            <v>0</v>
          </cell>
          <cell r="E1221" t="str">
            <v>9KHZ 22GHZ MICROWAVE SPECTRUM ANALYZER</v>
          </cell>
          <cell r="F1221">
            <v>1</v>
          </cell>
          <cell r="G1221">
            <v>35339</v>
          </cell>
          <cell r="H1221">
            <v>356800</v>
          </cell>
        </row>
        <row r="1222">
          <cell r="A1222">
            <v>3400003848</v>
          </cell>
          <cell r="B1222">
            <v>6500</v>
          </cell>
          <cell r="C1222">
            <v>61116</v>
          </cell>
          <cell r="D1222">
            <v>0</v>
          </cell>
          <cell r="E1222" t="str">
            <v>DC POWER SUPPLY</v>
          </cell>
          <cell r="F1222">
            <v>1</v>
          </cell>
          <cell r="G1222">
            <v>35339</v>
          </cell>
          <cell r="H1222">
            <v>4000</v>
          </cell>
        </row>
        <row r="1223">
          <cell r="A1223">
            <v>3400003849</v>
          </cell>
          <cell r="B1223">
            <v>6500</v>
          </cell>
          <cell r="C1223">
            <v>61116</v>
          </cell>
          <cell r="D1223">
            <v>0</v>
          </cell>
          <cell r="E1223" t="str">
            <v>DC POWER SUPPLY</v>
          </cell>
          <cell r="F1223">
            <v>1</v>
          </cell>
          <cell r="G1223">
            <v>35339</v>
          </cell>
          <cell r="H1223">
            <v>4000</v>
          </cell>
        </row>
        <row r="1224">
          <cell r="A1224">
            <v>3400003850</v>
          </cell>
          <cell r="B1224">
            <v>6500</v>
          </cell>
          <cell r="C1224">
            <v>61116</v>
          </cell>
          <cell r="D1224">
            <v>0</v>
          </cell>
          <cell r="E1224" t="str">
            <v>DC POWER SUPPLY</v>
          </cell>
          <cell r="F1224">
            <v>1</v>
          </cell>
          <cell r="G1224">
            <v>35339</v>
          </cell>
          <cell r="H1224">
            <v>4000</v>
          </cell>
        </row>
        <row r="1225">
          <cell r="A1225">
            <v>3400003851</v>
          </cell>
          <cell r="B1225">
            <v>6500</v>
          </cell>
          <cell r="C1225">
            <v>61116</v>
          </cell>
          <cell r="D1225">
            <v>0</v>
          </cell>
          <cell r="E1225" t="str">
            <v>DC POWER SUPPLY</v>
          </cell>
          <cell r="F1225">
            <v>1</v>
          </cell>
          <cell r="G1225">
            <v>35339</v>
          </cell>
          <cell r="H1225">
            <v>4000</v>
          </cell>
        </row>
        <row r="1226">
          <cell r="A1226">
            <v>3400003852</v>
          </cell>
          <cell r="B1226">
            <v>6500</v>
          </cell>
          <cell r="C1226">
            <v>61116</v>
          </cell>
          <cell r="D1226">
            <v>0</v>
          </cell>
          <cell r="E1226" t="str">
            <v>DC POWER SUPPLY</v>
          </cell>
          <cell r="F1226">
            <v>1</v>
          </cell>
          <cell r="G1226">
            <v>35339</v>
          </cell>
          <cell r="H1226">
            <v>4000</v>
          </cell>
        </row>
        <row r="1227">
          <cell r="A1227">
            <v>3400003853</v>
          </cell>
          <cell r="B1227">
            <v>6500</v>
          </cell>
          <cell r="C1227">
            <v>61116</v>
          </cell>
          <cell r="D1227">
            <v>0</v>
          </cell>
          <cell r="E1227" t="str">
            <v>DC POWER SUPPLY</v>
          </cell>
          <cell r="F1227">
            <v>1</v>
          </cell>
          <cell r="G1227">
            <v>35339</v>
          </cell>
          <cell r="H1227">
            <v>4000</v>
          </cell>
        </row>
        <row r="1228">
          <cell r="A1228">
            <v>3400003854</v>
          </cell>
          <cell r="B1228">
            <v>6500</v>
          </cell>
          <cell r="C1228">
            <v>61116</v>
          </cell>
          <cell r="D1228">
            <v>0</v>
          </cell>
          <cell r="E1228" t="str">
            <v>DC POWER SUPPLY</v>
          </cell>
          <cell r="F1228">
            <v>1</v>
          </cell>
          <cell r="G1228">
            <v>35339</v>
          </cell>
          <cell r="H1228">
            <v>4000</v>
          </cell>
        </row>
        <row r="1229">
          <cell r="A1229">
            <v>3400003855</v>
          </cell>
          <cell r="B1229">
            <v>6500</v>
          </cell>
          <cell r="C1229">
            <v>61116</v>
          </cell>
          <cell r="D1229">
            <v>0</v>
          </cell>
          <cell r="E1229" t="str">
            <v>DC POWER SUPPLY</v>
          </cell>
          <cell r="F1229">
            <v>1</v>
          </cell>
          <cell r="G1229">
            <v>35339</v>
          </cell>
          <cell r="H1229">
            <v>4000</v>
          </cell>
        </row>
        <row r="1230">
          <cell r="A1230">
            <v>3400003856</v>
          </cell>
          <cell r="B1230">
            <v>6500</v>
          </cell>
          <cell r="C1230">
            <v>61116</v>
          </cell>
          <cell r="D1230">
            <v>0</v>
          </cell>
          <cell r="E1230" t="str">
            <v>DC POWER SUPPLY</v>
          </cell>
          <cell r="F1230">
            <v>1</v>
          </cell>
          <cell r="G1230">
            <v>35339</v>
          </cell>
          <cell r="H1230">
            <v>4000</v>
          </cell>
        </row>
        <row r="1231">
          <cell r="A1231">
            <v>3400003857</v>
          </cell>
          <cell r="B1231">
            <v>6500</v>
          </cell>
          <cell r="C1231">
            <v>61116</v>
          </cell>
          <cell r="D1231">
            <v>0</v>
          </cell>
          <cell r="E1231" t="str">
            <v>DC POWER SUPPLY</v>
          </cell>
          <cell r="F1231">
            <v>1</v>
          </cell>
          <cell r="G1231">
            <v>35339</v>
          </cell>
          <cell r="H1231">
            <v>4000</v>
          </cell>
        </row>
        <row r="1232">
          <cell r="A1232">
            <v>3400003858</v>
          </cell>
          <cell r="B1232">
            <v>6500</v>
          </cell>
          <cell r="C1232">
            <v>61116</v>
          </cell>
          <cell r="D1232">
            <v>0</v>
          </cell>
          <cell r="E1232" t="str">
            <v>CABLE ASSEMBLY</v>
          </cell>
          <cell r="F1232">
            <v>1</v>
          </cell>
          <cell r="G1232">
            <v>35339</v>
          </cell>
          <cell r="H1232">
            <v>29500</v>
          </cell>
        </row>
        <row r="1233">
          <cell r="A1233">
            <v>3400003859</v>
          </cell>
          <cell r="B1233">
            <v>6500</v>
          </cell>
          <cell r="C1233">
            <v>61116</v>
          </cell>
          <cell r="D1233">
            <v>0</v>
          </cell>
          <cell r="E1233" t="str">
            <v>TYPE N INTERCONNECTION KIT</v>
          </cell>
          <cell r="F1233">
            <v>1</v>
          </cell>
          <cell r="G1233">
            <v>35339</v>
          </cell>
          <cell r="H1233">
            <v>3400</v>
          </cell>
        </row>
        <row r="1234">
          <cell r="A1234">
            <v>3400003860</v>
          </cell>
          <cell r="B1234">
            <v>6500</v>
          </cell>
          <cell r="C1234">
            <v>61116</v>
          </cell>
          <cell r="D1234">
            <v>0</v>
          </cell>
          <cell r="E1234" t="str">
            <v>TYPE N INTERCONNECTION KIT</v>
          </cell>
          <cell r="F1234">
            <v>1</v>
          </cell>
          <cell r="G1234">
            <v>35339</v>
          </cell>
          <cell r="H1234">
            <v>3400</v>
          </cell>
        </row>
        <row r="1235">
          <cell r="A1235">
            <v>3400003861</v>
          </cell>
          <cell r="B1235">
            <v>6500</v>
          </cell>
          <cell r="C1235">
            <v>61116</v>
          </cell>
          <cell r="D1235">
            <v>0</v>
          </cell>
          <cell r="E1235" t="str">
            <v>TYPE N INTERCONNECTION KIT</v>
          </cell>
          <cell r="F1235">
            <v>1</v>
          </cell>
          <cell r="G1235">
            <v>35339</v>
          </cell>
          <cell r="H1235">
            <v>3400</v>
          </cell>
        </row>
        <row r="1236">
          <cell r="A1236">
            <v>3400003862</v>
          </cell>
          <cell r="B1236">
            <v>6500</v>
          </cell>
          <cell r="C1236">
            <v>61116</v>
          </cell>
          <cell r="D1236">
            <v>0</v>
          </cell>
          <cell r="E1236" t="str">
            <v>TYPE N INTERCONNECTION KIT</v>
          </cell>
          <cell r="F1236">
            <v>1</v>
          </cell>
          <cell r="G1236">
            <v>35339</v>
          </cell>
          <cell r="H1236">
            <v>3400</v>
          </cell>
        </row>
        <row r="1237">
          <cell r="A1237">
            <v>3400003863</v>
          </cell>
          <cell r="B1237">
            <v>6500</v>
          </cell>
          <cell r="C1237">
            <v>61116</v>
          </cell>
          <cell r="D1237">
            <v>0</v>
          </cell>
          <cell r="E1237" t="str">
            <v>NETWORK ANALYZER 5HZ 200 MHZ</v>
          </cell>
          <cell r="F1237">
            <v>1</v>
          </cell>
          <cell r="G1237">
            <v>35339</v>
          </cell>
          <cell r="H1237">
            <v>525000</v>
          </cell>
        </row>
        <row r="1238">
          <cell r="A1238">
            <v>3400003864</v>
          </cell>
          <cell r="B1238">
            <v>6500</v>
          </cell>
          <cell r="C1238">
            <v>61116</v>
          </cell>
          <cell r="D1238">
            <v>0</v>
          </cell>
          <cell r="E1238" t="str">
            <v>NOISE FIGURE METER</v>
          </cell>
          <cell r="F1238">
            <v>1</v>
          </cell>
          <cell r="G1238">
            <v>35339</v>
          </cell>
          <cell r="H1238">
            <v>324900</v>
          </cell>
        </row>
        <row r="1239">
          <cell r="A1239">
            <v>3400003865</v>
          </cell>
          <cell r="B1239">
            <v>6500</v>
          </cell>
          <cell r="C1239">
            <v>61116</v>
          </cell>
          <cell r="D1239">
            <v>0</v>
          </cell>
          <cell r="E1239" t="str">
            <v>NOISE SOURCE</v>
          </cell>
          <cell r="F1239">
            <v>1</v>
          </cell>
          <cell r="G1239">
            <v>35339</v>
          </cell>
          <cell r="H1239">
            <v>23200</v>
          </cell>
        </row>
        <row r="1240">
          <cell r="A1240">
            <v>3400003866</v>
          </cell>
          <cell r="B1240">
            <v>6500</v>
          </cell>
          <cell r="C1240">
            <v>61116</v>
          </cell>
          <cell r="D1240">
            <v>0</v>
          </cell>
          <cell r="E1240" t="str">
            <v>REFLECTION TRANSMISSION TEST KIT</v>
          </cell>
          <cell r="F1240">
            <v>1</v>
          </cell>
          <cell r="G1240">
            <v>35339</v>
          </cell>
          <cell r="H1240">
            <v>24900</v>
          </cell>
        </row>
        <row r="1241">
          <cell r="A1241">
            <v>3400003867</v>
          </cell>
          <cell r="B1241">
            <v>6500</v>
          </cell>
          <cell r="C1241">
            <v>61116</v>
          </cell>
          <cell r="D1241">
            <v>0</v>
          </cell>
          <cell r="E1241" t="str">
            <v>HP COLORPRO GRAPHICS PLOTTER</v>
          </cell>
          <cell r="F1241">
            <v>1</v>
          </cell>
          <cell r="G1241">
            <v>35339</v>
          </cell>
          <cell r="H1241">
            <v>21100</v>
          </cell>
        </row>
        <row r="1242">
          <cell r="A1242">
            <v>3400003868</v>
          </cell>
          <cell r="B1242">
            <v>6500</v>
          </cell>
          <cell r="C1242">
            <v>61116</v>
          </cell>
          <cell r="D1242">
            <v>0</v>
          </cell>
          <cell r="E1242" t="str">
            <v>HP COLORPRO GRAPHICS PLOTTER</v>
          </cell>
          <cell r="F1242">
            <v>1</v>
          </cell>
          <cell r="G1242">
            <v>35339</v>
          </cell>
          <cell r="H1242">
            <v>21100</v>
          </cell>
        </row>
        <row r="1243">
          <cell r="A1243">
            <v>3400003869</v>
          </cell>
          <cell r="B1243">
            <v>6500</v>
          </cell>
          <cell r="C1243">
            <v>61116</v>
          </cell>
          <cell r="D1243">
            <v>0</v>
          </cell>
          <cell r="E1243" t="str">
            <v>LOAD MAINFRAME</v>
          </cell>
          <cell r="F1243">
            <v>1</v>
          </cell>
          <cell r="G1243">
            <v>35339</v>
          </cell>
          <cell r="H1243">
            <v>27100</v>
          </cell>
        </row>
        <row r="1244">
          <cell r="A1244">
            <v>3400003870</v>
          </cell>
          <cell r="B1244">
            <v>6500</v>
          </cell>
          <cell r="C1244">
            <v>61116</v>
          </cell>
          <cell r="D1244">
            <v>0</v>
          </cell>
          <cell r="E1244" t="str">
            <v>COAXIAL DIRECTIONAL COUPLER</v>
          </cell>
          <cell r="F1244">
            <v>1</v>
          </cell>
          <cell r="G1244">
            <v>35339</v>
          </cell>
          <cell r="H1244">
            <v>40100</v>
          </cell>
        </row>
        <row r="1245">
          <cell r="A1245">
            <v>3400003871</v>
          </cell>
          <cell r="B1245">
            <v>6500</v>
          </cell>
          <cell r="C1245">
            <v>61116</v>
          </cell>
          <cell r="D1245">
            <v>0</v>
          </cell>
          <cell r="E1245" t="str">
            <v>300W LOAD MODULE</v>
          </cell>
          <cell r="F1245">
            <v>1</v>
          </cell>
          <cell r="G1245">
            <v>35339</v>
          </cell>
          <cell r="H1245">
            <v>38400</v>
          </cell>
        </row>
        <row r="1246">
          <cell r="A1246">
            <v>3400003872</v>
          </cell>
          <cell r="B1246">
            <v>6500</v>
          </cell>
          <cell r="C1246">
            <v>61116</v>
          </cell>
          <cell r="D1246">
            <v>0</v>
          </cell>
          <cell r="E1246" t="str">
            <v>300W LOAD MODULE</v>
          </cell>
          <cell r="F1246">
            <v>1</v>
          </cell>
          <cell r="G1246">
            <v>35339</v>
          </cell>
          <cell r="H1246">
            <v>38400</v>
          </cell>
        </row>
        <row r="1247">
          <cell r="A1247">
            <v>3400003873</v>
          </cell>
          <cell r="B1247">
            <v>6500</v>
          </cell>
          <cell r="C1247">
            <v>61116</v>
          </cell>
          <cell r="D1247">
            <v>0</v>
          </cell>
          <cell r="E1247" t="str">
            <v>300W LOAD MODULE</v>
          </cell>
          <cell r="F1247">
            <v>1</v>
          </cell>
          <cell r="G1247">
            <v>35339</v>
          </cell>
          <cell r="H1247">
            <v>38400</v>
          </cell>
        </row>
        <row r="1248">
          <cell r="A1248">
            <v>3400003874</v>
          </cell>
          <cell r="B1248">
            <v>6500</v>
          </cell>
          <cell r="C1248">
            <v>61116</v>
          </cell>
          <cell r="D1248">
            <v>0</v>
          </cell>
          <cell r="E1248" t="str">
            <v>300W LOAD MODULE</v>
          </cell>
          <cell r="F1248">
            <v>1</v>
          </cell>
          <cell r="G1248">
            <v>35339</v>
          </cell>
          <cell r="H1248">
            <v>38400</v>
          </cell>
        </row>
        <row r="1249">
          <cell r="A1249">
            <v>3400003875</v>
          </cell>
          <cell r="B1249">
            <v>6500</v>
          </cell>
          <cell r="C1249">
            <v>61116</v>
          </cell>
          <cell r="D1249">
            <v>0</v>
          </cell>
          <cell r="E1249" t="str">
            <v>NETWORK ANALYZER 5HZ 200 MHZ</v>
          </cell>
          <cell r="F1249">
            <v>1</v>
          </cell>
          <cell r="G1249">
            <v>35339</v>
          </cell>
          <cell r="H1249">
            <v>512300</v>
          </cell>
        </row>
        <row r="1250">
          <cell r="A1250">
            <v>3400003876</v>
          </cell>
          <cell r="B1250">
            <v>6500</v>
          </cell>
          <cell r="C1250">
            <v>61116</v>
          </cell>
          <cell r="D1250">
            <v>0</v>
          </cell>
          <cell r="E1250" t="str">
            <v>PRIMARY MULTIPLEX ANALYZER</v>
          </cell>
          <cell r="F1250">
            <v>1</v>
          </cell>
          <cell r="G1250">
            <v>35339</v>
          </cell>
          <cell r="H1250">
            <v>409300</v>
          </cell>
        </row>
        <row r="1251">
          <cell r="A1251">
            <v>3400003877</v>
          </cell>
          <cell r="B1251">
            <v>6500</v>
          </cell>
          <cell r="C1251">
            <v>61116</v>
          </cell>
          <cell r="D1251">
            <v>0</v>
          </cell>
          <cell r="E1251" t="str">
            <v>DIGITAL TRANSMISSION ANALYZER</v>
          </cell>
          <cell r="F1251">
            <v>1</v>
          </cell>
          <cell r="G1251">
            <v>35339</v>
          </cell>
          <cell r="H1251">
            <v>312600</v>
          </cell>
        </row>
        <row r="1252">
          <cell r="A1252">
            <v>3400003878</v>
          </cell>
          <cell r="B1252">
            <v>6500</v>
          </cell>
          <cell r="C1252">
            <v>61116</v>
          </cell>
          <cell r="D1252">
            <v>0</v>
          </cell>
          <cell r="E1252" t="str">
            <v>REFLECTION TRANSMISSION TEST KIT</v>
          </cell>
          <cell r="F1252">
            <v>1</v>
          </cell>
          <cell r="G1252">
            <v>35339</v>
          </cell>
          <cell r="H1252">
            <v>39800</v>
          </cell>
        </row>
        <row r="1253">
          <cell r="A1253">
            <v>3400003879</v>
          </cell>
          <cell r="B1253">
            <v>6500</v>
          </cell>
          <cell r="C1253">
            <v>61116</v>
          </cell>
          <cell r="D1253">
            <v>0</v>
          </cell>
          <cell r="E1253" t="str">
            <v>18 GHZ DETECTOR</v>
          </cell>
          <cell r="F1253">
            <v>1</v>
          </cell>
          <cell r="G1253">
            <v>35339</v>
          </cell>
          <cell r="H1253">
            <v>20500</v>
          </cell>
        </row>
        <row r="1254">
          <cell r="A1254">
            <v>3400003880</v>
          </cell>
          <cell r="B1254">
            <v>6500</v>
          </cell>
          <cell r="C1254">
            <v>61116</v>
          </cell>
          <cell r="D1254">
            <v>0</v>
          </cell>
          <cell r="E1254" t="str">
            <v>18 GHZ DETECTOR</v>
          </cell>
          <cell r="F1254">
            <v>1</v>
          </cell>
          <cell r="G1254">
            <v>35339</v>
          </cell>
          <cell r="H1254">
            <v>20500</v>
          </cell>
        </row>
        <row r="1255">
          <cell r="A1255">
            <v>3400003881</v>
          </cell>
          <cell r="B1255">
            <v>6500</v>
          </cell>
          <cell r="C1255">
            <v>61116</v>
          </cell>
          <cell r="D1255">
            <v>0</v>
          </cell>
          <cell r="E1255" t="str">
            <v>18 GHZ DETECTOR</v>
          </cell>
          <cell r="F1255">
            <v>1</v>
          </cell>
          <cell r="G1255">
            <v>35339</v>
          </cell>
          <cell r="H1255">
            <v>20500</v>
          </cell>
        </row>
        <row r="1256">
          <cell r="A1256">
            <v>3400003882</v>
          </cell>
          <cell r="B1256">
            <v>6500</v>
          </cell>
          <cell r="C1256">
            <v>61116</v>
          </cell>
          <cell r="D1256">
            <v>0</v>
          </cell>
          <cell r="E1256" t="str">
            <v>18 GHZ DETECTOR</v>
          </cell>
          <cell r="F1256">
            <v>1</v>
          </cell>
          <cell r="G1256">
            <v>35339</v>
          </cell>
          <cell r="H1256">
            <v>20500</v>
          </cell>
        </row>
        <row r="1257">
          <cell r="A1257">
            <v>3400003883</v>
          </cell>
          <cell r="B1257">
            <v>6500</v>
          </cell>
          <cell r="C1257">
            <v>61116</v>
          </cell>
          <cell r="D1257">
            <v>0</v>
          </cell>
          <cell r="E1257" t="str">
            <v>DIRECTIONAL BRIDGE</v>
          </cell>
          <cell r="F1257">
            <v>1</v>
          </cell>
          <cell r="G1257">
            <v>35339</v>
          </cell>
          <cell r="H1257">
            <v>58300</v>
          </cell>
        </row>
        <row r="1258">
          <cell r="A1258">
            <v>3400003884</v>
          </cell>
          <cell r="B1258">
            <v>6500</v>
          </cell>
          <cell r="C1258">
            <v>61116</v>
          </cell>
          <cell r="D1258">
            <v>0</v>
          </cell>
          <cell r="E1258" t="str">
            <v>DIRECTIONAL BRIDGE</v>
          </cell>
          <cell r="F1258">
            <v>1</v>
          </cell>
          <cell r="G1258">
            <v>35339</v>
          </cell>
          <cell r="H1258">
            <v>58300</v>
          </cell>
        </row>
        <row r="1259">
          <cell r="A1259">
            <v>3400003885</v>
          </cell>
          <cell r="B1259">
            <v>6500</v>
          </cell>
          <cell r="C1259">
            <v>61116</v>
          </cell>
          <cell r="D1259">
            <v>0</v>
          </cell>
          <cell r="E1259" t="str">
            <v>18 GHZ POWER SPLITTER TYPE -N</v>
          </cell>
          <cell r="F1259">
            <v>1</v>
          </cell>
          <cell r="G1259">
            <v>35339</v>
          </cell>
          <cell r="H1259">
            <v>21600</v>
          </cell>
        </row>
        <row r="1260">
          <cell r="A1260">
            <v>3400003886</v>
          </cell>
          <cell r="B1260">
            <v>6500</v>
          </cell>
          <cell r="C1260">
            <v>61116</v>
          </cell>
          <cell r="D1260">
            <v>0</v>
          </cell>
          <cell r="E1260" t="str">
            <v>18 GHZ POWER SPLITTER TYPE -N</v>
          </cell>
          <cell r="F1260">
            <v>1</v>
          </cell>
          <cell r="G1260">
            <v>35339</v>
          </cell>
          <cell r="H1260">
            <v>21600</v>
          </cell>
        </row>
        <row r="1261">
          <cell r="A1261">
            <v>3400003887</v>
          </cell>
          <cell r="B1261">
            <v>6500</v>
          </cell>
          <cell r="C1261">
            <v>61116</v>
          </cell>
          <cell r="D1261">
            <v>0</v>
          </cell>
          <cell r="E1261" t="str">
            <v>VERIFICATION KIT TYPE-N</v>
          </cell>
          <cell r="F1261">
            <v>1</v>
          </cell>
          <cell r="G1261">
            <v>35339</v>
          </cell>
          <cell r="H1261">
            <v>15200</v>
          </cell>
        </row>
        <row r="1262">
          <cell r="A1262">
            <v>3400003888</v>
          </cell>
          <cell r="B1262">
            <v>6500</v>
          </cell>
          <cell r="C1262">
            <v>61116</v>
          </cell>
          <cell r="D1262">
            <v>0</v>
          </cell>
          <cell r="E1262" t="str">
            <v>VERIFICATION KIT TYPE-N</v>
          </cell>
          <cell r="F1262">
            <v>1</v>
          </cell>
          <cell r="G1262">
            <v>35339</v>
          </cell>
          <cell r="H1262">
            <v>15200</v>
          </cell>
        </row>
        <row r="1263">
          <cell r="A1263">
            <v>3400003889</v>
          </cell>
          <cell r="B1263">
            <v>6500</v>
          </cell>
          <cell r="C1263">
            <v>61116</v>
          </cell>
          <cell r="D1263">
            <v>0</v>
          </cell>
          <cell r="E1263" t="str">
            <v>20 GHZ SYNTHE SIZED SCALAR SYSTEM</v>
          </cell>
          <cell r="F1263">
            <v>1</v>
          </cell>
          <cell r="G1263">
            <v>35339</v>
          </cell>
          <cell r="H1263">
            <v>591800</v>
          </cell>
        </row>
        <row r="1264">
          <cell r="A1264">
            <v>3400003890</v>
          </cell>
          <cell r="B1264">
            <v>6500</v>
          </cell>
          <cell r="C1264">
            <v>61116</v>
          </cell>
          <cell r="D1264">
            <v>0</v>
          </cell>
          <cell r="E1264" t="str">
            <v>20 GHZ SYNTHE SIZED SCALAR SYSTEM</v>
          </cell>
          <cell r="F1264">
            <v>1</v>
          </cell>
          <cell r="G1264">
            <v>35339</v>
          </cell>
          <cell r="H1264">
            <v>591800</v>
          </cell>
        </row>
        <row r="1265">
          <cell r="A1265">
            <v>3400003891</v>
          </cell>
          <cell r="B1265">
            <v>6500</v>
          </cell>
          <cell r="C1265">
            <v>61116</v>
          </cell>
          <cell r="D1265">
            <v>0</v>
          </cell>
          <cell r="E1265" t="str">
            <v>PRIMARY MULTIPLEX ANALYZER</v>
          </cell>
          <cell r="F1265">
            <v>1</v>
          </cell>
          <cell r="G1265">
            <v>35339</v>
          </cell>
          <cell r="H1265">
            <v>411700</v>
          </cell>
        </row>
        <row r="1266">
          <cell r="A1266">
            <v>3400003892</v>
          </cell>
          <cell r="B1266">
            <v>6500</v>
          </cell>
          <cell r="C1266">
            <v>61116</v>
          </cell>
          <cell r="D1266">
            <v>0</v>
          </cell>
          <cell r="E1266" t="str">
            <v>DIGITAL TRANSMISSION ANALYZER</v>
          </cell>
          <cell r="F1266">
            <v>1</v>
          </cell>
          <cell r="G1266">
            <v>35339</v>
          </cell>
          <cell r="H1266">
            <v>314400</v>
          </cell>
        </row>
        <row r="1267">
          <cell r="A1267">
            <v>3400003893</v>
          </cell>
          <cell r="B1267">
            <v>6500</v>
          </cell>
          <cell r="C1267">
            <v>61116</v>
          </cell>
          <cell r="D1267">
            <v>0</v>
          </cell>
          <cell r="E1267" t="str">
            <v>6.5 DIGIT DIGITAL MULTYMETER</v>
          </cell>
          <cell r="F1267">
            <v>1</v>
          </cell>
          <cell r="G1267">
            <v>35339</v>
          </cell>
          <cell r="H1267">
            <v>22400</v>
          </cell>
        </row>
        <row r="1268">
          <cell r="A1268">
            <v>3400003894</v>
          </cell>
          <cell r="B1268">
            <v>6500</v>
          </cell>
          <cell r="C1268">
            <v>61116</v>
          </cell>
          <cell r="D1268">
            <v>0</v>
          </cell>
          <cell r="E1268" t="str">
            <v>OSCILLOSCOPE</v>
          </cell>
          <cell r="F1268">
            <v>1</v>
          </cell>
          <cell r="G1268">
            <v>35339</v>
          </cell>
          <cell r="H1268">
            <v>48100</v>
          </cell>
        </row>
        <row r="1269">
          <cell r="A1269">
            <v>3400003895</v>
          </cell>
          <cell r="B1269">
            <v>6500</v>
          </cell>
          <cell r="C1269">
            <v>61116</v>
          </cell>
          <cell r="D1269">
            <v>0</v>
          </cell>
          <cell r="E1269" t="str">
            <v>POWER SENOR</v>
          </cell>
          <cell r="F1269">
            <v>1</v>
          </cell>
          <cell r="G1269">
            <v>35339</v>
          </cell>
          <cell r="H1269">
            <v>32900</v>
          </cell>
        </row>
        <row r="1270">
          <cell r="A1270">
            <v>3400003896</v>
          </cell>
          <cell r="B1270">
            <v>6500</v>
          </cell>
          <cell r="C1270">
            <v>61116</v>
          </cell>
          <cell r="D1270">
            <v>0</v>
          </cell>
          <cell r="E1270" t="str">
            <v>POWER SENOR</v>
          </cell>
          <cell r="F1270">
            <v>1</v>
          </cell>
          <cell r="G1270">
            <v>35339</v>
          </cell>
          <cell r="H1270">
            <v>32900</v>
          </cell>
        </row>
        <row r="1271">
          <cell r="A1271">
            <v>3400003897</v>
          </cell>
          <cell r="B1271">
            <v>6500</v>
          </cell>
          <cell r="C1271">
            <v>61116</v>
          </cell>
          <cell r="D1271">
            <v>0</v>
          </cell>
          <cell r="E1271" t="str">
            <v>DIGITISING</v>
          </cell>
          <cell r="F1271">
            <v>1</v>
          </cell>
          <cell r="G1271">
            <v>35339</v>
          </cell>
          <cell r="H1271">
            <v>144900</v>
          </cell>
        </row>
        <row r="1272">
          <cell r="A1272">
            <v>3400003898</v>
          </cell>
          <cell r="B1272">
            <v>6500</v>
          </cell>
          <cell r="C1272">
            <v>61116</v>
          </cell>
          <cell r="D1272">
            <v>0</v>
          </cell>
          <cell r="E1272" t="str">
            <v>POWER METER</v>
          </cell>
          <cell r="F1272">
            <v>1</v>
          </cell>
          <cell r="G1272">
            <v>35339</v>
          </cell>
          <cell r="H1272">
            <v>51000</v>
          </cell>
        </row>
        <row r="1273">
          <cell r="A1273">
            <v>3400003899</v>
          </cell>
          <cell r="B1273">
            <v>6500</v>
          </cell>
          <cell r="C1273">
            <v>61116</v>
          </cell>
          <cell r="D1273">
            <v>0</v>
          </cell>
          <cell r="E1273" t="str">
            <v>POWER METER</v>
          </cell>
          <cell r="F1273">
            <v>1</v>
          </cell>
          <cell r="G1273">
            <v>35339</v>
          </cell>
          <cell r="H1273">
            <v>51000</v>
          </cell>
        </row>
        <row r="1274">
          <cell r="A1274">
            <v>3400003900</v>
          </cell>
          <cell r="B1274">
            <v>6500</v>
          </cell>
          <cell r="C1274">
            <v>61116</v>
          </cell>
          <cell r="D1274">
            <v>0</v>
          </cell>
          <cell r="E1274" t="str">
            <v>POWER METER</v>
          </cell>
          <cell r="F1274">
            <v>1</v>
          </cell>
          <cell r="G1274">
            <v>35339</v>
          </cell>
          <cell r="H1274">
            <v>29700</v>
          </cell>
        </row>
        <row r="1275">
          <cell r="A1275">
            <v>3400003901</v>
          </cell>
          <cell r="B1275">
            <v>6500</v>
          </cell>
          <cell r="C1275">
            <v>61116</v>
          </cell>
          <cell r="D1275">
            <v>0</v>
          </cell>
          <cell r="E1275" t="str">
            <v>POWER METER</v>
          </cell>
          <cell r="F1275">
            <v>1</v>
          </cell>
          <cell r="G1275">
            <v>35339</v>
          </cell>
          <cell r="H1275">
            <v>29700</v>
          </cell>
        </row>
        <row r="1276">
          <cell r="A1276">
            <v>3400003902</v>
          </cell>
          <cell r="B1276">
            <v>6500</v>
          </cell>
          <cell r="C1276">
            <v>61116</v>
          </cell>
          <cell r="D1276">
            <v>0</v>
          </cell>
          <cell r="E1276" t="str">
            <v>FREQUEMCY</v>
          </cell>
          <cell r="F1276">
            <v>1</v>
          </cell>
          <cell r="G1276">
            <v>35339</v>
          </cell>
          <cell r="H1276">
            <v>142300</v>
          </cell>
        </row>
        <row r="1277">
          <cell r="A1277">
            <v>3400003903</v>
          </cell>
          <cell r="B1277">
            <v>6500</v>
          </cell>
          <cell r="C1277">
            <v>61116</v>
          </cell>
          <cell r="D1277">
            <v>0</v>
          </cell>
          <cell r="E1277" t="str">
            <v>FREQUEMCY</v>
          </cell>
          <cell r="F1277">
            <v>1</v>
          </cell>
          <cell r="G1277">
            <v>35339</v>
          </cell>
          <cell r="H1277">
            <v>142300</v>
          </cell>
        </row>
        <row r="1278">
          <cell r="A1278">
            <v>3400003926</v>
          </cell>
          <cell r="B1278">
            <v>6500</v>
          </cell>
          <cell r="C1278">
            <v>61116</v>
          </cell>
          <cell r="D1278">
            <v>0</v>
          </cell>
          <cell r="E1278" t="str">
            <v>400MHZ 4CHL OSCILLOSCOPE WITH MATCHED PR</v>
          </cell>
          <cell r="F1278">
            <v>1</v>
          </cell>
          <cell r="G1278">
            <v>35339</v>
          </cell>
          <cell r="H1278">
            <v>198900</v>
          </cell>
        </row>
        <row r="1279">
          <cell r="A1279">
            <v>3400003927</v>
          </cell>
          <cell r="B1279">
            <v>6500</v>
          </cell>
          <cell r="C1279">
            <v>61116</v>
          </cell>
          <cell r="D1279">
            <v>0</v>
          </cell>
          <cell r="E1279" t="str">
            <v>400MHZ 4CHL OSCILLOSCOPE WITH MATCHED PR</v>
          </cell>
          <cell r="F1279">
            <v>1</v>
          </cell>
          <cell r="G1279">
            <v>35339</v>
          </cell>
          <cell r="H1279">
            <v>198900</v>
          </cell>
        </row>
        <row r="1280">
          <cell r="A1280">
            <v>3400003945</v>
          </cell>
          <cell r="B1280">
            <v>6500</v>
          </cell>
          <cell r="C1280">
            <v>61116</v>
          </cell>
          <cell r="D1280">
            <v>0</v>
          </cell>
          <cell r="E1280" t="str">
            <v>DIGITAL SIGNALLING PANNEL TESTER MAC 250</v>
          </cell>
          <cell r="F1280">
            <v>1</v>
          </cell>
          <cell r="G1280">
            <v>35339</v>
          </cell>
          <cell r="H1280">
            <v>6900</v>
          </cell>
        </row>
        <row r="1281">
          <cell r="A1281">
            <v>3400003946</v>
          </cell>
          <cell r="B1281">
            <v>6500</v>
          </cell>
          <cell r="C1281">
            <v>61116</v>
          </cell>
          <cell r="D1281">
            <v>0</v>
          </cell>
          <cell r="E1281" t="str">
            <v>PCM DIGITAL SIMULATOR MAC 330 A</v>
          </cell>
          <cell r="F1281">
            <v>1</v>
          </cell>
          <cell r="G1281">
            <v>35339</v>
          </cell>
          <cell r="H1281">
            <v>32400</v>
          </cell>
        </row>
        <row r="1282">
          <cell r="A1282">
            <v>3400003947</v>
          </cell>
          <cell r="B1282">
            <v>6500</v>
          </cell>
          <cell r="C1282">
            <v>61116</v>
          </cell>
          <cell r="D1282">
            <v>0</v>
          </cell>
          <cell r="E1282" t="str">
            <v>PCM DIGITAL ANALYSER MAC 340 A</v>
          </cell>
          <cell r="F1282">
            <v>1</v>
          </cell>
          <cell r="G1282">
            <v>35339</v>
          </cell>
          <cell r="H1282">
            <v>39200</v>
          </cell>
        </row>
        <row r="1283">
          <cell r="A1283">
            <v>3400003950</v>
          </cell>
          <cell r="B1283">
            <v>6500</v>
          </cell>
          <cell r="C1283">
            <v>61116</v>
          </cell>
          <cell r="D1283">
            <v>0</v>
          </cell>
          <cell r="E1283" t="str">
            <v>HP 1B INTERFACE CONVERTOR</v>
          </cell>
          <cell r="F1283">
            <v>1</v>
          </cell>
          <cell r="G1283">
            <v>35339</v>
          </cell>
          <cell r="H1283">
            <v>12000</v>
          </cell>
        </row>
        <row r="1284">
          <cell r="A1284">
            <v>3400003951</v>
          </cell>
          <cell r="B1284">
            <v>6500</v>
          </cell>
          <cell r="C1284">
            <v>61116</v>
          </cell>
          <cell r="D1284">
            <v>0</v>
          </cell>
          <cell r="E1284" t="str">
            <v>MICRO WAVE SYSTEM ANALYSER ME 538M</v>
          </cell>
          <cell r="F1284">
            <v>1</v>
          </cell>
          <cell r="G1284">
            <v>35339</v>
          </cell>
          <cell r="H1284">
            <v>1208600</v>
          </cell>
        </row>
        <row r="1285">
          <cell r="A1285">
            <v>3400003952</v>
          </cell>
          <cell r="B1285">
            <v>6500</v>
          </cell>
          <cell r="C1285">
            <v>61116</v>
          </cell>
          <cell r="D1285">
            <v>0</v>
          </cell>
          <cell r="E1285" t="str">
            <v>MICRO WAVE SYSTEM ANALYSER ME 538M</v>
          </cell>
          <cell r="F1285">
            <v>1</v>
          </cell>
          <cell r="G1285">
            <v>35339</v>
          </cell>
          <cell r="H1285">
            <v>1208600</v>
          </cell>
        </row>
        <row r="1286">
          <cell r="A1286">
            <v>3400004462</v>
          </cell>
          <cell r="B1286">
            <v>6500</v>
          </cell>
          <cell r="C1286">
            <v>61112</v>
          </cell>
          <cell r="D1286">
            <v>0</v>
          </cell>
          <cell r="E1286" t="str">
            <v>ADAPTER FOR ICT Z850 Q1290 TOGL</v>
          </cell>
          <cell r="F1286">
            <v>1</v>
          </cell>
          <cell r="G1286">
            <v>35339</v>
          </cell>
          <cell r="H1286">
            <v>21100</v>
          </cell>
        </row>
        <row r="1287">
          <cell r="A1287">
            <v>3400004467</v>
          </cell>
          <cell r="B1287">
            <v>6500</v>
          </cell>
          <cell r="C1287">
            <v>61112</v>
          </cell>
          <cell r="D1287">
            <v>0</v>
          </cell>
          <cell r="E1287" t="str">
            <v>ADAPTER FOR ICT-ZEHNTEL Z-850 Q876 DIU30</v>
          </cell>
          <cell r="F1287">
            <v>1</v>
          </cell>
          <cell r="G1287">
            <v>35339</v>
          </cell>
          <cell r="H1287">
            <v>21000</v>
          </cell>
        </row>
        <row r="1288">
          <cell r="A1288">
            <v>3400004468</v>
          </cell>
          <cell r="B1288">
            <v>6500</v>
          </cell>
          <cell r="C1288">
            <v>61112</v>
          </cell>
          <cell r="D1288">
            <v>0</v>
          </cell>
          <cell r="E1288" t="str">
            <v>ADAPTER FOR ICT ZEHNTEL Z-850</v>
          </cell>
          <cell r="F1288">
            <v>1</v>
          </cell>
          <cell r="G1288">
            <v>35339</v>
          </cell>
          <cell r="H1288">
            <v>21000</v>
          </cell>
        </row>
        <row r="1289">
          <cell r="A1289">
            <v>3400004635</v>
          </cell>
          <cell r="B1289">
            <v>6500</v>
          </cell>
          <cell r="C1289">
            <v>61112</v>
          </cell>
          <cell r="D1289">
            <v>0</v>
          </cell>
          <cell r="E1289" t="str">
            <v>MULTI FUNCTIONS TESTER JOLLY</v>
          </cell>
          <cell r="F1289">
            <v>1</v>
          </cell>
          <cell r="G1289">
            <v>35339</v>
          </cell>
          <cell r="H1289">
            <v>4700</v>
          </cell>
        </row>
        <row r="1290">
          <cell r="A1290">
            <v>3400004636</v>
          </cell>
          <cell r="B1290">
            <v>6500</v>
          </cell>
          <cell r="C1290">
            <v>61112</v>
          </cell>
          <cell r="D1290">
            <v>0</v>
          </cell>
          <cell r="E1290" t="str">
            <v>MULTI FUNCTIONS TESTER JOLLY</v>
          </cell>
          <cell r="F1290">
            <v>1</v>
          </cell>
          <cell r="G1290">
            <v>35339</v>
          </cell>
          <cell r="H1290">
            <v>47300</v>
          </cell>
        </row>
        <row r="1291">
          <cell r="A1291">
            <v>3400004644</v>
          </cell>
          <cell r="B1291">
            <v>6500</v>
          </cell>
          <cell r="C1291">
            <v>61115</v>
          </cell>
          <cell r="D1291">
            <v>0</v>
          </cell>
          <cell r="E1291" t="str">
            <v>LADL MODULE FOR TESTING</v>
          </cell>
          <cell r="F1291">
            <v>1</v>
          </cell>
          <cell r="G1291">
            <v>35339</v>
          </cell>
          <cell r="H1291">
            <v>1200</v>
          </cell>
        </row>
        <row r="1292">
          <cell r="A1292">
            <v>3400004645</v>
          </cell>
          <cell r="B1292">
            <v>6500</v>
          </cell>
          <cell r="C1292">
            <v>61115</v>
          </cell>
          <cell r="D1292">
            <v>0</v>
          </cell>
          <cell r="E1292" t="str">
            <v>LADL MODULE FOR TESTING</v>
          </cell>
          <cell r="F1292">
            <v>1</v>
          </cell>
          <cell r="G1292">
            <v>35339</v>
          </cell>
          <cell r="H1292">
            <v>1200</v>
          </cell>
        </row>
        <row r="1293">
          <cell r="A1293">
            <v>3400004647</v>
          </cell>
          <cell r="B1293">
            <v>6500</v>
          </cell>
          <cell r="C1293">
            <v>61115</v>
          </cell>
          <cell r="D1293">
            <v>0</v>
          </cell>
          <cell r="E1293" t="str">
            <v>LADL MODULE FOR TESTING</v>
          </cell>
          <cell r="F1293">
            <v>1</v>
          </cell>
          <cell r="G1293">
            <v>35339</v>
          </cell>
          <cell r="H1293">
            <v>1200</v>
          </cell>
        </row>
        <row r="1294">
          <cell r="A1294">
            <v>3400004648</v>
          </cell>
          <cell r="B1294">
            <v>6500</v>
          </cell>
          <cell r="C1294">
            <v>61115</v>
          </cell>
          <cell r="D1294">
            <v>0</v>
          </cell>
          <cell r="E1294" t="str">
            <v>LADL MODULE FOR TESTING</v>
          </cell>
          <cell r="F1294">
            <v>1</v>
          </cell>
          <cell r="G1294">
            <v>35339</v>
          </cell>
          <cell r="H1294">
            <v>1200</v>
          </cell>
        </row>
        <row r="1295">
          <cell r="A1295">
            <v>3400004649</v>
          </cell>
          <cell r="B1295">
            <v>6500</v>
          </cell>
          <cell r="C1295">
            <v>61115</v>
          </cell>
          <cell r="D1295">
            <v>0</v>
          </cell>
          <cell r="E1295" t="str">
            <v>LADL MODULE FOR TESTING</v>
          </cell>
          <cell r="F1295">
            <v>1</v>
          </cell>
          <cell r="G1295">
            <v>35339</v>
          </cell>
          <cell r="H1295">
            <v>1200</v>
          </cell>
        </row>
        <row r="1296">
          <cell r="A1296">
            <v>3400004650</v>
          </cell>
          <cell r="B1296">
            <v>6500</v>
          </cell>
          <cell r="C1296">
            <v>61115</v>
          </cell>
          <cell r="D1296">
            <v>0</v>
          </cell>
          <cell r="E1296" t="str">
            <v>LADL MODULE FOR TESTING</v>
          </cell>
          <cell r="F1296">
            <v>1</v>
          </cell>
          <cell r="G1296">
            <v>35339</v>
          </cell>
          <cell r="H1296">
            <v>1200</v>
          </cell>
        </row>
        <row r="1297">
          <cell r="A1297">
            <v>3400004651</v>
          </cell>
          <cell r="B1297">
            <v>6500</v>
          </cell>
          <cell r="C1297">
            <v>61115</v>
          </cell>
          <cell r="D1297">
            <v>0</v>
          </cell>
          <cell r="E1297" t="str">
            <v>LADL MODULE FOR TESTING</v>
          </cell>
          <cell r="F1297">
            <v>1</v>
          </cell>
          <cell r="G1297">
            <v>35339</v>
          </cell>
          <cell r="H1297">
            <v>12100</v>
          </cell>
        </row>
        <row r="1298">
          <cell r="A1298">
            <v>3400004652</v>
          </cell>
          <cell r="B1298">
            <v>6500</v>
          </cell>
          <cell r="C1298">
            <v>61115</v>
          </cell>
          <cell r="D1298">
            <v>0</v>
          </cell>
          <cell r="E1298" t="str">
            <v>LADL MODULE FOR TESTING</v>
          </cell>
          <cell r="F1298">
            <v>1</v>
          </cell>
          <cell r="G1298">
            <v>35339</v>
          </cell>
          <cell r="H1298">
            <v>12100</v>
          </cell>
        </row>
        <row r="1299">
          <cell r="A1299">
            <v>3400004653</v>
          </cell>
          <cell r="B1299">
            <v>6500</v>
          </cell>
          <cell r="C1299">
            <v>61115</v>
          </cell>
          <cell r="D1299">
            <v>0</v>
          </cell>
          <cell r="E1299" t="str">
            <v>LADL MODULE FOR TESTING</v>
          </cell>
          <cell r="F1299">
            <v>1</v>
          </cell>
          <cell r="G1299">
            <v>35339</v>
          </cell>
          <cell r="H1299">
            <v>12100</v>
          </cell>
        </row>
        <row r="1300">
          <cell r="A1300">
            <v>3400004654</v>
          </cell>
          <cell r="B1300">
            <v>6500</v>
          </cell>
          <cell r="C1300">
            <v>61115</v>
          </cell>
          <cell r="D1300">
            <v>0</v>
          </cell>
          <cell r="E1300" t="str">
            <v>LADL MODULE FOR TESTING</v>
          </cell>
          <cell r="F1300">
            <v>1</v>
          </cell>
          <cell r="G1300">
            <v>35339</v>
          </cell>
          <cell r="H1300">
            <v>12100</v>
          </cell>
        </row>
        <row r="1301">
          <cell r="A1301">
            <v>3400004655</v>
          </cell>
          <cell r="B1301">
            <v>6500</v>
          </cell>
          <cell r="C1301">
            <v>61115</v>
          </cell>
          <cell r="D1301">
            <v>0</v>
          </cell>
          <cell r="E1301" t="str">
            <v>LADL MODULE FOR TESTING</v>
          </cell>
          <cell r="F1301">
            <v>1</v>
          </cell>
          <cell r="G1301">
            <v>35339</v>
          </cell>
          <cell r="H1301">
            <v>12100</v>
          </cell>
        </row>
        <row r="1302">
          <cell r="A1302">
            <v>3400004656</v>
          </cell>
          <cell r="B1302">
            <v>6500</v>
          </cell>
          <cell r="C1302">
            <v>61115</v>
          </cell>
          <cell r="D1302">
            <v>0</v>
          </cell>
          <cell r="E1302" t="str">
            <v>LADL MODULE FOR TESTING</v>
          </cell>
          <cell r="F1302">
            <v>1</v>
          </cell>
          <cell r="G1302">
            <v>35339</v>
          </cell>
          <cell r="H1302">
            <v>12100</v>
          </cell>
        </row>
        <row r="1303">
          <cell r="A1303">
            <v>3400004657</v>
          </cell>
          <cell r="B1303">
            <v>6500</v>
          </cell>
          <cell r="C1303">
            <v>61115</v>
          </cell>
          <cell r="D1303">
            <v>0</v>
          </cell>
          <cell r="E1303" t="str">
            <v>LADL MODULE FOR TESTING</v>
          </cell>
          <cell r="F1303">
            <v>1</v>
          </cell>
          <cell r="G1303">
            <v>35339</v>
          </cell>
          <cell r="H1303">
            <v>12100</v>
          </cell>
        </row>
        <row r="1304">
          <cell r="A1304">
            <v>3400004658</v>
          </cell>
          <cell r="B1304">
            <v>6500</v>
          </cell>
          <cell r="C1304">
            <v>61115</v>
          </cell>
          <cell r="D1304">
            <v>0</v>
          </cell>
          <cell r="E1304" t="str">
            <v>LADL MODULE FOR TESTING</v>
          </cell>
          <cell r="F1304">
            <v>1</v>
          </cell>
          <cell r="G1304">
            <v>35339</v>
          </cell>
          <cell r="H1304">
            <v>12100</v>
          </cell>
        </row>
        <row r="1305">
          <cell r="A1305">
            <v>3400004659</v>
          </cell>
          <cell r="B1305">
            <v>6500</v>
          </cell>
          <cell r="C1305">
            <v>61115</v>
          </cell>
          <cell r="D1305">
            <v>0</v>
          </cell>
          <cell r="E1305" t="str">
            <v>LADL MODULE FOR TESTING</v>
          </cell>
          <cell r="F1305">
            <v>1</v>
          </cell>
          <cell r="G1305">
            <v>35339</v>
          </cell>
          <cell r="H1305">
            <v>12100</v>
          </cell>
        </row>
        <row r="1306">
          <cell r="A1306">
            <v>3400004660</v>
          </cell>
          <cell r="B1306">
            <v>6500</v>
          </cell>
          <cell r="C1306">
            <v>61115</v>
          </cell>
          <cell r="D1306">
            <v>0</v>
          </cell>
          <cell r="E1306" t="str">
            <v>LADL MODULE FOR TESTING</v>
          </cell>
          <cell r="F1306">
            <v>1</v>
          </cell>
          <cell r="G1306">
            <v>35339</v>
          </cell>
          <cell r="H1306">
            <v>12100</v>
          </cell>
        </row>
        <row r="1307">
          <cell r="A1307">
            <v>3400004661</v>
          </cell>
          <cell r="B1307">
            <v>6500</v>
          </cell>
          <cell r="C1307">
            <v>61115</v>
          </cell>
          <cell r="D1307">
            <v>0</v>
          </cell>
          <cell r="E1307" t="str">
            <v>LADL MODULE FOR TESTING</v>
          </cell>
          <cell r="F1307">
            <v>1</v>
          </cell>
          <cell r="G1307">
            <v>35339</v>
          </cell>
          <cell r="H1307">
            <v>12100</v>
          </cell>
        </row>
        <row r="1308">
          <cell r="A1308">
            <v>3400004710</v>
          </cell>
          <cell r="B1308">
            <v>6500</v>
          </cell>
          <cell r="C1308">
            <v>61112</v>
          </cell>
          <cell r="D1308">
            <v>0</v>
          </cell>
          <cell r="E1308" t="str">
            <v>ADAPTER FOR ICT ZEHNTEL Z-850</v>
          </cell>
          <cell r="F1308">
            <v>1</v>
          </cell>
          <cell r="G1308">
            <v>35339</v>
          </cell>
          <cell r="H1308">
            <v>23500</v>
          </cell>
        </row>
        <row r="1309">
          <cell r="A1309">
            <v>3400004711</v>
          </cell>
          <cell r="B1309">
            <v>6500</v>
          </cell>
          <cell r="C1309">
            <v>61112</v>
          </cell>
          <cell r="D1309">
            <v>0</v>
          </cell>
          <cell r="E1309" t="str">
            <v>ADAPTER FOR ICT ZEHNTEL Z-850</v>
          </cell>
          <cell r="F1309">
            <v>1</v>
          </cell>
          <cell r="G1309">
            <v>35339</v>
          </cell>
          <cell r="H1309">
            <v>23500</v>
          </cell>
        </row>
        <row r="1310">
          <cell r="A1310">
            <v>3400004712</v>
          </cell>
          <cell r="B1310">
            <v>6500</v>
          </cell>
          <cell r="C1310">
            <v>61112</v>
          </cell>
          <cell r="D1310">
            <v>0</v>
          </cell>
          <cell r="E1310" t="str">
            <v>ADAPTER FOR ICT ZEHNTEL Z-850</v>
          </cell>
          <cell r="F1310">
            <v>1</v>
          </cell>
          <cell r="G1310">
            <v>35339</v>
          </cell>
          <cell r="H1310">
            <v>23500</v>
          </cell>
        </row>
        <row r="1311">
          <cell r="A1311">
            <v>3400004713</v>
          </cell>
          <cell r="B1311">
            <v>6500</v>
          </cell>
          <cell r="C1311">
            <v>61112</v>
          </cell>
          <cell r="D1311">
            <v>0</v>
          </cell>
          <cell r="E1311" t="str">
            <v>ADAPTER FOR ICT ZEHNTEL Z-850</v>
          </cell>
          <cell r="F1311">
            <v>1</v>
          </cell>
          <cell r="G1311">
            <v>35339</v>
          </cell>
          <cell r="H1311">
            <v>23500</v>
          </cell>
        </row>
        <row r="1312">
          <cell r="A1312">
            <v>3400004714</v>
          </cell>
          <cell r="B1312">
            <v>6500</v>
          </cell>
          <cell r="C1312">
            <v>61112</v>
          </cell>
          <cell r="D1312">
            <v>0</v>
          </cell>
          <cell r="E1312" t="str">
            <v>ADAPTER FOR ICT ZEHNTEL Z-850</v>
          </cell>
          <cell r="F1312">
            <v>1</v>
          </cell>
          <cell r="G1312">
            <v>35339</v>
          </cell>
          <cell r="H1312">
            <v>23500</v>
          </cell>
        </row>
        <row r="1313">
          <cell r="A1313">
            <v>3400004715</v>
          </cell>
          <cell r="B1313">
            <v>6500</v>
          </cell>
          <cell r="C1313">
            <v>61112</v>
          </cell>
          <cell r="D1313">
            <v>0</v>
          </cell>
          <cell r="E1313" t="str">
            <v>ADAPTER FOR ICT</v>
          </cell>
          <cell r="F1313">
            <v>1</v>
          </cell>
          <cell r="G1313">
            <v>35339</v>
          </cell>
          <cell r="H1313">
            <v>29500</v>
          </cell>
        </row>
        <row r="1314">
          <cell r="A1314">
            <v>3400004718</v>
          </cell>
          <cell r="B1314">
            <v>6500</v>
          </cell>
          <cell r="C1314">
            <v>61153</v>
          </cell>
          <cell r="D1314">
            <v>0</v>
          </cell>
          <cell r="E1314" t="str">
            <v>POLARITY PROTECTION 8085 EM</v>
          </cell>
          <cell r="F1314">
            <v>1</v>
          </cell>
          <cell r="G1314">
            <v>35339</v>
          </cell>
          <cell r="H1314">
            <v>30700</v>
          </cell>
        </row>
        <row r="1315">
          <cell r="A1315">
            <v>3400004719</v>
          </cell>
          <cell r="B1315">
            <v>6500</v>
          </cell>
          <cell r="C1315">
            <v>61112</v>
          </cell>
          <cell r="D1315">
            <v>0</v>
          </cell>
          <cell r="E1315" t="str">
            <v>ADAPTER FOR ICT ZEHNTEL Z-850 Q1105 CRM8</v>
          </cell>
          <cell r="F1315">
            <v>1</v>
          </cell>
          <cell r="G1315">
            <v>35339</v>
          </cell>
          <cell r="H1315">
            <v>23500</v>
          </cell>
        </row>
        <row r="1316">
          <cell r="A1316">
            <v>3400004720</v>
          </cell>
          <cell r="B1316">
            <v>6500</v>
          </cell>
          <cell r="C1316">
            <v>61112</v>
          </cell>
          <cell r="D1316">
            <v>0</v>
          </cell>
          <cell r="E1316" t="str">
            <v>ADAPTER FOR ICT ZEHNTEL Z-850 Q1007 DIUD</v>
          </cell>
          <cell r="F1316">
            <v>1</v>
          </cell>
          <cell r="G1316">
            <v>35339</v>
          </cell>
          <cell r="H1316">
            <v>23500</v>
          </cell>
        </row>
        <row r="1317">
          <cell r="A1317">
            <v>3400004721</v>
          </cell>
          <cell r="B1317">
            <v>6500</v>
          </cell>
          <cell r="C1317">
            <v>61115</v>
          </cell>
          <cell r="D1317">
            <v>0</v>
          </cell>
          <cell r="E1317" t="str">
            <v>NETWORK TERMINATOR</v>
          </cell>
          <cell r="F1317">
            <v>1</v>
          </cell>
          <cell r="G1317">
            <v>35339</v>
          </cell>
          <cell r="H1317">
            <v>103100</v>
          </cell>
        </row>
        <row r="1318">
          <cell r="A1318">
            <v>3400004722</v>
          </cell>
          <cell r="B1318">
            <v>6500</v>
          </cell>
          <cell r="C1318">
            <v>61115</v>
          </cell>
          <cell r="D1318">
            <v>0</v>
          </cell>
          <cell r="E1318" t="str">
            <v>NETWORK TERMINATOR</v>
          </cell>
          <cell r="F1318">
            <v>1</v>
          </cell>
          <cell r="G1318">
            <v>35339</v>
          </cell>
          <cell r="H1318">
            <v>103100</v>
          </cell>
        </row>
        <row r="1319">
          <cell r="A1319">
            <v>3400004723</v>
          </cell>
          <cell r="B1319">
            <v>6500</v>
          </cell>
          <cell r="C1319">
            <v>61115</v>
          </cell>
          <cell r="D1319">
            <v>0</v>
          </cell>
          <cell r="E1319" t="str">
            <v>LADL</v>
          </cell>
          <cell r="F1319">
            <v>1</v>
          </cell>
          <cell r="G1319">
            <v>35339</v>
          </cell>
          <cell r="H1319">
            <v>25100</v>
          </cell>
        </row>
        <row r="1320">
          <cell r="A1320">
            <v>3400004724</v>
          </cell>
          <cell r="B1320">
            <v>6500</v>
          </cell>
          <cell r="C1320">
            <v>61153</v>
          </cell>
          <cell r="D1320">
            <v>0</v>
          </cell>
          <cell r="E1320" t="str">
            <v>EMULATOR KSE 5-80386</v>
          </cell>
          <cell r="F1320">
            <v>1</v>
          </cell>
          <cell r="G1320">
            <v>35339</v>
          </cell>
          <cell r="H1320">
            <v>947000</v>
          </cell>
        </row>
        <row r="1321">
          <cell r="A1321">
            <v>3400004725</v>
          </cell>
          <cell r="B1321">
            <v>6500</v>
          </cell>
          <cell r="C1321">
            <v>61102</v>
          </cell>
          <cell r="D1321">
            <v>0</v>
          </cell>
          <cell r="E1321" t="str">
            <v>PLCC ADAPTER</v>
          </cell>
          <cell r="F1321">
            <v>1</v>
          </cell>
          <cell r="G1321">
            <v>35339</v>
          </cell>
          <cell r="H1321">
            <v>5900</v>
          </cell>
        </row>
        <row r="1322">
          <cell r="A1322">
            <v>3400004726</v>
          </cell>
          <cell r="B1322">
            <v>6500</v>
          </cell>
          <cell r="C1322">
            <v>61153</v>
          </cell>
          <cell r="D1322">
            <v>0</v>
          </cell>
          <cell r="E1322" t="str">
            <v>MODULE ADPTER</v>
          </cell>
          <cell r="F1322">
            <v>1</v>
          </cell>
          <cell r="G1322">
            <v>35339</v>
          </cell>
          <cell r="H1322">
            <v>88800</v>
          </cell>
        </row>
        <row r="1323">
          <cell r="A1323">
            <v>3400004727</v>
          </cell>
          <cell r="B1323">
            <v>6500</v>
          </cell>
          <cell r="C1323">
            <v>61153</v>
          </cell>
          <cell r="D1323">
            <v>0</v>
          </cell>
          <cell r="E1323" t="str">
            <v>MODULE ADAPTER</v>
          </cell>
          <cell r="F1323">
            <v>1</v>
          </cell>
          <cell r="G1323">
            <v>35339</v>
          </cell>
          <cell r="H1323">
            <v>91100</v>
          </cell>
        </row>
        <row r="1324">
          <cell r="A1324">
            <v>3400004728</v>
          </cell>
          <cell r="B1324">
            <v>6500</v>
          </cell>
          <cell r="C1324">
            <v>61153</v>
          </cell>
          <cell r="D1324">
            <v>0</v>
          </cell>
          <cell r="E1324" t="str">
            <v>MODULE ADAPTER</v>
          </cell>
          <cell r="F1324">
            <v>1</v>
          </cell>
          <cell r="G1324">
            <v>35339</v>
          </cell>
          <cell r="H1324">
            <v>91100</v>
          </cell>
        </row>
        <row r="1325">
          <cell r="A1325">
            <v>3400004729</v>
          </cell>
          <cell r="B1325">
            <v>6500</v>
          </cell>
          <cell r="C1325">
            <v>61107</v>
          </cell>
          <cell r="D1325">
            <v>0</v>
          </cell>
          <cell r="E1325" t="str">
            <v>SOLDERING STATION WECP</v>
          </cell>
          <cell r="F1325">
            <v>1</v>
          </cell>
          <cell r="G1325">
            <v>35339</v>
          </cell>
          <cell r="H1325">
            <v>5700</v>
          </cell>
        </row>
        <row r="1326">
          <cell r="A1326">
            <v>3400004730</v>
          </cell>
          <cell r="B1326">
            <v>6500</v>
          </cell>
          <cell r="C1326">
            <v>61115</v>
          </cell>
          <cell r="D1326">
            <v>0</v>
          </cell>
          <cell r="E1326" t="str">
            <v>WATCH DOG RETRIGGER</v>
          </cell>
          <cell r="F1326">
            <v>1</v>
          </cell>
          <cell r="G1326">
            <v>35339</v>
          </cell>
          <cell r="H1326">
            <v>53300</v>
          </cell>
        </row>
        <row r="1327">
          <cell r="A1327">
            <v>3400004731</v>
          </cell>
          <cell r="B1327">
            <v>6500</v>
          </cell>
          <cell r="C1327">
            <v>61153</v>
          </cell>
          <cell r="D1327">
            <v>0</v>
          </cell>
          <cell r="E1327" t="str">
            <v>SDIU CARD</v>
          </cell>
          <cell r="F1327">
            <v>1</v>
          </cell>
          <cell r="G1327">
            <v>35339</v>
          </cell>
          <cell r="H1327">
            <v>2900</v>
          </cell>
        </row>
        <row r="1328">
          <cell r="A1328">
            <v>3400004732</v>
          </cell>
          <cell r="B1328">
            <v>6500</v>
          </cell>
          <cell r="C1328">
            <v>61153</v>
          </cell>
          <cell r="D1328">
            <v>0</v>
          </cell>
          <cell r="E1328" t="str">
            <v>SDIU CARD</v>
          </cell>
          <cell r="F1328">
            <v>1</v>
          </cell>
          <cell r="G1328">
            <v>35339</v>
          </cell>
          <cell r="H1328">
            <v>2900</v>
          </cell>
        </row>
        <row r="1329">
          <cell r="A1329">
            <v>3400004733</v>
          </cell>
          <cell r="B1329">
            <v>6500</v>
          </cell>
          <cell r="C1329">
            <v>61153</v>
          </cell>
          <cell r="D1329">
            <v>0</v>
          </cell>
          <cell r="E1329" t="str">
            <v>SUFI CARD</v>
          </cell>
          <cell r="F1329">
            <v>1</v>
          </cell>
          <cell r="G1329">
            <v>35339</v>
          </cell>
          <cell r="H1329">
            <v>5700</v>
          </cell>
        </row>
        <row r="1330">
          <cell r="A1330">
            <v>3400004734</v>
          </cell>
          <cell r="B1330">
            <v>6500</v>
          </cell>
          <cell r="C1330">
            <v>61115</v>
          </cell>
          <cell r="D1330">
            <v>0</v>
          </cell>
          <cell r="E1330" t="str">
            <v>LDIB HW SPIEGEL</v>
          </cell>
          <cell r="F1330">
            <v>1</v>
          </cell>
          <cell r="G1330">
            <v>35339</v>
          </cell>
          <cell r="H1330">
            <v>300</v>
          </cell>
        </row>
        <row r="1331">
          <cell r="A1331">
            <v>3400004735</v>
          </cell>
          <cell r="B1331">
            <v>6500</v>
          </cell>
          <cell r="C1331">
            <v>61115</v>
          </cell>
          <cell r="D1331">
            <v>0</v>
          </cell>
          <cell r="E1331" t="str">
            <v>LDIB HW SPIEGEL</v>
          </cell>
          <cell r="F1331">
            <v>1</v>
          </cell>
          <cell r="G1331">
            <v>35339</v>
          </cell>
          <cell r="H1331">
            <v>300</v>
          </cell>
        </row>
        <row r="1332">
          <cell r="A1332">
            <v>3400004736</v>
          </cell>
          <cell r="B1332">
            <v>6500</v>
          </cell>
          <cell r="C1332">
            <v>61115</v>
          </cell>
          <cell r="D1332">
            <v>0</v>
          </cell>
          <cell r="E1332" t="str">
            <v>LDIB HW SPIEGEL</v>
          </cell>
          <cell r="F1332">
            <v>1</v>
          </cell>
          <cell r="G1332">
            <v>35339</v>
          </cell>
          <cell r="H1332">
            <v>300</v>
          </cell>
        </row>
        <row r="1333">
          <cell r="A1333">
            <v>3400004737</v>
          </cell>
          <cell r="B1333">
            <v>6500</v>
          </cell>
          <cell r="C1333">
            <v>61115</v>
          </cell>
          <cell r="D1333">
            <v>0</v>
          </cell>
          <cell r="E1333" t="str">
            <v>LDIB HW SPIEGEL</v>
          </cell>
          <cell r="F1333">
            <v>1</v>
          </cell>
          <cell r="G1333">
            <v>35339</v>
          </cell>
          <cell r="H1333">
            <v>300</v>
          </cell>
        </row>
        <row r="1334">
          <cell r="A1334">
            <v>3400004738</v>
          </cell>
          <cell r="B1334">
            <v>6500</v>
          </cell>
          <cell r="C1334">
            <v>61115</v>
          </cell>
          <cell r="D1334">
            <v>0</v>
          </cell>
          <cell r="E1334" t="str">
            <v>LDIB HW SPIEGEL</v>
          </cell>
          <cell r="F1334">
            <v>1</v>
          </cell>
          <cell r="G1334">
            <v>35339</v>
          </cell>
          <cell r="H1334">
            <v>300</v>
          </cell>
        </row>
        <row r="1335">
          <cell r="A1335">
            <v>3400004739</v>
          </cell>
          <cell r="B1335">
            <v>6500</v>
          </cell>
          <cell r="C1335">
            <v>61115</v>
          </cell>
          <cell r="D1335">
            <v>0</v>
          </cell>
          <cell r="E1335" t="str">
            <v>LDIB HW SPIEGEL</v>
          </cell>
          <cell r="F1335">
            <v>1</v>
          </cell>
          <cell r="G1335">
            <v>35339</v>
          </cell>
          <cell r="H1335">
            <v>300</v>
          </cell>
        </row>
        <row r="1336">
          <cell r="A1336">
            <v>3400004740</v>
          </cell>
          <cell r="B1336">
            <v>6500</v>
          </cell>
          <cell r="C1336">
            <v>61115</v>
          </cell>
          <cell r="D1336">
            <v>0</v>
          </cell>
          <cell r="E1336" t="str">
            <v>LDIB HW SPIEGEL</v>
          </cell>
          <cell r="F1336">
            <v>1</v>
          </cell>
          <cell r="G1336">
            <v>35339</v>
          </cell>
          <cell r="H1336">
            <v>300</v>
          </cell>
        </row>
        <row r="1337">
          <cell r="A1337">
            <v>3400004741</v>
          </cell>
          <cell r="B1337">
            <v>6500</v>
          </cell>
          <cell r="C1337">
            <v>61115</v>
          </cell>
          <cell r="D1337">
            <v>0</v>
          </cell>
          <cell r="E1337" t="str">
            <v>LDIB HW SPIEGEL</v>
          </cell>
          <cell r="F1337">
            <v>1</v>
          </cell>
          <cell r="G1337">
            <v>35339</v>
          </cell>
          <cell r="H1337">
            <v>300</v>
          </cell>
        </row>
        <row r="1338">
          <cell r="A1338">
            <v>3400004742</v>
          </cell>
          <cell r="B1338">
            <v>6500</v>
          </cell>
          <cell r="C1338">
            <v>61115</v>
          </cell>
          <cell r="D1338">
            <v>0</v>
          </cell>
          <cell r="E1338" t="str">
            <v>LDIB HW SPIEGEL</v>
          </cell>
          <cell r="F1338">
            <v>1</v>
          </cell>
          <cell r="G1338">
            <v>35339</v>
          </cell>
          <cell r="H1338">
            <v>300</v>
          </cell>
        </row>
        <row r="1339">
          <cell r="A1339">
            <v>3400004743</v>
          </cell>
          <cell r="B1339">
            <v>6500</v>
          </cell>
          <cell r="C1339">
            <v>61115</v>
          </cell>
          <cell r="D1339">
            <v>0</v>
          </cell>
          <cell r="E1339" t="str">
            <v>LDIB HW SPIEGEL</v>
          </cell>
          <cell r="F1339">
            <v>1</v>
          </cell>
          <cell r="G1339">
            <v>35339</v>
          </cell>
          <cell r="H1339">
            <v>300</v>
          </cell>
        </row>
        <row r="1340">
          <cell r="A1340">
            <v>3400004744</v>
          </cell>
          <cell r="B1340">
            <v>6500</v>
          </cell>
          <cell r="C1340">
            <v>61115</v>
          </cell>
          <cell r="D1340">
            <v>0</v>
          </cell>
          <cell r="E1340" t="str">
            <v>LDIB HW SPIEGEL</v>
          </cell>
          <cell r="F1340">
            <v>1</v>
          </cell>
          <cell r="G1340">
            <v>35339</v>
          </cell>
          <cell r="H1340">
            <v>300</v>
          </cell>
        </row>
        <row r="1341">
          <cell r="A1341">
            <v>3400004745</v>
          </cell>
          <cell r="B1341">
            <v>6500</v>
          </cell>
          <cell r="C1341">
            <v>61115</v>
          </cell>
          <cell r="D1341">
            <v>0</v>
          </cell>
          <cell r="E1341" t="str">
            <v>LDIB HW SPIEGEL</v>
          </cell>
          <cell r="F1341">
            <v>1</v>
          </cell>
          <cell r="G1341">
            <v>35339</v>
          </cell>
          <cell r="H1341">
            <v>300</v>
          </cell>
        </row>
        <row r="1342">
          <cell r="A1342">
            <v>3400004746</v>
          </cell>
          <cell r="B1342">
            <v>6500</v>
          </cell>
          <cell r="C1342">
            <v>61115</v>
          </cell>
          <cell r="D1342">
            <v>0</v>
          </cell>
          <cell r="E1342" t="str">
            <v>LDIB HW SPIEGEL</v>
          </cell>
          <cell r="F1342">
            <v>1</v>
          </cell>
          <cell r="G1342">
            <v>35339</v>
          </cell>
          <cell r="H1342">
            <v>300</v>
          </cell>
        </row>
        <row r="1343">
          <cell r="A1343">
            <v>3400004747</v>
          </cell>
          <cell r="B1343">
            <v>6500</v>
          </cell>
          <cell r="C1343">
            <v>61115</v>
          </cell>
          <cell r="D1343">
            <v>0</v>
          </cell>
          <cell r="E1343" t="str">
            <v>LDIB HW SPIEGEL</v>
          </cell>
          <cell r="F1343">
            <v>1</v>
          </cell>
          <cell r="G1343">
            <v>35339</v>
          </cell>
          <cell r="H1343">
            <v>300</v>
          </cell>
        </row>
        <row r="1344">
          <cell r="A1344">
            <v>3400004748</v>
          </cell>
          <cell r="B1344">
            <v>6500</v>
          </cell>
          <cell r="C1344">
            <v>61115</v>
          </cell>
          <cell r="D1344">
            <v>0</v>
          </cell>
          <cell r="E1344" t="str">
            <v>LDIB HW SPIEGEL</v>
          </cell>
          <cell r="F1344">
            <v>1</v>
          </cell>
          <cell r="G1344">
            <v>35339</v>
          </cell>
          <cell r="H1344">
            <v>3400</v>
          </cell>
        </row>
        <row r="1345">
          <cell r="A1345">
            <v>3400004749</v>
          </cell>
          <cell r="B1345">
            <v>6500</v>
          </cell>
          <cell r="C1345">
            <v>61115</v>
          </cell>
          <cell r="D1345">
            <v>0</v>
          </cell>
          <cell r="E1345" t="str">
            <v>LDIB HW SPIEGEL</v>
          </cell>
          <cell r="F1345">
            <v>1</v>
          </cell>
          <cell r="G1345">
            <v>35339</v>
          </cell>
          <cell r="H1345">
            <v>3400</v>
          </cell>
        </row>
        <row r="1346">
          <cell r="A1346">
            <v>3400004750</v>
          </cell>
          <cell r="B1346">
            <v>6500</v>
          </cell>
          <cell r="C1346">
            <v>61115</v>
          </cell>
          <cell r="D1346">
            <v>0</v>
          </cell>
          <cell r="E1346" t="str">
            <v>LDIB HW SPIEGEL</v>
          </cell>
          <cell r="F1346">
            <v>1</v>
          </cell>
          <cell r="G1346">
            <v>35339</v>
          </cell>
          <cell r="H1346">
            <v>3400</v>
          </cell>
        </row>
        <row r="1347">
          <cell r="A1347">
            <v>3400004751</v>
          </cell>
          <cell r="B1347">
            <v>6500</v>
          </cell>
          <cell r="C1347">
            <v>61115</v>
          </cell>
          <cell r="D1347">
            <v>0</v>
          </cell>
          <cell r="E1347" t="str">
            <v>LDIB HW SPIEGEL</v>
          </cell>
          <cell r="F1347">
            <v>1</v>
          </cell>
          <cell r="G1347">
            <v>35339</v>
          </cell>
          <cell r="H1347">
            <v>3400</v>
          </cell>
        </row>
        <row r="1348">
          <cell r="A1348">
            <v>3400004752</v>
          </cell>
          <cell r="B1348">
            <v>6500</v>
          </cell>
          <cell r="C1348">
            <v>61115</v>
          </cell>
          <cell r="D1348">
            <v>0</v>
          </cell>
          <cell r="E1348" t="str">
            <v>LDIB HW SPIEGEL</v>
          </cell>
          <cell r="F1348">
            <v>1</v>
          </cell>
          <cell r="G1348">
            <v>35339</v>
          </cell>
          <cell r="H1348">
            <v>3400</v>
          </cell>
        </row>
        <row r="1349">
          <cell r="A1349">
            <v>3400004753</v>
          </cell>
          <cell r="B1349">
            <v>6500</v>
          </cell>
          <cell r="C1349">
            <v>61115</v>
          </cell>
          <cell r="D1349">
            <v>0</v>
          </cell>
          <cell r="E1349" t="str">
            <v>LDIB HW SPIEGEL</v>
          </cell>
          <cell r="F1349">
            <v>1</v>
          </cell>
          <cell r="G1349">
            <v>35339</v>
          </cell>
          <cell r="H1349">
            <v>3400</v>
          </cell>
        </row>
        <row r="1350">
          <cell r="A1350">
            <v>3400004754</v>
          </cell>
          <cell r="B1350">
            <v>6500</v>
          </cell>
          <cell r="C1350">
            <v>61115</v>
          </cell>
          <cell r="D1350">
            <v>0</v>
          </cell>
          <cell r="E1350" t="str">
            <v>LDIB HW SPIEGEL</v>
          </cell>
          <cell r="F1350">
            <v>1</v>
          </cell>
          <cell r="G1350">
            <v>35339</v>
          </cell>
          <cell r="H1350">
            <v>3400</v>
          </cell>
        </row>
        <row r="1351">
          <cell r="A1351">
            <v>3400004755</v>
          </cell>
          <cell r="B1351">
            <v>6500</v>
          </cell>
          <cell r="C1351">
            <v>61115</v>
          </cell>
          <cell r="D1351">
            <v>0</v>
          </cell>
          <cell r="E1351" t="str">
            <v>LDIB HW SPIEGEL</v>
          </cell>
          <cell r="F1351">
            <v>1</v>
          </cell>
          <cell r="G1351">
            <v>35339</v>
          </cell>
          <cell r="H1351">
            <v>3400</v>
          </cell>
        </row>
        <row r="1352">
          <cell r="A1352">
            <v>3400004756</v>
          </cell>
          <cell r="B1352">
            <v>6500</v>
          </cell>
          <cell r="C1352">
            <v>61115</v>
          </cell>
          <cell r="D1352">
            <v>0</v>
          </cell>
          <cell r="E1352" t="str">
            <v>LDIB HW SPIEGEL</v>
          </cell>
          <cell r="F1352">
            <v>1</v>
          </cell>
          <cell r="G1352">
            <v>35339</v>
          </cell>
          <cell r="H1352">
            <v>3400</v>
          </cell>
        </row>
        <row r="1353">
          <cell r="A1353">
            <v>3400004757</v>
          </cell>
          <cell r="B1353">
            <v>6500</v>
          </cell>
          <cell r="C1353">
            <v>61115</v>
          </cell>
          <cell r="D1353">
            <v>0</v>
          </cell>
          <cell r="E1353" t="str">
            <v>LDIB HW SPIEGEL</v>
          </cell>
          <cell r="F1353">
            <v>1</v>
          </cell>
          <cell r="G1353">
            <v>35339</v>
          </cell>
          <cell r="H1353">
            <v>3400</v>
          </cell>
        </row>
        <row r="1354">
          <cell r="A1354">
            <v>3400004758</v>
          </cell>
          <cell r="B1354">
            <v>6500</v>
          </cell>
          <cell r="C1354">
            <v>61115</v>
          </cell>
          <cell r="D1354">
            <v>0</v>
          </cell>
          <cell r="E1354" t="str">
            <v>LDIB HW SPIEGEL</v>
          </cell>
          <cell r="F1354">
            <v>1</v>
          </cell>
          <cell r="G1354">
            <v>35339</v>
          </cell>
          <cell r="H1354">
            <v>3400</v>
          </cell>
        </row>
        <row r="1355">
          <cell r="A1355">
            <v>3400004759</v>
          </cell>
          <cell r="B1355">
            <v>6500</v>
          </cell>
          <cell r="C1355">
            <v>61115</v>
          </cell>
          <cell r="D1355">
            <v>0</v>
          </cell>
          <cell r="E1355" t="str">
            <v>LDIB HW SPIEGEL</v>
          </cell>
          <cell r="F1355">
            <v>1</v>
          </cell>
          <cell r="G1355">
            <v>35339</v>
          </cell>
          <cell r="H1355">
            <v>3400</v>
          </cell>
        </row>
        <row r="1356">
          <cell r="A1356">
            <v>3400004760</v>
          </cell>
          <cell r="B1356">
            <v>6500</v>
          </cell>
          <cell r="C1356">
            <v>61115</v>
          </cell>
          <cell r="D1356">
            <v>0</v>
          </cell>
          <cell r="E1356" t="str">
            <v>LDIB HW SPIEGEL</v>
          </cell>
          <cell r="F1356">
            <v>1</v>
          </cell>
          <cell r="G1356">
            <v>35339</v>
          </cell>
          <cell r="H1356">
            <v>3400</v>
          </cell>
        </row>
        <row r="1357">
          <cell r="A1357">
            <v>3400004761</v>
          </cell>
          <cell r="B1357">
            <v>6500</v>
          </cell>
          <cell r="C1357">
            <v>61115</v>
          </cell>
          <cell r="D1357">
            <v>0</v>
          </cell>
          <cell r="E1357" t="str">
            <v>LDIB HW SPIEGEL</v>
          </cell>
          <cell r="F1357">
            <v>1</v>
          </cell>
          <cell r="G1357">
            <v>35339</v>
          </cell>
          <cell r="H1357">
            <v>3400</v>
          </cell>
        </row>
        <row r="1358">
          <cell r="A1358">
            <v>3400004762</v>
          </cell>
          <cell r="B1358">
            <v>6500</v>
          </cell>
          <cell r="C1358">
            <v>61115</v>
          </cell>
          <cell r="D1358">
            <v>0</v>
          </cell>
          <cell r="E1358" t="str">
            <v>LDIB HW SPIEGEL</v>
          </cell>
          <cell r="F1358">
            <v>1</v>
          </cell>
          <cell r="G1358">
            <v>35339</v>
          </cell>
          <cell r="H1358">
            <v>3400</v>
          </cell>
        </row>
        <row r="1359">
          <cell r="A1359">
            <v>3400004763</v>
          </cell>
          <cell r="B1359">
            <v>6500</v>
          </cell>
          <cell r="C1359">
            <v>61115</v>
          </cell>
          <cell r="D1359">
            <v>0</v>
          </cell>
          <cell r="E1359" t="str">
            <v>LDIB HW SPIEGEL</v>
          </cell>
          <cell r="F1359">
            <v>1</v>
          </cell>
          <cell r="G1359">
            <v>35339</v>
          </cell>
          <cell r="H1359">
            <v>3400</v>
          </cell>
        </row>
        <row r="1360">
          <cell r="A1360">
            <v>3400004764</v>
          </cell>
          <cell r="B1360">
            <v>6500</v>
          </cell>
          <cell r="C1360">
            <v>61115</v>
          </cell>
          <cell r="D1360">
            <v>0</v>
          </cell>
          <cell r="E1360" t="str">
            <v>LDIB HW SPIEGEL</v>
          </cell>
          <cell r="F1360">
            <v>1</v>
          </cell>
          <cell r="G1360">
            <v>35339</v>
          </cell>
          <cell r="H1360">
            <v>3400</v>
          </cell>
        </row>
        <row r="1361">
          <cell r="A1361">
            <v>3400004765</v>
          </cell>
          <cell r="B1361">
            <v>6500</v>
          </cell>
          <cell r="C1361">
            <v>61115</v>
          </cell>
          <cell r="D1361">
            <v>0</v>
          </cell>
          <cell r="E1361" t="str">
            <v>LDIB HW SPIEGEL</v>
          </cell>
          <cell r="F1361">
            <v>1</v>
          </cell>
          <cell r="G1361">
            <v>35339</v>
          </cell>
          <cell r="H1361">
            <v>3400</v>
          </cell>
        </row>
        <row r="1362">
          <cell r="A1362">
            <v>3400004766</v>
          </cell>
          <cell r="B1362">
            <v>6500</v>
          </cell>
          <cell r="C1362">
            <v>61115</v>
          </cell>
          <cell r="D1362">
            <v>0</v>
          </cell>
          <cell r="E1362" t="str">
            <v>LDIB HW SPIEGEL</v>
          </cell>
          <cell r="F1362">
            <v>1</v>
          </cell>
          <cell r="G1362">
            <v>35339</v>
          </cell>
          <cell r="H1362">
            <v>3400</v>
          </cell>
        </row>
        <row r="1363">
          <cell r="A1363">
            <v>3400004767</v>
          </cell>
          <cell r="B1363">
            <v>6500</v>
          </cell>
          <cell r="C1363">
            <v>61115</v>
          </cell>
          <cell r="D1363">
            <v>0</v>
          </cell>
          <cell r="E1363" t="str">
            <v>LDIB HW SPIEGEL</v>
          </cell>
          <cell r="F1363">
            <v>1</v>
          </cell>
          <cell r="G1363">
            <v>35339</v>
          </cell>
          <cell r="H1363">
            <v>3400</v>
          </cell>
        </row>
        <row r="1364">
          <cell r="A1364">
            <v>3400004768</v>
          </cell>
          <cell r="B1364">
            <v>6500</v>
          </cell>
          <cell r="C1364">
            <v>61115</v>
          </cell>
          <cell r="D1364">
            <v>0</v>
          </cell>
          <cell r="E1364" t="str">
            <v>TEST MOL B</v>
          </cell>
          <cell r="F1364">
            <v>1</v>
          </cell>
          <cell r="G1364">
            <v>35339</v>
          </cell>
          <cell r="H1364">
            <v>18900</v>
          </cell>
        </row>
        <row r="1365">
          <cell r="A1365">
            <v>3400004769</v>
          </cell>
          <cell r="B1365">
            <v>6500</v>
          </cell>
          <cell r="C1365">
            <v>61115</v>
          </cell>
          <cell r="D1365">
            <v>0</v>
          </cell>
          <cell r="E1365" t="str">
            <v>TEST MOL B</v>
          </cell>
          <cell r="F1365">
            <v>1</v>
          </cell>
          <cell r="G1365">
            <v>35339</v>
          </cell>
          <cell r="H1365">
            <v>18900</v>
          </cell>
        </row>
        <row r="1366">
          <cell r="A1366">
            <v>3400004770</v>
          </cell>
          <cell r="B1366">
            <v>6500</v>
          </cell>
          <cell r="C1366">
            <v>61115</v>
          </cell>
          <cell r="D1366">
            <v>0</v>
          </cell>
          <cell r="E1366" t="str">
            <v>TEST MOL B</v>
          </cell>
          <cell r="F1366">
            <v>1</v>
          </cell>
          <cell r="G1366">
            <v>35339</v>
          </cell>
          <cell r="H1366">
            <v>18900</v>
          </cell>
        </row>
        <row r="1367">
          <cell r="A1367">
            <v>3400004771</v>
          </cell>
          <cell r="B1367">
            <v>6500</v>
          </cell>
          <cell r="C1367">
            <v>61115</v>
          </cell>
          <cell r="D1367">
            <v>0</v>
          </cell>
          <cell r="E1367" t="str">
            <v>TEST MOL B</v>
          </cell>
          <cell r="F1367">
            <v>1</v>
          </cell>
          <cell r="G1367">
            <v>35339</v>
          </cell>
          <cell r="H1367">
            <v>188500</v>
          </cell>
        </row>
        <row r="1368">
          <cell r="A1368">
            <v>3400004772</v>
          </cell>
          <cell r="B1368">
            <v>6500</v>
          </cell>
          <cell r="C1368">
            <v>61115</v>
          </cell>
          <cell r="D1368">
            <v>0</v>
          </cell>
          <cell r="E1368" t="str">
            <v>TEST MOL B</v>
          </cell>
          <cell r="F1368">
            <v>1</v>
          </cell>
          <cell r="G1368">
            <v>35339</v>
          </cell>
          <cell r="H1368">
            <v>188500</v>
          </cell>
        </row>
        <row r="1369">
          <cell r="A1369">
            <v>3400004773</v>
          </cell>
          <cell r="B1369">
            <v>6500</v>
          </cell>
          <cell r="C1369">
            <v>61115</v>
          </cell>
          <cell r="D1369">
            <v>0</v>
          </cell>
          <cell r="E1369" t="str">
            <v>TEST MOL B</v>
          </cell>
          <cell r="F1369">
            <v>1</v>
          </cell>
          <cell r="G1369">
            <v>35339</v>
          </cell>
          <cell r="H1369">
            <v>188500</v>
          </cell>
        </row>
        <row r="1370">
          <cell r="A1370">
            <v>3400004774</v>
          </cell>
          <cell r="B1370">
            <v>6500</v>
          </cell>
          <cell r="C1370">
            <v>61115</v>
          </cell>
          <cell r="D1370">
            <v>0</v>
          </cell>
          <cell r="E1370" t="str">
            <v>TEST MOL B</v>
          </cell>
          <cell r="F1370">
            <v>1</v>
          </cell>
          <cell r="G1370">
            <v>35339</v>
          </cell>
          <cell r="H1370">
            <v>188500</v>
          </cell>
        </row>
        <row r="1371">
          <cell r="A1371">
            <v>3400004775</v>
          </cell>
          <cell r="B1371">
            <v>6500</v>
          </cell>
          <cell r="C1371">
            <v>61115</v>
          </cell>
          <cell r="D1371">
            <v>0</v>
          </cell>
          <cell r="E1371" t="str">
            <v>TEST MOL B</v>
          </cell>
          <cell r="F1371">
            <v>1</v>
          </cell>
          <cell r="G1371">
            <v>35339</v>
          </cell>
          <cell r="H1371">
            <v>188500</v>
          </cell>
        </row>
        <row r="1372">
          <cell r="A1372">
            <v>3400004776</v>
          </cell>
          <cell r="B1372">
            <v>6500</v>
          </cell>
          <cell r="C1372">
            <v>61115</v>
          </cell>
          <cell r="D1372">
            <v>0</v>
          </cell>
          <cell r="E1372" t="str">
            <v>TEST MOL B</v>
          </cell>
          <cell r="F1372">
            <v>1</v>
          </cell>
          <cell r="G1372">
            <v>35339</v>
          </cell>
          <cell r="H1372">
            <v>188500</v>
          </cell>
        </row>
        <row r="1373">
          <cell r="A1373">
            <v>3400004777</v>
          </cell>
          <cell r="B1373">
            <v>6500</v>
          </cell>
          <cell r="C1373">
            <v>61115</v>
          </cell>
          <cell r="D1373">
            <v>0</v>
          </cell>
          <cell r="E1373" t="str">
            <v>TEST MOL B</v>
          </cell>
          <cell r="F1373">
            <v>1</v>
          </cell>
          <cell r="G1373">
            <v>35339</v>
          </cell>
          <cell r="H1373">
            <v>188500</v>
          </cell>
        </row>
        <row r="1374">
          <cell r="A1374">
            <v>3400004778</v>
          </cell>
          <cell r="B1374">
            <v>6500</v>
          </cell>
          <cell r="C1374">
            <v>61115</v>
          </cell>
          <cell r="D1374">
            <v>0</v>
          </cell>
          <cell r="E1374" t="str">
            <v>TEST MOL B</v>
          </cell>
          <cell r="F1374">
            <v>1</v>
          </cell>
          <cell r="G1374">
            <v>35339</v>
          </cell>
          <cell r="H1374">
            <v>188500</v>
          </cell>
        </row>
        <row r="1375">
          <cell r="A1375">
            <v>3400004779</v>
          </cell>
          <cell r="B1375">
            <v>6500</v>
          </cell>
          <cell r="C1375">
            <v>61115</v>
          </cell>
          <cell r="D1375">
            <v>0</v>
          </cell>
          <cell r="E1375" t="str">
            <v>TEST MOL B</v>
          </cell>
          <cell r="F1375">
            <v>1</v>
          </cell>
          <cell r="G1375">
            <v>35339</v>
          </cell>
          <cell r="H1375">
            <v>188500</v>
          </cell>
        </row>
        <row r="1376">
          <cell r="A1376">
            <v>3400003568</v>
          </cell>
          <cell r="B1376">
            <v>6500</v>
          </cell>
          <cell r="C1376">
            <v>61103</v>
          </cell>
          <cell r="D1376">
            <v>0</v>
          </cell>
          <cell r="E1376" t="str">
            <v>JADO 2000A HANDHELD SOLDERING EQP.ANALYZ</v>
          </cell>
          <cell r="F1376">
            <v>1</v>
          </cell>
          <cell r="G1376">
            <v>35446</v>
          </cell>
          <cell r="H1376">
            <v>19500</v>
          </cell>
        </row>
        <row r="1377">
          <cell r="A1377">
            <v>3400003815</v>
          </cell>
          <cell r="B1377">
            <v>6500</v>
          </cell>
          <cell r="C1377">
            <v>61112</v>
          </cell>
          <cell r="D1377">
            <v>0</v>
          </cell>
          <cell r="E1377" t="str">
            <v>MOD TESTING FIXTURE 1024 INTERFACE PINS</v>
          </cell>
          <cell r="F1377">
            <v>1</v>
          </cell>
          <cell r="G1377">
            <v>35537</v>
          </cell>
          <cell r="H1377">
            <v>49487.199999999997</v>
          </cell>
        </row>
        <row r="1378">
          <cell r="A1378">
            <v>3400003647</v>
          </cell>
          <cell r="B1378">
            <v>6500</v>
          </cell>
          <cell r="C1378">
            <v>61115</v>
          </cell>
          <cell r="D1378">
            <v>0</v>
          </cell>
          <cell r="E1378" t="str">
            <v>HW MIRROR FOR LTGM KS:SN</v>
          </cell>
          <cell r="F1378">
            <v>1</v>
          </cell>
          <cell r="G1378">
            <v>35453</v>
          </cell>
          <cell r="H1378">
            <v>9579.64</v>
          </cell>
        </row>
        <row r="1379">
          <cell r="A1379">
            <v>3400003648</v>
          </cell>
          <cell r="B1379">
            <v>6500</v>
          </cell>
          <cell r="C1379">
            <v>61115</v>
          </cell>
          <cell r="D1379">
            <v>0</v>
          </cell>
          <cell r="E1379" t="str">
            <v>HW MIRROR FOR LTGM KS:SN</v>
          </cell>
          <cell r="F1379">
            <v>1</v>
          </cell>
          <cell r="G1379">
            <v>35453</v>
          </cell>
          <cell r="H1379">
            <v>9579.69</v>
          </cell>
        </row>
        <row r="1380">
          <cell r="A1380">
            <v>3400003649</v>
          </cell>
          <cell r="B1380">
            <v>6500</v>
          </cell>
          <cell r="C1380">
            <v>61115</v>
          </cell>
          <cell r="D1380">
            <v>0</v>
          </cell>
          <cell r="E1380" t="str">
            <v>HW MIRROR FOR LTGM KS:SN</v>
          </cell>
          <cell r="F1380">
            <v>1</v>
          </cell>
          <cell r="G1380">
            <v>35453</v>
          </cell>
          <cell r="H1380">
            <v>9579.69</v>
          </cell>
        </row>
        <row r="1381">
          <cell r="A1381">
            <v>3400003650</v>
          </cell>
          <cell r="B1381">
            <v>6500</v>
          </cell>
          <cell r="C1381">
            <v>61115</v>
          </cell>
          <cell r="D1381">
            <v>0</v>
          </cell>
          <cell r="E1381" t="str">
            <v>HW MIRROR FOR LTGM KS:SN</v>
          </cell>
          <cell r="F1381">
            <v>1</v>
          </cell>
          <cell r="G1381">
            <v>35453</v>
          </cell>
          <cell r="H1381">
            <v>9579.69</v>
          </cell>
        </row>
        <row r="1382">
          <cell r="A1382">
            <v>3400003651</v>
          </cell>
          <cell r="B1382">
            <v>6500</v>
          </cell>
          <cell r="C1382">
            <v>61115</v>
          </cell>
          <cell r="D1382">
            <v>0</v>
          </cell>
          <cell r="E1382" t="str">
            <v>HW MIRROR FOR LTGM KS:SN</v>
          </cell>
          <cell r="F1382">
            <v>1</v>
          </cell>
          <cell r="G1382">
            <v>35453</v>
          </cell>
          <cell r="H1382">
            <v>9579.69</v>
          </cell>
        </row>
        <row r="1383">
          <cell r="A1383">
            <v>3400003652</v>
          </cell>
          <cell r="B1383">
            <v>6500</v>
          </cell>
          <cell r="C1383">
            <v>61115</v>
          </cell>
          <cell r="D1383">
            <v>0</v>
          </cell>
          <cell r="E1383" t="str">
            <v>HW MIRROR FOR LTGM KS:SN</v>
          </cell>
          <cell r="F1383">
            <v>1</v>
          </cell>
          <cell r="G1383">
            <v>35453</v>
          </cell>
          <cell r="H1383">
            <v>9579.69</v>
          </cell>
        </row>
        <row r="1384">
          <cell r="A1384">
            <v>3400003653</v>
          </cell>
          <cell r="B1384">
            <v>6500</v>
          </cell>
          <cell r="C1384">
            <v>61115</v>
          </cell>
          <cell r="D1384">
            <v>0</v>
          </cell>
          <cell r="E1384" t="str">
            <v>HW MIRROR FOR LTGM KS:SN</v>
          </cell>
          <cell r="F1384">
            <v>1</v>
          </cell>
          <cell r="G1384">
            <v>35453</v>
          </cell>
          <cell r="H1384">
            <v>9579.69</v>
          </cell>
        </row>
        <row r="1385">
          <cell r="A1385">
            <v>3400003654</v>
          </cell>
          <cell r="B1385">
            <v>6500</v>
          </cell>
          <cell r="C1385">
            <v>61115</v>
          </cell>
          <cell r="D1385">
            <v>0</v>
          </cell>
          <cell r="E1385" t="str">
            <v>HW MIRROR FOR LTGM KS:SN</v>
          </cell>
          <cell r="F1385">
            <v>1</v>
          </cell>
          <cell r="G1385">
            <v>35453</v>
          </cell>
          <cell r="H1385">
            <v>9579.69</v>
          </cell>
        </row>
        <row r="1386">
          <cell r="A1386">
            <v>3400003655</v>
          </cell>
          <cell r="B1386">
            <v>6500</v>
          </cell>
          <cell r="C1386">
            <v>61115</v>
          </cell>
          <cell r="D1386">
            <v>0</v>
          </cell>
          <cell r="E1386" t="str">
            <v>HW MIRROR FOR LTGM KS:SN</v>
          </cell>
          <cell r="F1386">
            <v>1</v>
          </cell>
          <cell r="G1386">
            <v>35453</v>
          </cell>
          <cell r="H1386">
            <v>9579.69</v>
          </cell>
        </row>
        <row r="1387">
          <cell r="A1387">
            <v>3400003656</v>
          </cell>
          <cell r="B1387">
            <v>6500</v>
          </cell>
          <cell r="C1387">
            <v>61115</v>
          </cell>
          <cell r="D1387">
            <v>0</v>
          </cell>
          <cell r="E1387" t="str">
            <v>HW MIRROR FOR LTGM KS:SN</v>
          </cell>
          <cell r="F1387">
            <v>1</v>
          </cell>
          <cell r="G1387">
            <v>35453</v>
          </cell>
          <cell r="H1387">
            <v>9579.69</v>
          </cell>
        </row>
        <row r="1388">
          <cell r="A1388">
            <v>3400003657</v>
          </cell>
          <cell r="B1388">
            <v>6500</v>
          </cell>
          <cell r="C1388">
            <v>61115</v>
          </cell>
          <cell r="D1388">
            <v>0</v>
          </cell>
          <cell r="E1388" t="str">
            <v>HW MIRROR FOR LTGM KS:SN</v>
          </cell>
          <cell r="F1388">
            <v>1</v>
          </cell>
          <cell r="G1388">
            <v>35453</v>
          </cell>
          <cell r="H1388">
            <v>9579.69</v>
          </cell>
        </row>
        <row r="1389">
          <cell r="A1389">
            <v>3400003658</v>
          </cell>
          <cell r="B1389">
            <v>6500</v>
          </cell>
          <cell r="C1389">
            <v>61115</v>
          </cell>
          <cell r="D1389">
            <v>0</v>
          </cell>
          <cell r="E1389" t="str">
            <v>HW MIRROR FOR LTGM KS:SN</v>
          </cell>
          <cell r="F1389">
            <v>1</v>
          </cell>
          <cell r="G1389">
            <v>35453</v>
          </cell>
          <cell r="H1389">
            <v>9579.69</v>
          </cell>
        </row>
        <row r="1390">
          <cell r="A1390">
            <v>3400003659</v>
          </cell>
          <cell r="B1390">
            <v>6500</v>
          </cell>
          <cell r="C1390">
            <v>61115</v>
          </cell>
          <cell r="D1390">
            <v>0</v>
          </cell>
          <cell r="E1390" t="str">
            <v>HW MIRROR FOR LTGM KS:SN</v>
          </cell>
          <cell r="F1390">
            <v>1</v>
          </cell>
          <cell r="G1390">
            <v>35453</v>
          </cell>
          <cell r="H1390">
            <v>9579.69</v>
          </cell>
        </row>
        <row r="1391">
          <cell r="A1391">
            <v>3400003660</v>
          </cell>
          <cell r="B1391">
            <v>6500</v>
          </cell>
          <cell r="C1391">
            <v>61115</v>
          </cell>
          <cell r="D1391">
            <v>0</v>
          </cell>
          <cell r="E1391" t="str">
            <v>HW MIRROR FOR LTGM KS:SN</v>
          </cell>
          <cell r="F1391">
            <v>1</v>
          </cell>
          <cell r="G1391">
            <v>35453</v>
          </cell>
          <cell r="H1391">
            <v>9579.69</v>
          </cell>
        </row>
        <row r="1392">
          <cell r="A1392">
            <v>3400003661</v>
          </cell>
          <cell r="B1392">
            <v>6500</v>
          </cell>
          <cell r="C1392">
            <v>61115</v>
          </cell>
          <cell r="D1392">
            <v>0</v>
          </cell>
          <cell r="E1392" t="str">
            <v>HW MIRROR FOR LTGM KS:SN</v>
          </cell>
          <cell r="F1392">
            <v>1</v>
          </cell>
          <cell r="G1392">
            <v>35453</v>
          </cell>
          <cell r="H1392">
            <v>9579.69</v>
          </cell>
        </row>
        <row r="1393">
          <cell r="A1393">
            <v>3400003662</v>
          </cell>
          <cell r="B1393">
            <v>6500</v>
          </cell>
          <cell r="C1393">
            <v>61115</v>
          </cell>
          <cell r="D1393">
            <v>0</v>
          </cell>
          <cell r="E1393" t="str">
            <v>HW MIRROR FOR LTGM KS:SN</v>
          </cell>
          <cell r="F1393">
            <v>1</v>
          </cell>
          <cell r="G1393">
            <v>35453</v>
          </cell>
          <cell r="H1393">
            <v>9579.69</v>
          </cell>
        </row>
        <row r="1394">
          <cell r="A1394">
            <v>3400003663</v>
          </cell>
          <cell r="B1394">
            <v>6500</v>
          </cell>
          <cell r="C1394">
            <v>61115</v>
          </cell>
          <cell r="D1394">
            <v>0</v>
          </cell>
          <cell r="E1394" t="str">
            <v>HW MIRROR FOR LTGM KS:SN</v>
          </cell>
          <cell r="F1394">
            <v>1</v>
          </cell>
          <cell r="G1394">
            <v>35453</v>
          </cell>
          <cell r="H1394">
            <v>9579.69</v>
          </cell>
        </row>
        <row r="1395">
          <cell r="A1395">
            <v>3400003664</v>
          </cell>
          <cell r="B1395">
            <v>6500</v>
          </cell>
          <cell r="C1395">
            <v>61115</v>
          </cell>
          <cell r="D1395">
            <v>0</v>
          </cell>
          <cell r="E1395" t="str">
            <v>HW MIRROR FOR LTGM KS:SN</v>
          </cell>
          <cell r="F1395">
            <v>1</v>
          </cell>
          <cell r="G1395">
            <v>35453</v>
          </cell>
          <cell r="H1395">
            <v>9579.69</v>
          </cell>
        </row>
        <row r="1396">
          <cell r="A1396">
            <v>3400003665</v>
          </cell>
          <cell r="B1396">
            <v>6500</v>
          </cell>
          <cell r="C1396">
            <v>61115</v>
          </cell>
          <cell r="D1396">
            <v>0</v>
          </cell>
          <cell r="E1396" t="str">
            <v>HW MIRROR FOR LTGM KS:SN</v>
          </cell>
          <cell r="F1396">
            <v>1</v>
          </cell>
          <cell r="G1396">
            <v>35453</v>
          </cell>
          <cell r="H1396">
            <v>9579.69</v>
          </cell>
        </row>
        <row r="1397">
          <cell r="A1397">
            <v>3400003666</v>
          </cell>
          <cell r="B1397">
            <v>6500</v>
          </cell>
          <cell r="C1397">
            <v>61115</v>
          </cell>
          <cell r="D1397">
            <v>0</v>
          </cell>
          <cell r="E1397" t="str">
            <v>HW MIRROR FOR LTGM KS:SN</v>
          </cell>
          <cell r="F1397">
            <v>1</v>
          </cell>
          <cell r="G1397">
            <v>35453</v>
          </cell>
          <cell r="H1397">
            <v>9579.69</v>
          </cell>
        </row>
        <row r="1398">
          <cell r="A1398">
            <v>3400003667</v>
          </cell>
          <cell r="B1398">
            <v>6500</v>
          </cell>
          <cell r="C1398">
            <v>61115</v>
          </cell>
          <cell r="D1398">
            <v>0</v>
          </cell>
          <cell r="E1398" t="str">
            <v>HW MIRROR FOR LTGM KS:SN</v>
          </cell>
          <cell r="F1398">
            <v>1</v>
          </cell>
          <cell r="G1398">
            <v>35453</v>
          </cell>
          <cell r="H1398">
            <v>9579.69</v>
          </cell>
        </row>
        <row r="1399">
          <cell r="A1399">
            <v>3400003668</v>
          </cell>
          <cell r="B1399">
            <v>6500</v>
          </cell>
          <cell r="C1399">
            <v>61115</v>
          </cell>
          <cell r="D1399">
            <v>0</v>
          </cell>
          <cell r="E1399" t="str">
            <v>HW MIRROR FOR LTGM KS:SN</v>
          </cell>
          <cell r="F1399">
            <v>1</v>
          </cell>
          <cell r="G1399">
            <v>35453</v>
          </cell>
          <cell r="H1399">
            <v>9579.69</v>
          </cell>
        </row>
        <row r="1400">
          <cell r="A1400">
            <v>3400003669</v>
          </cell>
          <cell r="B1400">
            <v>6500</v>
          </cell>
          <cell r="C1400">
            <v>61115</v>
          </cell>
          <cell r="D1400">
            <v>0</v>
          </cell>
          <cell r="E1400" t="str">
            <v>HW MIRROR FOR LTGM KS:SN</v>
          </cell>
          <cell r="F1400">
            <v>1</v>
          </cell>
          <cell r="G1400">
            <v>35453</v>
          </cell>
          <cell r="H1400">
            <v>9579.69</v>
          </cell>
        </row>
        <row r="1401">
          <cell r="A1401">
            <v>3400003670</v>
          </cell>
          <cell r="B1401">
            <v>6500</v>
          </cell>
          <cell r="C1401">
            <v>61115</v>
          </cell>
          <cell r="D1401">
            <v>0</v>
          </cell>
          <cell r="E1401" t="str">
            <v>HW MIRROR FOR LTGM KS:SN</v>
          </cell>
          <cell r="F1401">
            <v>1</v>
          </cell>
          <cell r="G1401">
            <v>35453</v>
          </cell>
          <cell r="H1401">
            <v>9579.69</v>
          </cell>
        </row>
        <row r="1402">
          <cell r="A1402">
            <v>3400003671</v>
          </cell>
          <cell r="B1402">
            <v>6500</v>
          </cell>
          <cell r="C1402">
            <v>61115</v>
          </cell>
          <cell r="D1402">
            <v>0</v>
          </cell>
          <cell r="E1402" t="str">
            <v>HW MIRROR FOR LTGM KS:SN</v>
          </cell>
          <cell r="F1402">
            <v>1</v>
          </cell>
          <cell r="G1402">
            <v>35453</v>
          </cell>
          <cell r="H1402">
            <v>9579.69</v>
          </cell>
        </row>
        <row r="1403">
          <cell r="A1403">
            <v>3400003672</v>
          </cell>
          <cell r="B1403">
            <v>6500</v>
          </cell>
          <cell r="C1403">
            <v>61115</v>
          </cell>
          <cell r="D1403">
            <v>0</v>
          </cell>
          <cell r="E1403" t="str">
            <v>HW MIRROR FOR LTGM KS:SN</v>
          </cell>
          <cell r="F1403">
            <v>1</v>
          </cell>
          <cell r="G1403">
            <v>35453</v>
          </cell>
          <cell r="H1403">
            <v>9579.69</v>
          </cell>
        </row>
        <row r="1404">
          <cell r="A1404">
            <v>3400003673</v>
          </cell>
          <cell r="B1404">
            <v>6500</v>
          </cell>
          <cell r="C1404">
            <v>61115</v>
          </cell>
          <cell r="D1404">
            <v>0</v>
          </cell>
          <cell r="E1404" t="str">
            <v>HW MIRROR FOR LTGM KS:SN</v>
          </cell>
          <cell r="F1404">
            <v>1</v>
          </cell>
          <cell r="G1404">
            <v>35453</v>
          </cell>
          <cell r="H1404">
            <v>9579.69</v>
          </cell>
        </row>
        <row r="1405">
          <cell r="A1405">
            <v>3400003674</v>
          </cell>
          <cell r="B1405">
            <v>6500</v>
          </cell>
          <cell r="C1405">
            <v>61115</v>
          </cell>
          <cell r="D1405">
            <v>0</v>
          </cell>
          <cell r="E1405" t="str">
            <v>HW MIRROR FOR LTGM KS:SN</v>
          </cell>
          <cell r="F1405">
            <v>1</v>
          </cell>
          <cell r="G1405">
            <v>35453</v>
          </cell>
          <cell r="H1405">
            <v>9579.69</v>
          </cell>
        </row>
        <row r="1406">
          <cell r="A1406">
            <v>3400003675</v>
          </cell>
          <cell r="B1406">
            <v>6500</v>
          </cell>
          <cell r="C1406">
            <v>61115</v>
          </cell>
          <cell r="D1406">
            <v>0</v>
          </cell>
          <cell r="E1406" t="str">
            <v>HW MIRROR FOR LTGM KS:SN</v>
          </cell>
          <cell r="F1406">
            <v>1</v>
          </cell>
          <cell r="G1406">
            <v>35453</v>
          </cell>
          <cell r="H1406">
            <v>9579.69</v>
          </cell>
        </row>
        <row r="1407">
          <cell r="A1407">
            <v>3400003676</v>
          </cell>
          <cell r="B1407">
            <v>6500</v>
          </cell>
          <cell r="C1407">
            <v>61115</v>
          </cell>
          <cell r="D1407">
            <v>0</v>
          </cell>
          <cell r="E1407" t="str">
            <v>HW MIRROR FOR LTGM KS:SN</v>
          </cell>
          <cell r="F1407">
            <v>1</v>
          </cell>
          <cell r="G1407">
            <v>35453</v>
          </cell>
          <cell r="H1407">
            <v>9579.69</v>
          </cell>
        </row>
        <row r="1408">
          <cell r="A1408">
            <v>3400003677</v>
          </cell>
          <cell r="B1408">
            <v>6500</v>
          </cell>
          <cell r="C1408">
            <v>61115</v>
          </cell>
          <cell r="D1408">
            <v>0</v>
          </cell>
          <cell r="E1408" t="str">
            <v>HW MIRROR FOR LTGM KS: DIU</v>
          </cell>
          <cell r="F1408">
            <v>1</v>
          </cell>
          <cell r="G1408">
            <v>35453</v>
          </cell>
          <cell r="H1408">
            <v>7885.57</v>
          </cell>
        </row>
        <row r="1409">
          <cell r="A1409">
            <v>3400003678</v>
          </cell>
          <cell r="B1409">
            <v>6500</v>
          </cell>
          <cell r="C1409">
            <v>61115</v>
          </cell>
          <cell r="D1409">
            <v>0</v>
          </cell>
          <cell r="E1409" t="str">
            <v>HW MIRROR FOR LTGM KS:DIU</v>
          </cell>
          <cell r="F1409">
            <v>1</v>
          </cell>
          <cell r="G1409">
            <v>35453</v>
          </cell>
          <cell r="H1409">
            <v>7885.53</v>
          </cell>
        </row>
        <row r="1410">
          <cell r="A1410">
            <v>3400003679</v>
          </cell>
          <cell r="B1410">
            <v>6500</v>
          </cell>
          <cell r="C1410">
            <v>61115</v>
          </cell>
          <cell r="D1410">
            <v>0</v>
          </cell>
          <cell r="E1410" t="str">
            <v>HW MIRROR FOR LTGM KS:DIU</v>
          </cell>
          <cell r="F1410">
            <v>1</v>
          </cell>
          <cell r="G1410">
            <v>35453</v>
          </cell>
          <cell r="H1410">
            <v>7885.53</v>
          </cell>
        </row>
        <row r="1411">
          <cell r="A1411">
            <v>3400003680</v>
          </cell>
          <cell r="B1411">
            <v>6500</v>
          </cell>
          <cell r="C1411">
            <v>61115</v>
          </cell>
          <cell r="D1411">
            <v>0</v>
          </cell>
          <cell r="E1411" t="str">
            <v>HW MIRROR FOR LTGM KS:DIU</v>
          </cell>
          <cell r="F1411">
            <v>1</v>
          </cell>
          <cell r="G1411">
            <v>35453</v>
          </cell>
          <cell r="H1411">
            <v>7885.53</v>
          </cell>
        </row>
        <row r="1412">
          <cell r="A1412">
            <v>3400003681</v>
          </cell>
          <cell r="B1412">
            <v>6500</v>
          </cell>
          <cell r="C1412">
            <v>61115</v>
          </cell>
          <cell r="D1412">
            <v>0</v>
          </cell>
          <cell r="E1412" t="str">
            <v>HW MIRROR FOR LTGM KS:DIU</v>
          </cell>
          <cell r="F1412">
            <v>1</v>
          </cell>
          <cell r="G1412">
            <v>35453</v>
          </cell>
          <cell r="H1412">
            <v>7885.53</v>
          </cell>
        </row>
        <row r="1413">
          <cell r="A1413">
            <v>3400003682</v>
          </cell>
          <cell r="B1413">
            <v>6500</v>
          </cell>
          <cell r="C1413">
            <v>61115</v>
          </cell>
          <cell r="D1413">
            <v>0</v>
          </cell>
          <cell r="E1413" t="str">
            <v>HW MIRROR FOR LTGM KS:DIU</v>
          </cell>
          <cell r="F1413">
            <v>1</v>
          </cell>
          <cell r="G1413">
            <v>35453</v>
          </cell>
          <cell r="H1413">
            <v>7885.53</v>
          </cell>
        </row>
        <row r="1414">
          <cell r="A1414">
            <v>3400003683</v>
          </cell>
          <cell r="B1414">
            <v>6500</v>
          </cell>
          <cell r="C1414">
            <v>61115</v>
          </cell>
          <cell r="D1414">
            <v>0</v>
          </cell>
          <cell r="E1414" t="str">
            <v>HW MIRROR FOR LTGM KS:DIU</v>
          </cell>
          <cell r="F1414">
            <v>1</v>
          </cell>
          <cell r="G1414">
            <v>35453</v>
          </cell>
          <cell r="H1414">
            <v>7885.53</v>
          </cell>
        </row>
        <row r="1415">
          <cell r="A1415">
            <v>3400003684</v>
          </cell>
          <cell r="B1415">
            <v>6500</v>
          </cell>
          <cell r="C1415">
            <v>61115</v>
          </cell>
          <cell r="D1415">
            <v>0</v>
          </cell>
          <cell r="E1415" t="str">
            <v>HW MIRROR FOR LTGM KS:DIU</v>
          </cell>
          <cell r="F1415">
            <v>1</v>
          </cell>
          <cell r="G1415">
            <v>35453</v>
          </cell>
          <cell r="H1415">
            <v>7885.53</v>
          </cell>
        </row>
        <row r="1416">
          <cell r="A1416">
            <v>3400003685</v>
          </cell>
          <cell r="B1416">
            <v>6500</v>
          </cell>
          <cell r="C1416">
            <v>61115</v>
          </cell>
          <cell r="D1416">
            <v>0</v>
          </cell>
          <cell r="E1416" t="str">
            <v>HW MIRROR FOR LTGM KS:DIU</v>
          </cell>
          <cell r="F1416">
            <v>1</v>
          </cell>
          <cell r="G1416">
            <v>35453</v>
          </cell>
          <cell r="H1416">
            <v>7885.53</v>
          </cell>
        </row>
        <row r="1417">
          <cell r="A1417">
            <v>3400003686</v>
          </cell>
          <cell r="B1417">
            <v>6500</v>
          </cell>
          <cell r="C1417">
            <v>61115</v>
          </cell>
          <cell r="D1417">
            <v>0</v>
          </cell>
          <cell r="E1417" t="str">
            <v>HW MIRROR FOR LTGM KS:DIU</v>
          </cell>
          <cell r="F1417">
            <v>1</v>
          </cell>
          <cell r="G1417">
            <v>35453</v>
          </cell>
          <cell r="H1417">
            <v>7885.53</v>
          </cell>
        </row>
        <row r="1418">
          <cell r="A1418">
            <v>3400003687</v>
          </cell>
          <cell r="B1418">
            <v>6500</v>
          </cell>
          <cell r="C1418">
            <v>61115</v>
          </cell>
          <cell r="D1418">
            <v>0</v>
          </cell>
          <cell r="E1418" t="str">
            <v>HW MIRROR FOR LTGM KS:DIU</v>
          </cell>
          <cell r="F1418">
            <v>1</v>
          </cell>
          <cell r="G1418">
            <v>35453</v>
          </cell>
          <cell r="H1418">
            <v>7885.53</v>
          </cell>
        </row>
        <row r="1419">
          <cell r="A1419">
            <v>3400003688</v>
          </cell>
          <cell r="B1419">
            <v>6500</v>
          </cell>
          <cell r="C1419">
            <v>61115</v>
          </cell>
          <cell r="D1419">
            <v>0</v>
          </cell>
          <cell r="E1419" t="str">
            <v>HW MIRROR FOR LTGM KS:DIU</v>
          </cell>
          <cell r="F1419">
            <v>1</v>
          </cell>
          <cell r="G1419">
            <v>35453</v>
          </cell>
          <cell r="H1419">
            <v>7885.53</v>
          </cell>
        </row>
        <row r="1420">
          <cell r="A1420">
            <v>3400003689</v>
          </cell>
          <cell r="B1420">
            <v>6500</v>
          </cell>
          <cell r="C1420">
            <v>61115</v>
          </cell>
          <cell r="D1420">
            <v>0</v>
          </cell>
          <cell r="E1420" t="str">
            <v>HW MIRROR FOR LTGM KS:DIU</v>
          </cell>
          <cell r="F1420">
            <v>1</v>
          </cell>
          <cell r="G1420">
            <v>35453</v>
          </cell>
          <cell r="H1420">
            <v>7885.53</v>
          </cell>
        </row>
        <row r="1421">
          <cell r="A1421">
            <v>3400003690</v>
          </cell>
          <cell r="B1421">
            <v>6500</v>
          </cell>
          <cell r="C1421">
            <v>61115</v>
          </cell>
          <cell r="D1421">
            <v>0</v>
          </cell>
          <cell r="E1421" t="str">
            <v>HW MIRROR FOR LTGM KS:DIU</v>
          </cell>
          <cell r="F1421">
            <v>1</v>
          </cell>
          <cell r="G1421">
            <v>35453</v>
          </cell>
          <cell r="H1421">
            <v>7885.53</v>
          </cell>
        </row>
        <row r="1422">
          <cell r="A1422">
            <v>3400003691</v>
          </cell>
          <cell r="B1422">
            <v>6500</v>
          </cell>
          <cell r="C1422">
            <v>61115</v>
          </cell>
          <cell r="D1422">
            <v>0</v>
          </cell>
          <cell r="E1422" t="str">
            <v>HW MIRROR FOR LTGM KS:DIU</v>
          </cell>
          <cell r="F1422">
            <v>1</v>
          </cell>
          <cell r="G1422">
            <v>35453</v>
          </cell>
          <cell r="H1422">
            <v>7885.53</v>
          </cell>
        </row>
        <row r="1423">
          <cell r="A1423">
            <v>3400003692</v>
          </cell>
          <cell r="B1423">
            <v>6500</v>
          </cell>
          <cell r="C1423">
            <v>61115</v>
          </cell>
          <cell r="D1423">
            <v>0</v>
          </cell>
          <cell r="E1423" t="str">
            <v>HW MIRROR FOR LTGM KS:DIU</v>
          </cell>
          <cell r="F1423">
            <v>1</v>
          </cell>
          <cell r="G1423">
            <v>35453</v>
          </cell>
          <cell r="H1423">
            <v>7885.53</v>
          </cell>
        </row>
        <row r="1424">
          <cell r="A1424">
            <v>3400003693</v>
          </cell>
          <cell r="B1424">
            <v>6500</v>
          </cell>
          <cell r="C1424">
            <v>61115</v>
          </cell>
          <cell r="D1424">
            <v>0</v>
          </cell>
          <cell r="E1424" t="str">
            <v>HW MIRROR FOR LTGM KS:DIU</v>
          </cell>
          <cell r="F1424">
            <v>1</v>
          </cell>
          <cell r="G1424">
            <v>35453</v>
          </cell>
          <cell r="H1424">
            <v>7885.53</v>
          </cell>
        </row>
        <row r="1425">
          <cell r="A1425">
            <v>3400003694</v>
          </cell>
          <cell r="B1425">
            <v>6500</v>
          </cell>
          <cell r="C1425">
            <v>61115</v>
          </cell>
          <cell r="D1425">
            <v>0</v>
          </cell>
          <cell r="E1425" t="str">
            <v>HW MIRROR FOR LTGM KS:DIU</v>
          </cell>
          <cell r="F1425">
            <v>1</v>
          </cell>
          <cell r="G1425">
            <v>35453</v>
          </cell>
          <cell r="H1425">
            <v>7885.53</v>
          </cell>
        </row>
        <row r="1426">
          <cell r="A1426">
            <v>3400003695</v>
          </cell>
          <cell r="B1426">
            <v>6500</v>
          </cell>
          <cell r="C1426">
            <v>61115</v>
          </cell>
          <cell r="D1426">
            <v>0</v>
          </cell>
          <cell r="E1426" t="str">
            <v>HW MIRROR FOR LTGM KS:DIU</v>
          </cell>
          <cell r="F1426">
            <v>1</v>
          </cell>
          <cell r="G1426">
            <v>35453</v>
          </cell>
          <cell r="H1426">
            <v>7885.53</v>
          </cell>
        </row>
        <row r="1427">
          <cell r="A1427">
            <v>3400003696</v>
          </cell>
          <cell r="B1427">
            <v>6500</v>
          </cell>
          <cell r="C1427">
            <v>61115</v>
          </cell>
          <cell r="D1427">
            <v>0</v>
          </cell>
          <cell r="E1427" t="str">
            <v>HW MIRROR FOR LTGM KS:DIU</v>
          </cell>
          <cell r="F1427">
            <v>1</v>
          </cell>
          <cell r="G1427">
            <v>35453</v>
          </cell>
          <cell r="H1427">
            <v>7885.53</v>
          </cell>
        </row>
        <row r="1428">
          <cell r="A1428">
            <v>3400003697</v>
          </cell>
          <cell r="B1428">
            <v>6500</v>
          </cell>
          <cell r="C1428">
            <v>61115</v>
          </cell>
          <cell r="D1428">
            <v>0</v>
          </cell>
          <cell r="E1428" t="str">
            <v>HW MIRROR FOR LTGM KS:DIU</v>
          </cell>
          <cell r="F1428">
            <v>1</v>
          </cell>
          <cell r="G1428">
            <v>35453</v>
          </cell>
          <cell r="H1428">
            <v>7885.53</v>
          </cell>
        </row>
        <row r="1429">
          <cell r="A1429">
            <v>3400003698</v>
          </cell>
          <cell r="B1429">
            <v>6500</v>
          </cell>
          <cell r="C1429">
            <v>61115</v>
          </cell>
          <cell r="D1429">
            <v>0</v>
          </cell>
          <cell r="E1429" t="str">
            <v>HW MIRROR FOR LTGM KS:DIU</v>
          </cell>
          <cell r="F1429">
            <v>1</v>
          </cell>
          <cell r="G1429">
            <v>35453</v>
          </cell>
          <cell r="H1429">
            <v>7885.53</v>
          </cell>
        </row>
        <row r="1430">
          <cell r="A1430">
            <v>3400003699</v>
          </cell>
          <cell r="B1430">
            <v>6500</v>
          </cell>
          <cell r="C1430">
            <v>61115</v>
          </cell>
          <cell r="D1430">
            <v>0</v>
          </cell>
          <cell r="E1430" t="str">
            <v>HW MIRROR FOR LTGM KS:DIU</v>
          </cell>
          <cell r="F1430">
            <v>1</v>
          </cell>
          <cell r="G1430">
            <v>35453</v>
          </cell>
          <cell r="H1430">
            <v>7885.53</v>
          </cell>
        </row>
        <row r="1431">
          <cell r="A1431">
            <v>3400003700</v>
          </cell>
          <cell r="B1431">
            <v>6500</v>
          </cell>
          <cell r="C1431">
            <v>61115</v>
          </cell>
          <cell r="D1431">
            <v>0</v>
          </cell>
          <cell r="E1431" t="str">
            <v>HW MIRROR FOR LTGM KS:DIU</v>
          </cell>
          <cell r="F1431">
            <v>1</v>
          </cell>
          <cell r="G1431">
            <v>35453</v>
          </cell>
          <cell r="H1431">
            <v>7885.53</v>
          </cell>
        </row>
        <row r="1432">
          <cell r="A1432">
            <v>3400003701</v>
          </cell>
          <cell r="B1432">
            <v>6500</v>
          </cell>
          <cell r="C1432">
            <v>61115</v>
          </cell>
          <cell r="D1432">
            <v>0</v>
          </cell>
          <cell r="E1432" t="str">
            <v>HW MIRROR FOR LTGM KS:DIU</v>
          </cell>
          <cell r="F1432">
            <v>1</v>
          </cell>
          <cell r="G1432">
            <v>35453</v>
          </cell>
          <cell r="H1432">
            <v>7885.53</v>
          </cell>
        </row>
        <row r="1433">
          <cell r="A1433">
            <v>3400003702</v>
          </cell>
          <cell r="B1433">
            <v>6500</v>
          </cell>
          <cell r="C1433">
            <v>61115</v>
          </cell>
          <cell r="D1433">
            <v>0</v>
          </cell>
          <cell r="E1433" t="str">
            <v>HW MIRROR FOR LTGM KS:DIU</v>
          </cell>
          <cell r="F1433">
            <v>1</v>
          </cell>
          <cell r="G1433">
            <v>35453</v>
          </cell>
          <cell r="H1433">
            <v>7885.53</v>
          </cell>
        </row>
        <row r="1434">
          <cell r="A1434">
            <v>3400003704</v>
          </cell>
          <cell r="B1434">
            <v>6500</v>
          </cell>
          <cell r="C1434">
            <v>61115</v>
          </cell>
          <cell r="D1434">
            <v>0</v>
          </cell>
          <cell r="E1434" t="str">
            <v>HW MIRROR FOR LTGM KS:DIU</v>
          </cell>
          <cell r="F1434">
            <v>1</v>
          </cell>
          <cell r="G1434">
            <v>35453</v>
          </cell>
          <cell r="H1434">
            <v>7885.53</v>
          </cell>
        </row>
        <row r="1435">
          <cell r="A1435">
            <v>3400003705</v>
          </cell>
          <cell r="B1435">
            <v>6500</v>
          </cell>
          <cell r="C1435">
            <v>61115</v>
          </cell>
          <cell r="D1435">
            <v>0</v>
          </cell>
          <cell r="E1435" t="str">
            <v>HW MIRROR FOR LTGM KS:DIU</v>
          </cell>
          <cell r="F1435">
            <v>1</v>
          </cell>
          <cell r="G1435">
            <v>35453</v>
          </cell>
          <cell r="H1435">
            <v>7885.53</v>
          </cell>
        </row>
        <row r="1436">
          <cell r="A1436">
            <v>3400003706</v>
          </cell>
          <cell r="B1436">
            <v>6500</v>
          </cell>
          <cell r="C1436">
            <v>61115</v>
          </cell>
          <cell r="D1436">
            <v>0</v>
          </cell>
          <cell r="E1436" t="str">
            <v>HW MIRROR FOR LTGM KS:DIU</v>
          </cell>
          <cell r="F1436">
            <v>1</v>
          </cell>
          <cell r="G1436">
            <v>35453</v>
          </cell>
          <cell r="H1436">
            <v>7885.53</v>
          </cell>
        </row>
        <row r="1437">
          <cell r="A1437">
            <v>3400003707</v>
          </cell>
          <cell r="B1437">
            <v>6500</v>
          </cell>
          <cell r="C1437">
            <v>61115</v>
          </cell>
          <cell r="D1437">
            <v>0</v>
          </cell>
          <cell r="E1437" t="str">
            <v>HW MIRROR FOR LTGM KS:LDIM</v>
          </cell>
          <cell r="F1437">
            <v>1</v>
          </cell>
          <cell r="G1437">
            <v>35453</v>
          </cell>
          <cell r="H1437">
            <v>7885.57</v>
          </cell>
        </row>
        <row r="1438">
          <cell r="A1438">
            <v>3400003708</v>
          </cell>
          <cell r="B1438">
            <v>6500</v>
          </cell>
          <cell r="C1438">
            <v>61115</v>
          </cell>
          <cell r="D1438">
            <v>0</v>
          </cell>
          <cell r="E1438" t="str">
            <v>HW MIRROR FOR LTGM KS:LDIM</v>
          </cell>
          <cell r="F1438">
            <v>1</v>
          </cell>
          <cell r="G1438">
            <v>35453</v>
          </cell>
          <cell r="H1438">
            <v>7885.53</v>
          </cell>
        </row>
        <row r="1439">
          <cell r="A1439">
            <v>3400003709</v>
          </cell>
          <cell r="B1439">
            <v>6500</v>
          </cell>
          <cell r="C1439">
            <v>61115</v>
          </cell>
          <cell r="D1439">
            <v>0</v>
          </cell>
          <cell r="E1439" t="str">
            <v>HW MIRROR FOR LTGM KS:LDIM</v>
          </cell>
          <cell r="F1439">
            <v>1</v>
          </cell>
          <cell r="G1439">
            <v>35453</v>
          </cell>
          <cell r="H1439">
            <v>7885.53</v>
          </cell>
        </row>
        <row r="1440">
          <cell r="A1440">
            <v>3400003710</v>
          </cell>
          <cell r="B1440">
            <v>6500</v>
          </cell>
          <cell r="C1440">
            <v>61115</v>
          </cell>
          <cell r="D1440">
            <v>0</v>
          </cell>
          <cell r="E1440" t="str">
            <v>HW MIRROR FOR LTGM KS:LDIM</v>
          </cell>
          <cell r="F1440">
            <v>1</v>
          </cell>
          <cell r="G1440">
            <v>35453</v>
          </cell>
          <cell r="H1440">
            <v>7885.53</v>
          </cell>
        </row>
        <row r="1441">
          <cell r="A1441">
            <v>3400003711</v>
          </cell>
          <cell r="B1441">
            <v>6500</v>
          </cell>
          <cell r="C1441">
            <v>61115</v>
          </cell>
          <cell r="D1441">
            <v>0</v>
          </cell>
          <cell r="E1441" t="str">
            <v>HW MIRROR FOR LTGM KS:LDIM</v>
          </cell>
          <cell r="F1441">
            <v>1</v>
          </cell>
          <cell r="G1441">
            <v>35453</v>
          </cell>
          <cell r="H1441">
            <v>7885.53</v>
          </cell>
        </row>
        <row r="1442">
          <cell r="A1442">
            <v>3400003712</v>
          </cell>
          <cell r="B1442">
            <v>6500</v>
          </cell>
          <cell r="C1442">
            <v>61115</v>
          </cell>
          <cell r="D1442">
            <v>0</v>
          </cell>
          <cell r="E1442" t="str">
            <v>HW MIRROR FOR LTGM KS:LDIM</v>
          </cell>
          <cell r="F1442">
            <v>1</v>
          </cell>
          <cell r="G1442">
            <v>35453</v>
          </cell>
          <cell r="H1442">
            <v>7885.53</v>
          </cell>
        </row>
        <row r="1443">
          <cell r="A1443">
            <v>3400003713</v>
          </cell>
          <cell r="B1443">
            <v>6500</v>
          </cell>
          <cell r="C1443">
            <v>61115</v>
          </cell>
          <cell r="D1443">
            <v>0</v>
          </cell>
          <cell r="E1443" t="str">
            <v>HW MIRROR FOR LTGM KS:LDIM</v>
          </cell>
          <cell r="F1443">
            <v>1</v>
          </cell>
          <cell r="G1443">
            <v>35453</v>
          </cell>
          <cell r="H1443">
            <v>7885.53</v>
          </cell>
        </row>
        <row r="1444">
          <cell r="A1444">
            <v>3400003714</v>
          </cell>
          <cell r="B1444">
            <v>6500</v>
          </cell>
          <cell r="C1444">
            <v>61115</v>
          </cell>
          <cell r="D1444">
            <v>0</v>
          </cell>
          <cell r="E1444" t="str">
            <v>HW MIRROR FOR LTGM KS:LDIM</v>
          </cell>
          <cell r="F1444">
            <v>1</v>
          </cell>
          <cell r="G1444">
            <v>35453</v>
          </cell>
          <cell r="H1444">
            <v>7885.53</v>
          </cell>
        </row>
        <row r="1445">
          <cell r="A1445">
            <v>3400003715</v>
          </cell>
          <cell r="B1445">
            <v>6500</v>
          </cell>
          <cell r="C1445">
            <v>61115</v>
          </cell>
          <cell r="D1445">
            <v>0</v>
          </cell>
          <cell r="E1445" t="str">
            <v>HW MIRROR FOR LTGM KS:LDIM</v>
          </cell>
          <cell r="F1445">
            <v>1</v>
          </cell>
          <cell r="G1445">
            <v>35453</v>
          </cell>
          <cell r="H1445">
            <v>7885.53</v>
          </cell>
        </row>
        <row r="1446">
          <cell r="A1446">
            <v>3400003716</v>
          </cell>
          <cell r="B1446">
            <v>6500</v>
          </cell>
          <cell r="C1446">
            <v>61115</v>
          </cell>
          <cell r="D1446">
            <v>0</v>
          </cell>
          <cell r="E1446" t="str">
            <v>HW MIRROR FOR LTGM KS:LDIM</v>
          </cell>
          <cell r="F1446">
            <v>1</v>
          </cell>
          <cell r="G1446">
            <v>35453</v>
          </cell>
          <cell r="H1446">
            <v>7885.53</v>
          </cell>
        </row>
        <row r="1447">
          <cell r="A1447">
            <v>3400003717</v>
          </cell>
          <cell r="B1447">
            <v>6500</v>
          </cell>
          <cell r="C1447">
            <v>61115</v>
          </cell>
          <cell r="D1447">
            <v>0</v>
          </cell>
          <cell r="E1447" t="str">
            <v>HW MIRROR FOR LTGM KS:LDIM</v>
          </cell>
          <cell r="F1447">
            <v>1</v>
          </cell>
          <cell r="G1447">
            <v>35453</v>
          </cell>
          <cell r="H1447">
            <v>7885.53</v>
          </cell>
        </row>
        <row r="1448">
          <cell r="A1448">
            <v>3400003718</v>
          </cell>
          <cell r="B1448">
            <v>6500</v>
          </cell>
          <cell r="C1448">
            <v>61115</v>
          </cell>
          <cell r="D1448">
            <v>0</v>
          </cell>
          <cell r="E1448" t="str">
            <v>HW MIRROR FOR LTGM KS:LDIM</v>
          </cell>
          <cell r="F1448">
            <v>1</v>
          </cell>
          <cell r="G1448">
            <v>35453</v>
          </cell>
          <cell r="H1448">
            <v>7885.53</v>
          </cell>
        </row>
        <row r="1449">
          <cell r="A1449">
            <v>3400003719</v>
          </cell>
          <cell r="B1449">
            <v>6500</v>
          </cell>
          <cell r="C1449">
            <v>61115</v>
          </cell>
          <cell r="D1449">
            <v>0</v>
          </cell>
          <cell r="E1449" t="str">
            <v>HW MIRROR FOR LTGM KS:LDIM</v>
          </cell>
          <cell r="F1449">
            <v>1</v>
          </cell>
          <cell r="G1449">
            <v>35453</v>
          </cell>
          <cell r="H1449">
            <v>7885.53</v>
          </cell>
        </row>
        <row r="1450">
          <cell r="A1450">
            <v>3400003720</v>
          </cell>
          <cell r="B1450">
            <v>6500</v>
          </cell>
          <cell r="C1450">
            <v>61115</v>
          </cell>
          <cell r="D1450">
            <v>0</v>
          </cell>
          <cell r="E1450" t="str">
            <v>HW MIRROR FOR LTGM KS:LDIM</v>
          </cell>
          <cell r="F1450">
            <v>1</v>
          </cell>
          <cell r="G1450">
            <v>35453</v>
          </cell>
          <cell r="H1450">
            <v>7885.53</v>
          </cell>
        </row>
        <row r="1451">
          <cell r="A1451">
            <v>3400003721</v>
          </cell>
          <cell r="B1451">
            <v>6500</v>
          </cell>
          <cell r="C1451">
            <v>61115</v>
          </cell>
          <cell r="D1451">
            <v>0</v>
          </cell>
          <cell r="E1451" t="str">
            <v>HW MIRROR FOR LTGM KS:LDIM</v>
          </cell>
          <cell r="F1451">
            <v>1</v>
          </cell>
          <cell r="G1451">
            <v>35453</v>
          </cell>
          <cell r="H1451">
            <v>7885.53</v>
          </cell>
        </row>
        <row r="1452">
          <cell r="A1452">
            <v>3400003722</v>
          </cell>
          <cell r="B1452">
            <v>6500</v>
          </cell>
          <cell r="C1452">
            <v>61115</v>
          </cell>
          <cell r="D1452">
            <v>0</v>
          </cell>
          <cell r="E1452" t="str">
            <v>HW MIRROR FOR LTGM KS:LDIM</v>
          </cell>
          <cell r="F1452">
            <v>1</v>
          </cell>
          <cell r="G1452">
            <v>35453</v>
          </cell>
          <cell r="H1452">
            <v>7885.53</v>
          </cell>
        </row>
        <row r="1453">
          <cell r="A1453">
            <v>3400003723</v>
          </cell>
          <cell r="B1453">
            <v>6500</v>
          </cell>
          <cell r="C1453">
            <v>61115</v>
          </cell>
          <cell r="D1453">
            <v>0</v>
          </cell>
          <cell r="E1453" t="str">
            <v>HW MIRROR FOR LTGM KS:LDIM</v>
          </cell>
          <cell r="F1453">
            <v>1</v>
          </cell>
          <cell r="G1453">
            <v>35453</v>
          </cell>
          <cell r="H1453">
            <v>7885.53</v>
          </cell>
        </row>
        <row r="1454">
          <cell r="A1454">
            <v>3400003724</v>
          </cell>
          <cell r="B1454">
            <v>6500</v>
          </cell>
          <cell r="C1454">
            <v>61115</v>
          </cell>
          <cell r="D1454">
            <v>0</v>
          </cell>
          <cell r="E1454" t="str">
            <v>HW MIRROR FOR LTGM KS:LDIM</v>
          </cell>
          <cell r="F1454">
            <v>1</v>
          </cell>
          <cell r="G1454">
            <v>35453</v>
          </cell>
          <cell r="H1454">
            <v>7885.53</v>
          </cell>
        </row>
        <row r="1455">
          <cell r="A1455">
            <v>3400003725</v>
          </cell>
          <cell r="B1455">
            <v>6500</v>
          </cell>
          <cell r="C1455">
            <v>61115</v>
          </cell>
          <cell r="D1455">
            <v>0</v>
          </cell>
          <cell r="E1455" t="str">
            <v>HW MIRROR FOR LTGM KS:LDIM</v>
          </cell>
          <cell r="F1455">
            <v>1</v>
          </cell>
          <cell r="G1455">
            <v>35453</v>
          </cell>
          <cell r="H1455">
            <v>7885.53</v>
          </cell>
        </row>
        <row r="1456">
          <cell r="A1456">
            <v>3400003726</v>
          </cell>
          <cell r="B1456">
            <v>6500</v>
          </cell>
          <cell r="C1456">
            <v>61115</v>
          </cell>
          <cell r="D1456">
            <v>0</v>
          </cell>
          <cell r="E1456" t="str">
            <v>HW MIRROR FOR LTGM KS:LDIM</v>
          </cell>
          <cell r="F1456">
            <v>1</v>
          </cell>
          <cell r="G1456">
            <v>35453</v>
          </cell>
          <cell r="H1456">
            <v>7885.53</v>
          </cell>
        </row>
        <row r="1457">
          <cell r="A1457">
            <v>3400003727</v>
          </cell>
          <cell r="B1457">
            <v>6500</v>
          </cell>
          <cell r="C1457">
            <v>61115</v>
          </cell>
          <cell r="D1457">
            <v>0</v>
          </cell>
          <cell r="E1457" t="str">
            <v>HW MIRROR FOR LTGM KS:LDIM</v>
          </cell>
          <cell r="F1457">
            <v>1</v>
          </cell>
          <cell r="G1457">
            <v>35453</v>
          </cell>
          <cell r="H1457">
            <v>7885.53</v>
          </cell>
        </row>
        <row r="1458">
          <cell r="A1458">
            <v>3400003728</v>
          </cell>
          <cell r="B1458">
            <v>6500</v>
          </cell>
          <cell r="C1458">
            <v>61115</v>
          </cell>
          <cell r="D1458">
            <v>0</v>
          </cell>
          <cell r="E1458" t="str">
            <v>HW MIRROR FOR LTGM KS:LDIM</v>
          </cell>
          <cell r="F1458">
            <v>1</v>
          </cell>
          <cell r="G1458">
            <v>35453</v>
          </cell>
          <cell r="H1458">
            <v>7885.53</v>
          </cell>
        </row>
        <row r="1459">
          <cell r="A1459">
            <v>3400003729</v>
          </cell>
          <cell r="B1459">
            <v>6500</v>
          </cell>
          <cell r="C1459">
            <v>61115</v>
          </cell>
          <cell r="D1459">
            <v>0</v>
          </cell>
          <cell r="E1459" t="str">
            <v>HW MIRROR FOR LTGM KS:LDIM</v>
          </cell>
          <cell r="F1459">
            <v>1</v>
          </cell>
          <cell r="G1459">
            <v>35453</v>
          </cell>
          <cell r="H1459">
            <v>7885.53</v>
          </cell>
        </row>
        <row r="1460">
          <cell r="A1460">
            <v>3400003730</v>
          </cell>
          <cell r="B1460">
            <v>6500</v>
          </cell>
          <cell r="C1460">
            <v>61115</v>
          </cell>
          <cell r="D1460">
            <v>0</v>
          </cell>
          <cell r="E1460" t="str">
            <v>HW MIRROR FOR LTGM KS:LDIM</v>
          </cell>
          <cell r="F1460">
            <v>1</v>
          </cell>
          <cell r="G1460">
            <v>35453</v>
          </cell>
          <cell r="H1460">
            <v>7885.53</v>
          </cell>
        </row>
        <row r="1461">
          <cell r="A1461">
            <v>3400003731</v>
          </cell>
          <cell r="B1461">
            <v>6500</v>
          </cell>
          <cell r="C1461">
            <v>61115</v>
          </cell>
          <cell r="D1461">
            <v>0</v>
          </cell>
          <cell r="E1461" t="str">
            <v>HW MIRROR FOR LTGM KS:LDIM</v>
          </cell>
          <cell r="F1461">
            <v>1</v>
          </cell>
          <cell r="G1461">
            <v>35453</v>
          </cell>
          <cell r="H1461">
            <v>7885.53</v>
          </cell>
        </row>
        <row r="1462">
          <cell r="A1462">
            <v>3400003732</v>
          </cell>
          <cell r="B1462">
            <v>6500</v>
          </cell>
          <cell r="C1462">
            <v>61115</v>
          </cell>
          <cell r="D1462">
            <v>0</v>
          </cell>
          <cell r="E1462" t="str">
            <v>HW MIRROR FOR LTGM KS:LDIM</v>
          </cell>
          <cell r="F1462">
            <v>1</v>
          </cell>
          <cell r="G1462">
            <v>35453</v>
          </cell>
          <cell r="H1462">
            <v>7885.53</v>
          </cell>
        </row>
        <row r="1463">
          <cell r="A1463">
            <v>3400003733</v>
          </cell>
          <cell r="B1463">
            <v>6500</v>
          </cell>
          <cell r="C1463">
            <v>61115</v>
          </cell>
          <cell r="D1463">
            <v>0</v>
          </cell>
          <cell r="E1463" t="str">
            <v>HW MIRROR FOR LTGM KS:LDIM</v>
          </cell>
          <cell r="F1463">
            <v>1</v>
          </cell>
          <cell r="G1463">
            <v>35453</v>
          </cell>
          <cell r="H1463">
            <v>7885.53</v>
          </cell>
        </row>
        <row r="1464">
          <cell r="A1464">
            <v>3400003734</v>
          </cell>
          <cell r="B1464">
            <v>6500</v>
          </cell>
          <cell r="C1464">
            <v>61115</v>
          </cell>
          <cell r="D1464">
            <v>0</v>
          </cell>
          <cell r="E1464" t="str">
            <v>HW MIRROR FOR LTGM KS:LDIM</v>
          </cell>
          <cell r="F1464">
            <v>1</v>
          </cell>
          <cell r="G1464">
            <v>35453</v>
          </cell>
          <cell r="H1464">
            <v>7885.53</v>
          </cell>
        </row>
        <row r="1465">
          <cell r="A1465">
            <v>3400003735</v>
          </cell>
          <cell r="B1465">
            <v>6500</v>
          </cell>
          <cell r="C1465">
            <v>61115</v>
          </cell>
          <cell r="D1465">
            <v>0</v>
          </cell>
          <cell r="E1465" t="str">
            <v>HW MIRROR FOR LTGM KS:LDIM</v>
          </cell>
          <cell r="F1465">
            <v>1</v>
          </cell>
          <cell r="G1465">
            <v>35453</v>
          </cell>
          <cell r="H1465">
            <v>7885.53</v>
          </cell>
        </row>
        <row r="1466">
          <cell r="A1466">
            <v>3400003736</v>
          </cell>
          <cell r="B1466">
            <v>6500</v>
          </cell>
          <cell r="C1466">
            <v>61115</v>
          </cell>
          <cell r="D1466">
            <v>0</v>
          </cell>
          <cell r="E1466" t="str">
            <v>HW MIRROR FOR LTGM KS:LDIM</v>
          </cell>
          <cell r="F1466">
            <v>1</v>
          </cell>
          <cell r="G1466">
            <v>35453</v>
          </cell>
          <cell r="H1466">
            <v>7885.53</v>
          </cell>
        </row>
        <row r="1467">
          <cell r="A1467">
            <v>3400004531</v>
          </cell>
          <cell r="B1467">
            <v>6501</v>
          </cell>
          <cell r="C1467">
            <v>61151</v>
          </cell>
          <cell r="D1467">
            <v>0</v>
          </cell>
          <cell r="E1467" t="str">
            <v>MEASURING PIN SET 05MM-4MM</v>
          </cell>
          <cell r="F1467">
            <v>2</v>
          </cell>
          <cell r="G1467">
            <v>34759</v>
          </cell>
          <cell r="H1467">
            <v>3000</v>
          </cell>
        </row>
        <row r="1468">
          <cell r="A1468">
            <v>3400004622</v>
          </cell>
          <cell r="B1468">
            <v>6501</v>
          </cell>
          <cell r="C1468">
            <v>61153</v>
          </cell>
          <cell r="D1468">
            <v>0</v>
          </cell>
          <cell r="E1468" t="str">
            <v>TEST CLAMP 48 PINS</v>
          </cell>
          <cell r="F1468">
            <v>2</v>
          </cell>
          <cell r="G1468">
            <v>34820</v>
          </cell>
          <cell r="H1468">
            <v>1200</v>
          </cell>
        </row>
        <row r="1469">
          <cell r="A1469">
            <v>3400004623</v>
          </cell>
          <cell r="B1469">
            <v>6501</v>
          </cell>
          <cell r="C1469">
            <v>61115</v>
          </cell>
          <cell r="D1469">
            <v>0</v>
          </cell>
          <cell r="E1469" t="str">
            <v>MIRROR PLUG</v>
          </cell>
          <cell r="F1469">
            <v>25</v>
          </cell>
          <cell r="G1469">
            <v>34820</v>
          </cell>
          <cell r="H1469">
            <v>3500</v>
          </cell>
        </row>
        <row r="1470">
          <cell r="A1470">
            <v>3400004598</v>
          </cell>
          <cell r="B1470">
            <v>6501</v>
          </cell>
          <cell r="C1470">
            <v>61100</v>
          </cell>
          <cell r="D1470">
            <v>0</v>
          </cell>
          <cell r="E1470" t="str">
            <v>TEST PCB FOR COMPONENT GRID</v>
          </cell>
          <cell r="F1470">
            <v>1</v>
          </cell>
          <cell r="G1470">
            <v>34851</v>
          </cell>
          <cell r="H1470">
            <v>7200</v>
          </cell>
        </row>
        <row r="1471">
          <cell r="A1471">
            <v>3400003930</v>
          </cell>
          <cell r="B1471">
            <v>6501</v>
          </cell>
          <cell r="C1471">
            <v>61116</v>
          </cell>
          <cell r="D1471">
            <v>0</v>
          </cell>
          <cell r="E1471" t="str">
            <v>PHILIPS PP 9085 DIGITAL MULTIMETER</v>
          </cell>
          <cell r="F1471">
            <v>1</v>
          </cell>
          <cell r="G1471">
            <v>34608</v>
          </cell>
          <cell r="H1471">
            <v>1400</v>
          </cell>
        </row>
        <row r="1472">
          <cell r="A1472">
            <v>3400003822</v>
          </cell>
          <cell r="B1472">
            <v>6600</v>
          </cell>
          <cell r="C1472">
            <v>61155</v>
          </cell>
          <cell r="D1472">
            <v>0</v>
          </cell>
          <cell r="E1472" t="str">
            <v>CLUSTER TOOLS FOR TURRET PUNCH</v>
          </cell>
          <cell r="F1472">
            <v>1</v>
          </cell>
          <cell r="G1472">
            <v>35521</v>
          </cell>
          <cell r="H1472">
            <v>77868</v>
          </cell>
        </row>
        <row r="1473">
          <cell r="A1473">
            <v>3400003834</v>
          </cell>
          <cell r="B1473">
            <v>6600</v>
          </cell>
          <cell r="C1473">
            <v>61107</v>
          </cell>
          <cell r="D1473">
            <v>0</v>
          </cell>
          <cell r="E1473" t="str">
            <v>EMBOSSING WHEEL WITH SYMBOL</v>
          </cell>
          <cell r="F1473">
            <v>1</v>
          </cell>
          <cell r="G1473">
            <v>35521</v>
          </cell>
          <cell r="H1473">
            <v>6761</v>
          </cell>
        </row>
        <row r="1474">
          <cell r="A1474">
            <v>3400004675</v>
          </cell>
          <cell r="B1474">
            <v>6600</v>
          </cell>
          <cell r="C1474">
            <v>61203</v>
          </cell>
          <cell r="D1474">
            <v>1</v>
          </cell>
          <cell r="E1474" t="str">
            <v>TRANSISTOR FORMING TOOL</v>
          </cell>
          <cell r="F1474">
            <v>1</v>
          </cell>
          <cell r="G1474">
            <v>35309</v>
          </cell>
          <cell r="H1474">
            <v>4800</v>
          </cell>
        </row>
        <row r="1475">
          <cell r="A1475">
            <v>3400002718</v>
          </cell>
          <cell r="B1475">
            <v>6600</v>
          </cell>
          <cell r="C1475">
            <v>61157</v>
          </cell>
          <cell r="D1475">
            <v>0</v>
          </cell>
          <cell r="E1475" t="str">
            <v>HAMMER 2KG GB2 24DSE</v>
          </cell>
          <cell r="F1475">
            <v>1</v>
          </cell>
          <cell r="G1475">
            <v>35339</v>
          </cell>
          <cell r="H1475">
            <v>9100</v>
          </cell>
        </row>
        <row r="1476">
          <cell r="A1476">
            <v>3400002719</v>
          </cell>
          <cell r="B1476">
            <v>6600</v>
          </cell>
          <cell r="C1476">
            <v>61206</v>
          </cell>
          <cell r="D1476">
            <v>0</v>
          </cell>
          <cell r="E1476" t="str">
            <v>CIRCULAR SAD GKS7 1/4</v>
          </cell>
          <cell r="F1476">
            <v>1</v>
          </cell>
          <cell r="G1476">
            <v>35339</v>
          </cell>
          <cell r="H1476">
            <v>7800</v>
          </cell>
        </row>
        <row r="1477">
          <cell r="A1477">
            <v>3400002741</v>
          </cell>
          <cell r="B1477">
            <v>6600</v>
          </cell>
          <cell r="C1477">
            <v>61206</v>
          </cell>
          <cell r="D1477">
            <v>0</v>
          </cell>
          <cell r="E1477" t="str">
            <v>UNIVERSAL DEVICE PROGRAMMER</v>
          </cell>
          <cell r="F1477">
            <v>1</v>
          </cell>
          <cell r="G1477">
            <v>35339</v>
          </cell>
          <cell r="H1477">
            <v>14100</v>
          </cell>
        </row>
        <row r="1478">
          <cell r="A1478">
            <v>3400002742</v>
          </cell>
          <cell r="B1478">
            <v>6600</v>
          </cell>
          <cell r="C1478">
            <v>61151</v>
          </cell>
          <cell r="D1478">
            <v>0</v>
          </cell>
          <cell r="E1478" t="str">
            <v>TESTER RELAY</v>
          </cell>
          <cell r="F1478">
            <v>1</v>
          </cell>
          <cell r="G1478">
            <v>35339</v>
          </cell>
          <cell r="H1478">
            <v>37700</v>
          </cell>
        </row>
        <row r="1479">
          <cell r="A1479">
            <v>3400002743</v>
          </cell>
          <cell r="B1479">
            <v>6600</v>
          </cell>
          <cell r="C1479">
            <v>61151</v>
          </cell>
          <cell r="D1479">
            <v>0</v>
          </cell>
          <cell r="E1479" t="str">
            <v>TESTER RELAY</v>
          </cell>
          <cell r="F1479">
            <v>1</v>
          </cell>
          <cell r="G1479">
            <v>35339</v>
          </cell>
          <cell r="H1479">
            <v>29200</v>
          </cell>
        </row>
        <row r="1480">
          <cell r="A1480">
            <v>3400002753</v>
          </cell>
          <cell r="B1480">
            <v>6600</v>
          </cell>
          <cell r="C1480">
            <v>61206</v>
          </cell>
          <cell r="D1480">
            <v>0</v>
          </cell>
          <cell r="E1480" t="str">
            <v>TOOL FOR GUIDE</v>
          </cell>
          <cell r="F1480">
            <v>1</v>
          </cell>
          <cell r="G1480">
            <v>35339</v>
          </cell>
          <cell r="H1480">
            <v>6000</v>
          </cell>
        </row>
        <row r="1481">
          <cell r="A1481">
            <v>3400002756</v>
          </cell>
          <cell r="B1481">
            <v>6600</v>
          </cell>
          <cell r="C1481">
            <v>61208</v>
          </cell>
          <cell r="D1481">
            <v>0</v>
          </cell>
          <cell r="E1481" t="str">
            <v>MOULD SHEILD C22159-A1200-C31</v>
          </cell>
          <cell r="F1481">
            <v>1</v>
          </cell>
          <cell r="G1481">
            <v>35339</v>
          </cell>
          <cell r="H1481">
            <v>125900</v>
          </cell>
        </row>
        <row r="1482">
          <cell r="A1482">
            <v>3400002757</v>
          </cell>
          <cell r="B1482">
            <v>6600</v>
          </cell>
          <cell r="C1482">
            <v>61206</v>
          </cell>
          <cell r="D1482">
            <v>0</v>
          </cell>
          <cell r="E1482" t="str">
            <v>MOULD INSULATION CAP</v>
          </cell>
          <cell r="F1482">
            <v>1</v>
          </cell>
          <cell r="G1482">
            <v>35339</v>
          </cell>
          <cell r="H1482">
            <v>135600</v>
          </cell>
        </row>
        <row r="1483">
          <cell r="A1483">
            <v>3400002759</v>
          </cell>
          <cell r="B1483">
            <v>6600</v>
          </cell>
          <cell r="C1483">
            <v>61208</v>
          </cell>
          <cell r="D1483">
            <v>0</v>
          </cell>
          <cell r="E1483" t="str">
            <v>TOOLS FOR HALTERUNG C22156-A1200-C234</v>
          </cell>
          <cell r="F1483">
            <v>1</v>
          </cell>
          <cell r="G1483">
            <v>35339</v>
          </cell>
          <cell r="H1483">
            <v>271400</v>
          </cell>
        </row>
        <row r="1484">
          <cell r="A1484">
            <v>3400002760</v>
          </cell>
          <cell r="B1484">
            <v>6600</v>
          </cell>
          <cell r="C1484">
            <v>61151</v>
          </cell>
          <cell r="D1484">
            <v>0</v>
          </cell>
          <cell r="E1484" t="str">
            <v>BEVEL PROTRACTOR RS MAKE</v>
          </cell>
          <cell r="F1484">
            <v>1</v>
          </cell>
          <cell r="G1484">
            <v>35339</v>
          </cell>
          <cell r="H1484">
            <v>13500</v>
          </cell>
        </row>
        <row r="1485">
          <cell r="A1485">
            <v>3400002761</v>
          </cell>
          <cell r="B1485">
            <v>6600</v>
          </cell>
          <cell r="C1485">
            <v>61206</v>
          </cell>
          <cell r="D1485">
            <v>0</v>
          </cell>
          <cell r="E1485" t="str">
            <v>PLASTIC INJECTION MOULD</v>
          </cell>
          <cell r="F1485">
            <v>1</v>
          </cell>
          <cell r="G1485">
            <v>35339</v>
          </cell>
          <cell r="H1485">
            <v>44100</v>
          </cell>
        </row>
        <row r="1486">
          <cell r="A1486">
            <v>3400002762</v>
          </cell>
          <cell r="B1486">
            <v>6600</v>
          </cell>
          <cell r="C1486">
            <v>61151</v>
          </cell>
          <cell r="D1486">
            <v>0</v>
          </cell>
          <cell r="E1486" t="str">
            <v>MMT GRANITE SURGACE PLATE</v>
          </cell>
          <cell r="F1486">
            <v>1</v>
          </cell>
          <cell r="G1486">
            <v>35339</v>
          </cell>
          <cell r="H1486">
            <v>5400</v>
          </cell>
        </row>
        <row r="1487">
          <cell r="A1487">
            <v>3400002763</v>
          </cell>
          <cell r="B1487">
            <v>6600</v>
          </cell>
          <cell r="C1487">
            <v>61151</v>
          </cell>
          <cell r="D1487">
            <v>0</v>
          </cell>
          <cell r="E1487" t="str">
            <v>DIGITAL HEIGHT GAUGE</v>
          </cell>
          <cell r="F1487">
            <v>1</v>
          </cell>
          <cell r="G1487">
            <v>35339</v>
          </cell>
          <cell r="H1487">
            <v>4800</v>
          </cell>
        </row>
        <row r="1488">
          <cell r="A1488">
            <v>3400002770</v>
          </cell>
          <cell r="B1488">
            <v>6600</v>
          </cell>
          <cell r="C1488">
            <v>61206</v>
          </cell>
          <cell r="D1488">
            <v>0</v>
          </cell>
          <cell r="E1488" t="str">
            <v>PNEUIMATIC HAND TOOLS</v>
          </cell>
          <cell r="F1488">
            <v>1</v>
          </cell>
          <cell r="G1488">
            <v>35339</v>
          </cell>
          <cell r="H1488">
            <v>8600</v>
          </cell>
        </row>
        <row r="1489">
          <cell r="A1489">
            <v>3400002771</v>
          </cell>
          <cell r="B1489">
            <v>6600</v>
          </cell>
          <cell r="C1489">
            <v>61206</v>
          </cell>
          <cell r="D1489">
            <v>0</v>
          </cell>
          <cell r="E1489" t="str">
            <v>PNEUMATIC HAND TOOLS</v>
          </cell>
          <cell r="F1489">
            <v>1</v>
          </cell>
          <cell r="G1489">
            <v>35339</v>
          </cell>
          <cell r="H1489">
            <v>8600</v>
          </cell>
        </row>
        <row r="1490">
          <cell r="A1490">
            <v>3400002772</v>
          </cell>
          <cell r="B1490">
            <v>6600</v>
          </cell>
          <cell r="C1490">
            <v>61208</v>
          </cell>
          <cell r="D1490">
            <v>0</v>
          </cell>
          <cell r="E1490" t="str">
            <v>ROTARY TABLE</v>
          </cell>
          <cell r="F1490">
            <v>1</v>
          </cell>
          <cell r="G1490">
            <v>35339</v>
          </cell>
          <cell r="H1490">
            <v>9400</v>
          </cell>
        </row>
        <row r="1491">
          <cell r="A1491">
            <v>3400002785</v>
          </cell>
          <cell r="B1491">
            <v>6600</v>
          </cell>
          <cell r="C1491">
            <v>61151</v>
          </cell>
          <cell r="D1491">
            <v>0</v>
          </cell>
          <cell r="E1491" t="str">
            <v>ADJ GAUGE DRG</v>
          </cell>
          <cell r="F1491">
            <v>1</v>
          </cell>
          <cell r="G1491">
            <v>35339</v>
          </cell>
          <cell r="H1491">
            <v>7200</v>
          </cell>
        </row>
        <row r="1492">
          <cell r="A1492">
            <v>3400002787</v>
          </cell>
          <cell r="B1492">
            <v>6600</v>
          </cell>
          <cell r="C1492">
            <v>61206</v>
          </cell>
          <cell r="D1492">
            <v>0</v>
          </cell>
          <cell r="E1492" t="str">
            <v>ASSY DEVICE A5 2020 093</v>
          </cell>
          <cell r="F1492">
            <v>1</v>
          </cell>
          <cell r="G1492">
            <v>35339</v>
          </cell>
          <cell r="H1492">
            <v>9200</v>
          </cell>
        </row>
        <row r="1493">
          <cell r="A1493">
            <v>3400002788</v>
          </cell>
          <cell r="B1493">
            <v>6600</v>
          </cell>
          <cell r="C1493">
            <v>61206</v>
          </cell>
          <cell r="D1493">
            <v>0</v>
          </cell>
          <cell r="E1493" t="str">
            <v>ASSY DEVICE A3 2020 048/1</v>
          </cell>
          <cell r="F1493">
            <v>1</v>
          </cell>
          <cell r="G1493">
            <v>35339</v>
          </cell>
          <cell r="H1493">
            <v>11400</v>
          </cell>
        </row>
        <row r="1494">
          <cell r="A1494">
            <v>3400002789</v>
          </cell>
          <cell r="B1494">
            <v>6600</v>
          </cell>
          <cell r="C1494">
            <v>61206</v>
          </cell>
          <cell r="D1494">
            <v>0</v>
          </cell>
          <cell r="E1494" t="str">
            <v>ASSY DEVICE A1 2006 698</v>
          </cell>
          <cell r="F1494">
            <v>1</v>
          </cell>
          <cell r="G1494">
            <v>35339</v>
          </cell>
          <cell r="H1494">
            <v>8600</v>
          </cell>
        </row>
        <row r="1495">
          <cell r="A1495">
            <v>3400002790</v>
          </cell>
          <cell r="B1495">
            <v>6600</v>
          </cell>
          <cell r="C1495">
            <v>61206</v>
          </cell>
          <cell r="D1495">
            <v>0</v>
          </cell>
          <cell r="E1495" t="str">
            <v>ASSY DEVICE A6 2020 110</v>
          </cell>
          <cell r="F1495">
            <v>1</v>
          </cell>
          <cell r="G1495">
            <v>35339</v>
          </cell>
          <cell r="H1495">
            <v>7500</v>
          </cell>
        </row>
        <row r="1496">
          <cell r="A1496">
            <v>3400002795</v>
          </cell>
          <cell r="B1496">
            <v>6600</v>
          </cell>
          <cell r="C1496">
            <v>61151</v>
          </cell>
          <cell r="D1496">
            <v>0</v>
          </cell>
          <cell r="E1496" t="str">
            <v>DIGITAL MULTIMETER PHILIPS</v>
          </cell>
          <cell r="F1496">
            <v>1</v>
          </cell>
          <cell r="G1496">
            <v>35339</v>
          </cell>
          <cell r="H1496">
            <v>8900</v>
          </cell>
        </row>
        <row r="1497">
          <cell r="A1497">
            <v>3400002796</v>
          </cell>
          <cell r="B1497">
            <v>6600</v>
          </cell>
          <cell r="C1497">
            <v>61206</v>
          </cell>
          <cell r="D1497">
            <v>0</v>
          </cell>
          <cell r="E1497" t="str">
            <v>FIXTURE FOR BRIDGE FIXING</v>
          </cell>
          <cell r="F1497">
            <v>1</v>
          </cell>
          <cell r="G1497">
            <v>35339</v>
          </cell>
          <cell r="H1497">
            <v>11000</v>
          </cell>
        </row>
        <row r="1498">
          <cell r="A1498">
            <v>3400002798</v>
          </cell>
          <cell r="B1498">
            <v>6600</v>
          </cell>
          <cell r="C1498">
            <v>61151</v>
          </cell>
          <cell r="D1498">
            <v>0</v>
          </cell>
          <cell r="E1498" t="str">
            <v>GAUGE A4-2006062</v>
          </cell>
          <cell r="F1498">
            <v>1</v>
          </cell>
          <cell r="G1498">
            <v>35339</v>
          </cell>
          <cell r="H1498">
            <v>8400</v>
          </cell>
        </row>
        <row r="1499">
          <cell r="A1499">
            <v>3400002915</v>
          </cell>
          <cell r="B1499">
            <v>6600</v>
          </cell>
          <cell r="C1499">
            <v>61157</v>
          </cell>
          <cell r="D1499">
            <v>0</v>
          </cell>
          <cell r="E1499" t="str">
            <v>PORTABLE ELECTRIC JIG SAW</v>
          </cell>
          <cell r="F1499">
            <v>1</v>
          </cell>
          <cell r="G1499">
            <v>35339</v>
          </cell>
          <cell r="H1499">
            <v>8700</v>
          </cell>
        </row>
        <row r="1500">
          <cell r="A1500">
            <v>3400002940</v>
          </cell>
          <cell r="B1500">
            <v>6600</v>
          </cell>
          <cell r="C1500">
            <v>61118</v>
          </cell>
          <cell r="D1500">
            <v>0</v>
          </cell>
          <cell r="E1500" t="str">
            <v>LIFTING BRACKET FOR FORK LIFT</v>
          </cell>
          <cell r="F1500">
            <v>1</v>
          </cell>
          <cell r="G1500">
            <v>35339</v>
          </cell>
          <cell r="H1500">
            <v>1200</v>
          </cell>
        </row>
        <row r="1501">
          <cell r="A1501">
            <v>3400002983</v>
          </cell>
          <cell r="B1501">
            <v>6600</v>
          </cell>
          <cell r="C1501">
            <v>61109</v>
          </cell>
          <cell r="D1501">
            <v>0</v>
          </cell>
          <cell r="E1501" t="str">
            <v>CG TOOLS PART NO 302</v>
          </cell>
          <cell r="F1501">
            <v>1</v>
          </cell>
          <cell r="G1501">
            <v>35339</v>
          </cell>
          <cell r="H1501">
            <v>46400</v>
          </cell>
        </row>
        <row r="1502">
          <cell r="A1502">
            <v>3400002998</v>
          </cell>
          <cell r="B1502">
            <v>6600</v>
          </cell>
          <cell r="C1502">
            <v>61107</v>
          </cell>
          <cell r="D1502">
            <v>0</v>
          </cell>
          <cell r="E1502" t="str">
            <v>MODULE INSERTION GUIDE AND PCB CABLE ASS</v>
          </cell>
          <cell r="F1502">
            <v>2</v>
          </cell>
          <cell r="G1502">
            <v>35339</v>
          </cell>
          <cell r="H1502">
            <v>1800</v>
          </cell>
        </row>
        <row r="1503">
          <cell r="A1503">
            <v>3400003032</v>
          </cell>
          <cell r="B1503">
            <v>6600</v>
          </cell>
          <cell r="C1503">
            <v>61109</v>
          </cell>
          <cell r="D1503">
            <v>0</v>
          </cell>
          <cell r="E1503" t="str">
            <v>CHANNEL,NUTS, ETC</v>
          </cell>
          <cell r="F1503">
            <v>1</v>
          </cell>
          <cell r="G1503">
            <v>35339</v>
          </cell>
          <cell r="H1503">
            <v>9900</v>
          </cell>
        </row>
        <row r="1504">
          <cell r="A1504">
            <v>3400003033</v>
          </cell>
          <cell r="B1504">
            <v>6600</v>
          </cell>
          <cell r="C1504">
            <v>61200</v>
          </cell>
          <cell r="D1504">
            <v>0</v>
          </cell>
          <cell r="E1504" t="str">
            <v>PANEL</v>
          </cell>
          <cell r="F1504">
            <v>1</v>
          </cell>
          <cell r="G1504">
            <v>35339</v>
          </cell>
          <cell r="H1504">
            <v>27100</v>
          </cell>
        </row>
        <row r="1505">
          <cell r="A1505">
            <v>3400003034</v>
          </cell>
          <cell r="B1505">
            <v>6600</v>
          </cell>
          <cell r="C1505">
            <v>61157</v>
          </cell>
          <cell r="D1505">
            <v>0</v>
          </cell>
          <cell r="E1505" t="str">
            <v>NUTS,BOLTS, ETC</v>
          </cell>
          <cell r="F1505">
            <v>1</v>
          </cell>
          <cell r="G1505">
            <v>35339</v>
          </cell>
          <cell r="H1505">
            <v>19200</v>
          </cell>
        </row>
        <row r="1506">
          <cell r="A1506">
            <v>3400003208</v>
          </cell>
          <cell r="B1506">
            <v>6600</v>
          </cell>
          <cell r="C1506">
            <v>61103</v>
          </cell>
          <cell r="D1506">
            <v>0</v>
          </cell>
          <cell r="E1506" t="str">
            <v>UNTERLACE MOULD SEC NO C26117-A228-C98</v>
          </cell>
          <cell r="F1506">
            <v>1</v>
          </cell>
          <cell r="G1506">
            <v>35339</v>
          </cell>
          <cell r="H1506">
            <v>6200</v>
          </cell>
        </row>
        <row r="1507">
          <cell r="A1507">
            <v>3400003209</v>
          </cell>
          <cell r="B1507">
            <v>6600</v>
          </cell>
          <cell r="C1507">
            <v>61206</v>
          </cell>
          <cell r="D1507">
            <v>0</v>
          </cell>
          <cell r="E1507" t="str">
            <v>CAVITY INJ MLD FOR ADTER FOR C26156-A120</v>
          </cell>
          <cell r="F1507">
            <v>1</v>
          </cell>
          <cell r="G1507">
            <v>35339</v>
          </cell>
          <cell r="H1507">
            <v>2100</v>
          </cell>
        </row>
        <row r="1508">
          <cell r="A1508">
            <v>3400003318</v>
          </cell>
          <cell r="B1508">
            <v>6600</v>
          </cell>
          <cell r="C1508">
            <v>61101</v>
          </cell>
          <cell r="D1508">
            <v>0</v>
          </cell>
          <cell r="E1508" t="str">
            <v>ALUMINIUM ALLOY BUTTERFLY VALVES</v>
          </cell>
          <cell r="F1508">
            <v>1</v>
          </cell>
          <cell r="G1508">
            <v>35339</v>
          </cell>
          <cell r="H1508">
            <v>11500</v>
          </cell>
        </row>
        <row r="1509">
          <cell r="A1509">
            <v>3400003319</v>
          </cell>
          <cell r="B1509">
            <v>6600</v>
          </cell>
          <cell r="C1509">
            <v>61101</v>
          </cell>
          <cell r="D1509">
            <v>0</v>
          </cell>
          <cell r="E1509" t="str">
            <v>ALUMINIUM ALLOY BUTTERFLY VALVES</v>
          </cell>
          <cell r="F1509">
            <v>1</v>
          </cell>
          <cell r="G1509">
            <v>35339</v>
          </cell>
          <cell r="H1509">
            <v>11500</v>
          </cell>
        </row>
        <row r="1510">
          <cell r="A1510">
            <v>3400003320</v>
          </cell>
          <cell r="B1510">
            <v>6600</v>
          </cell>
          <cell r="C1510">
            <v>61101</v>
          </cell>
          <cell r="D1510">
            <v>0</v>
          </cell>
          <cell r="E1510" t="str">
            <v>ALUMINIUM ALLOY BUTTERFLY VALVES</v>
          </cell>
          <cell r="F1510">
            <v>1</v>
          </cell>
          <cell r="G1510">
            <v>35339</v>
          </cell>
          <cell r="H1510">
            <v>11500</v>
          </cell>
        </row>
        <row r="1511">
          <cell r="A1511">
            <v>3400003321</v>
          </cell>
          <cell r="B1511">
            <v>6600</v>
          </cell>
          <cell r="C1511">
            <v>61101</v>
          </cell>
          <cell r="D1511">
            <v>0</v>
          </cell>
          <cell r="E1511" t="str">
            <v>ALUMINIUM ALLOY BUTTERFLY VALVES</v>
          </cell>
          <cell r="F1511">
            <v>1</v>
          </cell>
          <cell r="G1511">
            <v>35339</v>
          </cell>
          <cell r="H1511">
            <v>10200</v>
          </cell>
        </row>
        <row r="1512">
          <cell r="A1512">
            <v>3400003328</v>
          </cell>
          <cell r="B1512">
            <v>6600</v>
          </cell>
          <cell r="C1512">
            <v>61118</v>
          </cell>
          <cell r="D1512">
            <v>0</v>
          </cell>
          <cell r="E1512" t="str">
            <v>TONG SEALER SEVANA-400T</v>
          </cell>
          <cell r="F1512">
            <v>1</v>
          </cell>
          <cell r="G1512">
            <v>35339</v>
          </cell>
          <cell r="H1512">
            <v>1600</v>
          </cell>
        </row>
        <row r="1513">
          <cell r="A1513">
            <v>3400004384</v>
          </cell>
          <cell r="B1513">
            <v>6600</v>
          </cell>
          <cell r="C1513">
            <v>61104</v>
          </cell>
          <cell r="D1513">
            <v>0</v>
          </cell>
          <cell r="E1513" t="str">
            <v>IDC HAND TOOL SET</v>
          </cell>
          <cell r="F1513">
            <v>1</v>
          </cell>
          <cell r="G1513">
            <v>35339</v>
          </cell>
          <cell r="H1513">
            <v>57100</v>
          </cell>
        </row>
        <row r="1514">
          <cell r="A1514">
            <v>3400004394</v>
          </cell>
          <cell r="B1514">
            <v>6600</v>
          </cell>
          <cell r="C1514">
            <v>61155</v>
          </cell>
          <cell r="D1514">
            <v>0</v>
          </cell>
          <cell r="E1514" t="str">
            <v>SAMPLE PCB S30050-Q5619-R-16</v>
          </cell>
          <cell r="F1514">
            <v>1</v>
          </cell>
          <cell r="G1514">
            <v>35339</v>
          </cell>
          <cell r="H1514">
            <v>2700</v>
          </cell>
        </row>
        <row r="1515">
          <cell r="A1515">
            <v>3400004395</v>
          </cell>
          <cell r="B1515">
            <v>6600</v>
          </cell>
          <cell r="C1515">
            <v>61156</v>
          </cell>
          <cell r="D1515">
            <v>0</v>
          </cell>
          <cell r="E1515" t="str">
            <v>SAMPLE PCB S30810-Q809-X201-4-VR03</v>
          </cell>
          <cell r="F1515">
            <v>1</v>
          </cell>
          <cell r="G1515">
            <v>35339</v>
          </cell>
          <cell r="H1515">
            <v>2100</v>
          </cell>
        </row>
        <row r="1516">
          <cell r="A1516">
            <v>3400004396</v>
          </cell>
          <cell r="B1516">
            <v>6600</v>
          </cell>
          <cell r="C1516">
            <v>61156</v>
          </cell>
          <cell r="D1516">
            <v>0</v>
          </cell>
          <cell r="E1516" t="str">
            <v>SAMPLE PCB S30810-Q811-X1-17-VR12</v>
          </cell>
          <cell r="F1516">
            <v>1</v>
          </cell>
          <cell r="G1516">
            <v>35339</v>
          </cell>
          <cell r="H1516">
            <v>4300</v>
          </cell>
        </row>
        <row r="1517">
          <cell r="A1517">
            <v>3400004397</v>
          </cell>
          <cell r="B1517">
            <v>6600</v>
          </cell>
          <cell r="C1517">
            <v>61156</v>
          </cell>
          <cell r="D1517">
            <v>0</v>
          </cell>
          <cell r="E1517" t="str">
            <v>SAMPLE PCB S30810-Q812X3-4-VR07</v>
          </cell>
          <cell r="F1517">
            <v>1</v>
          </cell>
          <cell r="G1517">
            <v>35339</v>
          </cell>
          <cell r="H1517">
            <v>2200</v>
          </cell>
        </row>
        <row r="1518">
          <cell r="A1518">
            <v>3400004398</v>
          </cell>
          <cell r="B1518">
            <v>6600</v>
          </cell>
          <cell r="C1518">
            <v>61156</v>
          </cell>
          <cell r="D1518">
            <v>0</v>
          </cell>
          <cell r="E1518" t="str">
            <v>SAMPLE PCB S30810-Q813-X200-5-VR01</v>
          </cell>
          <cell r="F1518">
            <v>1</v>
          </cell>
          <cell r="G1518">
            <v>35339</v>
          </cell>
          <cell r="H1518">
            <v>5200</v>
          </cell>
        </row>
        <row r="1519">
          <cell r="A1519">
            <v>3400004399</v>
          </cell>
          <cell r="B1519">
            <v>6600</v>
          </cell>
          <cell r="C1519">
            <v>61156</v>
          </cell>
          <cell r="D1519">
            <v>0</v>
          </cell>
          <cell r="E1519" t="str">
            <v>SAMPLE PCB S30810-Q1007-X76-3-VR08</v>
          </cell>
          <cell r="F1519">
            <v>1</v>
          </cell>
          <cell r="G1519">
            <v>35339</v>
          </cell>
          <cell r="H1519">
            <v>2300</v>
          </cell>
        </row>
        <row r="1520">
          <cell r="A1520">
            <v>3400004400</v>
          </cell>
          <cell r="B1520">
            <v>6600</v>
          </cell>
          <cell r="C1520">
            <v>61156</v>
          </cell>
          <cell r="D1520">
            <v>0</v>
          </cell>
          <cell r="E1520" t="str">
            <v>SAMPLE PCB S30810-Q1094-X1-7</v>
          </cell>
          <cell r="F1520">
            <v>1</v>
          </cell>
          <cell r="G1520">
            <v>35339</v>
          </cell>
          <cell r="H1520">
            <v>3500</v>
          </cell>
        </row>
        <row r="1521">
          <cell r="A1521">
            <v>3400004402</v>
          </cell>
          <cell r="B1521">
            <v>6600</v>
          </cell>
          <cell r="C1521">
            <v>61156</v>
          </cell>
          <cell r="D1521">
            <v>0</v>
          </cell>
          <cell r="E1521" t="str">
            <v>SAMPLE PCB S30810-Q877-X101-1-VRA1</v>
          </cell>
          <cell r="F1521">
            <v>1</v>
          </cell>
          <cell r="G1521">
            <v>35339</v>
          </cell>
          <cell r="H1521">
            <v>3400</v>
          </cell>
        </row>
        <row r="1522">
          <cell r="A1522">
            <v>3400004404</v>
          </cell>
          <cell r="B1522">
            <v>6600</v>
          </cell>
          <cell r="C1522">
            <v>61156</v>
          </cell>
          <cell r="D1522">
            <v>0</v>
          </cell>
          <cell r="E1522" t="str">
            <v>SAMPLE PCB S30050-Q5619-R-16</v>
          </cell>
          <cell r="F1522">
            <v>1</v>
          </cell>
          <cell r="G1522">
            <v>35339</v>
          </cell>
          <cell r="H1522">
            <v>2700</v>
          </cell>
        </row>
        <row r="1523">
          <cell r="A1523">
            <v>3400004405</v>
          </cell>
          <cell r="B1523">
            <v>6600</v>
          </cell>
          <cell r="C1523">
            <v>61156</v>
          </cell>
          <cell r="D1523">
            <v>0</v>
          </cell>
          <cell r="E1523" t="str">
            <v>SAMPLE PCB S30810-Q809-X201-4-VR03</v>
          </cell>
          <cell r="F1523">
            <v>1</v>
          </cell>
          <cell r="G1523">
            <v>35339</v>
          </cell>
          <cell r="H1523">
            <v>2100</v>
          </cell>
        </row>
        <row r="1524">
          <cell r="A1524">
            <v>3400004406</v>
          </cell>
          <cell r="B1524">
            <v>6600</v>
          </cell>
          <cell r="C1524">
            <v>61156</v>
          </cell>
          <cell r="D1524">
            <v>0</v>
          </cell>
          <cell r="E1524" t="str">
            <v>SAMPLE PCB S30810-Q811-X1-17-VR12</v>
          </cell>
          <cell r="F1524">
            <v>1</v>
          </cell>
          <cell r="G1524">
            <v>35339</v>
          </cell>
          <cell r="H1524">
            <v>4300</v>
          </cell>
        </row>
        <row r="1525">
          <cell r="A1525">
            <v>3400004407</v>
          </cell>
          <cell r="B1525">
            <v>6600</v>
          </cell>
          <cell r="C1525">
            <v>61156</v>
          </cell>
          <cell r="D1525">
            <v>0</v>
          </cell>
          <cell r="E1525" t="str">
            <v>SAMPLE PCB S30810-Q812-X3-4-VR07</v>
          </cell>
          <cell r="F1525">
            <v>1</v>
          </cell>
          <cell r="G1525">
            <v>35339</v>
          </cell>
          <cell r="H1525">
            <v>2200</v>
          </cell>
        </row>
        <row r="1526">
          <cell r="A1526">
            <v>3400004408</v>
          </cell>
          <cell r="B1526">
            <v>6600</v>
          </cell>
          <cell r="C1526">
            <v>61156</v>
          </cell>
          <cell r="D1526">
            <v>0</v>
          </cell>
          <cell r="E1526" t="str">
            <v>SAMPLE PCB S30810-Q813-X200-5-VR01</v>
          </cell>
          <cell r="F1526">
            <v>1</v>
          </cell>
          <cell r="G1526">
            <v>35339</v>
          </cell>
          <cell r="H1526">
            <v>5200</v>
          </cell>
        </row>
        <row r="1527">
          <cell r="A1527">
            <v>3400004409</v>
          </cell>
          <cell r="B1527">
            <v>6600</v>
          </cell>
          <cell r="C1527">
            <v>61156</v>
          </cell>
          <cell r="D1527">
            <v>0</v>
          </cell>
          <cell r="E1527" t="str">
            <v>SAMPLE PCB S30810-Q1007-X76-3-VR08</v>
          </cell>
          <cell r="F1527">
            <v>1</v>
          </cell>
          <cell r="G1527">
            <v>35339</v>
          </cell>
          <cell r="H1527">
            <v>2500</v>
          </cell>
        </row>
        <row r="1528">
          <cell r="A1528">
            <v>3400004410</v>
          </cell>
          <cell r="B1528">
            <v>6600</v>
          </cell>
          <cell r="C1528">
            <v>61156</v>
          </cell>
          <cell r="D1528">
            <v>0</v>
          </cell>
          <cell r="E1528" t="str">
            <v>SAMPLE PCB S30810-Q1094-X1-7</v>
          </cell>
          <cell r="F1528">
            <v>1</v>
          </cell>
          <cell r="G1528">
            <v>35339</v>
          </cell>
          <cell r="H1528">
            <v>3100</v>
          </cell>
        </row>
        <row r="1529">
          <cell r="A1529">
            <v>3400004412</v>
          </cell>
          <cell r="B1529">
            <v>6600</v>
          </cell>
          <cell r="C1529">
            <v>61156</v>
          </cell>
          <cell r="D1529">
            <v>0</v>
          </cell>
          <cell r="E1529" t="str">
            <v>SAMPLE PCB S30810-Q877-X101-1-VRA1</v>
          </cell>
          <cell r="F1529">
            <v>1</v>
          </cell>
          <cell r="G1529">
            <v>35339</v>
          </cell>
          <cell r="H1529">
            <v>3400</v>
          </cell>
        </row>
        <row r="1530">
          <cell r="A1530">
            <v>3400004415</v>
          </cell>
          <cell r="B1530">
            <v>6600</v>
          </cell>
          <cell r="C1530">
            <v>61208</v>
          </cell>
          <cell r="D1530">
            <v>0</v>
          </cell>
          <cell r="E1530" t="str">
            <v>PRESS TOOL NO C 39324-A96-C753</v>
          </cell>
          <cell r="F1530">
            <v>1</v>
          </cell>
          <cell r="G1530">
            <v>35339</v>
          </cell>
          <cell r="H1530">
            <v>3500</v>
          </cell>
        </row>
        <row r="1531">
          <cell r="A1531">
            <v>3400004416</v>
          </cell>
          <cell r="B1531">
            <v>6600</v>
          </cell>
          <cell r="C1531">
            <v>61208</v>
          </cell>
          <cell r="D1531">
            <v>0</v>
          </cell>
          <cell r="E1531" t="str">
            <v>PRESS TOOL NO C 39324-A96-C90</v>
          </cell>
          <cell r="F1531">
            <v>1</v>
          </cell>
          <cell r="G1531">
            <v>35339</v>
          </cell>
          <cell r="H1531">
            <v>8000</v>
          </cell>
        </row>
        <row r="1532">
          <cell r="A1532">
            <v>3400004458</v>
          </cell>
          <cell r="B1532">
            <v>6600</v>
          </cell>
          <cell r="C1532">
            <v>61208</v>
          </cell>
          <cell r="D1532">
            <v>0</v>
          </cell>
          <cell r="E1532" t="str">
            <v>PRESS TOOL FOR BAR C39117-A220-C511-10-6</v>
          </cell>
          <cell r="F1532">
            <v>1</v>
          </cell>
          <cell r="G1532">
            <v>35339</v>
          </cell>
          <cell r="H1532">
            <v>29600</v>
          </cell>
        </row>
        <row r="1533">
          <cell r="A1533">
            <v>3400004463</v>
          </cell>
          <cell r="B1533">
            <v>6600</v>
          </cell>
          <cell r="C1533">
            <v>61156</v>
          </cell>
          <cell r="D1533">
            <v>0</v>
          </cell>
          <cell r="E1533" t="str">
            <v>SAMPLE PCB S30810-Q1182-X5-2 SLMA COS</v>
          </cell>
          <cell r="F1533">
            <v>1</v>
          </cell>
          <cell r="G1533">
            <v>35339</v>
          </cell>
          <cell r="H1533">
            <v>10200</v>
          </cell>
        </row>
        <row r="1534">
          <cell r="A1534">
            <v>3400004464</v>
          </cell>
          <cell r="B1534">
            <v>6600</v>
          </cell>
          <cell r="C1534">
            <v>61156</v>
          </cell>
          <cell r="D1534">
            <v>0</v>
          </cell>
          <cell r="E1534" t="str">
            <v>SAMPLE PCB S30810-Q1182-X5-2 SLMA COS</v>
          </cell>
          <cell r="F1534">
            <v>1</v>
          </cell>
          <cell r="G1534">
            <v>35339</v>
          </cell>
          <cell r="H1534">
            <v>10200</v>
          </cell>
        </row>
        <row r="1535">
          <cell r="A1535">
            <v>3400004464</v>
          </cell>
          <cell r="B1535">
            <v>6600</v>
          </cell>
          <cell r="C1535">
            <v>61156</v>
          </cell>
          <cell r="D1535">
            <v>1</v>
          </cell>
          <cell r="E1535" t="str">
            <v>CLG CHARGES SAMPLE PCB S 30810 Q1182</v>
          </cell>
          <cell r="F1535">
            <v>1</v>
          </cell>
          <cell r="G1535">
            <v>35339</v>
          </cell>
          <cell r="H1535">
            <v>1000</v>
          </cell>
        </row>
        <row r="1536">
          <cell r="A1536">
            <v>3400004465</v>
          </cell>
          <cell r="B1536">
            <v>6600</v>
          </cell>
          <cell r="C1536">
            <v>61156</v>
          </cell>
          <cell r="D1536">
            <v>0</v>
          </cell>
          <cell r="E1536" t="str">
            <v>SAMPLE PCB S30810-Q1064-X17-2 CMRL</v>
          </cell>
          <cell r="F1536">
            <v>1</v>
          </cell>
          <cell r="G1536">
            <v>35339</v>
          </cell>
          <cell r="H1536">
            <v>7300</v>
          </cell>
        </row>
        <row r="1537">
          <cell r="A1537">
            <v>3400004465</v>
          </cell>
          <cell r="B1537">
            <v>6600</v>
          </cell>
          <cell r="C1537">
            <v>61156</v>
          </cell>
          <cell r="D1537">
            <v>1</v>
          </cell>
          <cell r="E1537" t="str">
            <v>CLG CHARGES SAMPLE PCB S308 10 Q 1064</v>
          </cell>
          <cell r="F1537">
            <v>1</v>
          </cell>
          <cell r="G1537">
            <v>35339</v>
          </cell>
          <cell r="H1537">
            <v>1000</v>
          </cell>
        </row>
        <row r="1538">
          <cell r="A1538">
            <v>3400004466</v>
          </cell>
          <cell r="B1538">
            <v>6600</v>
          </cell>
          <cell r="C1538">
            <v>61156</v>
          </cell>
          <cell r="D1538">
            <v>0</v>
          </cell>
          <cell r="E1538" t="str">
            <v>SAMPLE PCB S30810-Q1064-X17-2 CMRL</v>
          </cell>
          <cell r="F1538">
            <v>1</v>
          </cell>
          <cell r="G1538">
            <v>35339</v>
          </cell>
          <cell r="H1538">
            <v>7300</v>
          </cell>
        </row>
        <row r="1539">
          <cell r="A1539">
            <v>3400004477</v>
          </cell>
          <cell r="B1539">
            <v>6600</v>
          </cell>
          <cell r="C1539">
            <v>61156</v>
          </cell>
          <cell r="D1539">
            <v>0</v>
          </cell>
          <cell r="E1539" t="str">
            <v>CLG CHARGES SAMPLE PCB S30810 1064</v>
          </cell>
          <cell r="F1539">
            <v>1</v>
          </cell>
          <cell r="G1539">
            <v>35339</v>
          </cell>
          <cell r="H1539">
            <v>1000</v>
          </cell>
        </row>
        <row r="1540">
          <cell r="A1540">
            <v>3400004498</v>
          </cell>
          <cell r="B1540">
            <v>6600</v>
          </cell>
          <cell r="C1540">
            <v>61206</v>
          </cell>
          <cell r="D1540">
            <v>0</v>
          </cell>
          <cell r="E1540" t="str">
            <v>TORQUE SCREW DRIVER WITH BIT</v>
          </cell>
          <cell r="F1540">
            <v>1</v>
          </cell>
          <cell r="G1540">
            <v>35339</v>
          </cell>
          <cell r="H1540">
            <v>6600</v>
          </cell>
        </row>
        <row r="1541">
          <cell r="A1541">
            <v>3400004499</v>
          </cell>
          <cell r="B1541">
            <v>6600</v>
          </cell>
          <cell r="C1541">
            <v>61206</v>
          </cell>
          <cell r="D1541">
            <v>0</v>
          </cell>
          <cell r="E1541" t="str">
            <v>TORQUE SCREW DRIVER WITH BIT</v>
          </cell>
          <cell r="F1541">
            <v>1</v>
          </cell>
          <cell r="G1541">
            <v>35339</v>
          </cell>
          <cell r="H1541">
            <v>6600</v>
          </cell>
        </row>
        <row r="1542">
          <cell r="A1542">
            <v>3400004500</v>
          </cell>
          <cell r="B1542">
            <v>6600</v>
          </cell>
          <cell r="C1542">
            <v>61206</v>
          </cell>
          <cell r="D1542">
            <v>0</v>
          </cell>
          <cell r="E1542" t="str">
            <v>TORQUE SCREW DRIVER WITH BIT</v>
          </cell>
          <cell r="F1542">
            <v>1</v>
          </cell>
          <cell r="G1542">
            <v>35339</v>
          </cell>
          <cell r="H1542">
            <v>6500</v>
          </cell>
        </row>
        <row r="1543">
          <cell r="A1543">
            <v>3400004501</v>
          </cell>
          <cell r="B1543">
            <v>6600</v>
          </cell>
          <cell r="C1543">
            <v>61206</v>
          </cell>
          <cell r="D1543">
            <v>0</v>
          </cell>
          <cell r="E1543" t="str">
            <v>TORQUE SCREW DRIVER WITH BIT</v>
          </cell>
          <cell r="F1543">
            <v>1</v>
          </cell>
          <cell r="G1543">
            <v>35339</v>
          </cell>
          <cell r="H1543">
            <v>6600</v>
          </cell>
        </row>
        <row r="1544">
          <cell r="A1544">
            <v>3400004502</v>
          </cell>
          <cell r="B1544">
            <v>6600</v>
          </cell>
          <cell r="C1544">
            <v>61206</v>
          </cell>
          <cell r="D1544">
            <v>0</v>
          </cell>
          <cell r="E1544" t="str">
            <v>TORQUE SCREW DRIVER WITH BIT</v>
          </cell>
          <cell r="F1544">
            <v>1</v>
          </cell>
          <cell r="G1544">
            <v>35339</v>
          </cell>
          <cell r="H1544">
            <v>6600</v>
          </cell>
        </row>
        <row r="1545">
          <cell r="A1545">
            <v>3400004518</v>
          </cell>
          <cell r="B1545">
            <v>6600</v>
          </cell>
          <cell r="C1545">
            <v>61208</v>
          </cell>
          <cell r="D1545">
            <v>0</v>
          </cell>
          <cell r="E1545" t="str">
            <v>PRESS TOOL U BAR C 39300-C130-2-6</v>
          </cell>
          <cell r="F1545">
            <v>1</v>
          </cell>
          <cell r="G1545">
            <v>35339</v>
          </cell>
          <cell r="H1545">
            <v>4800</v>
          </cell>
        </row>
        <row r="1546">
          <cell r="A1546">
            <v>3400004533</v>
          </cell>
          <cell r="B1546">
            <v>6600</v>
          </cell>
          <cell r="C1546">
            <v>61208</v>
          </cell>
          <cell r="D1546">
            <v>0</v>
          </cell>
          <cell r="E1546" t="str">
            <v>PRESS TOOL FOR SIDE PART C 393000-193-C</v>
          </cell>
          <cell r="F1546">
            <v>1</v>
          </cell>
          <cell r="G1546">
            <v>35339</v>
          </cell>
          <cell r="H1546">
            <v>33400</v>
          </cell>
        </row>
        <row r="1547">
          <cell r="A1547">
            <v>3400004537</v>
          </cell>
          <cell r="B1547">
            <v>6600</v>
          </cell>
          <cell r="C1547">
            <v>61208</v>
          </cell>
          <cell r="D1547">
            <v>0</v>
          </cell>
          <cell r="E1547" t="str">
            <v>PRESS TOOL FOR SIDE PART C39365-A46-B86-</v>
          </cell>
          <cell r="F1547">
            <v>1</v>
          </cell>
          <cell r="G1547">
            <v>35339</v>
          </cell>
          <cell r="H1547">
            <v>7500</v>
          </cell>
        </row>
        <row r="1548">
          <cell r="A1548">
            <v>3400004538</v>
          </cell>
          <cell r="B1548">
            <v>6600</v>
          </cell>
          <cell r="C1548">
            <v>61118</v>
          </cell>
          <cell r="D1548">
            <v>0</v>
          </cell>
          <cell r="E1548" t="str">
            <v>PRESS TOOL FOR DLU PRIMARY PACKING</v>
          </cell>
          <cell r="F1548">
            <v>1</v>
          </cell>
          <cell r="G1548">
            <v>35339</v>
          </cell>
          <cell r="H1548">
            <v>7500</v>
          </cell>
        </row>
        <row r="1549">
          <cell r="A1549">
            <v>3400004548</v>
          </cell>
          <cell r="B1549">
            <v>6600</v>
          </cell>
          <cell r="C1549">
            <v>61108</v>
          </cell>
          <cell r="D1549">
            <v>0</v>
          </cell>
          <cell r="E1549" t="str">
            <v>TORQUE WRENCH</v>
          </cell>
          <cell r="F1549">
            <v>1</v>
          </cell>
          <cell r="G1549">
            <v>35339</v>
          </cell>
          <cell r="H1549">
            <v>6800</v>
          </cell>
        </row>
        <row r="1550">
          <cell r="A1550">
            <v>3400004549</v>
          </cell>
          <cell r="B1550">
            <v>6600</v>
          </cell>
          <cell r="C1550">
            <v>61107</v>
          </cell>
          <cell r="D1550">
            <v>0</v>
          </cell>
          <cell r="E1550" t="str">
            <v>CABLE LACING TOOL</v>
          </cell>
          <cell r="F1550">
            <v>1</v>
          </cell>
          <cell r="G1550">
            <v>35339</v>
          </cell>
          <cell r="H1550">
            <v>6100</v>
          </cell>
        </row>
        <row r="1551">
          <cell r="A1551">
            <v>3400004550</v>
          </cell>
          <cell r="B1551">
            <v>6600</v>
          </cell>
          <cell r="C1551">
            <v>61151</v>
          </cell>
          <cell r="D1551">
            <v>0</v>
          </cell>
          <cell r="E1551" t="str">
            <v>MICROMETER</v>
          </cell>
          <cell r="F1551">
            <v>1</v>
          </cell>
          <cell r="G1551">
            <v>35339</v>
          </cell>
          <cell r="H1551">
            <v>6800</v>
          </cell>
        </row>
        <row r="1552">
          <cell r="A1552">
            <v>3400004551</v>
          </cell>
          <cell r="B1552">
            <v>6600</v>
          </cell>
          <cell r="C1552">
            <v>61107</v>
          </cell>
          <cell r="D1552">
            <v>0</v>
          </cell>
          <cell r="E1552" t="str">
            <v>TORQUE SCREW DRIVER 65920/GR 50</v>
          </cell>
          <cell r="F1552">
            <v>1</v>
          </cell>
          <cell r="G1552">
            <v>35339</v>
          </cell>
          <cell r="H1552">
            <v>6400</v>
          </cell>
        </row>
        <row r="1553">
          <cell r="A1553">
            <v>3400004552</v>
          </cell>
          <cell r="B1553">
            <v>6600</v>
          </cell>
          <cell r="C1553">
            <v>61107</v>
          </cell>
          <cell r="D1553">
            <v>0</v>
          </cell>
          <cell r="E1553" t="str">
            <v>TORQUE SCREW DRIVER 25-130NCM</v>
          </cell>
          <cell r="F1553">
            <v>1</v>
          </cell>
          <cell r="G1553">
            <v>35339</v>
          </cell>
          <cell r="H1553">
            <v>5300</v>
          </cell>
        </row>
        <row r="1554">
          <cell r="A1554">
            <v>3400004553</v>
          </cell>
          <cell r="B1554">
            <v>6600</v>
          </cell>
          <cell r="C1554">
            <v>61107</v>
          </cell>
          <cell r="D1554">
            <v>0</v>
          </cell>
          <cell r="E1554" t="str">
            <v>TORQUE SCREW DRIVER 50-260 NCM</v>
          </cell>
          <cell r="F1554">
            <v>1</v>
          </cell>
          <cell r="G1554">
            <v>35339</v>
          </cell>
          <cell r="H1554">
            <v>3800</v>
          </cell>
        </row>
        <row r="1555">
          <cell r="A1555">
            <v>3400004554</v>
          </cell>
          <cell r="B1555">
            <v>6600</v>
          </cell>
          <cell r="C1555">
            <v>61107</v>
          </cell>
          <cell r="D1555">
            <v>0</v>
          </cell>
          <cell r="E1555" t="str">
            <v>CABLE LACING TOOL</v>
          </cell>
          <cell r="F1555">
            <v>1</v>
          </cell>
          <cell r="G1555">
            <v>35339</v>
          </cell>
          <cell r="H1555">
            <v>6800</v>
          </cell>
        </row>
        <row r="1556">
          <cell r="A1556">
            <v>3400004615</v>
          </cell>
          <cell r="B1556">
            <v>6600</v>
          </cell>
          <cell r="C1556">
            <v>61107</v>
          </cell>
          <cell r="D1556">
            <v>0</v>
          </cell>
          <cell r="E1556" t="str">
            <v>CRIMPING TOOL</v>
          </cell>
          <cell r="F1556">
            <v>1</v>
          </cell>
          <cell r="G1556">
            <v>35339</v>
          </cell>
          <cell r="H1556">
            <v>11000</v>
          </cell>
        </row>
        <row r="1557">
          <cell r="A1557">
            <v>3400004616</v>
          </cell>
          <cell r="B1557">
            <v>6600</v>
          </cell>
          <cell r="C1557">
            <v>61107</v>
          </cell>
          <cell r="D1557">
            <v>0</v>
          </cell>
          <cell r="E1557" t="str">
            <v>CRIMPING HAND TOOL</v>
          </cell>
          <cell r="F1557">
            <v>1</v>
          </cell>
          <cell r="G1557">
            <v>35339</v>
          </cell>
          <cell r="H1557">
            <v>10700</v>
          </cell>
        </row>
        <row r="1558">
          <cell r="A1558">
            <v>3400004668</v>
          </cell>
          <cell r="B1558">
            <v>6600</v>
          </cell>
          <cell r="C1558">
            <v>61208</v>
          </cell>
          <cell r="D1558">
            <v>0</v>
          </cell>
          <cell r="E1558" t="str">
            <v>DIES FOR BRANCHING CLAMP NANDI ENGG</v>
          </cell>
          <cell r="F1558">
            <v>1</v>
          </cell>
          <cell r="G1558">
            <v>35339</v>
          </cell>
          <cell r="H1558">
            <v>4600</v>
          </cell>
        </row>
        <row r="1559">
          <cell r="A1559">
            <v>3400004669</v>
          </cell>
          <cell r="B1559">
            <v>6600</v>
          </cell>
          <cell r="C1559">
            <v>61208</v>
          </cell>
          <cell r="D1559">
            <v>0</v>
          </cell>
          <cell r="E1559" t="str">
            <v>DIES FOR BRANCHING CLAMP NANDI ENGG</v>
          </cell>
          <cell r="F1559">
            <v>1</v>
          </cell>
          <cell r="G1559">
            <v>35339</v>
          </cell>
          <cell r="H1559">
            <v>4600</v>
          </cell>
        </row>
        <row r="1560">
          <cell r="A1560">
            <v>3400004670</v>
          </cell>
          <cell r="B1560">
            <v>6600</v>
          </cell>
          <cell r="C1560">
            <v>61208</v>
          </cell>
          <cell r="D1560">
            <v>0</v>
          </cell>
          <cell r="E1560" t="str">
            <v>DIES FOR BRANCHING CLAMP NANDI ENGG</v>
          </cell>
          <cell r="F1560">
            <v>1</v>
          </cell>
          <cell r="G1560">
            <v>35339</v>
          </cell>
          <cell r="H1560">
            <v>4600</v>
          </cell>
        </row>
        <row r="1561">
          <cell r="A1561">
            <v>3400004671</v>
          </cell>
          <cell r="B1561">
            <v>6600</v>
          </cell>
          <cell r="C1561">
            <v>61208</v>
          </cell>
          <cell r="D1561">
            <v>0</v>
          </cell>
          <cell r="E1561" t="str">
            <v>DIES FOR BRANCHING CLAMP NANDI ENGG</v>
          </cell>
          <cell r="F1561">
            <v>1</v>
          </cell>
          <cell r="G1561">
            <v>35339</v>
          </cell>
          <cell r="H1561">
            <v>4600</v>
          </cell>
        </row>
        <row r="1562">
          <cell r="A1562">
            <v>3400004672</v>
          </cell>
          <cell r="B1562">
            <v>6600</v>
          </cell>
          <cell r="C1562">
            <v>61208</v>
          </cell>
          <cell r="D1562">
            <v>0</v>
          </cell>
          <cell r="E1562" t="str">
            <v>DIES FOR BRANCHING CLAMP NANDI ENGG</v>
          </cell>
          <cell r="F1562">
            <v>1</v>
          </cell>
          <cell r="G1562">
            <v>35339</v>
          </cell>
          <cell r="H1562">
            <v>4600</v>
          </cell>
        </row>
        <row r="1563">
          <cell r="A1563">
            <v>3400004673</v>
          </cell>
          <cell r="B1563">
            <v>6600</v>
          </cell>
          <cell r="C1563">
            <v>61208</v>
          </cell>
          <cell r="D1563">
            <v>0</v>
          </cell>
          <cell r="E1563" t="str">
            <v>DIES FOR BRANCHING CLAMP NANDI ENGG</v>
          </cell>
          <cell r="F1563">
            <v>1</v>
          </cell>
          <cell r="G1563">
            <v>35339</v>
          </cell>
          <cell r="H1563">
            <v>4600</v>
          </cell>
        </row>
        <row r="1564">
          <cell r="A1564">
            <v>3400004674</v>
          </cell>
          <cell r="B1564">
            <v>6600</v>
          </cell>
          <cell r="C1564">
            <v>61203</v>
          </cell>
          <cell r="D1564">
            <v>0</v>
          </cell>
          <cell r="E1564" t="str">
            <v>DIES FOR BRANCHING CLAMP NANDI ENGG</v>
          </cell>
          <cell r="F1564">
            <v>1</v>
          </cell>
          <cell r="G1564">
            <v>35339</v>
          </cell>
          <cell r="H1564">
            <v>4600</v>
          </cell>
        </row>
        <row r="1565">
          <cell r="A1565">
            <v>3400004674</v>
          </cell>
          <cell r="B1565">
            <v>6600</v>
          </cell>
          <cell r="C1565">
            <v>61203</v>
          </cell>
          <cell r="D1565">
            <v>1</v>
          </cell>
          <cell r="E1565" t="str">
            <v>TORQUE SCREW DRIVER WITH BIT</v>
          </cell>
          <cell r="F1565">
            <v>1</v>
          </cell>
          <cell r="G1565">
            <v>35339</v>
          </cell>
          <cell r="H1565">
            <v>6500</v>
          </cell>
        </row>
        <row r="1566">
          <cell r="A1566">
            <v>3400004675</v>
          </cell>
          <cell r="B1566">
            <v>6600</v>
          </cell>
          <cell r="C1566">
            <v>61203</v>
          </cell>
          <cell r="D1566">
            <v>0</v>
          </cell>
          <cell r="E1566" t="str">
            <v>MOULD FOR PLASTIC PART-C 39104-Z36-C44</v>
          </cell>
          <cell r="F1566">
            <v>1</v>
          </cell>
          <cell r="G1566">
            <v>35339</v>
          </cell>
          <cell r="H1566">
            <v>45000</v>
          </cell>
        </row>
        <row r="1567">
          <cell r="A1567">
            <v>3400004677</v>
          </cell>
          <cell r="B1567">
            <v>6600</v>
          </cell>
          <cell r="C1567">
            <v>61107</v>
          </cell>
          <cell r="D1567">
            <v>0</v>
          </cell>
          <cell r="E1567" t="str">
            <v>TORQUE SCREW DRIVER 50-260NCM</v>
          </cell>
          <cell r="F1567">
            <v>1</v>
          </cell>
          <cell r="G1567">
            <v>35339</v>
          </cell>
          <cell r="H1567">
            <v>5400</v>
          </cell>
        </row>
        <row r="1568">
          <cell r="A1568">
            <v>3400004780</v>
          </cell>
          <cell r="B1568">
            <v>6600</v>
          </cell>
          <cell r="C1568">
            <v>61155</v>
          </cell>
          <cell r="D1568">
            <v>0</v>
          </cell>
          <cell r="E1568" t="str">
            <v>PRESS TOOL U BAR C39300 A193 C130-2-6</v>
          </cell>
          <cell r="F1568">
            <v>1</v>
          </cell>
          <cell r="G1568">
            <v>35339</v>
          </cell>
          <cell r="H1568">
            <v>32400</v>
          </cell>
        </row>
        <row r="1569">
          <cell r="A1569">
            <v>3400004789</v>
          </cell>
          <cell r="B1569">
            <v>6600</v>
          </cell>
          <cell r="C1569">
            <v>61203</v>
          </cell>
          <cell r="D1569">
            <v>0</v>
          </cell>
          <cell r="E1569" t="str">
            <v>TOOLS FOR KEY TOP</v>
          </cell>
          <cell r="F1569">
            <v>1</v>
          </cell>
          <cell r="G1569">
            <v>35339</v>
          </cell>
          <cell r="H1569">
            <v>7600</v>
          </cell>
        </row>
        <row r="1570">
          <cell r="A1570">
            <v>3400004790</v>
          </cell>
          <cell r="B1570">
            <v>6600</v>
          </cell>
          <cell r="C1570">
            <v>61203</v>
          </cell>
          <cell r="D1570">
            <v>0</v>
          </cell>
          <cell r="E1570" t="str">
            <v>PRESS TOOLS</v>
          </cell>
          <cell r="F1570">
            <v>1</v>
          </cell>
          <cell r="G1570">
            <v>35339</v>
          </cell>
          <cell r="H1570">
            <v>26100</v>
          </cell>
        </row>
        <row r="1571">
          <cell r="A1571">
            <v>3400004797</v>
          </cell>
          <cell r="B1571">
            <v>6600</v>
          </cell>
          <cell r="C1571">
            <v>61156</v>
          </cell>
          <cell r="D1571">
            <v>0</v>
          </cell>
          <cell r="E1571">
            <v>6395000941</v>
          </cell>
          <cell r="F1571">
            <v>1</v>
          </cell>
          <cell r="G1571">
            <v>35339</v>
          </cell>
          <cell r="H1571">
            <v>1000</v>
          </cell>
        </row>
        <row r="1572">
          <cell r="A1572">
            <v>3400004798</v>
          </cell>
          <cell r="B1572">
            <v>6600</v>
          </cell>
          <cell r="C1572">
            <v>61203</v>
          </cell>
          <cell r="D1572">
            <v>0</v>
          </cell>
          <cell r="E1572" t="str">
            <v>FIXTURE FOR CUTTING WIRE TO DIMENSION</v>
          </cell>
          <cell r="F1572">
            <v>1</v>
          </cell>
          <cell r="G1572">
            <v>35339</v>
          </cell>
          <cell r="H1572">
            <v>3000</v>
          </cell>
        </row>
        <row r="1573">
          <cell r="A1573">
            <v>3400004914</v>
          </cell>
          <cell r="B1573">
            <v>6600</v>
          </cell>
          <cell r="C1573">
            <v>61203</v>
          </cell>
          <cell r="D1573">
            <v>0</v>
          </cell>
          <cell r="E1573" t="str">
            <v>Pull Test Gauge</v>
          </cell>
          <cell r="F1573">
            <v>2</v>
          </cell>
          <cell r="G1573">
            <v>35339</v>
          </cell>
          <cell r="H1573">
            <v>0</v>
          </cell>
        </row>
        <row r="1574">
          <cell r="A1574">
            <v>3400003551</v>
          </cell>
          <cell r="B1574">
            <v>6600</v>
          </cell>
          <cell r="C1574">
            <v>61155</v>
          </cell>
          <cell r="D1574">
            <v>0</v>
          </cell>
          <cell r="E1574" t="str">
            <v>MOULD FOR FRONT PANEL C39117-A312-C300-4</v>
          </cell>
          <cell r="F1574">
            <v>1</v>
          </cell>
          <cell r="G1574">
            <v>35444</v>
          </cell>
          <cell r="H1574">
            <v>41320</v>
          </cell>
        </row>
        <row r="1575">
          <cell r="A1575">
            <v>3400003563</v>
          </cell>
          <cell r="B1575">
            <v>6600</v>
          </cell>
          <cell r="C1575">
            <v>61116</v>
          </cell>
          <cell r="D1575">
            <v>0</v>
          </cell>
          <cell r="E1575" t="str">
            <v>WAVE GUIDE TO CO AXIAL ADAPTER -20NOS</v>
          </cell>
          <cell r="F1575">
            <v>1</v>
          </cell>
          <cell r="G1575">
            <v>35444</v>
          </cell>
          <cell r="H1575">
            <v>100040</v>
          </cell>
        </row>
        <row r="1576">
          <cell r="A1576">
            <v>3400003564</v>
          </cell>
          <cell r="B1576">
            <v>6600</v>
          </cell>
          <cell r="C1576">
            <v>61118</v>
          </cell>
          <cell r="D1576">
            <v>0</v>
          </cell>
          <cell r="E1576" t="str">
            <v>PNEUMATIC NAILER</v>
          </cell>
          <cell r="F1576">
            <v>1</v>
          </cell>
          <cell r="G1576">
            <v>35444</v>
          </cell>
          <cell r="H1576">
            <v>47132.800000000003</v>
          </cell>
        </row>
        <row r="1577">
          <cell r="A1577">
            <v>3400003573</v>
          </cell>
          <cell r="B1577">
            <v>6600</v>
          </cell>
          <cell r="C1577">
            <v>61155</v>
          </cell>
          <cell r="D1577">
            <v>0</v>
          </cell>
          <cell r="E1577" t="str">
            <v>MOULDING TOOL FOR GUIDE PIECE</v>
          </cell>
          <cell r="F1577">
            <v>1</v>
          </cell>
          <cell r="G1577">
            <v>35446</v>
          </cell>
          <cell r="H1577">
            <v>284075</v>
          </cell>
        </row>
        <row r="1578">
          <cell r="A1578">
            <v>3400003574</v>
          </cell>
          <cell r="B1578">
            <v>6600</v>
          </cell>
          <cell r="C1578">
            <v>61155</v>
          </cell>
          <cell r="D1578">
            <v>0</v>
          </cell>
          <cell r="E1578" t="str">
            <v>DIE FOR C39300-A178-C151</v>
          </cell>
          <cell r="F1578">
            <v>1</v>
          </cell>
          <cell r="G1578">
            <v>35446</v>
          </cell>
          <cell r="H1578">
            <v>16222.5</v>
          </cell>
        </row>
        <row r="1579">
          <cell r="A1579">
            <v>3400003575</v>
          </cell>
          <cell r="B1579">
            <v>6600</v>
          </cell>
          <cell r="C1579">
            <v>61155</v>
          </cell>
          <cell r="D1579">
            <v>0</v>
          </cell>
          <cell r="E1579" t="str">
            <v>DIE FOR C39166-A57-C12-6-6</v>
          </cell>
          <cell r="F1579">
            <v>1</v>
          </cell>
          <cell r="G1579">
            <v>35446</v>
          </cell>
          <cell r="H1579">
            <v>16222.5</v>
          </cell>
        </row>
        <row r="1580">
          <cell r="A1580">
            <v>3400003576</v>
          </cell>
          <cell r="B1580">
            <v>6600</v>
          </cell>
          <cell r="C1580">
            <v>61155</v>
          </cell>
          <cell r="D1580">
            <v>0</v>
          </cell>
          <cell r="E1580" t="str">
            <v>DIE FOR C39300-A178-B125-5-6</v>
          </cell>
          <cell r="F1580">
            <v>1</v>
          </cell>
          <cell r="G1580">
            <v>35446</v>
          </cell>
          <cell r="H1580">
            <v>27037.5</v>
          </cell>
        </row>
        <row r="1581">
          <cell r="A1581">
            <v>3400003577</v>
          </cell>
          <cell r="B1581">
            <v>6600</v>
          </cell>
          <cell r="C1581">
            <v>61155</v>
          </cell>
          <cell r="D1581">
            <v>0</v>
          </cell>
          <cell r="E1581" t="str">
            <v>DIE FOR C39300-A178-B126-4-6</v>
          </cell>
          <cell r="F1581">
            <v>1</v>
          </cell>
          <cell r="G1581">
            <v>35446</v>
          </cell>
          <cell r="H1581">
            <v>27037.5</v>
          </cell>
        </row>
        <row r="1582">
          <cell r="A1582">
            <v>3400003579</v>
          </cell>
          <cell r="B1582">
            <v>6600</v>
          </cell>
          <cell r="C1582">
            <v>61112</v>
          </cell>
          <cell r="D1582">
            <v>0</v>
          </cell>
          <cell r="E1582" t="str">
            <v>FIX FOR ASSY M:SUB:SASC &amp; M:SASC</v>
          </cell>
          <cell r="F1582">
            <v>1</v>
          </cell>
          <cell r="G1582">
            <v>35446</v>
          </cell>
          <cell r="H1582">
            <v>2266</v>
          </cell>
        </row>
        <row r="1583">
          <cell r="A1583">
            <v>3400003581</v>
          </cell>
          <cell r="B1583">
            <v>6600</v>
          </cell>
          <cell r="C1583">
            <v>61107</v>
          </cell>
          <cell r="D1583">
            <v>0</v>
          </cell>
          <cell r="E1583" t="str">
            <v>TEMPLATE FOR ASSEMBLING FUSE SOCKETS</v>
          </cell>
          <cell r="F1583">
            <v>1</v>
          </cell>
          <cell r="G1583">
            <v>35446</v>
          </cell>
          <cell r="H1583">
            <v>11363</v>
          </cell>
        </row>
        <row r="1584">
          <cell r="A1584">
            <v>3400003610</v>
          </cell>
          <cell r="B1584">
            <v>6600</v>
          </cell>
          <cell r="C1584">
            <v>61104</v>
          </cell>
          <cell r="D1584">
            <v>0</v>
          </cell>
          <cell r="E1584" t="str">
            <v>FIX FOR CRIMPING FLAT BAND CABLE WITH CO</v>
          </cell>
          <cell r="F1584">
            <v>1</v>
          </cell>
          <cell r="G1584">
            <v>35447</v>
          </cell>
          <cell r="H1584">
            <v>4132</v>
          </cell>
        </row>
        <row r="1585">
          <cell r="A1585">
            <v>3400003750</v>
          </cell>
          <cell r="B1585">
            <v>6600</v>
          </cell>
          <cell r="C1585">
            <v>61107</v>
          </cell>
          <cell r="D1585">
            <v>0</v>
          </cell>
          <cell r="E1585" t="str">
            <v>PNEUMATIC SCREWDRIVER CP 2089-AX-1100</v>
          </cell>
          <cell r="F1585">
            <v>1</v>
          </cell>
          <cell r="G1585">
            <v>35479</v>
          </cell>
          <cell r="H1585">
            <v>10063</v>
          </cell>
        </row>
        <row r="1586">
          <cell r="A1586">
            <v>3400003752</v>
          </cell>
          <cell r="B1586">
            <v>6600</v>
          </cell>
          <cell r="C1586">
            <v>61116</v>
          </cell>
          <cell r="D1586">
            <v>0</v>
          </cell>
          <cell r="E1586" t="str">
            <v>WAVEGUIDE STAND 11540A</v>
          </cell>
          <cell r="F1586">
            <v>1</v>
          </cell>
          <cell r="G1586">
            <v>35479</v>
          </cell>
          <cell r="H1586">
            <v>6768</v>
          </cell>
        </row>
        <row r="1587">
          <cell r="A1587">
            <v>3400003753</v>
          </cell>
          <cell r="B1587">
            <v>6600</v>
          </cell>
          <cell r="C1587">
            <v>61116</v>
          </cell>
          <cell r="D1587">
            <v>0</v>
          </cell>
          <cell r="E1587" t="str">
            <v>WAVEGUIDE STAND 11540A</v>
          </cell>
          <cell r="F1587">
            <v>1</v>
          </cell>
          <cell r="G1587">
            <v>35509</v>
          </cell>
          <cell r="H1587">
            <v>7309.44</v>
          </cell>
        </row>
        <row r="1588">
          <cell r="A1588">
            <v>3400003754</v>
          </cell>
          <cell r="B1588">
            <v>6600</v>
          </cell>
          <cell r="C1588">
            <v>61116</v>
          </cell>
          <cell r="D1588">
            <v>0</v>
          </cell>
          <cell r="E1588" t="str">
            <v>WAVEGUIDE STAND 11540A</v>
          </cell>
          <cell r="F1588">
            <v>1</v>
          </cell>
          <cell r="G1588">
            <v>35509</v>
          </cell>
          <cell r="H1588">
            <v>7038.72</v>
          </cell>
        </row>
        <row r="1589">
          <cell r="A1589">
            <v>3400003755</v>
          </cell>
          <cell r="B1589">
            <v>6600</v>
          </cell>
          <cell r="C1589">
            <v>61116</v>
          </cell>
          <cell r="D1589">
            <v>0</v>
          </cell>
          <cell r="E1589" t="str">
            <v>WAVEGUIDE STAND 11540A</v>
          </cell>
          <cell r="F1589">
            <v>1</v>
          </cell>
          <cell r="G1589">
            <v>35509</v>
          </cell>
          <cell r="H1589">
            <v>7038.72</v>
          </cell>
        </row>
        <row r="1590">
          <cell r="A1590">
            <v>3400003756</v>
          </cell>
          <cell r="B1590">
            <v>6600</v>
          </cell>
          <cell r="C1590">
            <v>61116</v>
          </cell>
          <cell r="D1590">
            <v>0</v>
          </cell>
          <cell r="E1590" t="str">
            <v>WAVEGUIDE STAND 11540A</v>
          </cell>
          <cell r="F1590">
            <v>1</v>
          </cell>
          <cell r="G1590">
            <v>35509</v>
          </cell>
          <cell r="H1590">
            <v>7038.72</v>
          </cell>
        </row>
        <row r="1591">
          <cell r="A1591">
            <v>3400003757</v>
          </cell>
          <cell r="B1591">
            <v>6600</v>
          </cell>
          <cell r="C1591">
            <v>61116</v>
          </cell>
          <cell r="D1591">
            <v>0</v>
          </cell>
          <cell r="E1591" t="str">
            <v>WAVEGUIDE STAND 11540A</v>
          </cell>
          <cell r="F1591">
            <v>1</v>
          </cell>
          <cell r="G1591">
            <v>35509</v>
          </cell>
          <cell r="H1591">
            <v>7038.72</v>
          </cell>
        </row>
        <row r="1592">
          <cell r="A1592">
            <v>3400003758</v>
          </cell>
          <cell r="B1592">
            <v>6600</v>
          </cell>
          <cell r="C1592">
            <v>61116</v>
          </cell>
          <cell r="D1592">
            <v>0</v>
          </cell>
          <cell r="E1592" t="str">
            <v>WAVEGUIDE STAND 11540A</v>
          </cell>
          <cell r="F1592">
            <v>1</v>
          </cell>
          <cell r="G1592">
            <v>35509</v>
          </cell>
          <cell r="H1592">
            <v>7038.72</v>
          </cell>
        </row>
        <row r="1593">
          <cell r="A1593">
            <v>3400003759</v>
          </cell>
          <cell r="B1593">
            <v>6600</v>
          </cell>
          <cell r="C1593">
            <v>61116</v>
          </cell>
          <cell r="D1593">
            <v>0</v>
          </cell>
          <cell r="E1593" t="str">
            <v>WAVEGUIDE STAND 11540A</v>
          </cell>
          <cell r="F1593">
            <v>1</v>
          </cell>
          <cell r="G1593">
            <v>35509</v>
          </cell>
          <cell r="H1593">
            <v>7038.72</v>
          </cell>
        </row>
        <row r="1594">
          <cell r="A1594">
            <v>3400003762</v>
          </cell>
          <cell r="B1594">
            <v>6600</v>
          </cell>
          <cell r="C1594">
            <v>61155</v>
          </cell>
          <cell r="D1594">
            <v>0</v>
          </cell>
          <cell r="E1594" t="str">
            <v>TOOL FOR NUT C39300-A193-C131</v>
          </cell>
          <cell r="F1594">
            <v>1</v>
          </cell>
          <cell r="G1594">
            <v>35509</v>
          </cell>
          <cell r="H1594">
            <v>6180</v>
          </cell>
        </row>
        <row r="1595">
          <cell r="A1595">
            <v>3400003763</v>
          </cell>
          <cell r="B1595">
            <v>6600</v>
          </cell>
          <cell r="C1595">
            <v>61155</v>
          </cell>
          <cell r="D1595">
            <v>0</v>
          </cell>
          <cell r="E1595" t="str">
            <v>DIE FOR BRACKET C39324A96C422-6-6</v>
          </cell>
          <cell r="F1595">
            <v>1</v>
          </cell>
          <cell r="G1595">
            <v>35509</v>
          </cell>
          <cell r="H1595">
            <v>9270</v>
          </cell>
        </row>
        <row r="1596">
          <cell r="A1596">
            <v>3400003764</v>
          </cell>
          <cell r="B1596">
            <v>6600</v>
          </cell>
          <cell r="C1596">
            <v>61155</v>
          </cell>
          <cell r="D1596">
            <v>0</v>
          </cell>
          <cell r="E1596" t="str">
            <v>DIE FOR STRAP C39324A96C255-4-6</v>
          </cell>
          <cell r="F1596">
            <v>1</v>
          </cell>
          <cell r="G1596">
            <v>35509</v>
          </cell>
          <cell r="H1596">
            <v>1854</v>
          </cell>
        </row>
        <row r="1597">
          <cell r="A1597">
            <v>3400003765</v>
          </cell>
          <cell r="B1597">
            <v>6600</v>
          </cell>
          <cell r="C1597">
            <v>61155</v>
          </cell>
          <cell r="D1597">
            <v>0</v>
          </cell>
          <cell r="E1597" t="str">
            <v>DIE FOR STRAP C39324A96C256-4-6</v>
          </cell>
          <cell r="F1597">
            <v>1</v>
          </cell>
          <cell r="G1597">
            <v>35509</v>
          </cell>
          <cell r="H1597">
            <v>1854</v>
          </cell>
        </row>
        <row r="1598">
          <cell r="A1598">
            <v>3400003766</v>
          </cell>
          <cell r="B1598">
            <v>6600</v>
          </cell>
          <cell r="C1598">
            <v>61155</v>
          </cell>
          <cell r="D1598">
            <v>0</v>
          </cell>
          <cell r="E1598" t="str">
            <v>DIE FOR BRACKETC39324A96C254-4-6</v>
          </cell>
          <cell r="F1598">
            <v>1</v>
          </cell>
          <cell r="G1598">
            <v>35509</v>
          </cell>
          <cell r="H1598">
            <v>4635</v>
          </cell>
        </row>
        <row r="1599">
          <cell r="A1599">
            <v>3400003783</v>
          </cell>
          <cell r="B1599">
            <v>6600</v>
          </cell>
          <cell r="C1599">
            <v>61108</v>
          </cell>
          <cell r="D1599">
            <v>0</v>
          </cell>
          <cell r="E1599" t="str">
            <v>COST OF RECEPTACLES(PINS) PAID TO DHL</v>
          </cell>
          <cell r="F1599">
            <v>1</v>
          </cell>
          <cell r="G1599">
            <v>35510</v>
          </cell>
          <cell r="H1599">
            <v>16533</v>
          </cell>
        </row>
        <row r="1600">
          <cell r="A1600">
            <v>3400003631</v>
          </cell>
          <cell r="B1600">
            <v>6600</v>
          </cell>
          <cell r="C1600">
            <v>61107</v>
          </cell>
          <cell r="D1600">
            <v>0</v>
          </cell>
          <cell r="E1600" t="str">
            <v>AMP CRIMP TOOL NO. 734542</v>
          </cell>
          <cell r="F1600">
            <v>1</v>
          </cell>
          <cell r="G1600">
            <v>35452</v>
          </cell>
          <cell r="H1600">
            <v>57174</v>
          </cell>
        </row>
        <row r="1601">
          <cell r="A1601">
            <v>3400003737</v>
          </cell>
          <cell r="B1601">
            <v>6600</v>
          </cell>
          <cell r="C1601">
            <v>61115</v>
          </cell>
          <cell r="D1601">
            <v>0</v>
          </cell>
          <cell r="E1601" t="str">
            <v>MODULE ADAPTER FOR SIPAC</v>
          </cell>
          <cell r="F1601">
            <v>1</v>
          </cell>
          <cell r="G1601">
            <v>35453</v>
          </cell>
          <cell r="H1601">
            <v>184478.31</v>
          </cell>
        </row>
        <row r="1602">
          <cell r="A1602">
            <v>3400002926</v>
          </cell>
          <cell r="B1602">
            <v>6601</v>
          </cell>
          <cell r="C1602">
            <v>61119</v>
          </cell>
          <cell r="D1602">
            <v>0</v>
          </cell>
          <cell r="E1602" t="str">
            <v>TEMP RECORDER ,HUMIDITY AND TEMP CONTROL</v>
          </cell>
          <cell r="F1602">
            <v>1</v>
          </cell>
          <cell r="G1602">
            <v>35339</v>
          </cell>
          <cell r="H1602">
            <v>42600</v>
          </cell>
        </row>
        <row r="1603">
          <cell r="A1603">
            <v>3400003221</v>
          </cell>
          <cell r="B1603">
            <v>6601</v>
          </cell>
          <cell r="C1603">
            <v>61153</v>
          </cell>
          <cell r="D1603">
            <v>0</v>
          </cell>
          <cell r="E1603" t="str">
            <v>EMULATOR PROBE FOR I386DX</v>
          </cell>
          <cell r="F1603">
            <v>1</v>
          </cell>
          <cell r="G1603">
            <v>35339</v>
          </cell>
          <cell r="H1603">
            <v>54300</v>
          </cell>
        </row>
        <row r="1604">
          <cell r="A1604">
            <v>3400003222</v>
          </cell>
          <cell r="B1604">
            <v>6601</v>
          </cell>
          <cell r="C1604">
            <v>61153</v>
          </cell>
          <cell r="D1604">
            <v>0</v>
          </cell>
          <cell r="E1604" t="str">
            <v>EMULATOR PERSONALITY FOR I386EX/CX</v>
          </cell>
          <cell r="F1604">
            <v>1</v>
          </cell>
          <cell r="G1604">
            <v>35339</v>
          </cell>
          <cell r="H1604">
            <v>65000</v>
          </cell>
        </row>
        <row r="1605">
          <cell r="A1605">
            <v>3400003909</v>
          </cell>
          <cell r="B1605">
            <v>6601</v>
          </cell>
          <cell r="C1605">
            <v>61116</v>
          </cell>
          <cell r="D1605">
            <v>0</v>
          </cell>
          <cell r="E1605" t="str">
            <v>HSEGRUD MAKE TEST TROLLEYS &amp; SWITCH BOX</v>
          </cell>
          <cell r="F1605">
            <v>1</v>
          </cell>
          <cell r="G1605">
            <v>35339</v>
          </cell>
          <cell r="H1605">
            <v>3100</v>
          </cell>
        </row>
        <row r="1606">
          <cell r="A1606">
            <v>3400003910</v>
          </cell>
          <cell r="B1606">
            <v>6601</v>
          </cell>
          <cell r="C1606">
            <v>61116</v>
          </cell>
          <cell r="D1606">
            <v>0</v>
          </cell>
          <cell r="E1606" t="str">
            <v>HSEGRUD MAKE TEST TROLLEYS &amp; SWITCH BOX</v>
          </cell>
          <cell r="F1606">
            <v>1</v>
          </cell>
          <cell r="G1606">
            <v>35339</v>
          </cell>
          <cell r="H1606">
            <v>4300</v>
          </cell>
        </row>
        <row r="1607">
          <cell r="A1607">
            <v>3400003911</v>
          </cell>
          <cell r="B1607">
            <v>6601</v>
          </cell>
          <cell r="C1607">
            <v>61116</v>
          </cell>
          <cell r="D1607">
            <v>0</v>
          </cell>
          <cell r="E1607" t="str">
            <v>HSEGRUD MAKE TEST TROLLEYS &amp; SWITCH BOX</v>
          </cell>
          <cell r="F1607">
            <v>1</v>
          </cell>
          <cell r="G1607">
            <v>35339</v>
          </cell>
          <cell r="H1607">
            <v>3600</v>
          </cell>
        </row>
        <row r="1608">
          <cell r="A1608">
            <v>3400003912</v>
          </cell>
          <cell r="B1608">
            <v>6601</v>
          </cell>
          <cell r="C1608">
            <v>61116</v>
          </cell>
          <cell r="D1608">
            <v>0</v>
          </cell>
          <cell r="E1608" t="str">
            <v>HSEGRUD MAKE TEST TROLLEYS &amp; SWITCH BOX</v>
          </cell>
          <cell r="F1608">
            <v>1</v>
          </cell>
          <cell r="G1608">
            <v>35339</v>
          </cell>
          <cell r="H1608">
            <v>3600</v>
          </cell>
        </row>
        <row r="1609">
          <cell r="A1609">
            <v>3400003913</v>
          </cell>
          <cell r="B1609">
            <v>6601</v>
          </cell>
          <cell r="C1609">
            <v>61116</v>
          </cell>
          <cell r="D1609">
            <v>0</v>
          </cell>
          <cell r="E1609" t="str">
            <v>HSEGRUD MAKE TEST TROLLEYS &amp; SWITCH BOX</v>
          </cell>
          <cell r="F1609">
            <v>1</v>
          </cell>
          <cell r="G1609">
            <v>35339</v>
          </cell>
          <cell r="H1609">
            <v>3600</v>
          </cell>
        </row>
        <row r="1610">
          <cell r="A1610">
            <v>3400003914</v>
          </cell>
          <cell r="B1610">
            <v>6601</v>
          </cell>
          <cell r="C1610">
            <v>61206</v>
          </cell>
          <cell r="D1610">
            <v>0</v>
          </cell>
          <cell r="E1610" t="str">
            <v>HSEGRUD MAKE TEST TROLLEYS &amp; SWITCH BOX</v>
          </cell>
          <cell r="F1610">
            <v>1</v>
          </cell>
          <cell r="G1610">
            <v>35339</v>
          </cell>
          <cell r="H1610">
            <v>3100</v>
          </cell>
        </row>
        <row r="1611">
          <cell r="A1611">
            <v>3400003915</v>
          </cell>
          <cell r="B1611">
            <v>6601</v>
          </cell>
          <cell r="C1611">
            <v>61116</v>
          </cell>
          <cell r="D1611">
            <v>0</v>
          </cell>
          <cell r="E1611" t="str">
            <v>HSEGRUD MAKE TEST TROLLEYS &amp; SWITCH BOX</v>
          </cell>
          <cell r="F1611">
            <v>1</v>
          </cell>
          <cell r="G1611">
            <v>35339</v>
          </cell>
          <cell r="H1611">
            <v>3600</v>
          </cell>
        </row>
        <row r="1612">
          <cell r="A1612">
            <v>3400003916</v>
          </cell>
          <cell r="B1612">
            <v>6601</v>
          </cell>
          <cell r="C1612">
            <v>61116</v>
          </cell>
          <cell r="D1612">
            <v>0</v>
          </cell>
          <cell r="E1612" t="str">
            <v>HSEGRUD MAKE TEST TROLLEYS &amp; SWITCH BOX</v>
          </cell>
          <cell r="F1612">
            <v>1</v>
          </cell>
          <cell r="G1612">
            <v>35339</v>
          </cell>
          <cell r="H1612">
            <v>3600</v>
          </cell>
        </row>
        <row r="1613">
          <cell r="A1613">
            <v>3400003917</v>
          </cell>
          <cell r="B1613">
            <v>6601</v>
          </cell>
          <cell r="C1613">
            <v>61116</v>
          </cell>
          <cell r="D1613">
            <v>0</v>
          </cell>
          <cell r="E1613" t="str">
            <v>HSEGRUD MAKE TEST TROLLEYS &amp; SWITCH BOX</v>
          </cell>
          <cell r="F1613">
            <v>1</v>
          </cell>
          <cell r="G1613">
            <v>35339</v>
          </cell>
          <cell r="H1613">
            <v>3600</v>
          </cell>
        </row>
        <row r="1614">
          <cell r="A1614">
            <v>3400003918</v>
          </cell>
          <cell r="B1614">
            <v>6601</v>
          </cell>
          <cell r="C1614">
            <v>61116</v>
          </cell>
          <cell r="D1614">
            <v>0</v>
          </cell>
          <cell r="E1614" t="str">
            <v>HSEGRUD MAKE TEST TROLLEYS &amp; SWITCH BOX</v>
          </cell>
          <cell r="F1614">
            <v>1</v>
          </cell>
          <cell r="G1614">
            <v>35339</v>
          </cell>
          <cell r="H1614">
            <v>3600</v>
          </cell>
        </row>
        <row r="1615">
          <cell r="A1615">
            <v>3400004558</v>
          </cell>
          <cell r="B1615">
            <v>6601</v>
          </cell>
          <cell r="C1615">
            <v>61107</v>
          </cell>
          <cell r="D1615">
            <v>0</v>
          </cell>
          <cell r="E1615" t="str">
            <v>SHORTSLOCATORFORMULTILAYERTONEOHM950</v>
          </cell>
          <cell r="F1615">
            <v>1</v>
          </cell>
          <cell r="G1615">
            <v>35339</v>
          </cell>
          <cell r="H1615">
            <v>141500</v>
          </cell>
        </row>
        <row r="1616">
          <cell r="A1616">
            <v>3400003907</v>
          </cell>
          <cell r="B1616">
            <v>6602</v>
          </cell>
          <cell r="C1616">
            <v>61116</v>
          </cell>
          <cell r="D1616">
            <v>0</v>
          </cell>
          <cell r="E1616" t="str">
            <v>CABLE DRUM JACK-RATCHET TYPE WITH HANDLE</v>
          </cell>
          <cell r="F1616">
            <v>4</v>
          </cell>
          <cell r="G1616">
            <v>34700</v>
          </cell>
          <cell r="H1616">
            <v>7700</v>
          </cell>
        </row>
        <row r="1617">
          <cell r="A1617">
            <v>3400004417</v>
          </cell>
          <cell r="B1617">
            <v>6602</v>
          </cell>
          <cell r="C1617">
            <v>61208</v>
          </cell>
          <cell r="D1617">
            <v>0</v>
          </cell>
          <cell r="E1617" t="str">
            <v>PRESS TOOL NO C39166-A31-C194</v>
          </cell>
          <cell r="F1617">
            <v>1</v>
          </cell>
          <cell r="G1617">
            <v>34700</v>
          </cell>
          <cell r="H1617">
            <v>500</v>
          </cell>
        </row>
        <row r="1618">
          <cell r="A1618">
            <v>3400004418</v>
          </cell>
          <cell r="B1618">
            <v>6602</v>
          </cell>
          <cell r="C1618">
            <v>61208</v>
          </cell>
          <cell r="D1618">
            <v>0</v>
          </cell>
          <cell r="E1618" t="str">
            <v>PRESS TOOL NO C39324-A96-C473</v>
          </cell>
          <cell r="F1618">
            <v>1</v>
          </cell>
          <cell r="G1618">
            <v>34700</v>
          </cell>
          <cell r="H1618">
            <v>1900</v>
          </cell>
        </row>
        <row r="1619">
          <cell r="A1619">
            <v>3400004419</v>
          </cell>
          <cell r="B1619">
            <v>6602</v>
          </cell>
          <cell r="C1619">
            <v>61206</v>
          </cell>
          <cell r="D1619">
            <v>0</v>
          </cell>
          <cell r="E1619" t="str">
            <v>PRESS TOOL NO C39166-A55-C258</v>
          </cell>
          <cell r="F1619">
            <v>1</v>
          </cell>
          <cell r="G1619">
            <v>34700</v>
          </cell>
          <cell r="H1619">
            <v>1600</v>
          </cell>
        </row>
        <row r="1620">
          <cell r="A1620">
            <v>3400003920</v>
          </cell>
          <cell r="B1620">
            <v>6602</v>
          </cell>
          <cell r="C1620">
            <v>61109</v>
          </cell>
          <cell r="D1620">
            <v>0</v>
          </cell>
          <cell r="E1620" t="str">
            <v>CRIMPING TOOL 3D-12</v>
          </cell>
          <cell r="F1620">
            <v>1</v>
          </cell>
          <cell r="G1620">
            <v>34731</v>
          </cell>
          <cell r="H1620">
            <v>1400</v>
          </cell>
        </row>
        <row r="1621">
          <cell r="A1621">
            <v>3400003921</v>
          </cell>
          <cell r="B1621">
            <v>6602</v>
          </cell>
          <cell r="C1621">
            <v>61109</v>
          </cell>
          <cell r="D1621">
            <v>0</v>
          </cell>
          <cell r="E1621" t="str">
            <v>PRESS TOOL FOR CAGE NUT</v>
          </cell>
          <cell r="F1621">
            <v>1</v>
          </cell>
          <cell r="G1621">
            <v>34731</v>
          </cell>
          <cell r="H1621">
            <v>4800</v>
          </cell>
        </row>
        <row r="1622">
          <cell r="A1622">
            <v>3400002902</v>
          </cell>
          <cell r="B1622">
            <v>6602</v>
          </cell>
          <cell r="C1622">
            <v>61206</v>
          </cell>
          <cell r="D1622">
            <v>0</v>
          </cell>
          <cell r="E1622" t="str">
            <v>TOOL FOR FELT NASHER</v>
          </cell>
          <cell r="F1622">
            <v>3</v>
          </cell>
          <cell r="G1622">
            <v>34790</v>
          </cell>
          <cell r="H1622">
            <v>1300</v>
          </cell>
        </row>
        <row r="1623">
          <cell r="A1623">
            <v>3400002903</v>
          </cell>
          <cell r="B1623">
            <v>6602</v>
          </cell>
          <cell r="C1623">
            <v>61206</v>
          </cell>
          <cell r="D1623">
            <v>0</v>
          </cell>
          <cell r="E1623" t="str">
            <v>FACE PLATE WITH FITTINGS</v>
          </cell>
          <cell r="F1623">
            <v>1</v>
          </cell>
          <cell r="G1623">
            <v>34790</v>
          </cell>
          <cell r="H1623">
            <v>2400</v>
          </cell>
        </row>
        <row r="1624">
          <cell r="A1624">
            <v>3400004494</v>
          </cell>
          <cell r="B1624">
            <v>6602</v>
          </cell>
          <cell r="C1624">
            <v>61107</v>
          </cell>
          <cell r="D1624">
            <v>0</v>
          </cell>
          <cell r="E1624" t="str">
            <v>SET OF BOX END WRENCHES</v>
          </cell>
          <cell r="F1624">
            <v>2</v>
          </cell>
          <cell r="G1624">
            <v>34820</v>
          </cell>
          <cell r="H1624">
            <v>2000</v>
          </cell>
        </row>
        <row r="1625">
          <cell r="A1625">
            <v>3400004555</v>
          </cell>
          <cell r="B1625">
            <v>6602</v>
          </cell>
          <cell r="C1625">
            <v>61107</v>
          </cell>
          <cell r="D1625">
            <v>0</v>
          </cell>
          <cell r="E1625" t="str">
            <v>SCREW DRIVER SIZE 9</v>
          </cell>
          <cell r="F1625">
            <v>1</v>
          </cell>
          <cell r="G1625">
            <v>34820</v>
          </cell>
          <cell r="H1625">
            <v>1900</v>
          </cell>
        </row>
        <row r="1626">
          <cell r="A1626">
            <v>3400004556</v>
          </cell>
          <cell r="B1626">
            <v>6602</v>
          </cell>
          <cell r="C1626">
            <v>61107</v>
          </cell>
          <cell r="D1626">
            <v>0</v>
          </cell>
          <cell r="E1626" t="str">
            <v>SOCKET WRENCH</v>
          </cell>
          <cell r="F1626">
            <v>1</v>
          </cell>
          <cell r="G1626">
            <v>34820</v>
          </cell>
          <cell r="H1626">
            <v>1600</v>
          </cell>
        </row>
        <row r="1627">
          <cell r="A1627">
            <v>3400004557</v>
          </cell>
          <cell r="B1627">
            <v>6602</v>
          </cell>
          <cell r="C1627">
            <v>61206</v>
          </cell>
          <cell r="D1627">
            <v>0</v>
          </cell>
          <cell r="E1627" t="str">
            <v>GUIDING SLEEVE</v>
          </cell>
          <cell r="F1627">
            <v>1</v>
          </cell>
          <cell r="G1627">
            <v>34820</v>
          </cell>
          <cell r="H1627">
            <v>400</v>
          </cell>
        </row>
        <row r="1628">
          <cell r="A1628">
            <v>3400004570</v>
          </cell>
          <cell r="B1628">
            <v>6602</v>
          </cell>
          <cell r="C1628">
            <v>61108</v>
          </cell>
          <cell r="D1628">
            <v>0</v>
          </cell>
          <cell r="E1628" t="str">
            <v>MALLET</v>
          </cell>
          <cell r="F1628">
            <v>2</v>
          </cell>
          <cell r="G1628">
            <v>34820</v>
          </cell>
          <cell r="H1628">
            <v>200</v>
          </cell>
        </row>
        <row r="1629">
          <cell r="A1629">
            <v>3400004571</v>
          </cell>
          <cell r="B1629">
            <v>6602</v>
          </cell>
          <cell r="C1629">
            <v>61107</v>
          </cell>
          <cell r="D1629">
            <v>0</v>
          </cell>
          <cell r="E1629" t="str">
            <v>MANUAL STRIPPER</v>
          </cell>
          <cell r="F1629">
            <v>2</v>
          </cell>
          <cell r="G1629">
            <v>34820</v>
          </cell>
          <cell r="H1629">
            <v>400</v>
          </cell>
        </row>
        <row r="1630">
          <cell r="A1630">
            <v>3400004575</v>
          </cell>
          <cell r="B1630">
            <v>6602</v>
          </cell>
          <cell r="C1630">
            <v>61107</v>
          </cell>
          <cell r="D1630">
            <v>0</v>
          </cell>
          <cell r="E1630" t="str">
            <v>ALLAN WRENCH SET</v>
          </cell>
          <cell r="F1630">
            <v>1</v>
          </cell>
          <cell r="G1630">
            <v>34820</v>
          </cell>
          <cell r="H1630">
            <v>100</v>
          </cell>
        </row>
        <row r="1631">
          <cell r="A1631">
            <v>3400004576</v>
          </cell>
          <cell r="B1631">
            <v>6602</v>
          </cell>
          <cell r="C1631">
            <v>61107</v>
          </cell>
          <cell r="D1631">
            <v>0</v>
          </cell>
          <cell r="E1631" t="str">
            <v>ELECTRONIC SIDE CUTTER</v>
          </cell>
          <cell r="F1631">
            <v>2</v>
          </cell>
          <cell r="G1631">
            <v>34820</v>
          </cell>
          <cell r="H1631">
            <v>400</v>
          </cell>
        </row>
        <row r="1632">
          <cell r="A1632">
            <v>3400004577</v>
          </cell>
          <cell r="B1632">
            <v>6602</v>
          </cell>
          <cell r="C1632">
            <v>61107</v>
          </cell>
          <cell r="D1632">
            <v>0</v>
          </cell>
          <cell r="E1632" t="str">
            <v>FOLDING MAGNIFYING GLASS</v>
          </cell>
          <cell r="F1632">
            <v>2</v>
          </cell>
          <cell r="G1632">
            <v>34820</v>
          </cell>
          <cell r="H1632">
            <v>3400</v>
          </cell>
        </row>
        <row r="1633">
          <cell r="A1633">
            <v>3400004578</v>
          </cell>
          <cell r="B1633">
            <v>6602</v>
          </cell>
          <cell r="C1633">
            <v>61107</v>
          </cell>
          <cell r="D1633">
            <v>0</v>
          </cell>
          <cell r="E1633" t="str">
            <v>CRIMPING PLIERS 722418</v>
          </cell>
          <cell r="F1633">
            <v>1</v>
          </cell>
          <cell r="G1633">
            <v>34820</v>
          </cell>
          <cell r="H1633">
            <v>600</v>
          </cell>
        </row>
        <row r="1634">
          <cell r="A1634">
            <v>3400004579</v>
          </cell>
          <cell r="B1634">
            <v>6602</v>
          </cell>
          <cell r="C1634">
            <v>61107</v>
          </cell>
          <cell r="D1634">
            <v>0</v>
          </cell>
          <cell r="E1634" t="str">
            <v>TWEEZERS</v>
          </cell>
          <cell r="F1634">
            <v>10</v>
          </cell>
          <cell r="G1634">
            <v>34820</v>
          </cell>
          <cell r="H1634">
            <v>1200</v>
          </cell>
        </row>
        <row r="1635">
          <cell r="A1635">
            <v>3400004580</v>
          </cell>
          <cell r="B1635">
            <v>6602</v>
          </cell>
          <cell r="C1635">
            <v>61107</v>
          </cell>
          <cell r="D1635">
            <v>0</v>
          </cell>
          <cell r="E1635" t="str">
            <v>STRIPPING KNIFE</v>
          </cell>
          <cell r="F1635">
            <v>2</v>
          </cell>
          <cell r="G1635">
            <v>34820</v>
          </cell>
          <cell r="H1635">
            <v>300</v>
          </cell>
        </row>
        <row r="1636">
          <cell r="A1636">
            <v>3400004581</v>
          </cell>
          <cell r="B1636">
            <v>6602</v>
          </cell>
          <cell r="C1636">
            <v>61107</v>
          </cell>
          <cell r="D1636">
            <v>0</v>
          </cell>
          <cell r="E1636" t="str">
            <v>STRIPPING PLIERS</v>
          </cell>
          <cell r="F1636">
            <v>2</v>
          </cell>
          <cell r="G1636">
            <v>34820</v>
          </cell>
          <cell r="H1636">
            <v>1600</v>
          </cell>
        </row>
        <row r="1637">
          <cell r="A1637">
            <v>3400004582</v>
          </cell>
          <cell r="B1637">
            <v>6602</v>
          </cell>
          <cell r="C1637">
            <v>61107</v>
          </cell>
          <cell r="D1637">
            <v>0</v>
          </cell>
          <cell r="E1637" t="str">
            <v>STEEL RULE</v>
          </cell>
          <cell r="F1637">
            <v>4</v>
          </cell>
          <cell r="G1637">
            <v>34820</v>
          </cell>
          <cell r="H1637">
            <v>200</v>
          </cell>
        </row>
        <row r="1638">
          <cell r="A1638">
            <v>3400004583</v>
          </cell>
          <cell r="B1638">
            <v>6602</v>
          </cell>
          <cell r="C1638">
            <v>61107</v>
          </cell>
          <cell r="D1638">
            <v>0</v>
          </cell>
          <cell r="E1638" t="str">
            <v>PLASTIC HAMMER</v>
          </cell>
          <cell r="F1638">
            <v>2</v>
          </cell>
          <cell r="G1638">
            <v>34820</v>
          </cell>
          <cell r="H1638">
            <v>500</v>
          </cell>
        </row>
        <row r="1639">
          <cell r="A1639">
            <v>3400004584</v>
          </cell>
          <cell r="B1639">
            <v>6602</v>
          </cell>
          <cell r="C1639">
            <v>61107</v>
          </cell>
          <cell r="D1639">
            <v>0</v>
          </cell>
          <cell r="E1639" t="str">
            <v>FLAT NOSE PLIERS</v>
          </cell>
          <cell r="F1639">
            <v>2</v>
          </cell>
          <cell r="G1639">
            <v>34820</v>
          </cell>
          <cell r="H1639">
            <v>400</v>
          </cell>
        </row>
        <row r="1640">
          <cell r="A1640">
            <v>3400004585</v>
          </cell>
          <cell r="B1640">
            <v>6602</v>
          </cell>
          <cell r="C1640">
            <v>61107</v>
          </cell>
          <cell r="D1640">
            <v>0</v>
          </cell>
          <cell r="E1640" t="str">
            <v>SCREWDRIVER</v>
          </cell>
          <cell r="F1640">
            <v>12</v>
          </cell>
          <cell r="G1640">
            <v>34820</v>
          </cell>
          <cell r="H1640">
            <v>1600</v>
          </cell>
        </row>
        <row r="1641">
          <cell r="A1641">
            <v>3400004617</v>
          </cell>
          <cell r="B1641">
            <v>6602</v>
          </cell>
          <cell r="C1641">
            <v>61107</v>
          </cell>
          <cell r="D1641">
            <v>0</v>
          </cell>
          <cell r="E1641" t="str">
            <v>SOCKET WRENCH</v>
          </cell>
          <cell r="F1641">
            <v>4</v>
          </cell>
          <cell r="G1641">
            <v>34820</v>
          </cell>
          <cell r="H1641">
            <v>500</v>
          </cell>
        </row>
        <row r="1642">
          <cell r="A1642">
            <v>3400004503</v>
          </cell>
          <cell r="B1642">
            <v>6602</v>
          </cell>
          <cell r="C1642">
            <v>61206</v>
          </cell>
          <cell r="D1642">
            <v>0</v>
          </cell>
          <cell r="E1642" t="str">
            <v>TWEEZERS AND TOOLS</v>
          </cell>
          <cell r="F1642">
            <v>86</v>
          </cell>
          <cell r="G1642">
            <v>34851</v>
          </cell>
          <cell r="H1642">
            <v>16500</v>
          </cell>
        </row>
        <row r="1643">
          <cell r="A1643">
            <v>3400004536</v>
          </cell>
          <cell r="B1643">
            <v>6602</v>
          </cell>
          <cell r="C1643">
            <v>61155</v>
          </cell>
          <cell r="D1643">
            <v>0</v>
          </cell>
          <cell r="E1643" t="str">
            <v>JIG FOR PLATE C39324-A100-C981</v>
          </cell>
          <cell r="F1643">
            <v>1</v>
          </cell>
          <cell r="G1643">
            <v>34851</v>
          </cell>
          <cell r="H1643">
            <v>500</v>
          </cell>
        </row>
        <row r="1644">
          <cell r="A1644">
            <v>3400004676</v>
          </cell>
          <cell r="B1644">
            <v>6602</v>
          </cell>
          <cell r="C1644">
            <v>61102</v>
          </cell>
          <cell r="D1644">
            <v>0</v>
          </cell>
          <cell r="E1644" t="str">
            <v>SIDE CUTTER</v>
          </cell>
          <cell r="F1644">
            <v>1</v>
          </cell>
          <cell r="G1644">
            <v>34912</v>
          </cell>
          <cell r="H1644">
            <v>400</v>
          </cell>
        </row>
        <row r="1645">
          <cell r="A1645">
            <v>3400004678</v>
          </cell>
          <cell r="B1645">
            <v>6602</v>
          </cell>
          <cell r="C1645">
            <v>61102</v>
          </cell>
          <cell r="D1645">
            <v>0</v>
          </cell>
          <cell r="E1645" t="str">
            <v>SMT TWEEZERS</v>
          </cell>
          <cell r="F1645">
            <v>1</v>
          </cell>
          <cell r="G1645">
            <v>34912</v>
          </cell>
          <cell r="H1645">
            <v>3400</v>
          </cell>
        </row>
        <row r="1646">
          <cell r="A1646">
            <v>3400004678</v>
          </cell>
          <cell r="B1646">
            <v>6602</v>
          </cell>
          <cell r="C1646">
            <v>61102</v>
          </cell>
          <cell r="D1646">
            <v>1</v>
          </cell>
          <cell r="E1646" t="str">
            <v>SOCKET WRENCH WITH SCHAFT</v>
          </cell>
          <cell r="F1646">
            <v>1</v>
          </cell>
          <cell r="G1646">
            <v>34912</v>
          </cell>
          <cell r="H1646">
            <v>800</v>
          </cell>
        </row>
        <row r="1647">
          <cell r="A1647">
            <v>3400004716</v>
          </cell>
          <cell r="B1647">
            <v>6602</v>
          </cell>
          <cell r="C1647">
            <v>61206</v>
          </cell>
          <cell r="D1647">
            <v>0</v>
          </cell>
          <cell r="E1647" t="str">
            <v>DIV MIRROR</v>
          </cell>
          <cell r="F1647">
            <v>68</v>
          </cell>
          <cell r="G1647">
            <v>34912</v>
          </cell>
          <cell r="H1647">
            <v>30500</v>
          </cell>
        </row>
        <row r="1648">
          <cell r="A1648">
            <v>3400004717</v>
          </cell>
          <cell r="B1648">
            <v>6602</v>
          </cell>
          <cell r="C1648">
            <v>61206</v>
          </cell>
          <cell r="D1648">
            <v>0</v>
          </cell>
          <cell r="E1648" t="str">
            <v>TEST CLIP</v>
          </cell>
          <cell r="F1648">
            <v>4</v>
          </cell>
          <cell r="G1648">
            <v>34912</v>
          </cell>
          <cell r="H1648">
            <v>7900</v>
          </cell>
        </row>
        <row r="1649">
          <cell r="A1649">
            <v>3400004482</v>
          </cell>
          <cell r="B1649">
            <v>6602</v>
          </cell>
          <cell r="C1649">
            <v>61151</v>
          </cell>
          <cell r="D1649">
            <v>0</v>
          </cell>
          <cell r="E1649" t="str">
            <v>THREAD SCREWRING GAUGE HIP MAKE</v>
          </cell>
          <cell r="F1649">
            <v>16</v>
          </cell>
          <cell r="G1649">
            <v>34608</v>
          </cell>
          <cell r="H1649">
            <v>4100</v>
          </cell>
        </row>
        <row r="1650">
          <cell r="A1650">
            <v>3400002715</v>
          </cell>
          <cell r="B1650">
            <v>6602</v>
          </cell>
          <cell r="C1650">
            <v>61208</v>
          </cell>
          <cell r="D1650">
            <v>0</v>
          </cell>
          <cell r="E1650" t="str">
            <v>500 WATT NACO MAKE TESTER</v>
          </cell>
          <cell r="F1650">
            <v>1</v>
          </cell>
          <cell r="G1650">
            <v>35339</v>
          </cell>
          <cell r="H1650">
            <v>900</v>
          </cell>
        </row>
        <row r="1651">
          <cell r="A1651">
            <v>3400002716</v>
          </cell>
          <cell r="B1651">
            <v>6602</v>
          </cell>
          <cell r="C1651">
            <v>61206</v>
          </cell>
          <cell r="D1651">
            <v>0</v>
          </cell>
          <cell r="E1651" t="str">
            <v>TESTING MODULE 8038</v>
          </cell>
          <cell r="F1651">
            <v>1</v>
          </cell>
          <cell r="G1651">
            <v>35339</v>
          </cell>
          <cell r="H1651">
            <v>23200</v>
          </cell>
        </row>
        <row r="1652">
          <cell r="A1652">
            <v>3400002717</v>
          </cell>
          <cell r="B1652">
            <v>6602</v>
          </cell>
          <cell r="C1652">
            <v>61206</v>
          </cell>
          <cell r="D1652">
            <v>0</v>
          </cell>
          <cell r="E1652" t="str">
            <v>TEMPERATURE PROBE PT 100</v>
          </cell>
          <cell r="F1652">
            <v>1</v>
          </cell>
          <cell r="G1652">
            <v>35339</v>
          </cell>
          <cell r="H1652">
            <v>4600</v>
          </cell>
        </row>
        <row r="1653">
          <cell r="A1653">
            <v>3400002744</v>
          </cell>
          <cell r="B1653">
            <v>6602</v>
          </cell>
          <cell r="C1653">
            <v>61157</v>
          </cell>
          <cell r="D1653">
            <v>0</v>
          </cell>
          <cell r="E1653" t="str">
            <v>2500 VOLT TESTER NACO MAKE</v>
          </cell>
          <cell r="F1653">
            <v>1</v>
          </cell>
          <cell r="G1653">
            <v>35339</v>
          </cell>
          <cell r="H1653">
            <v>1800</v>
          </cell>
        </row>
        <row r="1654">
          <cell r="A1654">
            <v>3400002745</v>
          </cell>
          <cell r="B1654">
            <v>6602</v>
          </cell>
          <cell r="C1654">
            <v>61115</v>
          </cell>
          <cell r="D1654">
            <v>0</v>
          </cell>
          <cell r="E1654" t="str">
            <v>DIGITAL MULTIMETER 9A</v>
          </cell>
          <cell r="F1654">
            <v>2</v>
          </cell>
          <cell r="G1654">
            <v>35339</v>
          </cell>
          <cell r="H1654">
            <v>1500</v>
          </cell>
        </row>
        <row r="1655">
          <cell r="A1655">
            <v>3400002746</v>
          </cell>
          <cell r="B1655">
            <v>6602</v>
          </cell>
          <cell r="C1655">
            <v>61206</v>
          </cell>
          <cell r="D1655">
            <v>0</v>
          </cell>
          <cell r="E1655" t="str">
            <v>PC POWER SUPPLY</v>
          </cell>
          <cell r="F1655">
            <v>3</v>
          </cell>
          <cell r="G1655">
            <v>35339</v>
          </cell>
          <cell r="H1655">
            <v>2200</v>
          </cell>
        </row>
        <row r="1656">
          <cell r="A1656">
            <v>3400002747</v>
          </cell>
          <cell r="B1656">
            <v>6602</v>
          </cell>
          <cell r="C1656">
            <v>61102</v>
          </cell>
          <cell r="D1656">
            <v>0</v>
          </cell>
          <cell r="E1656" t="str">
            <v>MOULD FOR PLATE</v>
          </cell>
          <cell r="F1656">
            <v>1</v>
          </cell>
          <cell r="G1656">
            <v>35339</v>
          </cell>
          <cell r="H1656">
            <v>1000</v>
          </cell>
        </row>
        <row r="1657">
          <cell r="A1657">
            <v>3400002748</v>
          </cell>
          <cell r="B1657">
            <v>6602</v>
          </cell>
          <cell r="C1657">
            <v>61206</v>
          </cell>
          <cell r="D1657">
            <v>0</v>
          </cell>
          <cell r="E1657" t="str">
            <v>TINING DISK TOOL</v>
          </cell>
          <cell r="F1657">
            <v>1</v>
          </cell>
          <cell r="G1657">
            <v>35339</v>
          </cell>
          <cell r="H1657">
            <v>1800</v>
          </cell>
        </row>
        <row r="1658">
          <cell r="A1658">
            <v>3400002749</v>
          </cell>
          <cell r="B1658">
            <v>6602</v>
          </cell>
          <cell r="C1658">
            <v>61103</v>
          </cell>
          <cell r="D1658">
            <v>0</v>
          </cell>
          <cell r="E1658" t="str">
            <v>1C EXTRACTION TOOL</v>
          </cell>
          <cell r="F1658">
            <v>1</v>
          </cell>
          <cell r="G1658">
            <v>35339</v>
          </cell>
          <cell r="H1658">
            <v>800</v>
          </cell>
        </row>
        <row r="1659">
          <cell r="A1659">
            <v>3400002750</v>
          </cell>
          <cell r="B1659">
            <v>6602</v>
          </cell>
          <cell r="C1659">
            <v>61115</v>
          </cell>
          <cell r="D1659">
            <v>0</v>
          </cell>
          <cell r="E1659" t="str">
            <v>MECO 9A MULTIMETER</v>
          </cell>
          <cell r="F1659">
            <v>4</v>
          </cell>
          <cell r="G1659">
            <v>35339</v>
          </cell>
          <cell r="H1659">
            <v>2500</v>
          </cell>
        </row>
        <row r="1660">
          <cell r="A1660">
            <v>3400002751</v>
          </cell>
          <cell r="B1660">
            <v>6602</v>
          </cell>
          <cell r="C1660">
            <v>61206</v>
          </cell>
          <cell r="D1660">
            <v>0</v>
          </cell>
          <cell r="E1660" t="str">
            <v>PUMP SET WITH METER AND BASE</v>
          </cell>
          <cell r="F1660">
            <v>1</v>
          </cell>
          <cell r="G1660">
            <v>35339</v>
          </cell>
          <cell r="H1660">
            <v>2400</v>
          </cell>
        </row>
        <row r="1661">
          <cell r="A1661">
            <v>3400002752</v>
          </cell>
          <cell r="B1661">
            <v>6602</v>
          </cell>
          <cell r="C1661">
            <v>61161</v>
          </cell>
          <cell r="D1661">
            <v>0</v>
          </cell>
          <cell r="E1661" t="str">
            <v>STAINLESS STEEL SHINK WITH COVER</v>
          </cell>
          <cell r="F1661">
            <v>2</v>
          </cell>
          <cell r="G1661">
            <v>35339</v>
          </cell>
          <cell r="H1661">
            <v>900</v>
          </cell>
        </row>
        <row r="1662">
          <cell r="A1662">
            <v>3400002754</v>
          </cell>
          <cell r="B1662">
            <v>6602</v>
          </cell>
          <cell r="C1662">
            <v>61206</v>
          </cell>
          <cell r="D1662">
            <v>0</v>
          </cell>
          <cell r="E1662" t="str">
            <v>TOOL FOR SLIDER</v>
          </cell>
          <cell r="F1662">
            <v>1</v>
          </cell>
          <cell r="G1662">
            <v>35339</v>
          </cell>
          <cell r="H1662">
            <v>1900</v>
          </cell>
        </row>
        <row r="1663">
          <cell r="A1663">
            <v>3400002755</v>
          </cell>
          <cell r="B1663">
            <v>6602</v>
          </cell>
          <cell r="C1663">
            <v>61206</v>
          </cell>
          <cell r="D1663">
            <v>0</v>
          </cell>
          <cell r="E1663" t="str">
            <v>TOOL FOR PLATE/BEARING/BUSHING</v>
          </cell>
          <cell r="F1663">
            <v>3</v>
          </cell>
          <cell r="G1663">
            <v>35339</v>
          </cell>
          <cell r="H1663">
            <v>4300</v>
          </cell>
        </row>
        <row r="1664">
          <cell r="A1664">
            <v>3400002758</v>
          </cell>
          <cell r="B1664">
            <v>6602</v>
          </cell>
          <cell r="C1664">
            <v>61206</v>
          </cell>
          <cell r="D1664">
            <v>0</v>
          </cell>
          <cell r="E1664" t="str">
            <v>SPECIAL PROJECTED 144 STAND OF 4766 TOLE</v>
          </cell>
          <cell r="F1664">
            <v>1</v>
          </cell>
          <cell r="G1664">
            <v>35339</v>
          </cell>
          <cell r="H1664">
            <v>1100</v>
          </cell>
        </row>
        <row r="1665">
          <cell r="A1665">
            <v>3400002764</v>
          </cell>
          <cell r="B1665">
            <v>6602</v>
          </cell>
          <cell r="C1665">
            <v>61156</v>
          </cell>
          <cell r="D1665">
            <v>0</v>
          </cell>
          <cell r="E1665" t="str">
            <v>DIGITAL VERNIER CALIPER MOCROMETER</v>
          </cell>
          <cell r="F1665">
            <v>6</v>
          </cell>
          <cell r="G1665">
            <v>35339</v>
          </cell>
          <cell r="H1665">
            <v>3100</v>
          </cell>
        </row>
        <row r="1666">
          <cell r="A1666">
            <v>3400002765</v>
          </cell>
          <cell r="B1666">
            <v>6602</v>
          </cell>
          <cell r="C1666">
            <v>61151</v>
          </cell>
          <cell r="D1666">
            <v>0</v>
          </cell>
          <cell r="E1666" t="str">
            <v>MAGNETIC DIAL STAND</v>
          </cell>
          <cell r="F1666">
            <v>1</v>
          </cell>
          <cell r="G1666">
            <v>35339</v>
          </cell>
          <cell r="H1666">
            <v>400</v>
          </cell>
        </row>
        <row r="1667">
          <cell r="A1667">
            <v>3400002766</v>
          </cell>
          <cell r="B1667">
            <v>6602</v>
          </cell>
          <cell r="C1667">
            <v>61151</v>
          </cell>
          <cell r="D1667">
            <v>0</v>
          </cell>
          <cell r="E1667" t="str">
            <v>DIAL INDICATOR 0.01MM-10MM</v>
          </cell>
          <cell r="F1667">
            <v>1</v>
          </cell>
          <cell r="G1667">
            <v>35339</v>
          </cell>
          <cell r="H1667">
            <v>900</v>
          </cell>
        </row>
        <row r="1668">
          <cell r="A1668">
            <v>3400002767</v>
          </cell>
          <cell r="B1668">
            <v>6602</v>
          </cell>
          <cell r="C1668">
            <v>61151</v>
          </cell>
          <cell r="D1668">
            <v>0</v>
          </cell>
          <cell r="E1668" t="str">
            <v>TEST INDICATOR DIAL 0.01MM</v>
          </cell>
          <cell r="F1668">
            <v>1</v>
          </cell>
          <cell r="G1668">
            <v>35339</v>
          </cell>
          <cell r="H1668">
            <v>600</v>
          </cell>
        </row>
        <row r="1669">
          <cell r="A1669">
            <v>3400002768</v>
          </cell>
          <cell r="B1669">
            <v>6602</v>
          </cell>
          <cell r="C1669">
            <v>61151</v>
          </cell>
          <cell r="D1669">
            <v>0</v>
          </cell>
          <cell r="E1669" t="str">
            <v>CAST IRON ANGLE PLATE</v>
          </cell>
          <cell r="F1669">
            <v>2</v>
          </cell>
          <cell r="G1669">
            <v>35339</v>
          </cell>
          <cell r="H1669">
            <v>2500</v>
          </cell>
        </row>
        <row r="1670">
          <cell r="A1670">
            <v>3400002769</v>
          </cell>
          <cell r="B1670">
            <v>6602</v>
          </cell>
          <cell r="C1670">
            <v>61151</v>
          </cell>
          <cell r="D1670">
            <v>0</v>
          </cell>
          <cell r="E1670" t="str">
            <v>MULTIMETER MOTWANE MAKE</v>
          </cell>
          <cell r="F1670">
            <v>1</v>
          </cell>
          <cell r="G1670">
            <v>35339</v>
          </cell>
          <cell r="H1670">
            <v>1000</v>
          </cell>
        </row>
        <row r="1671">
          <cell r="A1671">
            <v>3400002786</v>
          </cell>
          <cell r="B1671">
            <v>6602</v>
          </cell>
          <cell r="C1671">
            <v>61100</v>
          </cell>
          <cell r="D1671">
            <v>0</v>
          </cell>
          <cell r="E1671" t="str">
            <v>ANTISTATIC WRIST STRAP</v>
          </cell>
          <cell r="F1671">
            <v>1</v>
          </cell>
          <cell r="G1671">
            <v>35339</v>
          </cell>
          <cell r="H1671">
            <v>2700</v>
          </cell>
        </row>
        <row r="1672">
          <cell r="A1672">
            <v>3400002791</v>
          </cell>
          <cell r="B1672">
            <v>6602</v>
          </cell>
          <cell r="C1672">
            <v>61206</v>
          </cell>
          <cell r="D1672">
            <v>0</v>
          </cell>
          <cell r="E1672" t="str">
            <v>ASSEMBLY DEVICE A11 2010111</v>
          </cell>
          <cell r="F1672">
            <v>1</v>
          </cell>
          <cell r="G1672">
            <v>35339</v>
          </cell>
          <cell r="H1672">
            <v>1600</v>
          </cell>
        </row>
        <row r="1673">
          <cell r="A1673">
            <v>3400002792</v>
          </cell>
          <cell r="B1673">
            <v>6602</v>
          </cell>
          <cell r="C1673">
            <v>61206</v>
          </cell>
          <cell r="D1673">
            <v>0</v>
          </cell>
          <cell r="E1673" t="str">
            <v>BRODGE BOX ARMS</v>
          </cell>
          <cell r="F1673">
            <v>1</v>
          </cell>
          <cell r="G1673">
            <v>35339</v>
          </cell>
          <cell r="H1673">
            <v>700</v>
          </cell>
        </row>
        <row r="1674">
          <cell r="A1674">
            <v>3400002793</v>
          </cell>
          <cell r="B1674">
            <v>6602</v>
          </cell>
          <cell r="C1674">
            <v>61206</v>
          </cell>
          <cell r="D1674">
            <v>0</v>
          </cell>
          <cell r="E1674" t="str">
            <v>DIGITAL MULTIMETER</v>
          </cell>
          <cell r="F1674">
            <v>3</v>
          </cell>
          <cell r="G1674">
            <v>35339</v>
          </cell>
          <cell r="H1674">
            <v>5800</v>
          </cell>
        </row>
        <row r="1675">
          <cell r="A1675">
            <v>3400002794</v>
          </cell>
          <cell r="B1675">
            <v>6602</v>
          </cell>
          <cell r="C1675">
            <v>61206</v>
          </cell>
          <cell r="D1675">
            <v>0</v>
          </cell>
          <cell r="E1675" t="str">
            <v>DIGITAL MULTIMETER PHILIPS</v>
          </cell>
          <cell r="F1675">
            <v>1</v>
          </cell>
          <cell r="G1675">
            <v>35339</v>
          </cell>
          <cell r="H1675">
            <v>2300</v>
          </cell>
        </row>
        <row r="1676">
          <cell r="A1676">
            <v>3400002797</v>
          </cell>
          <cell r="B1676">
            <v>6602</v>
          </cell>
          <cell r="C1676">
            <v>61206</v>
          </cell>
          <cell r="D1676">
            <v>0</v>
          </cell>
          <cell r="E1676" t="str">
            <v>FIXTURE FOR STAMPING</v>
          </cell>
          <cell r="F1676">
            <v>2</v>
          </cell>
          <cell r="G1676">
            <v>35339</v>
          </cell>
          <cell r="H1676">
            <v>900</v>
          </cell>
        </row>
        <row r="1677">
          <cell r="A1677">
            <v>3400002799</v>
          </cell>
          <cell r="B1677">
            <v>6602</v>
          </cell>
          <cell r="C1677">
            <v>61206</v>
          </cell>
          <cell r="D1677">
            <v>0</v>
          </cell>
          <cell r="E1677" t="str">
            <v>INJECTION MOULD FOR C22136</v>
          </cell>
          <cell r="F1677">
            <v>1</v>
          </cell>
          <cell r="G1677">
            <v>35339</v>
          </cell>
          <cell r="H1677">
            <v>600</v>
          </cell>
        </row>
        <row r="1678">
          <cell r="A1678">
            <v>3400003566</v>
          </cell>
          <cell r="B1678">
            <v>6602</v>
          </cell>
          <cell r="C1678">
            <v>61104</v>
          </cell>
          <cell r="D1678">
            <v>0</v>
          </cell>
          <cell r="E1678" t="str">
            <v>HOLDING JIG FOR 'D' CABLE CONNECTOR</v>
          </cell>
          <cell r="F1678">
            <v>1</v>
          </cell>
          <cell r="G1678">
            <v>35339</v>
          </cell>
          <cell r="H1678">
            <v>1500</v>
          </cell>
        </row>
        <row r="1679">
          <cell r="A1679">
            <v>3400003567</v>
          </cell>
          <cell r="B1679">
            <v>6602</v>
          </cell>
          <cell r="C1679">
            <v>61107</v>
          </cell>
          <cell r="D1679">
            <v>0</v>
          </cell>
          <cell r="E1679" t="str">
            <v>FIXTURE GUIDE FOR LTGM</v>
          </cell>
          <cell r="F1679">
            <v>1</v>
          </cell>
          <cell r="G1679">
            <v>35339</v>
          </cell>
          <cell r="H1679">
            <v>2000</v>
          </cell>
        </row>
        <row r="1680">
          <cell r="A1680">
            <v>3400003597</v>
          </cell>
          <cell r="B1680">
            <v>6602</v>
          </cell>
          <cell r="C1680">
            <v>61100</v>
          </cell>
          <cell r="D1680">
            <v>0</v>
          </cell>
          <cell r="E1680" t="str">
            <v>FIX. FOR MTG.ZP CONNECTOR ON M:SASC</v>
          </cell>
          <cell r="F1680">
            <v>1</v>
          </cell>
          <cell r="G1680">
            <v>35339</v>
          </cell>
          <cell r="H1680">
            <v>2472</v>
          </cell>
        </row>
        <row r="1681">
          <cell r="A1681">
            <v>3400003601</v>
          </cell>
          <cell r="B1681">
            <v>6602</v>
          </cell>
          <cell r="C1681">
            <v>61107</v>
          </cell>
          <cell r="D1681">
            <v>0</v>
          </cell>
          <cell r="E1681" t="str">
            <v>GUIDE MODULE INSERTION DLUE</v>
          </cell>
          <cell r="F1681">
            <v>1</v>
          </cell>
          <cell r="G1681">
            <v>35339</v>
          </cell>
          <cell r="H1681">
            <v>2000</v>
          </cell>
        </row>
        <row r="1682">
          <cell r="A1682">
            <v>3400003602</v>
          </cell>
          <cell r="B1682">
            <v>6602</v>
          </cell>
          <cell r="C1682">
            <v>61107</v>
          </cell>
          <cell r="D1682">
            <v>0</v>
          </cell>
          <cell r="E1682" t="str">
            <v>GUIDE FOR MODULE INSERTION TSG</v>
          </cell>
          <cell r="F1682">
            <v>1</v>
          </cell>
          <cell r="G1682">
            <v>35339</v>
          </cell>
          <cell r="H1682">
            <v>2000</v>
          </cell>
        </row>
        <row r="1683">
          <cell r="A1683">
            <v>3400003603</v>
          </cell>
          <cell r="B1683">
            <v>6602</v>
          </cell>
          <cell r="C1683">
            <v>61107</v>
          </cell>
          <cell r="D1683">
            <v>0</v>
          </cell>
          <cell r="E1683" t="str">
            <v>GUIDE FOR MODULE INSERTION SSG</v>
          </cell>
          <cell r="F1683">
            <v>1</v>
          </cell>
          <cell r="G1683">
            <v>35339</v>
          </cell>
          <cell r="H1683">
            <v>2200</v>
          </cell>
        </row>
        <row r="1684">
          <cell r="A1684">
            <v>3400003611</v>
          </cell>
          <cell r="B1684">
            <v>6602</v>
          </cell>
          <cell r="C1684">
            <v>61100</v>
          </cell>
          <cell r="D1684">
            <v>0</v>
          </cell>
          <cell r="E1684" t="str">
            <v>HEAT SINK ASSY. FIX. M:DCCDF</v>
          </cell>
          <cell r="F1684">
            <v>1</v>
          </cell>
          <cell r="G1684">
            <v>35339</v>
          </cell>
          <cell r="H1684">
            <v>3090</v>
          </cell>
        </row>
        <row r="1685">
          <cell r="A1685">
            <v>3400003612</v>
          </cell>
          <cell r="B1685">
            <v>6602</v>
          </cell>
          <cell r="C1685">
            <v>61157</v>
          </cell>
          <cell r="D1685">
            <v>0</v>
          </cell>
          <cell r="E1685" t="str">
            <v>KRONE TOOL</v>
          </cell>
          <cell r="F1685">
            <v>4</v>
          </cell>
          <cell r="G1685">
            <v>35339</v>
          </cell>
          <cell r="H1685">
            <v>2965.2</v>
          </cell>
        </row>
        <row r="1686">
          <cell r="A1686">
            <v>3400003626</v>
          </cell>
          <cell r="B1686">
            <v>6602</v>
          </cell>
          <cell r="C1686">
            <v>61112</v>
          </cell>
          <cell r="D1686">
            <v>0</v>
          </cell>
          <cell r="E1686" t="str">
            <v>CONNECTING TUBES FOR ICT ADA.NAILS GKS92</v>
          </cell>
          <cell r="F1686">
            <v>1</v>
          </cell>
          <cell r="G1686">
            <v>35339</v>
          </cell>
          <cell r="H1686">
            <v>23831.39</v>
          </cell>
        </row>
        <row r="1687">
          <cell r="A1687">
            <v>3400003627</v>
          </cell>
          <cell r="B1687">
            <v>6602</v>
          </cell>
          <cell r="C1687">
            <v>61112</v>
          </cell>
          <cell r="D1687">
            <v>0</v>
          </cell>
          <cell r="E1687" t="str">
            <v>ICT ADAPTER NAILS GKS-925-0203</v>
          </cell>
          <cell r="F1687">
            <v>500</v>
          </cell>
          <cell r="G1687">
            <v>35339</v>
          </cell>
          <cell r="H1687">
            <v>0.01</v>
          </cell>
        </row>
        <row r="1688">
          <cell r="A1688">
            <v>3400003627</v>
          </cell>
          <cell r="B1688">
            <v>6602</v>
          </cell>
          <cell r="C1688">
            <v>61112</v>
          </cell>
          <cell r="D1688">
            <v>1</v>
          </cell>
          <cell r="E1688" t="str">
            <v>ICT ADAPTER NAILS GKS-925-0203</v>
          </cell>
          <cell r="F1688">
            <v>500</v>
          </cell>
          <cell r="G1688">
            <v>35339</v>
          </cell>
          <cell r="H1688">
            <v>19859.490000000002</v>
          </cell>
        </row>
        <row r="1689">
          <cell r="A1689">
            <v>3400003628</v>
          </cell>
          <cell r="B1689">
            <v>6602</v>
          </cell>
          <cell r="C1689">
            <v>61112</v>
          </cell>
          <cell r="D1689">
            <v>0</v>
          </cell>
          <cell r="E1689" t="str">
            <v>ICT ADAPTER NAILS GKS-925-0090</v>
          </cell>
          <cell r="F1689">
            <v>1</v>
          </cell>
          <cell r="G1689">
            <v>35339</v>
          </cell>
          <cell r="H1689">
            <v>26479.32</v>
          </cell>
        </row>
        <row r="1690">
          <cell r="A1690">
            <v>3400003629</v>
          </cell>
          <cell r="B1690">
            <v>6602</v>
          </cell>
          <cell r="C1690">
            <v>61112</v>
          </cell>
          <cell r="D1690">
            <v>0</v>
          </cell>
          <cell r="E1690" t="str">
            <v>ICT ADAPTER NAILS GKS-135-0035</v>
          </cell>
          <cell r="F1690">
            <v>1</v>
          </cell>
          <cell r="G1690">
            <v>35339</v>
          </cell>
          <cell r="H1690">
            <v>4633.88</v>
          </cell>
        </row>
        <row r="1691">
          <cell r="A1691">
            <v>3400003630</v>
          </cell>
          <cell r="B1691">
            <v>6602</v>
          </cell>
          <cell r="C1691">
            <v>61112</v>
          </cell>
          <cell r="D1691">
            <v>0</v>
          </cell>
          <cell r="E1691" t="str">
            <v>ICT ADAPTER NAILS GKS-135-0027</v>
          </cell>
          <cell r="F1691">
            <v>1</v>
          </cell>
          <cell r="G1691">
            <v>35339</v>
          </cell>
          <cell r="H1691">
            <v>3640.91</v>
          </cell>
        </row>
        <row r="1692">
          <cell r="A1692">
            <v>3400003741</v>
          </cell>
          <cell r="B1692">
            <v>6602</v>
          </cell>
          <cell r="C1692">
            <v>61103</v>
          </cell>
          <cell r="D1692">
            <v>0</v>
          </cell>
          <cell r="E1692" t="str">
            <v>FIXTURE FIXING ON M:SUB:SASC</v>
          </cell>
          <cell r="F1692">
            <v>1</v>
          </cell>
          <cell r="G1692">
            <v>35339</v>
          </cell>
          <cell r="H1692">
            <v>3296</v>
          </cell>
        </row>
        <row r="1693">
          <cell r="A1693">
            <v>3400003760</v>
          </cell>
          <cell r="B1693">
            <v>6602</v>
          </cell>
          <cell r="C1693">
            <v>61116</v>
          </cell>
          <cell r="D1693">
            <v>0</v>
          </cell>
          <cell r="E1693" t="str">
            <v>CLAMP,SIDEGRIP 8770-0001</v>
          </cell>
          <cell r="F1693">
            <v>1</v>
          </cell>
          <cell r="G1693">
            <v>35339</v>
          </cell>
          <cell r="H1693">
            <v>9639.14</v>
          </cell>
        </row>
        <row r="1694">
          <cell r="A1694">
            <v>3400003761</v>
          </cell>
          <cell r="B1694">
            <v>6602</v>
          </cell>
          <cell r="C1694">
            <v>61116</v>
          </cell>
          <cell r="D1694">
            <v>0</v>
          </cell>
          <cell r="E1694" t="str">
            <v>PLIERS CLAMP 8710-0013</v>
          </cell>
          <cell r="F1694">
            <v>1</v>
          </cell>
          <cell r="G1694">
            <v>35339</v>
          </cell>
          <cell r="H1694">
            <v>1759.68</v>
          </cell>
        </row>
        <row r="1695">
          <cell r="A1695">
            <v>3400004676</v>
          </cell>
          <cell r="B1695">
            <v>6602</v>
          </cell>
          <cell r="C1695">
            <v>61102</v>
          </cell>
          <cell r="D1695">
            <v>1</v>
          </cell>
          <cell r="E1695" t="str">
            <v>PULL TEST GAUGE</v>
          </cell>
          <cell r="F1695">
            <v>1</v>
          </cell>
          <cell r="G1695">
            <v>35339</v>
          </cell>
          <cell r="H1695">
            <v>79700</v>
          </cell>
        </row>
        <row r="1696">
          <cell r="A1696">
            <v>3400003925</v>
          </cell>
          <cell r="B1696">
            <v>6602</v>
          </cell>
          <cell r="C1696">
            <v>61116</v>
          </cell>
          <cell r="D1696">
            <v>0</v>
          </cell>
          <cell r="E1696" t="str">
            <v>ALUMINIUM LADDER</v>
          </cell>
          <cell r="F1696">
            <v>1</v>
          </cell>
          <cell r="G1696">
            <v>34669</v>
          </cell>
          <cell r="H1696">
            <v>2500</v>
          </cell>
        </row>
        <row r="1697">
          <cell r="A1697">
            <v>3400004401</v>
          </cell>
          <cell r="B1697">
            <v>6602</v>
          </cell>
          <cell r="C1697">
            <v>61156</v>
          </cell>
          <cell r="D1697">
            <v>0</v>
          </cell>
          <cell r="E1697" t="str">
            <v>SAMPLE PCB S30810-Q1148-X-4</v>
          </cell>
          <cell r="F1697">
            <v>1</v>
          </cell>
          <cell r="G1697">
            <v>34669</v>
          </cell>
          <cell r="H1697">
            <v>600</v>
          </cell>
        </row>
        <row r="1698">
          <cell r="A1698">
            <v>3400004403</v>
          </cell>
          <cell r="B1698">
            <v>6602</v>
          </cell>
          <cell r="C1698">
            <v>61206</v>
          </cell>
          <cell r="D1698">
            <v>0</v>
          </cell>
          <cell r="E1698" t="str">
            <v>SAMPLE PCB S30810-Q963-X58-3-VR10</v>
          </cell>
          <cell r="F1698">
            <v>1</v>
          </cell>
          <cell r="G1698">
            <v>34669</v>
          </cell>
          <cell r="H1698">
            <v>1500</v>
          </cell>
        </row>
        <row r="1699">
          <cell r="A1699">
            <v>3400004411</v>
          </cell>
          <cell r="B1699">
            <v>6602</v>
          </cell>
          <cell r="C1699">
            <v>61112</v>
          </cell>
          <cell r="D1699">
            <v>0</v>
          </cell>
          <cell r="E1699" t="str">
            <v>SAMPLE PCB S30810-Q1148-X-4</v>
          </cell>
          <cell r="F1699">
            <v>1</v>
          </cell>
          <cell r="G1699">
            <v>34669</v>
          </cell>
          <cell r="H1699">
            <v>700</v>
          </cell>
        </row>
        <row r="1700">
          <cell r="A1700">
            <v>3400004413</v>
          </cell>
          <cell r="B1700">
            <v>6602</v>
          </cell>
          <cell r="C1700">
            <v>61206</v>
          </cell>
          <cell r="D1700">
            <v>0</v>
          </cell>
          <cell r="E1700" t="str">
            <v>SAMPLE PCB S30810-Q963-X58-3-VR10</v>
          </cell>
          <cell r="F1700">
            <v>1</v>
          </cell>
          <cell r="G1700">
            <v>34669</v>
          </cell>
          <cell r="H1700">
            <v>1500</v>
          </cell>
        </row>
        <row r="1701">
          <cell r="A1701">
            <v>3400003542</v>
          </cell>
          <cell r="B1701">
            <v>6602</v>
          </cell>
          <cell r="C1701">
            <v>61100</v>
          </cell>
          <cell r="D1701">
            <v>0</v>
          </cell>
          <cell r="E1701" t="str">
            <v>FORMING &amp; BENDING TOOL</v>
          </cell>
          <cell r="F1701">
            <v>1</v>
          </cell>
          <cell r="G1701">
            <v>35220</v>
          </cell>
          <cell r="H1701">
            <v>2300</v>
          </cell>
        </row>
        <row r="1702">
          <cell r="A1702">
            <v>3400003543</v>
          </cell>
          <cell r="B1702">
            <v>6602</v>
          </cell>
          <cell r="C1702">
            <v>61100</v>
          </cell>
          <cell r="D1702">
            <v>0</v>
          </cell>
          <cell r="E1702" t="str">
            <v>FOAM GUIDE</v>
          </cell>
          <cell r="F1702">
            <v>1</v>
          </cell>
          <cell r="G1702">
            <v>35220</v>
          </cell>
          <cell r="H1702">
            <v>2100</v>
          </cell>
        </row>
        <row r="1703">
          <cell r="A1703">
            <v>3400003368</v>
          </cell>
          <cell r="B1703">
            <v>6602</v>
          </cell>
          <cell r="C1703">
            <v>61156</v>
          </cell>
          <cell r="D1703">
            <v>0</v>
          </cell>
          <cell r="E1703" t="str">
            <v>WIRE COIL NAIL2-1/2"&amp;2"</v>
          </cell>
          <cell r="F1703">
            <v>84</v>
          </cell>
          <cell r="G1703">
            <v>35172</v>
          </cell>
          <cell r="H1703">
            <v>2100</v>
          </cell>
        </row>
        <row r="1704">
          <cell r="A1704">
            <v>3400003368</v>
          </cell>
          <cell r="B1704">
            <v>6602</v>
          </cell>
          <cell r="C1704">
            <v>61156</v>
          </cell>
          <cell r="D1704">
            <v>1</v>
          </cell>
          <cell r="E1704" t="str">
            <v>WIRE COIL NAIL 2-1/2" &amp; 2"</v>
          </cell>
          <cell r="F1704">
            <v>84</v>
          </cell>
          <cell r="G1704">
            <v>35172</v>
          </cell>
          <cell r="H1704">
            <v>400</v>
          </cell>
        </row>
        <row r="1705">
          <cell r="A1705">
            <v>3400003216</v>
          </cell>
          <cell r="B1705">
            <v>6602</v>
          </cell>
          <cell r="C1705">
            <v>61102</v>
          </cell>
          <cell r="D1705">
            <v>0</v>
          </cell>
          <cell r="E1705" t="str">
            <v>212-BD/CD/ED/KD/FOR CTA20 AND422ED/FD FO</v>
          </cell>
          <cell r="F1705">
            <v>1</v>
          </cell>
          <cell r="G1705">
            <v>35146</v>
          </cell>
          <cell r="H1705">
            <v>6800</v>
          </cell>
        </row>
        <row r="1706">
          <cell r="A1706">
            <v>3400003332</v>
          </cell>
          <cell r="B1706">
            <v>6603</v>
          </cell>
          <cell r="C1706">
            <v>61102</v>
          </cell>
          <cell r="D1706">
            <v>0</v>
          </cell>
          <cell r="E1706" t="str">
            <v>FEDERWAAGE (HOFFMAN)</v>
          </cell>
          <cell r="F1706">
            <v>1</v>
          </cell>
          <cell r="G1706">
            <v>34950</v>
          </cell>
          <cell r="H1706">
            <v>3500</v>
          </cell>
        </row>
        <row r="1707">
          <cell r="A1707">
            <v>3400003819</v>
          </cell>
          <cell r="B1707">
            <v>6800</v>
          </cell>
          <cell r="C1707">
            <v>61159</v>
          </cell>
          <cell r="D1707">
            <v>0</v>
          </cell>
          <cell r="E1707" t="str">
            <v>HP DESKJET 520 PRINTER (SL SG51Z170DW)</v>
          </cell>
          <cell r="F1707">
            <v>1</v>
          </cell>
          <cell r="G1707">
            <v>35521</v>
          </cell>
          <cell r="H1707">
            <v>18000</v>
          </cell>
        </row>
        <row r="1708">
          <cell r="A1708">
            <v>3400003823</v>
          </cell>
          <cell r="B1708">
            <v>6800</v>
          </cell>
          <cell r="C1708">
            <v>61159</v>
          </cell>
          <cell r="D1708">
            <v>0</v>
          </cell>
          <cell r="E1708" t="str">
            <v>GODREJ PANASONIC DMP KX P3696</v>
          </cell>
          <cell r="F1708">
            <v>1</v>
          </cell>
          <cell r="G1708">
            <v>35521</v>
          </cell>
          <cell r="H1708">
            <v>27000</v>
          </cell>
        </row>
        <row r="1709">
          <cell r="A1709">
            <v>3400002898</v>
          </cell>
          <cell r="B1709">
            <v>6800</v>
          </cell>
          <cell r="C1709">
            <v>61161</v>
          </cell>
          <cell r="D1709">
            <v>0</v>
          </cell>
          <cell r="E1709" t="str">
            <v>KELTRON ATTENDANCE DATA MGT SYS (CDCU)</v>
          </cell>
          <cell r="F1709">
            <v>1</v>
          </cell>
          <cell r="G1709">
            <v>35339</v>
          </cell>
          <cell r="H1709">
            <v>33400</v>
          </cell>
        </row>
        <row r="1710">
          <cell r="A1710">
            <v>3400002899</v>
          </cell>
          <cell r="B1710">
            <v>6800</v>
          </cell>
          <cell r="C1710">
            <v>61157</v>
          </cell>
          <cell r="D1710">
            <v>0</v>
          </cell>
          <cell r="E1710" t="str">
            <v>MINIMAX 1.25 KG BCF TYPE FIRE EXTINGUSIS</v>
          </cell>
          <cell r="F1710">
            <v>1</v>
          </cell>
          <cell r="G1710">
            <v>35339</v>
          </cell>
          <cell r="H1710">
            <v>21600</v>
          </cell>
        </row>
        <row r="1711">
          <cell r="A1711">
            <v>3400003316</v>
          </cell>
          <cell r="B1711">
            <v>6800</v>
          </cell>
          <cell r="C1711">
            <v>61161</v>
          </cell>
          <cell r="D1711">
            <v>0</v>
          </cell>
          <cell r="E1711" t="str">
            <v>DESK JET 400 PRINTER</v>
          </cell>
          <cell r="F1711">
            <v>1</v>
          </cell>
          <cell r="G1711">
            <v>35339</v>
          </cell>
          <cell r="H1711">
            <v>11000</v>
          </cell>
        </row>
        <row r="1712">
          <cell r="A1712">
            <v>3400003317</v>
          </cell>
          <cell r="B1712">
            <v>6800</v>
          </cell>
          <cell r="C1712">
            <v>61108</v>
          </cell>
          <cell r="D1712">
            <v>0</v>
          </cell>
          <cell r="E1712" t="str">
            <v>DESK JET 400 PRINTER</v>
          </cell>
          <cell r="F1712">
            <v>1</v>
          </cell>
          <cell r="G1712">
            <v>35339</v>
          </cell>
          <cell r="H1712">
            <v>11000</v>
          </cell>
        </row>
        <row r="1713">
          <cell r="A1713">
            <v>3400003347</v>
          </cell>
          <cell r="B1713">
            <v>6800</v>
          </cell>
          <cell r="C1713">
            <v>61155</v>
          </cell>
          <cell r="D1713">
            <v>0</v>
          </cell>
          <cell r="E1713" t="str">
            <v>CANON FAX MODEL B-100</v>
          </cell>
          <cell r="F1713">
            <v>1</v>
          </cell>
          <cell r="G1713">
            <v>35339</v>
          </cell>
          <cell r="H1713">
            <v>25000</v>
          </cell>
        </row>
        <row r="1714">
          <cell r="A1714">
            <v>3400003347</v>
          </cell>
          <cell r="B1714">
            <v>6800</v>
          </cell>
          <cell r="C1714">
            <v>61155</v>
          </cell>
          <cell r="D1714">
            <v>1</v>
          </cell>
          <cell r="E1714" t="str">
            <v>FAX MODEL B-100</v>
          </cell>
          <cell r="F1714">
            <v>1</v>
          </cell>
          <cell r="G1714">
            <v>35339</v>
          </cell>
          <cell r="H1714">
            <v>25000</v>
          </cell>
        </row>
        <row r="1715">
          <cell r="A1715">
            <v>3400003363</v>
          </cell>
          <cell r="B1715">
            <v>6800</v>
          </cell>
          <cell r="C1715">
            <v>61160</v>
          </cell>
          <cell r="D1715">
            <v>0</v>
          </cell>
          <cell r="E1715" t="str">
            <v>CANON FAX B-100</v>
          </cell>
          <cell r="F1715">
            <v>1</v>
          </cell>
          <cell r="G1715">
            <v>35339</v>
          </cell>
          <cell r="H1715">
            <v>25000</v>
          </cell>
        </row>
        <row r="1716">
          <cell r="A1716">
            <v>3400003529</v>
          </cell>
          <cell r="B1716">
            <v>6800</v>
          </cell>
          <cell r="C1716">
            <v>61203</v>
          </cell>
          <cell r="D1716">
            <v>0</v>
          </cell>
          <cell r="E1716" t="str">
            <v>PAPER SHREADDING MACHINE PILOT 4000</v>
          </cell>
          <cell r="F1716">
            <v>1</v>
          </cell>
          <cell r="G1716">
            <v>35339</v>
          </cell>
          <cell r="H1716">
            <v>50000</v>
          </cell>
        </row>
        <row r="1717">
          <cell r="A1717">
            <v>3400004170</v>
          </cell>
          <cell r="B1717">
            <v>6800</v>
          </cell>
          <cell r="C1717">
            <v>61154</v>
          </cell>
          <cell r="D1717">
            <v>0</v>
          </cell>
          <cell r="E1717" t="str">
            <v>PHOTOCOPIER 10BIN SORTER AND ADF</v>
          </cell>
          <cell r="F1717">
            <v>1</v>
          </cell>
          <cell r="G1717">
            <v>35339</v>
          </cell>
          <cell r="H1717">
            <v>139600</v>
          </cell>
        </row>
        <row r="1718">
          <cell r="A1718">
            <v>3400004429</v>
          </cell>
          <cell r="B1718">
            <v>6800</v>
          </cell>
          <cell r="C1718">
            <v>61158</v>
          </cell>
          <cell r="D1718">
            <v>0</v>
          </cell>
          <cell r="E1718" t="str">
            <v>EUROSTAR Z.75 VACCUM CLEANER</v>
          </cell>
          <cell r="F1718">
            <v>1</v>
          </cell>
          <cell r="G1718">
            <v>35339</v>
          </cell>
          <cell r="H1718">
            <v>4400</v>
          </cell>
        </row>
        <row r="1719">
          <cell r="A1719">
            <v>3400004448</v>
          </cell>
          <cell r="B1719">
            <v>6800</v>
          </cell>
          <cell r="C1719">
            <v>61159</v>
          </cell>
          <cell r="D1719">
            <v>0</v>
          </cell>
          <cell r="E1719" t="str">
            <v>HP DESKJET PORTABLE PRINTER</v>
          </cell>
          <cell r="F1719">
            <v>1</v>
          </cell>
          <cell r="G1719">
            <v>35339</v>
          </cell>
          <cell r="H1719">
            <v>4400</v>
          </cell>
        </row>
        <row r="1720">
          <cell r="A1720">
            <v>3400004489</v>
          </cell>
          <cell r="B1720">
            <v>6800</v>
          </cell>
          <cell r="C1720">
            <v>61154</v>
          </cell>
          <cell r="D1720">
            <v>0</v>
          </cell>
          <cell r="E1720" t="str">
            <v>INFRES DOCUMENT SHREDDER SL NO 3721</v>
          </cell>
          <cell r="F1720">
            <v>1</v>
          </cell>
          <cell r="G1720">
            <v>35339</v>
          </cell>
          <cell r="H1720">
            <v>6900</v>
          </cell>
        </row>
        <row r="1721">
          <cell r="A1721">
            <v>3400004492</v>
          </cell>
          <cell r="B1721">
            <v>6800</v>
          </cell>
          <cell r="C1721">
            <v>61203</v>
          </cell>
          <cell r="D1721">
            <v>0</v>
          </cell>
          <cell r="E1721" t="str">
            <v>EUROSTAR ZW-40 VACCUM CLEANER</v>
          </cell>
          <cell r="F1721">
            <v>1</v>
          </cell>
          <cell r="G1721">
            <v>35339</v>
          </cell>
          <cell r="H1721">
            <v>8000</v>
          </cell>
        </row>
        <row r="1722">
          <cell r="A1722">
            <v>3400004520</v>
          </cell>
          <cell r="B1722">
            <v>6800</v>
          </cell>
          <cell r="C1722">
            <v>61162</v>
          </cell>
          <cell r="D1722">
            <v>0</v>
          </cell>
          <cell r="E1722" t="str">
            <v>INFRES SHREDIT ELECTRONIC SHREEDDER 6303</v>
          </cell>
          <cell r="F1722">
            <v>1</v>
          </cell>
          <cell r="G1722">
            <v>35339</v>
          </cell>
          <cell r="H1722">
            <v>21800</v>
          </cell>
        </row>
        <row r="1723">
          <cell r="A1723">
            <v>3400003816</v>
          </cell>
          <cell r="B1723">
            <v>6800</v>
          </cell>
          <cell r="C1723">
            <v>61160</v>
          </cell>
          <cell r="D1723">
            <v>0</v>
          </cell>
          <cell r="E1723" t="str">
            <v>HP DESKJET 200 PRINTER (SL MY6A71C125)</v>
          </cell>
          <cell r="F1723">
            <v>1</v>
          </cell>
          <cell r="G1723">
            <v>35557</v>
          </cell>
          <cell r="H1723">
            <v>7800</v>
          </cell>
        </row>
        <row r="1724">
          <cell r="A1724">
            <v>3400003814</v>
          </cell>
          <cell r="B1724">
            <v>6800</v>
          </cell>
          <cell r="C1724">
            <v>61161</v>
          </cell>
          <cell r="D1724">
            <v>0</v>
          </cell>
          <cell r="E1724" t="str">
            <v>HP DJ 670C PRINTER</v>
          </cell>
          <cell r="F1724">
            <v>1</v>
          </cell>
          <cell r="G1724">
            <v>35625</v>
          </cell>
          <cell r="H1724">
            <v>10200</v>
          </cell>
        </row>
        <row r="1725">
          <cell r="A1725">
            <v>3400003751</v>
          </cell>
          <cell r="B1725">
            <v>6800</v>
          </cell>
          <cell r="C1725">
            <v>61160</v>
          </cell>
          <cell r="D1725">
            <v>0</v>
          </cell>
          <cell r="E1725" t="str">
            <v>GODREJ FAX MACHINES PJ5 WITH CORDLESS TE</v>
          </cell>
          <cell r="F1725">
            <v>1</v>
          </cell>
          <cell r="G1725">
            <v>35479</v>
          </cell>
          <cell r="H1725">
            <v>30758.5</v>
          </cell>
        </row>
        <row r="1726">
          <cell r="A1726">
            <v>3400003767</v>
          </cell>
          <cell r="B1726">
            <v>6800</v>
          </cell>
          <cell r="C1726">
            <v>61203</v>
          </cell>
          <cell r="D1726">
            <v>0</v>
          </cell>
          <cell r="E1726" t="str">
            <v>BPL VCR &amp; MICROWAVE OVEN -ATANU MUKHERJE</v>
          </cell>
          <cell r="F1726">
            <v>1</v>
          </cell>
          <cell r="G1726">
            <v>35509</v>
          </cell>
          <cell r="H1726">
            <v>28500</v>
          </cell>
        </row>
        <row r="1727">
          <cell r="A1727">
            <v>3400003768</v>
          </cell>
          <cell r="B1727">
            <v>6800</v>
          </cell>
          <cell r="C1727">
            <v>61203</v>
          </cell>
          <cell r="D1727">
            <v>0</v>
          </cell>
          <cell r="E1727" t="str">
            <v>BPL REFRIGERATOR -ATANU MUKHERJEE</v>
          </cell>
          <cell r="F1727">
            <v>1</v>
          </cell>
          <cell r="G1727">
            <v>35509</v>
          </cell>
          <cell r="H1727">
            <v>19500</v>
          </cell>
        </row>
        <row r="1728">
          <cell r="A1728">
            <v>3400002474</v>
          </cell>
          <cell r="B1728">
            <v>6801</v>
          </cell>
          <cell r="C1728">
            <v>61161</v>
          </cell>
          <cell r="D1728">
            <v>0</v>
          </cell>
          <cell r="E1728" t="str">
            <v>WATER COLLER</v>
          </cell>
          <cell r="F1728">
            <v>1</v>
          </cell>
          <cell r="G1728">
            <v>35339</v>
          </cell>
          <cell r="H1728">
            <v>11200</v>
          </cell>
        </row>
        <row r="1729">
          <cell r="A1729">
            <v>3400002478</v>
          </cell>
          <cell r="B1729">
            <v>6801</v>
          </cell>
          <cell r="C1729">
            <v>61203</v>
          </cell>
          <cell r="D1729">
            <v>0</v>
          </cell>
          <cell r="E1729" t="str">
            <v>WHITE MATT BOARD</v>
          </cell>
          <cell r="F1729">
            <v>1</v>
          </cell>
          <cell r="G1729">
            <v>35339</v>
          </cell>
          <cell r="H1729">
            <v>8100</v>
          </cell>
        </row>
        <row r="1730">
          <cell r="A1730">
            <v>3400002479</v>
          </cell>
          <cell r="B1730">
            <v>6801</v>
          </cell>
          <cell r="C1730">
            <v>61161</v>
          </cell>
          <cell r="D1730">
            <v>0</v>
          </cell>
          <cell r="E1730" t="str">
            <v>WIPE OFF BOARD WITH ACCESSORIES</v>
          </cell>
          <cell r="F1730">
            <v>1</v>
          </cell>
          <cell r="G1730">
            <v>35339</v>
          </cell>
          <cell r="H1730">
            <v>5100</v>
          </cell>
        </row>
        <row r="1731">
          <cell r="A1731">
            <v>3400002482</v>
          </cell>
          <cell r="B1731">
            <v>6801</v>
          </cell>
          <cell r="C1731">
            <v>61206</v>
          </cell>
          <cell r="D1731">
            <v>0</v>
          </cell>
          <cell r="E1731" t="str">
            <v>WOODEN CHAMBER WITH GLASS WOOL</v>
          </cell>
          <cell r="F1731">
            <v>1</v>
          </cell>
          <cell r="G1731">
            <v>35339</v>
          </cell>
          <cell r="H1731">
            <v>64800</v>
          </cell>
        </row>
        <row r="1732">
          <cell r="A1732">
            <v>3400002483</v>
          </cell>
          <cell r="B1732">
            <v>6801</v>
          </cell>
          <cell r="C1732">
            <v>61162</v>
          </cell>
          <cell r="D1732">
            <v>0</v>
          </cell>
          <cell r="E1732" t="str">
            <v>WOODEN CUP BOARD</v>
          </cell>
          <cell r="F1732">
            <v>1</v>
          </cell>
          <cell r="G1732">
            <v>35339</v>
          </cell>
          <cell r="H1732">
            <v>5100</v>
          </cell>
        </row>
        <row r="1733">
          <cell r="A1733">
            <v>3400002484</v>
          </cell>
          <cell r="B1733">
            <v>6801</v>
          </cell>
          <cell r="C1733">
            <v>61206</v>
          </cell>
          <cell r="D1733">
            <v>0</v>
          </cell>
          <cell r="E1733" t="str">
            <v>WOODEN FILE CABINET</v>
          </cell>
          <cell r="F1733">
            <v>1</v>
          </cell>
          <cell r="G1733">
            <v>35339</v>
          </cell>
          <cell r="H1733">
            <v>31900</v>
          </cell>
        </row>
        <row r="1734">
          <cell r="A1734">
            <v>3400002487</v>
          </cell>
          <cell r="B1734">
            <v>6801</v>
          </cell>
          <cell r="C1734">
            <v>61200</v>
          </cell>
          <cell r="D1734">
            <v>0</v>
          </cell>
          <cell r="E1734" t="str">
            <v>WOODEN PARTITION WITH DOORS</v>
          </cell>
          <cell r="F1734">
            <v>1</v>
          </cell>
          <cell r="G1734">
            <v>35339</v>
          </cell>
          <cell r="H1734">
            <v>85300</v>
          </cell>
        </row>
        <row r="1735">
          <cell r="A1735">
            <v>3400002488</v>
          </cell>
          <cell r="B1735">
            <v>6801</v>
          </cell>
          <cell r="C1735">
            <v>61206</v>
          </cell>
          <cell r="D1735">
            <v>0</v>
          </cell>
          <cell r="E1735" t="str">
            <v>WOODEN STRUCTURED ALUMINIUM ALMIRAH</v>
          </cell>
          <cell r="F1735">
            <v>1</v>
          </cell>
          <cell r="G1735">
            <v>35339</v>
          </cell>
          <cell r="H1735">
            <v>8500</v>
          </cell>
        </row>
        <row r="1736">
          <cell r="A1736">
            <v>3400002489</v>
          </cell>
          <cell r="B1736">
            <v>6801</v>
          </cell>
          <cell r="C1736">
            <v>61206</v>
          </cell>
          <cell r="D1736">
            <v>0</v>
          </cell>
          <cell r="E1736" t="str">
            <v>WOODEN STRUCTURED ALUMINIUM ALMIRAH</v>
          </cell>
          <cell r="F1736">
            <v>1</v>
          </cell>
          <cell r="G1736">
            <v>35339</v>
          </cell>
          <cell r="H1736">
            <v>5700</v>
          </cell>
        </row>
        <row r="1737">
          <cell r="A1737">
            <v>3400002490</v>
          </cell>
          <cell r="B1737">
            <v>6801</v>
          </cell>
          <cell r="C1737">
            <v>61206</v>
          </cell>
          <cell r="D1737">
            <v>0</v>
          </cell>
          <cell r="E1737" t="str">
            <v>WORK STATION</v>
          </cell>
          <cell r="F1737">
            <v>1</v>
          </cell>
          <cell r="G1737">
            <v>35339</v>
          </cell>
          <cell r="H1737">
            <v>5100</v>
          </cell>
        </row>
        <row r="1738">
          <cell r="A1738">
            <v>3400002495</v>
          </cell>
          <cell r="B1738">
            <v>6801</v>
          </cell>
          <cell r="C1738">
            <v>61162</v>
          </cell>
          <cell r="D1738">
            <v>0</v>
          </cell>
          <cell r="E1738" t="str">
            <v>WORK MANAGER'S CUBICLE</v>
          </cell>
          <cell r="F1738">
            <v>1</v>
          </cell>
          <cell r="G1738">
            <v>35339</v>
          </cell>
          <cell r="H1738">
            <v>30900</v>
          </cell>
        </row>
        <row r="1739">
          <cell r="A1739">
            <v>3400002497</v>
          </cell>
          <cell r="B1739">
            <v>6801</v>
          </cell>
          <cell r="C1739">
            <v>61203</v>
          </cell>
          <cell r="D1739">
            <v>0</v>
          </cell>
          <cell r="E1739" t="str">
            <v>XEROX MACHINE</v>
          </cell>
          <cell r="F1739">
            <v>1</v>
          </cell>
          <cell r="G1739">
            <v>35339</v>
          </cell>
          <cell r="H1739">
            <v>68000</v>
          </cell>
        </row>
        <row r="1740">
          <cell r="A1740">
            <v>3400002499</v>
          </cell>
          <cell r="B1740">
            <v>6801</v>
          </cell>
          <cell r="C1740">
            <v>61201</v>
          </cell>
          <cell r="D1740">
            <v>0</v>
          </cell>
          <cell r="E1740" t="str">
            <v>STENO TABLE WITH SIDE UNIT</v>
          </cell>
          <cell r="F1740">
            <v>1</v>
          </cell>
          <cell r="G1740">
            <v>35339</v>
          </cell>
          <cell r="H1740">
            <v>5000</v>
          </cell>
        </row>
        <row r="1741">
          <cell r="A1741">
            <v>3400002500</v>
          </cell>
          <cell r="B1741">
            <v>6801</v>
          </cell>
          <cell r="C1741">
            <v>61159</v>
          </cell>
          <cell r="D1741">
            <v>0</v>
          </cell>
          <cell r="E1741" t="str">
            <v>STENO TABLE WITH SIDE UNIT</v>
          </cell>
          <cell r="F1741">
            <v>1</v>
          </cell>
          <cell r="G1741">
            <v>35339</v>
          </cell>
          <cell r="H1741">
            <v>4500</v>
          </cell>
        </row>
        <row r="1742">
          <cell r="A1742">
            <v>3400002502</v>
          </cell>
          <cell r="B1742">
            <v>6801</v>
          </cell>
          <cell r="C1742">
            <v>61206</v>
          </cell>
          <cell r="D1742">
            <v>0</v>
          </cell>
          <cell r="E1742" t="str">
            <v>STUDU TABLE</v>
          </cell>
          <cell r="F1742">
            <v>1</v>
          </cell>
          <cell r="G1742">
            <v>35339</v>
          </cell>
          <cell r="H1742">
            <v>5000</v>
          </cell>
        </row>
        <row r="1743">
          <cell r="A1743">
            <v>3400002507</v>
          </cell>
          <cell r="B1743">
            <v>6801</v>
          </cell>
          <cell r="C1743">
            <v>61161</v>
          </cell>
          <cell r="D1743">
            <v>0</v>
          </cell>
          <cell r="E1743" t="str">
            <v>TABLES CANTEEN</v>
          </cell>
          <cell r="F1743">
            <v>1</v>
          </cell>
          <cell r="G1743">
            <v>35339</v>
          </cell>
          <cell r="H1743">
            <v>7600</v>
          </cell>
        </row>
        <row r="1744">
          <cell r="A1744">
            <v>3400002513</v>
          </cell>
          <cell r="B1744">
            <v>6801</v>
          </cell>
          <cell r="C1744">
            <v>61206</v>
          </cell>
          <cell r="D1744">
            <v>0</v>
          </cell>
          <cell r="E1744" t="str">
            <v>TWO SEATER TUB WITH SEATING ARRANGEMENT</v>
          </cell>
          <cell r="F1744">
            <v>1</v>
          </cell>
          <cell r="G1744">
            <v>35339</v>
          </cell>
          <cell r="H1744">
            <v>5100</v>
          </cell>
        </row>
        <row r="1745">
          <cell r="A1745">
            <v>3400002514</v>
          </cell>
          <cell r="B1745">
            <v>6801</v>
          </cell>
          <cell r="C1745">
            <v>61159</v>
          </cell>
          <cell r="D1745">
            <v>0</v>
          </cell>
          <cell r="E1745" t="str">
            <v>TYPEWRITER MANUAL REMINGTON</v>
          </cell>
          <cell r="F1745">
            <v>1</v>
          </cell>
          <cell r="G1745">
            <v>35339</v>
          </cell>
          <cell r="H1745">
            <v>8800</v>
          </cell>
        </row>
        <row r="1746">
          <cell r="A1746">
            <v>3400002517</v>
          </cell>
          <cell r="B1746">
            <v>6801</v>
          </cell>
          <cell r="C1746">
            <v>61161</v>
          </cell>
          <cell r="D1746">
            <v>0</v>
          </cell>
          <cell r="E1746" t="str">
            <v>VENUS 50LTS WATER HEATER</v>
          </cell>
          <cell r="F1746">
            <v>1</v>
          </cell>
          <cell r="G1746">
            <v>35339</v>
          </cell>
          <cell r="H1746">
            <v>5600</v>
          </cell>
        </row>
        <row r="1747">
          <cell r="A1747">
            <v>3400002522</v>
          </cell>
          <cell r="B1747">
            <v>6801</v>
          </cell>
          <cell r="C1747">
            <v>61162</v>
          </cell>
          <cell r="D1747">
            <v>0</v>
          </cell>
          <cell r="E1747" t="str">
            <v>WALL CABINET</v>
          </cell>
          <cell r="F1747">
            <v>1</v>
          </cell>
          <cell r="G1747">
            <v>35339</v>
          </cell>
          <cell r="H1747">
            <v>7800</v>
          </cell>
        </row>
        <row r="1748">
          <cell r="A1748">
            <v>3400002524</v>
          </cell>
          <cell r="B1748">
            <v>6801</v>
          </cell>
          <cell r="C1748">
            <v>61161</v>
          </cell>
          <cell r="D1748">
            <v>0</v>
          </cell>
          <cell r="E1748" t="str">
            <v>WASHING MACHINE</v>
          </cell>
          <cell r="F1748">
            <v>1</v>
          </cell>
          <cell r="G1748">
            <v>35339</v>
          </cell>
          <cell r="H1748">
            <v>16600</v>
          </cell>
        </row>
        <row r="1749">
          <cell r="A1749">
            <v>3400002526</v>
          </cell>
          <cell r="B1749">
            <v>6801</v>
          </cell>
          <cell r="C1749">
            <v>61206</v>
          </cell>
          <cell r="D1749">
            <v>0</v>
          </cell>
          <cell r="E1749" t="str">
            <v>SECRETARIAT TABLE</v>
          </cell>
          <cell r="F1749">
            <v>1</v>
          </cell>
          <cell r="G1749">
            <v>35339</v>
          </cell>
          <cell r="H1749">
            <v>5100</v>
          </cell>
        </row>
        <row r="1750">
          <cell r="A1750">
            <v>3400002527</v>
          </cell>
          <cell r="B1750">
            <v>6801</v>
          </cell>
          <cell r="C1750">
            <v>61206</v>
          </cell>
          <cell r="D1750">
            <v>0</v>
          </cell>
          <cell r="E1750" t="str">
            <v>SECRETARIAT TABLE</v>
          </cell>
          <cell r="F1750">
            <v>1</v>
          </cell>
          <cell r="G1750">
            <v>35339</v>
          </cell>
          <cell r="H1750">
            <v>5100</v>
          </cell>
        </row>
        <row r="1751">
          <cell r="A1751">
            <v>3400002528</v>
          </cell>
          <cell r="B1751">
            <v>6801</v>
          </cell>
          <cell r="C1751">
            <v>61151</v>
          </cell>
          <cell r="D1751">
            <v>0</v>
          </cell>
          <cell r="E1751" t="str">
            <v>SERVO VOLTAGE STABILISER</v>
          </cell>
          <cell r="F1751">
            <v>1</v>
          </cell>
          <cell r="G1751">
            <v>35339</v>
          </cell>
          <cell r="H1751">
            <v>5900</v>
          </cell>
        </row>
        <row r="1752">
          <cell r="A1752">
            <v>3400002540</v>
          </cell>
          <cell r="B1752">
            <v>6801</v>
          </cell>
          <cell r="C1752">
            <v>61101</v>
          </cell>
          <cell r="D1752">
            <v>0</v>
          </cell>
          <cell r="E1752" t="str">
            <v>STEEL ALMIRAH</v>
          </cell>
          <cell r="F1752">
            <v>1</v>
          </cell>
          <cell r="G1752">
            <v>35339</v>
          </cell>
          <cell r="H1752">
            <v>6900</v>
          </cell>
        </row>
        <row r="1753">
          <cell r="A1753">
            <v>3400002541</v>
          </cell>
          <cell r="B1753">
            <v>6801</v>
          </cell>
          <cell r="C1753">
            <v>61206</v>
          </cell>
          <cell r="D1753">
            <v>0</v>
          </cell>
          <cell r="E1753" t="str">
            <v>STEEL ALMIRAH</v>
          </cell>
          <cell r="F1753">
            <v>1</v>
          </cell>
          <cell r="G1753">
            <v>35339</v>
          </cell>
          <cell r="H1753">
            <v>4900</v>
          </cell>
        </row>
        <row r="1754">
          <cell r="A1754">
            <v>3400002542</v>
          </cell>
          <cell r="B1754">
            <v>6801</v>
          </cell>
          <cell r="C1754">
            <v>61101</v>
          </cell>
          <cell r="D1754">
            <v>0</v>
          </cell>
          <cell r="E1754" t="str">
            <v>STEEL ALMIRAH</v>
          </cell>
          <cell r="F1754">
            <v>1</v>
          </cell>
          <cell r="G1754">
            <v>35339</v>
          </cell>
          <cell r="H1754">
            <v>6900</v>
          </cell>
        </row>
        <row r="1755">
          <cell r="A1755">
            <v>3400002543</v>
          </cell>
          <cell r="B1755">
            <v>6801</v>
          </cell>
          <cell r="C1755">
            <v>61112</v>
          </cell>
          <cell r="D1755">
            <v>0</v>
          </cell>
          <cell r="E1755" t="str">
            <v>STEEL ALMIRAH</v>
          </cell>
          <cell r="F1755">
            <v>1</v>
          </cell>
          <cell r="G1755">
            <v>35339</v>
          </cell>
          <cell r="H1755">
            <v>6600</v>
          </cell>
        </row>
        <row r="1756">
          <cell r="A1756">
            <v>3400002544</v>
          </cell>
          <cell r="B1756">
            <v>6801</v>
          </cell>
          <cell r="C1756">
            <v>61112</v>
          </cell>
          <cell r="D1756">
            <v>0</v>
          </cell>
          <cell r="E1756" t="str">
            <v>STEEL ALMIRAH</v>
          </cell>
          <cell r="F1756">
            <v>1</v>
          </cell>
          <cell r="G1756">
            <v>35339</v>
          </cell>
          <cell r="H1756">
            <v>6600</v>
          </cell>
        </row>
        <row r="1757">
          <cell r="A1757">
            <v>3400002545</v>
          </cell>
          <cell r="B1757">
            <v>6801</v>
          </cell>
          <cell r="C1757">
            <v>61112</v>
          </cell>
          <cell r="D1757">
            <v>0</v>
          </cell>
          <cell r="E1757" t="str">
            <v>STEEL ALMIRAH</v>
          </cell>
          <cell r="F1757">
            <v>1</v>
          </cell>
          <cell r="G1757">
            <v>35339</v>
          </cell>
          <cell r="H1757">
            <v>6600</v>
          </cell>
        </row>
        <row r="1758">
          <cell r="A1758">
            <v>3400002546</v>
          </cell>
          <cell r="B1758">
            <v>6801</v>
          </cell>
          <cell r="C1758">
            <v>61112</v>
          </cell>
          <cell r="D1758">
            <v>0</v>
          </cell>
          <cell r="E1758" t="str">
            <v>STEEL ALMIRAH</v>
          </cell>
          <cell r="F1758">
            <v>1</v>
          </cell>
          <cell r="G1758">
            <v>35339</v>
          </cell>
          <cell r="H1758">
            <v>5300</v>
          </cell>
        </row>
        <row r="1759">
          <cell r="A1759">
            <v>3400002547</v>
          </cell>
          <cell r="B1759">
            <v>6801</v>
          </cell>
          <cell r="C1759">
            <v>61206</v>
          </cell>
          <cell r="D1759">
            <v>0</v>
          </cell>
          <cell r="E1759" t="str">
            <v>STEEL ALMIRAH</v>
          </cell>
          <cell r="F1759">
            <v>1</v>
          </cell>
          <cell r="G1759">
            <v>35339</v>
          </cell>
          <cell r="H1759">
            <v>4800</v>
          </cell>
        </row>
        <row r="1760">
          <cell r="A1760">
            <v>3400002548</v>
          </cell>
          <cell r="B1760">
            <v>6801</v>
          </cell>
          <cell r="C1760">
            <v>61161</v>
          </cell>
          <cell r="D1760">
            <v>0</v>
          </cell>
          <cell r="E1760" t="str">
            <v>STEEL ALMIRAH WITH LOCKERS</v>
          </cell>
          <cell r="F1760">
            <v>1</v>
          </cell>
          <cell r="G1760">
            <v>35339</v>
          </cell>
          <cell r="H1760">
            <v>5100</v>
          </cell>
        </row>
        <row r="1761">
          <cell r="A1761">
            <v>3400002549</v>
          </cell>
          <cell r="B1761">
            <v>6801</v>
          </cell>
          <cell r="C1761">
            <v>61161</v>
          </cell>
          <cell r="D1761">
            <v>0</v>
          </cell>
          <cell r="E1761" t="str">
            <v>STEEL ALMIRAH WITH LOCKERS</v>
          </cell>
          <cell r="F1761">
            <v>1</v>
          </cell>
          <cell r="G1761">
            <v>35339</v>
          </cell>
          <cell r="H1761">
            <v>5100</v>
          </cell>
        </row>
        <row r="1762">
          <cell r="A1762">
            <v>3400002551</v>
          </cell>
          <cell r="B1762">
            <v>6801</v>
          </cell>
          <cell r="C1762">
            <v>61161</v>
          </cell>
          <cell r="D1762">
            <v>0</v>
          </cell>
          <cell r="E1762" t="str">
            <v>STEEL ALMIRAHS WITH 6 LOCKERS</v>
          </cell>
          <cell r="F1762">
            <v>1</v>
          </cell>
          <cell r="G1762">
            <v>35339</v>
          </cell>
          <cell r="H1762">
            <v>5100</v>
          </cell>
        </row>
        <row r="1763">
          <cell r="A1763">
            <v>3400002552</v>
          </cell>
          <cell r="B1763">
            <v>6801</v>
          </cell>
          <cell r="C1763">
            <v>61161</v>
          </cell>
          <cell r="D1763">
            <v>0</v>
          </cell>
          <cell r="E1763" t="str">
            <v>STEEL ALMIRAHS WITH 6 LOCKERS</v>
          </cell>
          <cell r="F1763">
            <v>1</v>
          </cell>
          <cell r="G1763">
            <v>35339</v>
          </cell>
          <cell r="H1763">
            <v>5100</v>
          </cell>
        </row>
        <row r="1764">
          <cell r="A1764">
            <v>3400002553</v>
          </cell>
          <cell r="B1764">
            <v>6801</v>
          </cell>
          <cell r="C1764">
            <v>61161</v>
          </cell>
          <cell r="D1764">
            <v>0</v>
          </cell>
          <cell r="E1764" t="str">
            <v>STEEL ALMIRAHS WITH 6 LOCKERS</v>
          </cell>
          <cell r="F1764">
            <v>1</v>
          </cell>
          <cell r="G1764">
            <v>35339</v>
          </cell>
          <cell r="H1764">
            <v>5100</v>
          </cell>
        </row>
        <row r="1765">
          <cell r="A1765">
            <v>3400002554</v>
          </cell>
          <cell r="B1765">
            <v>6801</v>
          </cell>
          <cell r="C1765">
            <v>61161</v>
          </cell>
          <cell r="D1765">
            <v>0</v>
          </cell>
          <cell r="E1765" t="str">
            <v>STEEL ALMIRAHS WITH 6 LOCKERS</v>
          </cell>
          <cell r="F1765">
            <v>1</v>
          </cell>
          <cell r="G1765">
            <v>35339</v>
          </cell>
          <cell r="H1765">
            <v>5000</v>
          </cell>
        </row>
        <row r="1766">
          <cell r="A1766">
            <v>3400002555</v>
          </cell>
          <cell r="B1766">
            <v>6801</v>
          </cell>
          <cell r="C1766">
            <v>61161</v>
          </cell>
          <cell r="D1766">
            <v>0</v>
          </cell>
          <cell r="E1766" t="str">
            <v>STEEL ALMIRAHS WITH 6 LOCKERS</v>
          </cell>
          <cell r="F1766">
            <v>1</v>
          </cell>
          <cell r="G1766">
            <v>35339</v>
          </cell>
          <cell r="H1766">
            <v>5000</v>
          </cell>
        </row>
        <row r="1767">
          <cell r="A1767">
            <v>3400002564</v>
          </cell>
          <cell r="B1767">
            <v>6801</v>
          </cell>
          <cell r="C1767">
            <v>61206</v>
          </cell>
          <cell r="D1767">
            <v>0</v>
          </cell>
          <cell r="E1767" t="str">
            <v>OFFICER TABLE WITH DECOLAH TOP</v>
          </cell>
          <cell r="F1767">
            <v>1</v>
          </cell>
          <cell r="G1767">
            <v>35339</v>
          </cell>
          <cell r="H1767">
            <v>5500</v>
          </cell>
        </row>
        <row r="1768">
          <cell r="A1768">
            <v>3400002568</v>
          </cell>
          <cell r="B1768">
            <v>6801</v>
          </cell>
          <cell r="C1768">
            <v>61155</v>
          </cell>
          <cell r="D1768">
            <v>0</v>
          </cell>
          <cell r="E1768" t="str">
            <v>PCAT SYSTEM</v>
          </cell>
          <cell r="F1768">
            <v>1</v>
          </cell>
          <cell r="G1768">
            <v>35339</v>
          </cell>
          <cell r="H1768">
            <v>24400</v>
          </cell>
        </row>
        <row r="1769">
          <cell r="A1769">
            <v>3400002569</v>
          </cell>
          <cell r="B1769">
            <v>6801</v>
          </cell>
          <cell r="C1769">
            <v>61208</v>
          </cell>
          <cell r="D1769">
            <v>0</v>
          </cell>
          <cell r="E1769" t="str">
            <v>PC XT SYSTEM</v>
          </cell>
          <cell r="F1769">
            <v>1</v>
          </cell>
          <cell r="G1769">
            <v>35339</v>
          </cell>
          <cell r="H1769">
            <v>17700</v>
          </cell>
        </row>
        <row r="1770">
          <cell r="A1770">
            <v>3400002570</v>
          </cell>
          <cell r="B1770">
            <v>6801</v>
          </cell>
          <cell r="C1770">
            <v>61159</v>
          </cell>
          <cell r="D1770">
            <v>0</v>
          </cell>
          <cell r="E1770" t="str">
            <v>PC 286</v>
          </cell>
          <cell r="F1770">
            <v>1</v>
          </cell>
          <cell r="G1770">
            <v>35339</v>
          </cell>
          <cell r="H1770">
            <v>9200</v>
          </cell>
        </row>
        <row r="1771">
          <cell r="A1771">
            <v>3400002571</v>
          </cell>
          <cell r="B1771">
            <v>6801</v>
          </cell>
          <cell r="C1771">
            <v>61160</v>
          </cell>
          <cell r="D1771">
            <v>0</v>
          </cell>
          <cell r="E1771" t="str">
            <v>PC AT 286</v>
          </cell>
          <cell r="F1771">
            <v>1</v>
          </cell>
          <cell r="G1771">
            <v>35339</v>
          </cell>
          <cell r="H1771">
            <v>38100</v>
          </cell>
        </row>
        <row r="1772">
          <cell r="A1772">
            <v>3400002572</v>
          </cell>
          <cell r="B1772">
            <v>6801</v>
          </cell>
          <cell r="C1772">
            <v>61100</v>
          </cell>
          <cell r="D1772">
            <v>0</v>
          </cell>
          <cell r="E1772" t="str">
            <v>PC AT 386DX</v>
          </cell>
          <cell r="F1772">
            <v>1</v>
          </cell>
          <cell r="G1772">
            <v>35339</v>
          </cell>
          <cell r="H1772">
            <v>53800</v>
          </cell>
        </row>
        <row r="1773">
          <cell r="A1773">
            <v>3400002573</v>
          </cell>
          <cell r="B1773">
            <v>6801</v>
          </cell>
          <cell r="C1773">
            <v>61155</v>
          </cell>
          <cell r="D1773">
            <v>0</v>
          </cell>
          <cell r="E1773" t="str">
            <v>PC AT 386DX</v>
          </cell>
          <cell r="F1773">
            <v>1</v>
          </cell>
          <cell r="G1773">
            <v>35339</v>
          </cell>
          <cell r="H1773">
            <v>49400</v>
          </cell>
        </row>
        <row r="1774">
          <cell r="A1774">
            <v>3400002574</v>
          </cell>
          <cell r="B1774">
            <v>6801</v>
          </cell>
          <cell r="C1774">
            <v>61154</v>
          </cell>
          <cell r="D1774">
            <v>0</v>
          </cell>
          <cell r="E1774" t="str">
            <v>PC AT 386DX</v>
          </cell>
          <cell r="F1774">
            <v>1</v>
          </cell>
          <cell r="G1774">
            <v>35339</v>
          </cell>
          <cell r="H1774">
            <v>49400</v>
          </cell>
        </row>
        <row r="1775">
          <cell r="A1775">
            <v>3400002575</v>
          </cell>
          <cell r="B1775">
            <v>6801</v>
          </cell>
          <cell r="C1775">
            <v>61160</v>
          </cell>
          <cell r="D1775">
            <v>0</v>
          </cell>
          <cell r="E1775" t="str">
            <v>PC AT 386DX</v>
          </cell>
          <cell r="F1775">
            <v>1</v>
          </cell>
          <cell r="G1775">
            <v>35339</v>
          </cell>
          <cell r="H1775">
            <v>49400</v>
          </cell>
        </row>
        <row r="1776">
          <cell r="A1776">
            <v>3400002576</v>
          </cell>
          <cell r="B1776">
            <v>6801</v>
          </cell>
          <cell r="C1776">
            <v>61155</v>
          </cell>
          <cell r="D1776">
            <v>0</v>
          </cell>
          <cell r="E1776" t="str">
            <v>PC AT 386 SX</v>
          </cell>
          <cell r="F1776">
            <v>1</v>
          </cell>
          <cell r="G1776">
            <v>35339</v>
          </cell>
          <cell r="H1776">
            <v>48000</v>
          </cell>
        </row>
        <row r="1777">
          <cell r="A1777">
            <v>3400002577</v>
          </cell>
          <cell r="B1777">
            <v>6801</v>
          </cell>
          <cell r="C1777">
            <v>61155</v>
          </cell>
          <cell r="D1777">
            <v>0</v>
          </cell>
          <cell r="E1777" t="str">
            <v>PC AT 386 SX</v>
          </cell>
          <cell r="F1777">
            <v>1</v>
          </cell>
          <cell r="G1777">
            <v>35339</v>
          </cell>
          <cell r="H1777">
            <v>40800</v>
          </cell>
        </row>
        <row r="1778">
          <cell r="A1778">
            <v>3400002578</v>
          </cell>
          <cell r="B1778">
            <v>6801</v>
          </cell>
          <cell r="C1778">
            <v>61155</v>
          </cell>
          <cell r="D1778">
            <v>0</v>
          </cell>
          <cell r="E1778" t="str">
            <v>PC AT 386SX WITH ACTIVE HUB</v>
          </cell>
          <cell r="F1778">
            <v>1</v>
          </cell>
          <cell r="G1778">
            <v>35339</v>
          </cell>
          <cell r="H1778">
            <v>46000</v>
          </cell>
        </row>
        <row r="1779">
          <cell r="A1779">
            <v>3400002579</v>
          </cell>
          <cell r="B1779">
            <v>6801</v>
          </cell>
          <cell r="C1779">
            <v>61155</v>
          </cell>
          <cell r="D1779">
            <v>0</v>
          </cell>
          <cell r="E1779" t="str">
            <v>PC AT 386SX WITH ACTIVE HUB</v>
          </cell>
          <cell r="F1779">
            <v>1</v>
          </cell>
          <cell r="G1779">
            <v>35339</v>
          </cell>
          <cell r="H1779">
            <v>46000</v>
          </cell>
        </row>
        <row r="1780">
          <cell r="A1780">
            <v>3400002582</v>
          </cell>
          <cell r="B1780">
            <v>6801</v>
          </cell>
          <cell r="C1780">
            <v>61161</v>
          </cell>
          <cell r="D1780">
            <v>0</v>
          </cell>
          <cell r="E1780" t="str">
            <v>PERSONAL COMPUTER</v>
          </cell>
          <cell r="F1780">
            <v>1</v>
          </cell>
          <cell r="G1780">
            <v>35339</v>
          </cell>
          <cell r="H1780">
            <v>11600</v>
          </cell>
        </row>
        <row r="1781">
          <cell r="A1781">
            <v>3400002585</v>
          </cell>
          <cell r="B1781">
            <v>6801</v>
          </cell>
          <cell r="C1781">
            <v>61150</v>
          </cell>
          <cell r="D1781">
            <v>0</v>
          </cell>
          <cell r="E1781" t="str">
            <v>PIGEON HOLE SLOTTED ANGLE STORAGE UNIT</v>
          </cell>
          <cell r="F1781">
            <v>1</v>
          </cell>
          <cell r="G1781">
            <v>35339</v>
          </cell>
          <cell r="H1781">
            <v>6600</v>
          </cell>
        </row>
        <row r="1782">
          <cell r="A1782">
            <v>3400002586</v>
          </cell>
          <cell r="B1782">
            <v>6801</v>
          </cell>
          <cell r="C1782">
            <v>61150</v>
          </cell>
          <cell r="D1782">
            <v>0</v>
          </cell>
          <cell r="E1782" t="str">
            <v>PIGEON HOLE SLOTTED ANGLE STORAGE UNIT</v>
          </cell>
          <cell r="F1782">
            <v>1</v>
          </cell>
          <cell r="G1782">
            <v>35339</v>
          </cell>
          <cell r="H1782">
            <v>6600</v>
          </cell>
        </row>
        <row r="1783">
          <cell r="A1783">
            <v>3400002587</v>
          </cell>
          <cell r="B1783">
            <v>6801</v>
          </cell>
          <cell r="C1783">
            <v>61150</v>
          </cell>
          <cell r="D1783">
            <v>0</v>
          </cell>
          <cell r="E1783" t="str">
            <v>PIGEON HOLE SLOTTED ANGLE STORAGE UNIT</v>
          </cell>
          <cell r="F1783">
            <v>1</v>
          </cell>
          <cell r="G1783">
            <v>35339</v>
          </cell>
          <cell r="H1783">
            <v>6600</v>
          </cell>
        </row>
        <row r="1784">
          <cell r="A1784">
            <v>3400002588</v>
          </cell>
          <cell r="B1784">
            <v>6801</v>
          </cell>
          <cell r="C1784">
            <v>61206</v>
          </cell>
          <cell r="D1784">
            <v>0</v>
          </cell>
          <cell r="E1784" t="str">
            <v>PLAN FILING CABINET</v>
          </cell>
          <cell r="F1784">
            <v>1</v>
          </cell>
          <cell r="G1784">
            <v>35339</v>
          </cell>
          <cell r="H1784">
            <v>4900</v>
          </cell>
        </row>
        <row r="1785">
          <cell r="A1785">
            <v>3400002590</v>
          </cell>
          <cell r="B1785">
            <v>6801</v>
          </cell>
          <cell r="C1785">
            <v>61203</v>
          </cell>
          <cell r="D1785">
            <v>0</v>
          </cell>
          <cell r="E1785" t="str">
            <v>PODIUM AT RECEPTION</v>
          </cell>
          <cell r="F1785">
            <v>1</v>
          </cell>
          <cell r="G1785">
            <v>35339</v>
          </cell>
          <cell r="H1785">
            <v>67800</v>
          </cell>
        </row>
        <row r="1786">
          <cell r="A1786">
            <v>3400002592</v>
          </cell>
          <cell r="B1786">
            <v>6801</v>
          </cell>
          <cell r="C1786">
            <v>61203</v>
          </cell>
          <cell r="D1786">
            <v>0</v>
          </cell>
          <cell r="E1786" t="str">
            <v>POSTAL WEIGHING MACHINE</v>
          </cell>
          <cell r="F1786">
            <v>1</v>
          </cell>
          <cell r="G1786">
            <v>35339</v>
          </cell>
          <cell r="H1786">
            <v>7400</v>
          </cell>
        </row>
        <row r="1787">
          <cell r="A1787">
            <v>3400002593</v>
          </cell>
          <cell r="B1787">
            <v>6801</v>
          </cell>
          <cell r="C1787">
            <v>61206</v>
          </cell>
          <cell r="D1787">
            <v>0</v>
          </cell>
          <cell r="E1787" t="str">
            <v>PRINTER STATION</v>
          </cell>
          <cell r="F1787">
            <v>1</v>
          </cell>
          <cell r="G1787">
            <v>35339</v>
          </cell>
          <cell r="H1787">
            <v>2200</v>
          </cell>
        </row>
        <row r="1788">
          <cell r="A1788">
            <v>3400002596</v>
          </cell>
          <cell r="B1788">
            <v>6801</v>
          </cell>
          <cell r="C1788">
            <v>61161</v>
          </cell>
          <cell r="D1788">
            <v>0</v>
          </cell>
          <cell r="E1788" t="str">
            <v>REFRIGERATOR</v>
          </cell>
          <cell r="F1788">
            <v>1</v>
          </cell>
          <cell r="G1788">
            <v>35339</v>
          </cell>
          <cell r="H1788">
            <v>8300</v>
          </cell>
        </row>
        <row r="1789">
          <cell r="A1789">
            <v>3400002598</v>
          </cell>
          <cell r="B1789">
            <v>6801</v>
          </cell>
          <cell r="C1789">
            <v>61159</v>
          </cell>
          <cell r="D1789">
            <v>0</v>
          </cell>
          <cell r="E1789" t="str">
            <v>SAFE MODEL 41 DEFENDER</v>
          </cell>
          <cell r="F1789">
            <v>1</v>
          </cell>
          <cell r="G1789">
            <v>35339</v>
          </cell>
          <cell r="H1789">
            <v>25100</v>
          </cell>
        </row>
        <row r="1790">
          <cell r="A1790">
            <v>3400002599</v>
          </cell>
          <cell r="B1790">
            <v>6801</v>
          </cell>
          <cell r="C1790">
            <v>61206</v>
          </cell>
          <cell r="D1790">
            <v>0</v>
          </cell>
          <cell r="E1790" t="str">
            <v>ISS CARD FOR RH32</v>
          </cell>
          <cell r="F1790">
            <v>1</v>
          </cell>
          <cell r="G1790">
            <v>35339</v>
          </cell>
          <cell r="H1790">
            <v>7600</v>
          </cell>
        </row>
        <row r="1791">
          <cell r="A1791">
            <v>3400002600</v>
          </cell>
          <cell r="B1791">
            <v>6801</v>
          </cell>
          <cell r="C1791">
            <v>61161</v>
          </cell>
          <cell r="D1791">
            <v>0</v>
          </cell>
          <cell r="E1791" t="str">
            <v>KELVINATOR REFRIGERATOR</v>
          </cell>
          <cell r="F1791">
            <v>1</v>
          </cell>
          <cell r="G1791">
            <v>35339</v>
          </cell>
          <cell r="H1791">
            <v>5700</v>
          </cell>
        </row>
        <row r="1792">
          <cell r="A1792">
            <v>3400002605</v>
          </cell>
          <cell r="B1792">
            <v>6801</v>
          </cell>
          <cell r="C1792">
            <v>61162</v>
          </cell>
          <cell r="D1792">
            <v>0</v>
          </cell>
          <cell r="E1792" t="str">
            <v>KITCHEN DESK</v>
          </cell>
          <cell r="F1792">
            <v>1</v>
          </cell>
          <cell r="G1792">
            <v>35339</v>
          </cell>
          <cell r="H1792">
            <v>6800</v>
          </cell>
        </row>
        <row r="1793">
          <cell r="A1793">
            <v>3400002606</v>
          </cell>
          <cell r="B1793">
            <v>6801</v>
          </cell>
          <cell r="C1793">
            <v>61162</v>
          </cell>
          <cell r="D1793">
            <v>0</v>
          </cell>
          <cell r="E1793" t="str">
            <v>KITCHEN SINK UNIT</v>
          </cell>
          <cell r="F1793">
            <v>1</v>
          </cell>
          <cell r="G1793">
            <v>35339</v>
          </cell>
          <cell r="H1793">
            <v>4900</v>
          </cell>
        </row>
        <row r="1794">
          <cell r="A1794">
            <v>3400002608</v>
          </cell>
          <cell r="B1794">
            <v>6801</v>
          </cell>
          <cell r="C1794">
            <v>61206</v>
          </cell>
          <cell r="D1794">
            <v>0</v>
          </cell>
          <cell r="E1794" t="str">
            <v>KTS CARD OR RH32</v>
          </cell>
          <cell r="F1794">
            <v>1</v>
          </cell>
          <cell r="G1794">
            <v>35339</v>
          </cell>
          <cell r="H1794">
            <v>6100</v>
          </cell>
        </row>
        <row r="1795">
          <cell r="A1795">
            <v>3400002609</v>
          </cell>
          <cell r="B1795">
            <v>6801</v>
          </cell>
          <cell r="C1795">
            <v>61159</v>
          </cell>
          <cell r="D1795">
            <v>0</v>
          </cell>
          <cell r="E1795" t="str">
            <v>L&amp;T DOT MATRIX PRINTER</v>
          </cell>
          <cell r="F1795">
            <v>1</v>
          </cell>
          <cell r="G1795">
            <v>35339</v>
          </cell>
          <cell r="H1795">
            <v>12200</v>
          </cell>
        </row>
        <row r="1796">
          <cell r="A1796">
            <v>3400002618</v>
          </cell>
          <cell r="B1796">
            <v>6801</v>
          </cell>
          <cell r="C1796">
            <v>61206</v>
          </cell>
          <cell r="D1796">
            <v>0</v>
          </cell>
          <cell r="E1796" t="str">
            <v>MS RACKS (THREE TIER)</v>
          </cell>
          <cell r="F1796">
            <v>1</v>
          </cell>
          <cell r="G1796">
            <v>35339</v>
          </cell>
          <cell r="H1796">
            <v>8300</v>
          </cell>
        </row>
        <row r="1797">
          <cell r="A1797">
            <v>3400002619</v>
          </cell>
          <cell r="B1797">
            <v>6801</v>
          </cell>
          <cell r="C1797">
            <v>61206</v>
          </cell>
          <cell r="D1797">
            <v>0</v>
          </cell>
          <cell r="E1797" t="str">
            <v>MS WELDED MOBILE RACK</v>
          </cell>
          <cell r="F1797">
            <v>1</v>
          </cell>
          <cell r="G1797">
            <v>35339</v>
          </cell>
          <cell r="H1797">
            <v>5600</v>
          </cell>
        </row>
        <row r="1798">
          <cell r="A1798">
            <v>3400002622</v>
          </cell>
          <cell r="B1798">
            <v>6801</v>
          </cell>
          <cell r="C1798">
            <v>61206</v>
          </cell>
          <cell r="D1798">
            <v>0</v>
          </cell>
          <cell r="E1798" t="str">
            <v>MANAGERS TABLE</v>
          </cell>
          <cell r="F1798">
            <v>1</v>
          </cell>
          <cell r="G1798">
            <v>35339</v>
          </cell>
          <cell r="H1798">
            <v>4400</v>
          </cell>
        </row>
        <row r="1799">
          <cell r="A1799">
            <v>3400002623</v>
          </cell>
          <cell r="B1799">
            <v>6801</v>
          </cell>
          <cell r="C1799">
            <v>61206</v>
          </cell>
          <cell r="D1799">
            <v>0</v>
          </cell>
          <cell r="E1799" t="str">
            <v>MANAGERS TABLE</v>
          </cell>
          <cell r="F1799">
            <v>1</v>
          </cell>
          <cell r="G1799">
            <v>35339</v>
          </cell>
          <cell r="H1799">
            <v>4500</v>
          </cell>
        </row>
        <row r="1800">
          <cell r="A1800">
            <v>3400002625</v>
          </cell>
          <cell r="B1800">
            <v>6801</v>
          </cell>
          <cell r="C1800">
            <v>61206</v>
          </cell>
          <cell r="D1800">
            <v>0</v>
          </cell>
          <cell r="E1800" t="str">
            <v>MICRO PROCESSOR BASED COMPUTER SYSTEM</v>
          </cell>
          <cell r="F1800">
            <v>1</v>
          </cell>
          <cell r="G1800">
            <v>35339</v>
          </cell>
          <cell r="H1800">
            <v>14400</v>
          </cell>
        </row>
        <row r="1801">
          <cell r="A1801">
            <v>3400002627</v>
          </cell>
          <cell r="B1801">
            <v>6801</v>
          </cell>
          <cell r="C1801">
            <v>61108</v>
          </cell>
          <cell r="D1801">
            <v>0</v>
          </cell>
          <cell r="E1801" t="str">
            <v>MS SHELF WITH WOODEN PLATFORM</v>
          </cell>
          <cell r="F1801">
            <v>1</v>
          </cell>
          <cell r="G1801">
            <v>35339</v>
          </cell>
          <cell r="H1801">
            <v>24500</v>
          </cell>
        </row>
        <row r="1802">
          <cell r="A1802">
            <v>3400002628</v>
          </cell>
          <cell r="B1802">
            <v>6801</v>
          </cell>
          <cell r="C1802">
            <v>61115</v>
          </cell>
          <cell r="D1802">
            <v>0</v>
          </cell>
          <cell r="E1802" t="str">
            <v>MOBILE STEP PLATFORM</v>
          </cell>
          <cell r="F1802">
            <v>1</v>
          </cell>
          <cell r="G1802">
            <v>35339</v>
          </cell>
          <cell r="H1802">
            <v>4500</v>
          </cell>
        </row>
        <row r="1803">
          <cell r="A1803">
            <v>3400002632</v>
          </cell>
          <cell r="B1803">
            <v>6801</v>
          </cell>
          <cell r="C1803">
            <v>61154</v>
          </cell>
          <cell r="D1803">
            <v>0</v>
          </cell>
          <cell r="E1803" t="str">
            <v>DESK JET PRINTER</v>
          </cell>
          <cell r="F1803">
            <v>1</v>
          </cell>
          <cell r="G1803">
            <v>35339</v>
          </cell>
          <cell r="H1803">
            <v>16600</v>
          </cell>
        </row>
        <row r="1804">
          <cell r="A1804">
            <v>3400002633</v>
          </cell>
          <cell r="B1804">
            <v>6801</v>
          </cell>
          <cell r="C1804">
            <v>61159</v>
          </cell>
          <cell r="D1804">
            <v>0</v>
          </cell>
          <cell r="E1804" t="str">
            <v>DOT MATRIX PRINTERS</v>
          </cell>
          <cell r="F1804">
            <v>1</v>
          </cell>
          <cell r="G1804">
            <v>35339</v>
          </cell>
          <cell r="H1804">
            <v>8000</v>
          </cell>
        </row>
        <row r="1805">
          <cell r="A1805">
            <v>3400002635</v>
          </cell>
          <cell r="B1805">
            <v>6801</v>
          </cell>
          <cell r="C1805">
            <v>61155</v>
          </cell>
          <cell r="D1805">
            <v>0</v>
          </cell>
          <cell r="E1805" t="str">
            <v>ELEC TYPEWRITER</v>
          </cell>
          <cell r="F1805">
            <v>1</v>
          </cell>
          <cell r="G1805">
            <v>35339</v>
          </cell>
          <cell r="H1805">
            <v>11800</v>
          </cell>
        </row>
        <row r="1806">
          <cell r="A1806">
            <v>3400002636</v>
          </cell>
          <cell r="B1806">
            <v>6801</v>
          </cell>
          <cell r="C1806">
            <v>61155</v>
          </cell>
          <cell r="D1806">
            <v>0</v>
          </cell>
          <cell r="E1806" t="str">
            <v>ELEC TYPEWRITER</v>
          </cell>
          <cell r="F1806">
            <v>1</v>
          </cell>
          <cell r="G1806">
            <v>35339</v>
          </cell>
          <cell r="H1806">
            <v>10600</v>
          </cell>
        </row>
        <row r="1807">
          <cell r="A1807">
            <v>3400002637</v>
          </cell>
          <cell r="B1807">
            <v>6801</v>
          </cell>
          <cell r="C1807">
            <v>61155</v>
          </cell>
          <cell r="D1807">
            <v>0</v>
          </cell>
          <cell r="E1807" t="str">
            <v>ELEC TYPEWRITER</v>
          </cell>
          <cell r="F1807">
            <v>1</v>
          </cell>
          <cell r="G1807">
            <v>35339</v>
          </cell>
          <cell r="H1807">
            <v>19600</v>
          </cell>
        </row>
        <row r="1808">
          <cell r="A1808">
            <v>3400002638</v>
          </cell>
          <cell r="B1808">
            <v>6801</v>
          </cell>
          <cell r="C1808">
            <v>61201</v>
          </cell>
          <cell r="D1808">
            <v>0</v>
          </cell>
          <cell r="E1808" t="str">
            <v>ELEC TYPEWRITER</v>
          </cell>
          <cell r="F1808">
            <v>1</v>
          </cell>
          <cell r="G1808">
            <v>35339</v>
          </cell>
          <cell r="H1808">
            <v>19300</v>
          </cell>
        </row>
        <row r="1809">
          <cell r="A1809">
            <v>3400002639</v>
          </cell>
          <cell r="B1809">
            <v>6801</v>
          </cell>
          <cell r="C1809">
            <v>61161</v>
          </cell>
          <cell r="D1809">
            <v>0</v>
          </cell>
          <cell r="E1809" t="str">
            <v>ELEC TYPEWRITER</v>
          </cell>
          <cell r="F1809">
            <v>1</v>
          </cell>
          <cell r="G1809">
            <v>35339</v>
          </cell>
          <cell r="H1809">
            <v>16700</v>
          </cell>
        </row>
        <row r="1810">
          <cell r="A1810">
            <v>3400002640</v>
          </cell>
          <cell r="B1810">
            <v>6801</v>
          </cell>
          <cell r="C1810">
            <v>61206</v>
          </cell>
          <cell r="D1810">
            <v>0</v>
          </cell>
          <cell r="E1810" t="str">
            <v>ELECTRONIC INVERTER</v>
          </cell>
          <cell r="F1810">
            <v>1</v>
          </cell>
          <cell r="G1810">
            <v>35339</v>
          </cell>
          <cell r="H1810">
            <v>1300</v>
          </cell>
        </row>
        <row r="1811">
          <cell r="A1811">
            <v>3400002642</v>
          </cell>
          <cell r="B1811">
            <v>6801</v>
          </cell>
          <cell r="C1811">
            <v>61203</v>
          </cell>
          <cell r="D1811">
            <v>0</v>
          </cell>
          <cell r="E1811" t="str">
            <v>EPABX RHAPSODY SYSTEM</v>
          </cell>
          <cell r="F1811">
            <v>1</v>
          </cell>
          <cell r="G1811">
            <v>35339</v>
          </cell>
          <cell r="H1811">
            <v>120200</v>
          </cell>
        </row>
        <row r="1812">
          <cell r="A1812">
            <v>3400002646</v>
          </cell>
          <cell r="B1812">
            <v>6801</v>
          </cell>
          <cell r="C1812">
            <v>61206</v>
          </cell>
          <cell r="D1812">
            <v>0</v>
          </cell>
          <cell r="E1812" t="str">
            <v>EXECUTIVE TABLE</v>
          </cell>
          <cell r="F1812">
            <v>1</v>
          </cell>
          <cell r="G1812">
            <v>35339</v>
          </cell>
          <cell r="H1812">
            <v>5200</v>
          </cell>
        </row>
        <row r="1813">
          <cell r="A1813">
            <v>3400002647</v>
          </cell>
          <cell r="B1813">
            <v>6801</v>
          </cell>
          <cell r="C1813">
            <v>61206</v>
          </cell>
          <cell r="D1813">
            <v>0</v>
          </cell>
          <cell r="E1813" t="str">
            <v>EXECUTIVE TABLE</v>
          </cell>
          <cell r="F1813">
            <v>1</v>
          </cell>
          <cell r="G1813">
            <v>35339</v>
          </cell>
          <cell r="H1813">
            <v>5200</v>
          </cell>
        </row>
        <row r="1814">
          <cell r="A1814">
            <v>3400002648</v>
          </cell>
          <cell r="B1814">
            <v>6801</v>
          </cell>
          <cell r="C1814">
            <v>61206</v>
          </cell>
          <cell r="D1814">
            <v>0</v>
          </cell>
          <cell r="E1814" t="str">
            <v>EXECUTIVE TABLE</v>
          </cell>
          <cell r="F1814">
            <v>1</v>
          </cell>
          <cell r="G1814">
            <v>35339</v>
          </cell>
          <cell r="H1814">
            <v>5200</v>
          </cell>
        </row>
        <row r="1815">
          <cell r="A1815">
            <v>3400002649</v>
          </cell>
          <cell r="B1815">
            <v>6801</v>
          </cell>
          <cell r="C1815">
            <v>61206</v>
          </cell>
          <cell r="D1815">
            <v>0</v>
          </cell>
          <cell r="E1815" t="str">
            <v>EXECUTIVE TABLE</v>
          </cell>
          <cell r="F1815">
            <v>1</v>
          </cell>
          <cell r="G1815">
            <v>35339</v>
          </cell>
          <cell r="H1815">
            <v>5200</v>
          </cell>
        </row>
        <row r="1816">
          <cell r="A1816">
            <v>3400002650</v>
          </cell>
          <cell r="B1816">
            <v>6801</v>
          </cell>
          <cell r="C1816">
            <v>61206</v>
          </cell>
          <cell r="D1816">
            <v>0</v>
          </cell>
          <cell r="E1816" t="str">
            <v>STEEL TABLE</v>
          </cell>
          <cell r="F1816">
            <v>1</v>
          </cell>
          <cell r="G1816">
            <v>35339</v>
          </cell>
          <cell r="H1816">
            <v>7400</v>
          </cell>
        </row>
        <row r="1817">
          <cell r="A1817">
            <v>3400002651</v>
          </cell>
          <cell r="B1817">
            <v>6801</v>
          </cell>
          <cell r="C1817">
            <v>61162</v>
          </cell>
          <cell r="D1817">
            <v>0</v>
          </cell>
          <cell r="E1817" t="str">
            <v>FACSIMILE MACHINE</v>
          </cell>
          <cell r="F1817">
            <v>1</v>
          </cell>
          <cell r="G1817">
            <v>35339</v>
          </cell>
          <cell r="H1817">
            <v>44100</v>
          </cell>
        </row>
        <row r="1818">
          <cell r="A1818">
            <v>3400002654</v>
          </cell>
          <cell r="B1818">
            <v>6801</v>
          </cell>
          <cell r="C1818">
            <v>61157</v>
          </cell>
          <cell r="D1818">
            <v>0</v>
          </cell>
          <cell r="E1818" t="str">
            <v>FIRE FIGHTING EQUIPMENT</v>
          </cell>
          <cell r="F1818">
            <v>1</v>
          </cell>
          <cell r="G1818">
            <v>35339</v>
          </cell>
          <cell r="H1818">
            <v>44500</v>
          </cell>
        </row>
        <row r="1819">
          <cell r="A1819">
            <v>3400002656</v>
          </cell>
          <cell r="B1819">
            <v>6801</v>
          </cell>
          <cell r="C1819">
            <v>61203</v>
          </cell>
          <cell r="D1819">
            <v>0</v>
          </cell>
          <cell r="E1819" t="str">
            <v>FRANKING MACHINE</v>
          </cell>
          <cell r="F1819">
            <v>1</v>
          </cell>
          <cell r="G1819">
            <v>35339</v>
          </cell>
          <cell r="H1819">
            <v>6500</v>
          </cell>
        </row>
        <row r="1820">
          <cell r="A1820">
            <v>3400002662</v>
          </cell>
          <cell r="B1820">
            <v>6801</v>
          </cell>
          <cell r="C1820">
            <v>61161</v>
          </cell>
          <cell r="D1820">
            <v>0</v>
          </cell>
          <cell r="E1820" t="str">
            <v>HOT POT MODEL R 20</v>
          </cell>
          <cell r="F1820">
            <v>1</v>
          </cell>
          <cell r="G1820">
            <v>35339</v>
          </cell>
          <cell r="H1820">
            <v>5700</v>
          </cell>
        </row>
        <row r="1821">
          <cell r="A1821">
            <v>3400002663</v>
          </cell>
          <cell r="B1821">
            <v>6801</v>
          </cell>
          <cell r="C1821">
            <v>61161</v>
          </cell>
          <cell r="D1821">
            <v>0</v>
          </cell>
          <cell r="E1821" t="str">
            <v>HOT POT MACHINE</v>
          </cell>
          <cell r="F1821">
            <v>1</v>
          </cell>
          <cell r="G1821">
            <v>35339</v>
          </cell>
          <cell r="H1821">
            <v>10000</v>
          </cell>
        </row>
        <row r="1822">
          <cell r="A1822">
            <v>3400002664</v>
          </cell>
          <cell r="B1822">
            <v>6801</v>
          </cell>
          <cell r="C1822">
            <v>61206</v>
          </cell>
          <cell r="D1822">
            <v>0</v>
          </cell>
          <cell r="E1822" t="str">
            <v>INVERTER WITH BATTERIES</v>
          </cell>
          <cell r="F1822">
            <v>1</v>
          </cell>
          <cell r="G1822">
            <v>35339</v>
          </cell>
          <cell r="H1822">
            <v>8700</v>
          </cell>
        </row>
        <row r="1823">
          <cell r="A1823">
            <v>3400002665</v>
          </cell>
          <cell r="B1823">
            <v>6801</v>
          </cell>
          <cell r="C1823">
            <v>61206</v>
          </cell>
          <cell r="D1823">
            <v>0</v>
          </cell>
          <cell r="E1823" t="str">
            <v>INVERTER WITH BATTERIES</v>
          </cell>
          <cell r="F1823">
            <v>1</v>
          </cell>
          <cell r="G1823">
            <v>35339</v>
          </cell>
          <cell r="H1823">
            <v>8700</v>
          </cell>
        </row>
        <row r="1824">
          <cell r="A1824">
            <v>3400002666</v>
          </cell>
          <cell r="B1824">
            <v>6801</v>
          </cell>
          <cell r="C1824">
            <v>61206</v>
          </cell>
          <cell r="D1824">
            <v>0</v>
          </cell>
          <cell r="E1824" t="str">
            <v>INVERTER WITH BATTERIES</v>
          </cell>
          <cell r="F1824">
            <v>1</v>
          </cell>
          <cell r="G1824">
            <v>35339</v>
          </cell>
          <cell r="H1824">
            <v>8700</v>
          </cell>
        </row>
        <row r="1825">
          <cell r="A1825">
            <v>3400002667</v>
          </cell>
          <cell r="B1825">
            <v>6801</v>
          </cell>
          <cell r="C1825">
            <v>61206</v>
          </cell>
          <cell r="D1825">
            <v>0</v>
          </cell>
          <cell r="E1825" t="str">
            <v>INVERTER WITH BATTERIES</v>
          </cell>
          <cell r="F1825">
            <v>1</v>
          </cell>
          <cell r="G1825">
            <v>35339</v>
          </cell>
          <cell r="H1825">
            <v>8700</v>
          </cell>
        </row>
        <row r="1826">
          <cell r="A1826">
            <v>3400002674</v>
          </cell>
          <cell r="B1826">
            <v>6801</v>
          </cell>
          <cell r="C1826">
            <v>61155</v>
          </cell>
          <cell r="D1826">
            <v>0</v>
          </cell>
          <cell r="E1826" t="str">
            <v>COMPUTER 386DX</v>
          </cell>
          <cell r="F1826">
            <v>1</v>
          </cell>
          <cell r="G1826">
            <v>35339</v>
          </cell>
          <cell r="H1826">
            <v>35200</v>
          </cell>
        </row>
        <row r="1827">
          <cell r="A1827">
            <v>3400002675</v>
          </cell>
          <cell r="B1827">
            <v>6801</v>
          </cell>
          <cell r="C1827">
            <v>61157</v>
          </cell>
          <cell r="D1827">
            <v>0</v>
          </cell>
          <cell r="E1827" t="str">
            <v>COMPUTER 386DX</v>
          </cell>
          <cell r="F1827">
            <v>1</v>
          </cell>
          <cell r="G1827">
            <v>35339</v>
          </cell>
          <cell r="H1827">
            <v>34700</v>
          </cell>
        </row>
        <row r="1828">
          <cell r="A1828">
            <v>3400002682</v>
          </cell>
          <cell r="B1828">
            <v>6801</v>
          </cell>
          <cell r="C1828">
            <v>61162</v>
          </cell>
          <cell r="D1828">
            <v>0</v>
          </cell>
          <cell r="E1828" t="str">
            <v>CUPBOARD</v>
          </cell>
          <cell r="F1828">
            <v>1</v>
          </cell>
          <cell r="G1828">
            <v>35339</v>
          </cell>
          <cell r="H1828">
            <v>17500</v>
          </cell>
        </row>
        <row r="1829">
          <cell r="A1829">
            <v>3400002683</v>
          </cell>
          <cell r="B1829">
            <v>6801</v>
          </cell>
          <cell r="C1829">
            <v>61206</v>
          </cell>
          <cell r="D1829">
            <v>0</v>
          </cell>
          <cell r="E1829" t="str">
            <v>CURVED LEG GLASS TABLE</v>
          </cell>
          <cell r="F1829">
            <v>1</v>
          </cell>
          <cell r="G1829">
            <v>35339</v>
          </cell>
          <cell r="H1829">
            <v>7700</v>
          </cell>
        </row>
        <row r="1830">
          <cell r="A1830">
            <v>3400002685</v>
          </cell>
          <cell r="B1830">
            <v>6801</v>
          </cell>
          <cell r="C1830">
            <v>61160</v>
          </cell>
          <cell r="D1830">
            <v>0</v>
          </cell>
          <cell r="E1830" t="str">
            <v>DOT MATRIX PRINTERS TVSE</v>
          </cell>
          <cell r="F1830">
            <v>1</v>
          </cell>
          <cell r="G1830">
            <v>35339</v>
          </cell>
          <cell r="H1830">
            <v>9800</v>
          </cell>
        </row>
        <row r="1831">
          <cell r="A1831">
            <v>3400002686</v>
          </cell>
          <cell r="B1831">
            <v>6801</v>
          </cell>
          <cell r="C1831">
            <v>61160</v>
          </cell>
          <cell r="D1831">
            <v>0</v>
          </cell>
          <cell r="E1831" t="str">
            <v>DOT MATRIX PRINTERS TVSE</v>
          </cell>
          <cell r="F1831">
            <v>1</v>
          </cell>
          <cell r="G1831">
            <v>35339</v>
          </cell>
          <cell r="H1831">
            <v>9700</v>
          </cell>
        </row>
        <row r="1832">
          <cell r="A1832">
            <v>3400002687</v>
          </cell>
          <cell r="B1832">
            <v>6801</v>
          </cell>
          <cell r="C1832">
            <v>61100</v>
          </cell>
          <cell r="D1832">
            <v>0</v>
          </cell>
          <cell r="E1832" t="str">
            <v>DOT MATRIX PRINTERS TVSE</v>
          </cell>
          <cell r="F1832">
            <v>1</v>
          </cell>
          <cell r="G1832">
            <v>35339</v>
          </cell>
          <cell r="H1832">
            <v>9000</v>
          </cell>
        </row>
        <row r="1833">
          <cell r="A1833">
            <v>3400002692</v>
          </cell>
          <cell r="B1833">
            <v>6801</v>
          </cell>
          <cell r="C1833">
            <v>61150</v>
          </cell>
          <cell r="D1833">
            <v>0</v>
          </cell>
          <cell r="E1833" t="str">
            <v>REFRIGERATOR KELVINATOR</v>
          </cell>
          <cell r="F1833">
            <v>1</v>
          </cell>
          <cell r="G1833">
            <v>35339</v>
          </cell>
          <cell r="H1833">
            <v>11800</v>
          </cell>
        </row>
        <row r="1834">
          <cell r="A1834">
            <v>3400002693</v>
          </cell>
          <cell r="B1834">
            <v>6801</v>
          </cell>
          <cell r="C1834">
            <v>61200</v>
          </cell>
          <cell r="D1834">
            <v>0</v>
          </cell>
          <cell r="E1834" t="str">
            <v>INVERTOR 500 WATTS</v>
          </cell>
          <cell r="F1834">
            <v>1</v>
          </cell>
          <cell r="G1834">
            <v>35339</v>
          </cell>
          <cell r="H1834">
            <v>6700</v>
          </cell>
        </row>
        <row r="1835">
          <cell r="A1835">
            <v>3400002694</v>
          </cell>
          <cell r="B1835">
            <v>6801</v>
          </cell>
          <cell r="C1835">
            <v>61161</v>
          </cell>
          <cell r="D1835">
            <v>0</v>
          </cell>
          <cell r="E1835" t="str">
            <v>ADAMS SYSTEM KELTRON(IDCU)</v>
          </cell>
          <cell r="F1835">
            <v>1</v>
          </cell>
          <cell r="G1835">
            <v>35339</v>
          </cell>
          <cell r="H1835">
            <v>59700</v>
          </cell>
        </row>
        <row r="1836">
          <cell r="A1836">
            <v>3400002700</v>
          </cell>
          <cell r="B1836">
            <v>6801</v>
          </cell>
          <cell r="C1836">
            <v>61203</v>
          </cell>
          <cell r="D1836">
            <v>0</v>
          </cell>
          <cell r="E1836" t="str">
            <v>AQUAGUARD WATER PURIFIER</v>
          </cell>
          <cell r="F1836">
            <v>1</v>
          </cell>
          <cell r="G1836">
            <v>35339</v>
          </cell>
          <cell r="H1836">
            <v>6900</v>
          </cell>
        </row>
        <row r="1837">
          <cell r="A1837">
            <v>3400002706</v>
          </cell>
          <cell r="B1837">
            <v>6801</v>
          </cell>
          <cell r="C1837">
            <v>61206</v>
          </cell>
          <cell r="D1837">
            <v>0</v>
          </cell>
          <cell r="E1837" t="str">
            <v>TABLE BED SIDE</v>
          </cell>
          <cell r="F1837">
            <v>1</v>
          </cell>
          <cell r="G1837">
            <v>35339</v>
          </cell>
          <cell r="H1837">
            <v>1500</v>
          </cell>
        </row>
        <row r="1838">
          <cell r="A1838">
            <v>3400002885</v>
          </cell>
          <cell r="B1838">
            <v>6801</v>
          </cell>
          <cell r="C1838">
            <v>61206</v>
          </cell>
          <cell r="D1838">
            <v>0</v>
          </cell>
          <cell r="E1838" t="str">
            <v>CHIF MANAGER TABLE</v>
          </cell>
          <cell r="F1838">
            <v>1</v>
          </cell>
          <cell r="G1838">
            <v>35339</v>
          </cell>
          <cell r="H1838">
            <v>7000</v>
          </cell>
        </row>
        <row r="1839">
          <cell r="A1839">
            <v>3400002886</v>
          </cell>
          <cell r="B1839">
            <v>6801</v>
          </cell>
          <cell r="C1839">
            <v>61206</v>
          </cell>
          <cell r="D1839">
            <v>0</v>
          </cell>
          <cell r="E1839" t="str">
            <v>CHIF MANAGER TABLE</v>
          </cell>
          <cell r="F1839">
            <v>1</v>
          </cell>
          <cell r="G1839">
            <v>35339</v>
          </cell>
          <cell r="H1839">
            <v>6100</v>
          </cell>
        </row>
        <row r="1840">
          <cell r="A1840">
            <v>3400002887</v>
          </cell>
          <cell r="B1840">
            <v>6801</v>
          </cell>
          <cell r="C1840">
            <v>61206</v>
          </cell>
          <cell r="D1840">
            <v>0</v>
          </cell>
          <cell r="E1840" t="str">
            <v>MANAGER TABLE</v>
          </cell>
          <cell r="F1840">
            <v>1</v>
          </cell>
          <cell r="G1840">
            <v>35339</v>
          </cell>
          <cell r="H1840">
            <v>6100</v>
          </cell>
        </row>
        <row r="1841">
          <cell r="A1841">
            <v>3400002893</v>
          </cell>
          <cell r="B1841">
            <v>6801</v>
          </cell>
          <cell r="C1841">
            <v>61206</v>
          </cell>
          <cell r="D1841">
            <v>0</v>
          </cell>
          <cell r="E1841" t="str">
            <v>ONIDA TV</v>
          </cell>
          <cell r="F1841">
            <v>1</v>
          </cell>
          <cell r="G1841">
            <v>35339</v>
          </cell>
          <cell r="H1841">
            <v>11500</v>
          </cell>
        </row>
        <row r="1842">
          <cell r="A1842">
            <v>3400002894</v>
          </cell>
          <cell r="B1842">
            <v>6801</v>
          </cell>
          <cell r="C1842">
            <v>61203</v>
          </cell>
          <cell r="D1842">
            <v>0</v>
          </cell>
          <cell r="E1842" t="str">
            <v>AQUAGUARD &amp; PHILIPS GRINDER</v>
          </cell>
          <cell r="F1842">
            <v>1</v>
          </cell>
          <cell r="G1842">
            <v>35339</v>
          </cell>
          <cell r="H1842">
            <v>7000</v>
          </cell>
        </row>
        <row r="1843">
          <cell r="A1843">
            <v>3400002895</v>
          </cell>
          <cell r="B1843">
            <v>6801</v>
          </cell>
          <cell r="C1843">
            <v>61161</v>
          </cell>
          <cell r="D1843">
            <v>0</v>
          </cell>
          <cell r="E1843" t="str">
            <v>VIDEOCON WASHING M/C &amp; TELEPHONE CORDLES</v>
          </cell>
          <cell r="F1843">
            <v>1</v>
          </cell>
          <cell r="G1843">
            <v>35339</v>
          </cell>
          <cell r="H1843">
            <v>10300</v>
          </cell>
        </row>
        <row r="1844">
          <cell r="A1844">
            <v>3400002896</v>
          </cell>
          <cell r="B1844">
            <v>6801</v>
          </cell>
          <cell r="C1844">
            <v>61159</v>
          </cell>
          <cell r="D1844">
            <v>0</v>
          </cell>
          <cell r="E1844" t="str">
            <v>VIDEOCON WASHINE M/C &amp; WOODEN DIVAN</v>
          </cell>
          <cell r="F1844">
            <v>1</v>
          </cell>
          <cell r="G1844">
            <v>35339</v>
          </cell>
          <cell r="H1844">
            <v>14300</v>
          </cell>
        </row>
        <row r="1845">
          <cell r="A1845">
            <v>3400002946</v>
          </cell>
          <cell r="B1845">
            <v>6801</v>
          </cell>
          <cell r="C1845">
            <v>61161</v>
          </cell>
          <cell r="D1845">
            <v>0</v>
          </cell>
          <cell r="E1845" t="str">
            <v>KITCHEN TABLE</v>
          </cell>
          <cell r="F1845">
            <v>1</v>
          </cell>
          <cell r="G1845">
            <v>35339</v>
          </cell>
          <cell r="H1845">
            <v>9800</v>
          </cell>
        </row>
        <row r="1846">
          <cell r="A1846">
            <v>3400002958</v>
          </cell>
          <cell r="B1846">
            <v>6801</v>
          </cell>
          <cell r="C1846">
            <v>61157</v>
          </cell>
          <cell r="D1846">
            <v>0</v>
          </cell>
          <cell r="E1846" t="str">
            <v>MS RACKS AND WOODEN PLANK</v>
          </cell>
          <cell r="F1846">
            <v>1</v>
          </cell>
          <cell r="G1846">
            <v>35339</v>
          </cell>
          <cell r="H1846">
            <v>11900</v>
          </cell>
        </row>
        <row r="1847">
          <cell r="A1847">
            <v>3400002959</v>
          </cell>
          <cell r="B1847">
            <v>6801</v>
          </cell>
          <cell r="C1847">
            <v>61157</v>
          </cell>
          <cell r="D1847">
            <v>0</v>
          </cell>
          <cell r="E1847" t="str">
            <v>MS RACKS AND WOODEN PLANK</v>
          </cell>
          <cell r="F1847">
            <v>1</v>
          </cell>
          <cell r="G1847">
            <v>35339</v>
          </cell>
          <cell r="H1847">
            <v>9500</v>
          </cell>
        </row>
        <row r="1848">
          <cell r="A1848">
            <v>3400002960</v>
          </cell>
          <cell r="B1848">
            <v>6801</v>
          </cell>
          <cell r="C1848">
            <v>61200</v>
          </cell>
          <cell r="D1848">
            <v>0</v>
          </cell>
          <cell r="E1848" t="str">
            <v>3 FOLDED WOODEN DOOR BATTERY ROOM</v>
          </cell>
          <cell r="F1848">
            <v>1</v>
          </cell>
          <cell r="G1848">
            <v>35339</v>
          </cell>
          <cell r="H1848">
            <v>6700</v>
          </cell>
        </row>
        <row r="1849">
          <cell r="A1849">
            <v>3400002962</v>
          </cell>
          <cell r="B1849">
            <v>6801</v>
          </cell>
          <cell r="C1849">
            <v>61203</v>
          </cell>
          <cell r="D1849">
            <v>0</v>
          </cell>
          <cell r="E1849" t="str">
            <v>STEEL ALMIRAH WITH LOCKER</v>
          </cell>
          <cell r="F1849">
            <v>1</v>
          </cell>
          <cell r="G1849">
            <v>35339</v>
          </cell>
          <cell r="H1849">
            <v>5300</v>
          </cell>
        </row>
        <row r="1850">
          <cell r="A1850">
            <v>3400002963</v>
          </cell>
          <cell r="B1850">
            <v>6801</v>
          </cell>
          <cell r="C1850">
            <v>61203</v>
          </cell>
          <cell r="D1850">
            <v>0</v>
          </cell>
          <cell r="E1850" t="str">
            <v>STEEL ALMIRAH WITH LOCKER</v>
          </cell>
          <cell r="F1850">
            <v>1</v>
          </cell>
          <cell r="G1850">
            <v>35339</v>
          </cell>
          <cell r="H1850">
            <v>5300</v>
          </cell>
        </row>
        <row r="1851">
          <cell r="A1851">
            <v>3400002964</v>
          </cell>
          <cell r="B1851">
            <v>6801</v>
          </cell>
          <cell r="C1851">
            <v>61203</v>
          </cell>
          <cell r="D1851">
            <v>0</v>
          </cell>
          <cell r="E1851" t="str">
            <v>STEEL ALMIRAH WITH LOCKER</v>
          </cell>
          <cell r="F1851">
            <v>1</v>
          </cell>
          <cell r="G1851">
            <v>35339</v>
          </cell>
          <cell r="H1851">
            <v>5300</v>
          </cell>
        </row>
        <row r="1852">
          <cell r="A1852">
            <v>3400003003</v>
          </cell>
          <cell r="B1852">
            <v>6801</v>
          </cell>
          <cell r="C1852">
            <v>61100</v>
          </cell>
          <cell r="D1852">
            <v>0</v>
          </cell>
          <cell r="E1852" t="str">
            <v>SPINPIK VERTICAL CAROUSEL CONVEYOR</v>
          </cell>
          <cell r="F1852">
            <v>1</v>
          </cell>
          <cell r="G1852">
            <v>35339</v>
          </cell>
          <cell r="H1852">
            <v>252400</v>
          </cell>
        </row>
        <row r="1853">
          <cell r="A1853">
            <v>3400003004</v>
          </cell>
          <cell r="B1853">
            <v>6801</v>
          </cell>
          <cell r="C1853">
            <v>61100</v>
          </cell>
          <cell r="D1853">
            <v>0</v>
          </cell>
          <cell r="E1853" t="str">
            <v>SPINPIK VERTICAL CAROUSEL CONVEYOR</v>
          </cell>
          <cell r="F1853">
            <v>1</v>
          </cell>
          <cell r="G1853">
            <v>35339</v>
          </cell>
          <cell r="H1853">
            <v>220300</v>
          </cell>
        </row>
        <row r="1854">
          <cell r="A1854">
            <v>3400003006</v>
          </cell>
          <cell r="B1854">
            <v>6801</v>
          </cell>
          <cell r="C1854">
            <v>61208</v>
          </cell>
          <cell r="D1854">
            <v>0</v>
          </cell>
          <cell r="E1854" t="str">
            <v>SPINPIK VERTICAL CAROUSEL CONVEYOR</v>
          </cell>
          <cell r="F1854">
            <v>1</v>
          </cell>
          <cell r="G1854">
            <v>35339</v>
          </cell>
          <cell r="H1854">
            <v>252400</v>
          </cell>
        </row>
        <row r="1855">
          <cell r="A1855">
            <v>3400003008</v>
          </cell>
          <cell r="B1855">
            <v>6801</v>
          </cell>
          <cell r="C1855">
            <v>61107</v>
          </cell>
          <cell r="D1855">
            <v>0</v>
          </cell>
          <cell r="E1855" t="str">
            <v>TURN TABLE TOP</v>
          </cell>
          <cell r="F1855">
            <v>1</v>
          </cell>
          <cell r="G1855">
            <v>35339</v>
          </cell>
          <cell r="H1855">
            <v>5900</v>
          </cell>
        </row>
        <row r="1856">
          <cell r="A1856">
            <v>3400003012</v>
          </cell>
          <cell r="B1856">
            <v>6801</v>
          </cell>
          <cell r="C1856">
            <v>61102</v>
          </cell>
          <cell r="D1856">
            <v>0</v>
          </cell>
          <cell r="E1856" t="str">
            <v>SPINPEK VERTICAL CAROUSEL CONVEYOR</v>
          </cell>
          <cell r="F1856">
            <v>1</v>
          </cell>
          <cell r="G1856">
            <v>35339</v>
          </cell>
          <cell r="H1856">
            <v>564500</v>
          </cell>
        </row>
        <row r="1857">
          <cell r="A1857">
            <v>3400003019</v>
          </cell>
          <cell r="B1857">
            <v>6801</v>
          </cell>
          <cell r="C1857">
            <v>61203</v>
          </cell>
          <cell r="D1857">
            <v>0</v>
          </cell>
          <cell r="E1857" t="str">
            <v>ESD STEEL ALMIRAH</v>
          </cell>
          <cell r="F1857">
            <v>1</v>
          </cell>
          <cell r="G1857">
            <v>35339</v>
          </cell>
          <cell r="H1857">
            <v>5000</v>
          </cell>
        </row>
        <row r="1858">
          <cell r="A1858">
            <v>3400003020</v>
          </cell>
          <cell r="B1858">
            <v>6801</v>
          </cell>
          <cell r="C1858">
            <v>61203</v>
          </cell>
          <cell r="D1858">
            <v>0</v>
          </cell>
          <cell r="E1858" t="str">
            <v>ESD STEEL ALMIRAH</v>
          </cell>
          <cell r="F1858">
            <v>1</v>
          </cell>
          <cell r="G1858">
            <v>35339</v>
          </cell>
          <cell r="H1858">
            <v>5000</v>
          </cell>
        </row>
        <row r="1859">
          <cell r="A1859">
            <v>3400003021</v>
          </cell>
          <cell r="B1859">
            <v>6801</v>
          </cell>
          <cell r="C1859">
            <v>61203</v>
          </cell>
          <cell r="D1859">
            <v>0</v>
          </cell>
          <cell r="E1859" t="str">
            <v>ESD STEEL ALMIRAH</v>
          </cell>
          <cell r="F1859">
            <v>1</v>
          </cell>
          <cell r="G1859">
            <v>35339</v>
          </cell>
          <cell r="H1859">
            <v>5200</v>
          </cell>
        </row>
        <row r="1860">
          <cell r="A1860">
            <v>3400003022</v>
          </cell>
          <cell r="B1860">
            <v>6801</v>
          </cell>
          <cell r="C1860">
            <v>61203</v>
          </cell>
          <cell r="D1860">
            <v>0</v>
          </cell>
          <cell r="E1860" t="str">
            <v>ESD STEEL ALMIRAH</v>
          </cell>
          <cell r="F1860">
            <v>1</v>
          </cell>
          <cell r="G1860">
            <v>35339</v>
          </cell>
          <cell r="H1860">
            <v>5200</v>
          </cell>
        </row>
        <row r="1861">
          <cell r="A1861">
            <v>3400003026</v>
          </cell>
          <cell r="B1861">
            <v>6801</v>
          </cell>
          <cell r="C1861">
            <v>61201</v>
          </cell>
          <cell r="D1861">
            <v>0</v>
          </cell>
          <cell r="E1861" t="str">
            <v>STEEL ALMIRAH</v>
          </cell>
          <cell r="F1861">
            <v>1</v>
          </cell>
          <cell r="G1861">
            <v>35339</v>
          </cell>
          <cell r="H1861">
            <v>6300</v>
          </cell>
        </row>
        <row r="1862">
          <cell r="A1862">
            <v>3400003176</v>
          </cell>
          <cell r="B1862">
            <v>6801</v>
          </cell>
          <cell r="C1862">
            <v>61162</v>
          </cell>
          <cell r="D1862">
            <v>0</v>
          </cell>
          <cell r="E1862" t="str">
            <v>ALMIRAH</v>
          </cell>
          <cell r="F1862">
            <v>1</v>
          </cell>
          <cell r="G1862">
            <v>35339</v>
          </cell>
          <cell r="H1862">
            <v>31400</v>
          </cell>
        </row>
        <row r="1863">
          <cell r="A1863">
            <v>3400003177</v>
          </cell>
          <cell r="B1863">
            <v>6801</v>
          </cell>
          <cell r="C1863">
            <v>61162</v>
          </cell>
          <cell r="D1863">
            <v>0</v>
          </cell>
          <cell r="E1863" t="str">
            <v>DESIGNER  CHAIRS</v>
          </cell>
          <cell r="F1863">
            <v>1</v>
          </cell>
          <cell r="G1863">
            <v>35339</v>
          </cell>
          <cell r="H1863">
            <v>22400</v>
          </cell>
        </row>
        <row r="1864">
          <cell r="A1864">
            <v>3400003182</v>
          </cell>
          <cell r="B1864">
            <v>6801</v>
          </cell>
          <cell r="C1864">
            <v>61162</v>
          </cell>
          <cell r="D1864">
            <v>0</v>
          </cell>
          <cell r="E1864" t="str">
            <v>VIDEOCON -T.V. 6301R</v>
          </cell>
          <cell r="F1864">
            <v>1</v>
          </cell>
          <cell r="G1864">
            <v>35339</v>
          </cell>
          <cell r="H1864">
            <v>25200</v>
          </cell>
        </row>
        <row r="1865">
          <cell r="A1865">
            <v>3400003183</v>
          </cell>
          <cell r="B1865">
            <v>6801</v>
          </cell>
          <cell r="C1865">
            <v>61162</v>
          </cell>
          <cell r="D1865">
            <v>0</v>
          </cell>
          <cell r="E1865" t="str">
            <v>VIDEOCON -T.V. 6301R</v>
          </cell>
          <cell r="F1865">
            <v>1</v>
          </cell>
          <cell r="G1865">
            <v>35339</v>
          </cell>
          <cell r="H1865">
            <v>25200</v>
          </cell>
        </row>
        <row r="1866">
          <cell r="A1866">
            <v>3400003185</v>
          </cell>
          <cell r="B1866">
            <v>6801</v>
          </cell>
          <cell r="C1866">
            <v>61162</v>
          </cell>
          <cell r="D1866">
            <v>0</v>
          </cell>
          <cell r="E1866" t="str">
            <v>MICRO PANASONIC 300WATTS</v>
          </cell>
          <cell r="F1866">
            <v>1</v>
          </cell>
          <cell r="G1866">
            <v>35339</v>
          </cell>
          <cell r="H1866">
            <v>20000</v>
          </cell>
        </row>
        <row r="1867">
          <cell r="A1867">
            <v>3400003187</v>
          </cell>
          <cell r="B1867">
            <v>6801</v>
          </cell>
          <cell r="C1867">
            <v>61162</v>
          </cell>
          <cell r="D1867">
            <v>0</v>
          </cell>
          <cell r="E1867" t="str">
            <v>INALSA  COOKING GAS</v>
          </cell>
          <cell r="F1867">
            <v>1</v>
          </cell>
          <cell r="G1867">
            <v>35339</v>
          </cell>
          <cell r="H1867">
            <v>12300</v>
          </cell>
        </row>
        <row r="1868">
          <cell r="A1868">
            <v>3400003188</v>
          </cell>
          <cell r="B1868">
            <v>6801</v>
          </cell>
          <cell r="C1868">
            <v>61162</v>
          </cell>
          <cell r="D1868">
            <v>0</v>
          </cell>
          <cell r="E1868" t="str">
            <v>HOTLINE JUICER MIXER GRINDER</v>
          </cell>
          <cell r="F1868">
            <v>1</v>
          </cell>
          <cell r="G1868">
            <v>35339</v>
          </cell>
          <cell r="H1868">
            <v>2200</v>
          </cell>
        </row>
        <row r="1869">
          <cell r="A1869">
            <v>3400003189</v>
          </cell>
          <cell r="B1869">
            <v>6801</v>
          </cell>
          <cell r="C1869">
            <v>61162</v>
          </cell>
          <cell r="D1869">
            <v>0</v>
          </cell>
          <cell r="E1869" t="str">
            <v>VOLTAGE STBLR</v>
          </cell>
          <cell r="F1869">
            <v>1</v>
          </cell>
          <cell r="G1869">
            <v>35339</v>
          </cell>
          <cell r="H1869">
            <v>2400</v>
          </cell>
        </row>
        <row r="1870">
          <cell r="A1870">
            <v>3400003190</v>
          </cell>
          <cell r="B1870">
            <v>6801</v>
          </cell>
          <cell r="C1870">
            <v>61162</v>
          </cell>
          <cell r="D1870">
            <v>0</v>
          </cell>
          <cell r="E1870" t="str">
            <v>MODI-VACCUM CLEANER</v>
          </cell>
          <cell r="F1870">
            <v>1</v>
          </cell>
          <cell r="G1870">
            <v>35339</v>
          </cell>
          <cell r="H1870">
            <v>6500</v>
          </cell>
        </row>
        <row r="1871">
          <cell r="A1871">
            <v>3400003191</v>
          </cell>
          <cell r="B1871">
            <v>6801</v>
          </cell>
          <cell r="C1871">
            <v>61162</v>
          </cell>
          <cell r="D1871">
            <v>0</v>
          </cell>
          <cell r="E1871" t="str">
            <v>HAND MXR,BASE AND BOWL ,TOASTER</v>
          </cell>
          <cell r="F1871">
            <v>1</v>
          </cell>
          <cell r="G1871">
            <v>35339</v>
          </cell>
          <cell r="H1871">
            <v>2600</v>
          </cell>
        </row>
        <row r="1872">
          <cell r="A1872">
            <v>3400003192</v>
          </cell>
          <cell r="B1872">
            <v>6801</v>
          </cell>
          <cell r="C1872">
            <v>61162</v>
          </cell>
          <cell r="D1872">
            <v>0</v>
          </cell>
          <cell r="E1872" t="str">
            <v>SWARNA REKHA BED</v>
          </cell>
          <cell r="F1872">
            <v>1</v>
          </cell>
          <cell r="G1872">
            <v>35339</v>
          </cell>
          <cell r="H1872">
            <v>10800</v>
          </cell>
        </row>
        <row r="1873">
          <cell r="A1873">
            <v>3400003194</v>
          </cell>
          <cell r="B1873">
            <v>6801</v>
          </cell>
          <cell r="C1873">
            <v>61162</v>
          </cell>
          <cell r="D1873">
            <v>0</v>
          </cell>
          <cell r="E1873" t="str">
            <v>DRESSING    TABLES</v>
          </cell>
          <cell r="F1873">
            <v>1</v>
          </cell>
          <cell r="G1873">
            <v>35339</v>
          </cell>
          <cell r="H1873">
            <v>13100</v>
          </cell>
        </row>
        <row r="1874">
          <cell r="A1874">
            <v>3400003195</v>
          </cell>
          <cell r="B1874">
            <v>6801</v>
          </cell>
          <cell r="C1874">
            <v>61162</v>
          </cell>
          <cell r="D1874">
            <v>0</v>
          </cell>
          <cell r="E1874" t="str">
            <v>ALMIRAH-40CM DEPTH</v>
          </cell>
          <cell r="F1874">
            <v>1</v>
          </cell>
          <cell r="G1874">
            <v>35339</v>
          </cell>
          <cell r="H1874">
            <v>19800</v>
          </cell>
        </row>
        <row r="1875">
          <cell r="A1875">
            <v>3400003196</v>
          </cell>
          <cell r="B1875">
            <v>6801</v>
          </cell>
          <cell r="C1875">
            <v>61162</v>
          </cell>
          <cell r="D1875">
            <v>0</v>
          </cell>
          <cell r="E1875" t="str">
            <v>STEOL</v>
          </cell>
          <cell r="F1875">
            <v>1</v>
          </cell>
          <cell r="G1875">
            <v>35339</v>
          </cell>
          <cell r="H1875">
            <v>3400</v>
          </cell>
        </row>
        <row r="1876">
          <cell r="A1876">
            <v>3400003197</v>
          </cell>
          <cell r="B1876">
            <v>6801</v>
          </cell>
          <cell r="C1876">
            <v>61162</v>
          </cell>
          <cell r="D1876">
            <v>0</v>
          </cell>
          <cell r="E1876" t="str">
            <v>SIDE BOARD</v>
          </cell>
          <cell r="F1876">
            <v>1</v>
          </cell>
          <cell r="G1876">
            <v>35339</v>
          </cell>
          <cell r="H1876">
            <v>17900</v>
          </cell>
        </row>
        <row r="1877">
          <cell r="A1877">
            <v>3400003198</v>
          </cell>
          <cell r="B1877">
            <v>6801</v>
          </cell>
          <cell r="C1877">
            <v>61162</v>
          </cell>
          <cell r="D1877">
            <v>0</v>
          </cell>
          <cell r="E1877" t="str">
            <v>MATTRESS-6X6/ 6X4</v>
          </cell>
          <cell r="F1877">
            <v>1</v>
          </cell>
          <cell r="G1877">
            <v>35339</v>
          </cell>
          <cell r="H1877">
            <v>5100</v>
          </cell>
        </row>
        <row r="1878">
          <cell r="A1878">
            <v>3400003200</v>
          </cell>
          <cell r="B1878">
            <v>6801</v>
          </cell>
          <cell r="C1878">
            <v>61155</v>
          </cell>
          <cell r="D1878">
            <v>0</v>
          </cell>
          <cell r="E1878" t="str">
            <v>VERTICAL BLIND</v>
          </cell>
          <cell r="F1878">
            <v>1</v>
          </cell>
          <cell r="G1878">
            <v>35339</v>
          </cell>
          <cell r="H1878">
            <v>17200</v>
          </cell>
        </row>
        <row r="1879">
          <cell r="A1879">
            <v>3400003202</v>
          </cell>
          <cell r="B1879">
            <v>6801</v>
          </cell>
          <cell r="C1879">
            <v>61108</v>
          </cell>
          <cell r="D1879">
            <v>0</v>
          </cell>
          <cell r="E1879" t="str">
            <v>WOODEN PALLET</v>
          </cell>
          <cell r="F1879">
            <v>1</v>
          </cell>
          <cell r="G1879">
            <v>35339</v>
          </cell>
          <cell r="H1879">
            <v>28000</v>
          </cell>
        </row>
        <row r="1880">
          <cell r="A1880">
            <v>3400003219</v>
          </cell>
          <cell r="B1880">
            <v>6801</v>
          </cell>
          <cell r="C1880">
            <v>61102</v>
          </cell>
          <cell r="D1880">
            <v>0</v>
          </cell>
          <cell r="E1880" t="str">
            <v>FEEDER STORAGE RACK (SMT)</v>
          </cell>
          <cell r="F1880">
            <v>1</v>
          </cell>
          <cell r="G1880">
            <v>35339</v>
          </cell>
          <cell r="H1880">
            <v>17200</v>
          </cell>
        </row>
        <row r="1881">
          <cell r="A1881">
            <v>3400003294</v>
          </cell>
          <cell r="B1881">
            <v>6801</v>
          </cell>
          <cell r="C1881">
            <v>61162</v>
          </cell>
          <cell r="D1881">
            <v>0</v>
          </cell>
          <cell r="E1881" t="str">
            <v>CHIEF MANAGERS TABLE</v>
          </cell>
          <cell r="F1881">
            <v>1</v>
          </cell>
          <cell r="G1881">
            <v>35339</v>
          </cell>
          <cell r="H1881">
            <v>9300</v>
          </cell>
        </row>
        <row r="1882">
          <cell r="A1882">
            <v>3400003304</v>
          </cell>
          <cell r="B1882">
            <v>6801</v>
          </cell>
          <cell r="C1882">
            <v>61203</v>
          </cell>
          <cell r="D1882">
            <v>0</v>
          </cell>
          <cell r="E1882" t="str">
            <v>EXECUTIVE TABLE</v>
          </cell>
          <cell r="F1882">
            <v>1</v>
          </cell>
          <cell r="G1882">
            <v>35339</v>
          </cell>
          <cell r="H1882">
            <v>5600</v>
          </cell>
        </row>
        <row r="1883">
          <cell r="A1883">
            <v>3400003305</v>
          </cell>
          <cell r="B1883">
            <v>6801</v>
          </cell>
          <cell r="C1883">
            <v>61203</v>
          </cell>
          <cell r="D1883">
            <v>0</v>
          </cell>
          <cell r="E1883" t="str">
            <v>EXECUTIVE TABLE</v>
          </cell>
          <cell r="F1883">
            <v>1</v>
          </cell>
          <cell r="G1883">
            <v>35339</v>
          </cell>
          <cell r="H1883">
            <v>5600</v>
          </cell>
        </row>
        <row r="1884">
          <cell r="A1884">
            <v>3400003306</v>
          </cell>
          <cell r="B1884">
            <v>6801</v>
          </cell>
          <cell r="C1884">
            <v>61203</v>
          </cell>
          <cell r="D1884">
            <v>0</v>
          </cell>
          <cell r="E1884" t="str">
            <v>EXECUTIVE TABLE</v>
          </cell>
          <cell r="F1884">
            <v>1</v>
          </cell>
          <cell r="G1884">
            <v>35339</v>
          </cell>
          <cell r="H1884">
            <v>5600</v>
          </cell>
        </row>
        <row r="1885">
          <cell r="A1885">
            <v>3400003307</v>
          </cell>
          <cell r="B1885">
            <v>6801</v>
          </cell>
          <cell r="C1885">
            <v>61203</v>
          </cell>
          <cell r="D1885">
            <v>0</v>
          </cell>
          <cell r="E1885" t="str">
            <v>EXECUTIVE TABLE</v>
          </cell>
          <cell r="F1885">
            <v>1</v>
          </cell>
          <cell r="G1885">
            <v>35339</v>
          </cell>
          <cell r="H1885">
            <v>5600</v>
          </cell>
        </row>
        <row r="1886">
          <cell r="A1886">
            <v>3400003308</v>
          </cell>
          <cell r="B1886">
            <v>6801</v>
          </cell>
          <cell r="C1886">
            <v>61203</v>
          </cell>
          <cell r="D1886">
            <v>0</v>
          </cell>
          <cell r="E1886" t="str">
            <v>EXECUTIVE TABLE</v>
          </cell>
          <cell r="F1886">
            <v>1</v>
          </cell>
          <cell r="G1886">
            <v>35339</v>
          </cell>
          <cell r="H1886">
            <v>5600</v>
          </cell>
        </row>
        <row r="1887">
          <cell r="A1887">
            <v>3400003309</v>
          </cell>
          <cell r="B1887">
            <v>6801</v>
          </cell>
          <cell r="C1887">
            <v>61203</v>
          </cell>
          <cell r="D1887">
            <v>0</v>
          </cell>
          <cell r="E1887" t="str">
            <v>EXECUTIVE TABLE</v>
          </cell>
          <cell r="F1887">
            <v>1</v>
          </cell>
          <cell r="G1887">
            <v>35339</v>
          </cell>
          <cell r="H1887">
            <v>5600</v>
          </cell>
        </row>
        <row r="1888">
          <cell r="A1888">
            <v>3400003310</v>
          </cell>
          <cell r="B1888">
            <v>6801</v>
          </cell>
          <cell r="C1888">
            <v>61203</v>
          </cell>
          <cell r="D1888">
            <v>0</v>
          </cell>
          <cell r="E1888" t="str">
            <v>EXECUTIVE TABLE</v>
          </cell>
          <cell r="F1888">
            <v>1</v>
          </cell>
          <cell r="G1888">
            <v>35339</v>
          </cell>
          <cell r="H1888">
            <v>5600</v>
          </cell>
        </row>
        <row r="1889">
          <cell r="A1889">
            <v>3400003311</v>
          </cell>
          <cell r="B1889">
            <v>6801</v>
          </cell>
          <cell r="C1889">
            <v>61203</v>
          </cell>
          <cell r="D1889">
            <v>0</v>
          </cell>
          <cell r="E1889" t="str">
            <v>EXECUTIVE TABLE</v>
          </cell>
          <cell r="F1889">
            <v>1</v>
          </cell>
          <cell r="G1889">
            <v>35339</v>
          </cell>
          <cell r="H1889">
            <v>5600</v>
          </cell>
        </row>
        <row r="1890">
          <cell r="A1890">
            <v>3400003339</v>
          </cell>
          <cell r="B1890">
            <v>6801</v>
          </cell>
          <cell r="C1890">
            <v>61155</v>
          </cell>
          <cell r="D1890">
            <v>0</v>
          </cell>
          <cell r="E1890" t="str">
            <v>OFFICE TABLE (BIG)</v>
          </cell>
          <cell r="F1890">
            <v>1</v>
          </cell>
          <cell r="G1890">
            <v>35339</v>
          </cell>
          <cell r="H1890">
            <v>6000</v>
          </cell>
        </row>
        <row r="1891">
          <cell r="A1891">
            <v>3400003355</v>
          </cell>
          <cell r="B1891">
            <v>6801</v>
          </cell>
          <cell r="C1891">
            <v>61102</v>
          </cell>
          <cell r="D1891">
            <v>0</v>
          </cell>
          <cell r="E1891" t="str">
            <v>COMPONENT STORAGE RACK</v>
          </cell>
          <cell r="F1891">
            <v>1</v>
          </cell>
          <cell r="G1891">
            <v>35339</v>
          </cell>
          <cell r="H1891">
            <v>7000</v>
          </cell>
        </row>
        <row r="1892">
          <cell r="A1892">
            <v>3400003366</v>
          </cell>
          <cell r="B1892">
            <v>6801</v>
          </cell>
          <cell r="C1892">
            <v>61150</v>
          </cell>
          <cell r="D1892">
            <v>0</v>
          </cell>
          <cell r="E1892" t="str">
            <v>GODREJ HEAVY DUTY RACK</v>
          </cell>
          <cell r="F1892">
            <v>27</v>
          </cell>
          <cell r="G1892">
            <v>35339</v>
          </cell>
          <cell r="H1892">
            <v>803100</v>
          </cell>
        </row>
        <row r="1893">
          <cell r="A1893">
            <v>3400003370</v>
          </cell>
          <cell r="B1893">
            <v>6801</v>
          </cell>
          <cell r="C1893">
            <v>61155</v>
          </cell>
          <cell r="D1893">
            <v>0</v>
          </cell>
          <cell r="E1893" t="str">
            <v>PREMIUM HIGH BACK CHAIR-7001</v>
          </cell>
          <cell r="F1893">
            <v>1</v>
          </cell>
          <cell r="G1893">
            <v>35339</v>
          </cell>
          <cell r="H1893">
            <v>6400</v>
          </cell>
        </row>
        <row r="1894">
          <cell r="A1894">
            <v>3400003371</v>
          </cell>
          <cell r="B1894">
            <v>6801</v>
          </cell>
          <cell r="C1894">
            <v>61155</v>
          </cell>
          <cell r="D1894">
            <v>0</v>
          </cell>
          <cell r="E1894" t="str">
            <v>PREMIUM HIGH BACK CHAIR-7001</v>
          </cell>
          <cell r="F1894">
            <v>1</v>
          </cell>
          <cell r="G1894">
            <v>35339</v>
          </cell>
          <cell r="H1894">
            <v>6400</v>
          </cell>
        </row>
        <row r="1895">
          <cell r="A1895">
            <v>3400003372</v>
          </cell>
          <cell r="B1895">
            <v>6801</v>
          </cell>
          <cell r="C1895">
            <v>61206</v>
          </cell>
          <cell r="D1895">
            <v>0</v>
          </cell>
          <cell r="E1895" t="str">
            <v>PREMIUM HIGH BACK CHAIR-7001</v>
          </cell>
          <cell r="F1895">
            <v>1</v>
          </cell>
          <cell r="G1895">
            <v>35339</v>
          </cell>
          <cell r="H1895">
            <v>6400</v>
          </cell>
        </row>
        <row r="1896">
          <cell r="A1896">
            <v>3400003373</v>
          </cell>
          <cell r="B1896">
            <v>6801</v>
          </cell>
          <cell r="C1896">
            <v>61119</v>
          </cell>
          <cell r="D1896">
            <v>0</v>
          </cell>
          <cell r="E1896" t="str">
            <v>PREMIUM HIGH BACK CHAIR-7001</v>
          </cell>
          <cell r="F1896">
            <v>1</v>
          </cell>
          <cell r="G1896">
            <v>35339</v>
          </cell>
          <cell r="H1896">
            <v>7900</v>
          </cell>
        </row>
        <row r="1897">
          <cell r="A1897">
            <v>3400003531</v>
          </cell>
          <cell r="B1897">
            <v>6801</v>
          </cell>
          <cell r="C1897">
            <v>61200</v>
          </cell>
          <cell r="D1897">
            <v>0</v>
          </cell>
          <cell r="E1897" t="str">
            <v>FALSECEILING IN AUXILLARY B</v>
          </cell>
          <cell r="F1897">
            <v>1</v>
          </cell>
          <cell r="G1897">
            <v>35339</v>
          </cell>
          <cell r="H1897">
            <v>14200</v>
          </cell>
        </row>
        <row r="1898">
          <cell r="A1898">
            <v>3400003532</v>
          </cell>
          <cell r="B1898">
            <v>6801</v>
          </cell>
          <cell r="C1898">
            <v>61200</v>
          </cell>
          <cell r="D1898">
            <v>0</v>
          </cell>
          <cell r="E1898" t="str">
            <v>ERECTION OF WOODEN ENCLOSURE</v>
          </cell>
          <cell r="F1898">
            <v>1</v>
          </cell>
          <cell r="G1898">
            <v>35339</v>
          </cell>
          <cell r="H1898">
            <v>10000</v>
          </cell>
        </row>
        <row r="1899">
          <cell r="A1899">
            <v>3400003533</v>
          </cell>
          <cell r="B1899">
            <v>6801</v>
          </cell>
          <cell r="C1899">
            <v>61116</v>
          </cell>
          <cell r="D1899">
            <v>0</v>
          </cell>
          <cell r="E1899" t="str">
            <v>PANEL COVERING FOR RUN IN CHAMBER</v>
          </cell>
          <cell r="F1899">
            <v>1</v>
          </cell>
          <cell r="G1899">
            <v>35339</v>
          </cell>
          <cell r="H1899">
            <v>32500</v>
          </cell>
        </row>
        <row r="1900">
          <cell r="A1900">
            <v>3400003939</v>
          </cell>
          <cell r="B1900">
            <v>6801</v>
          </cell>
          <cell r="C1900">
            <v>61116</v>
          </cell>
          <cell r="D1900">
            <v>0</v>
          </cell>
          <cell r="E1900" t="str">
            <v>WOODEN PLATFORM WITH LADDER</v>
          </cell>
          <cell r="F1900">
            <v>1</v>
          </cell>
          <cell r="G1900">
            <v>35339</v>
          </cell>
          <cell r="H1900">
            <v>12600</v>
          </cell>
        </row>
        <row r="1901">
          <cell r="A1901">
            <v>3400003953</v>
          </cell>
          <cell r="B1901">
            <v>6801</v>
          </cell>
          <cell r="C1901">
            <v>61206</v>
          </cell>
          <cell r="D1901">
            <v>0</v>
          </cell>
          <cell r="E1901" t="str">
            <v>HSEGRUD STEEL ALMIRAH WESD 78X35X19</v>
          </cell>
          <cell r="F1901">
            <v>1</v>
          </cell>
          <cell r="G1901">
            <v>35339</v>
          </cell>
          <cell r="H1901">
            <v>2700</v>
          </cell>
        </row>
        <row r="1902">
          <cell r="A1902">
            <v>3400003954</v>
          </cell>
          <cell r="B1902">
            <v>6801</v>
          </cell>
          <cell r="C1902">
            <v>61206</v>
          </cell>
          <cell r="D1902">
            <v>0</v>
          </cell>
          <cell r="E1902" t="str">
            <v>HSEGRUD STEEL ALMIRAH EWSD 78X35X19</v>
          </cell>
          <cell r="F1902">
            <v>1</v>
          </cell>
          <cell r="G1902">
            <v>35339</v>
          </cell>
          <cell r="H1902">
            <v>2700</v>
          </cell>
        </row>
        <row r="1903">
          <cell r="A1903">
            <v>3400003955</v>
          </cell>
          <cell r="B1903">
            <v>6801</v>
          </cell>
          <cell r="C1903">
            <v>61206</v>
          </cell>
          <cell r="D1903">
            <v>0</v>
          </cell>
          <cell r="E1903" t="str">
            <v>HSEGRUD INTER STEEL ALMIRAH-EWSD78X35X19</v>
          </cell>
          <cell r="F1903">
            <v>1</v>
          </cell>
          <cell r="G1903">
            <v>35339</v>
          </cell>
          <cell r="H1903">
            <v>2700</v>
          </cell>
        </row>
        <row r="1904">
          <cell r="A1904">
            <v>3400003956</v>
          </cell>
          <cell r="B1904">
            <v>6801</v>
          </cell>
          <cell r="C1904">
            <v>61154</v>
          </cell>
          <cell r="D1904">
            <v>0</v>
          </cell>
          <cell r="E1904" t="str">
            <v>HSEGRUD STEEL CARD INDEX CABINET EWSD</v>
          </cell>
          <cell r="F1904">
            <v>1</v>
          </cell>
          <cell r="G1904">
            <v>35339</v>
          </cell>
          <cell r="H1904">
            <v>1300</v>
          </cell>
        </row>
        <row r="1905">
          <cell r="A1905">
            <v>3400003957</v>
          </cell>
          <cell r="B1905">
            <v>6801</v>
          </cell>
          <cell r="C1905">
            <v>61154</v>
          </cell>
          <cell r="D1905">
            <v>0</v>
          </cell>
          <cell r="E1905" t="str">
            <v>HSEGRUD STEEL CARD INDEX CABINET EWSD</v>
          </cell>
          <cell r="F1905">
            <v>1</v>
          </cell>
          <cell r="G1905">
            <v>35339</v>
          </cell>
          <cell r="H1905">
            <v>1500</v>
          </cell>
        </row>
        <row r="1906">
          <cell r="A1906">
            <v>3400004107</v>
          </cell>
          <cell r="B1906">
            <v>6801</v>
          </cell>
          <cell r="C1906">
            <v>61102</v>
          </cell>
          <cell r="D1906">
            <v>0</v>
          </cell>
          <cell r="E1906" t="str">
            <v>ESD WORKING TABLE</v>
          </cell>
          <cell r="F1906">
            <v>1</v>
          </cell>
          <cell r="G1906">
            <v>35339</v>
          </cell>
          <cell r="H1906">
            <v>2400</v>
          </cell>
        </row>
        <row r="1907">
          <cell r="A1907">
            <v>3400004108</v>
          </cell>
          <cell r="B1907">
            <v>6801</v>
          </cell>
          <cell r="C1907">
            <v>61102</v>
          </cell>
          <cell r="D1907">
            <v>0</v>
          </cell>
          <cell r="E1907" t="str">
            <v>ESD WORKING TABLE</v>
          </cell>
          <cell r="F1907">
            <v>1</v>
          </cell>
          <cell r="G1907">
            <v>35339</v>
          </cell>
          <cell r="H1907">
            <v>2400</v>
          </cell>
        </row>
        <row r="1908">
          <cell r="A1908">
            <v>3400004109</v>
          </cell>
          <cell r="B1908">
            <v>6801</v>
          </cell>
          <cell r="C1908">
            <v>61102</v>
          </cell>
          <cell r="D1908">
            <v>0</v>
          </cell>
          <cell r="E1908" t="str">
            <v>ESD WORKING TABLE</v>
          </cell>
          <cell r="F1908">
            <v>1</v>
          </cell>
          <cell r="G1908">
            <v>35339</v>
          </cell>
          <cell r="H1908">
            <v>2400</v>
          </cell>
        </row>
        <row r="1909">
          <cell r="A1909">
            <v>3400004110</v>
          </cell>
          <cell r="B1909">
            <v>6801</v>
          </cell>
          <cell r="C1909">
            <v>61102</v>
          </cell>
          <cell r="D1909">
            <v>0</v>
          </cell>
          <cell r="E1909" t="str">
            <v>ESD WORKING TABLE</v>
          </cell>
          <cell r="F1909">
            <v>1</v>
          </cell>
          <cell r="G1909">
            <v>35339</v>
          </cell>
          <cell r="H1909">
            <v>2400</v>
          </cell>
        </row>
        <row r="1910">
          <cell r="A1910">
            <v>3400004111</v>
          </cell>
          <cell r="B1910">
            <v>6801</v>
          </cell>
          <cell r="C1910">
            <v>61102</v>
          </cell>
          <cell r="D1910">
            <v>0</v>
          </cell>
          <cell r="E1910" t="str">
            <v>ESD WORKING TABLE</v>
          </cell>
          <cell r="F1910">
            <v>1</v>
          </cell>
          <cell r="G1910">
            <v>35339</v>
          </cell>
          <cell r="H1910">
            <v>2100</v>
          </cell>
        </row>
        <row r="1911">
          <cell r="A1911">
            <v>3400004112</v>
          </cell>
          <cell r="B1911">
            <v>6801</v>
          </cell>
          <cell r="C1911">
            <v>61102</v>
          </cell>
          <cell r="D1911">
            <v>0</v>
          </cell>
          <cell r="E1911" t="str">
            <v>ESD WORKING TABLE</v>
          </cell>
          <cell r="F1911">
            <v>1</v>
          </cell>
          <cell r="G1911">
            <v>35339</v>
          </cell>
          <cell r="H1911">
            <v>1800</v>
          </cell>
        </row>
        <row r="1912">
          <cell r="A1912">
            <v>3400004113</v>
          </cell>
          <cell r="B1912">
            <v>6801</v>
          </cell>
          <cell r="C1912">
            <v>61102</v>
          </cell>
          <cell r="D1912">
            <v>0</v>
          </cell>
          <cell r="E1912" t="str">
            <v>ESD WORKING TABLE</v>
          </cell>
          <cell r="F1912">
            <v>1</v>
          </cell>
          <cell r="G1912">
            <v>35339</v>
          </cell>
          <cell r="H1912">
            <v>1800</v>
          </cell>
        </row>
        <row r="1913">
          <cell r="A1913">
            <v>3400004114</v>
          </cell>
          <cell r="B1913">
            <v>6801</v>
          </cell>
          <cell r="C1913">
            <v>61102</v>
          </cell>
          <cell r="D1913">
            <v>0</v>
          </cell>
          <cell r="E1913" t="str">
            <v>ESD WORKING TABLE</v>
          </cell>
          <cell r="F1913">
            <v>1</v>
          </cell>
          <cell r="G1913">
            <v>35339</v>
          </cell>
          <cell r="H1913">
            <v>2600</v>
          </cell>
        </row>
        <row r="1914">
          <cell r="A1914">
            <v>3400004115</v>
          </cell>
          <cell r="B1914">
            <v>6801</v>
          </cell>
          <cell r="C1914">
            <v>61102</v>
          </cell>
          <cell r="D1914">
            <v>0</v>
          </cell>
          <cell r="E1914" t="str">
            <v>ESD WORKING TABLE</v>
          </cell>
          <cell r="F1914">
            <v>1</v>
          </cell>
          <cell r="G1914">
            <v>35339</v>
          </cell>
          <cell r="H1914">
            <v>2600</v>
          </cell>
        </row>
        <row r="1915">
          <cell r="A1915">
            <v>3400004116</v>
          </cell>
          <cell r="B1915">
            <v>6801</v>
          </cell>
          <cell r="C1915">
            <v>61102</v>
          </cell>
          <cell r="D1915">
            <v>0</v>
          </cell>
          <cell r="E1915" t="str">
            <v>ESD WORKING TABLE</v>
          </cell>
          <cell r="F1915">
            <v>1</v>
          </cell>
          <cell r="G1915">
            <v>35339</v>
          </cell>
          <cell r="H1915">
            <v>2600</v>
          </cell>
        </row>
        <row r="1916">
          <cell r="A1916">
            <v>3400004117</v>
          </cell>
          <cell r="B1916">
            <v>6801</v>
          </cell>
          <cell r="C1916">
            <v>61115</v>
          </cell>
          <cell r="D1916">
            <v>0</v>
          </cell>
          <cell r="E1916" t="str">
            <v>ESD WORKING TABLE</v>
          </cell>
          <cell r="F1916">
            <v>1</v>
          </cell>
          <cell r="G1916">
            <v>35339</v>
          </cell>
          <cell r="H1916">
            <v>2600</v>
          </cell>
        </row>
        <row r="1917">
          <cell r="A1917">
            <v>3400004118</v>
          </cell>
          <cell r="B1917">
            <v>6801</v>
          </cell>
          <cell r="C1917">
            <v>61115</v>
          </cell>
          <cell r="D1917">
            <v>0</v>
          </cell>
          <cell r="E1917" t="str">
            <v>ESD WORKING TABLE</v>
          </cell>
          <cell r="F1917">
            <v>1</v>
          </cell>
          <cell r="G1917">
            <v>35339</v>
          </cell>
          <cell r="H1917">
            <v>2600</v>
          </cell>
        </row>
        <row r="1918">
          <cell r="A1918">
            <v>3400004119</v>
          </cell>
          <cell r="B1918">
            <v>6801</v>
          </cell>
          <cell r="C1918">
            <v>61115</v>
          </cell>
          <cell r="D1918">
            <v>0</v>
          </cell>
          <cell r="E1918" t="str">
            <v>ESD WORKING TABLE</v>
          </cell>
          <cell r="F1918">
            <v>1</v>
          </cell>
          <cell r="G1918">
            <v>35339</v>
          </cell>
          <cell r="H1918">
            <v>2600</v>
          </cell>
        </row>
        <row r="1919">
          <cell r="A1919">
            <v>3400004120</v>
          </cell>
          <cell r="B1919">
            <v>6801</v>
          </cell>
          <cell r="C1919">
            <v>61115</v>
          </cell>
          <cell r="D1919">
            <v>0</v>
          </cell>
          <cell r="E1919" t="str">
            <v>ESD WORKING TABLE</v>
          </cell>
          <cell r="F1919">
            <v>1</v>
          </cell>
          <cell r="G1919">
            <v>35339</v>
          </cell>
          <cell r="H1919">
            <v>2600</v>
          </cell>
        </row>
        <row r="1920">
          <cell r="A1920">
            <v>3400004121</v>
          </cell>
          <cell r="B1920">
            <v>6801</v>
          </cell>
          <cell r="C1920">
            <v>61100</v>
          </cell>
          <cell r="D1920">
            <v>0</v>
          </cell>
          <cell r="E1920" t="str">
            <v>ESD WORKING TABLE</v>
          </cell>
          <cell r="F1920">
            <v>1</v>
          </cell>
          <cell r="G1920">
            <v>35339</v>
          </cell>
          <cell r="H1920">
            <v>2100</v>
          </cell>
        </row>
        <row r="1921">
          <cell r="A1921">
            <v>3400004122</v>
          </cell>
          <cell r="B1921">
            <v>6801</v>
          </cell>
          <cell r="C1921">
            <v>61103</v>
          </cell>
          <cell r="D1921">
            <v>0</v>
          </cell>
          <cell r="E1921" t="str">
            <v>ESD STEEL RACK</v>
          </cell>
          <cell r="F1921">
            <v>1</v>
          </cell>
          <cell r="G1921">
            <v>35339</v>
          </cell>
          <cell r="H1921">
            <v>2200</v>
          </cell>
        </row>
        <row r="1922">
          <cell r="A1922">
            <v>3400004122</v>
          </cell>
          <cell r="B1922">
            <v>6801</v>
          </cell>
          <cell r="C1922">
            <v>61103</v>
          </cell>
          <cell r="D1922">
            <v>1</v>
          </cell>
          <cell r="E1922" t="str">
            <v>NET COVERING OF ESD STEEL RACK</v>
          </cell>
          <cell r="F1922">
            <v>1</v>
          </cell>
          <cell r="G1922">
            <v>35339</v>
          </cell>
          <cell r="H1922">
            <v>7300</v>
          </cell>
        </row>
        <row r="1923">
          <cell r="A1923">
            <v>3400004123</v>
          </cell>
          <cell r="B1923">
            <v>6801</v>
          </cell>
          <cell r="C1923">
            <v>61103</v>
          </cell>
          <cell r="D1923">
            <v>0</v>
          </cell>
          <cell r="E1923" t="str">
            <v>ESD STEEL RACK</v>
          </cell>
          <cell r="F1923">
            <v>1</v>
          </cell>
          <cell r="G1923">
            <v>35339</v>
          </cell>
          <cell r="H1923">
            <v>2200</v>
          </cell>
        </row>
        <row r="1924">
          <cell r="A1924">
            <v>3400004123</v>
          </cell>
          <cell r="B1924">
            <v>6801</v>
          </cell>
          <cell r="C1924">
            <v>61103</v>
          </cell>
          <cell r="D1924">
            <v>1</v>
          </cell>
          <cell r="E1924" t="str">
            <v>NET COVERING OF ESD STEEL RACK</v>
          </cell>
          <cell r="F1924">
            <v>1</v>
          </cell>
          <cell r="G1924">
            <v>35339</v>
          </cell>
          <cell r="H1924">
            <v>7300</v>
          </cell>
        </row>
        <row r="1925">
          <cell r="A1925">
            <v>3400004124</v>
          </cell>
          <cell r="B1925">
            <v>6801</v>
          </cell>
          <cell r="C1925">
            <v>61206</v>
          </cell>
          <cell r="D1925">
            <v>0</v>
          </cell>
          <cell r="E1925" t="str">
            <v>ESD STEEL RACK</v>
          </cell>
          <cell r="F1925">
            <v>1</v>
          </cell>
          <cell r="G1925">
            <v>35339</v>
          </cell>
          <cell r="H1925">
            <v>1800</v>
          </cell>
        </row>
        <row r="1926">
          <cell r="A1926">
            <v>3400004124</v>
          </cell>
          <cell r="B1926">
            <v>6801</v>
          </cell>
          <cell r="C1926">
            <v>61206</v>
          </cell>
          <cell r="D1926">
            <v>1</v>
          </cell>
          <cell r="E1926" t="str">
            <v>NET COVERING OF ESD STEEL RACK</v>
          </cell>
          <cell r="F1926">
            <v>1</v>
          </cell>
          <cell r="G1926">
            <v>35339</v>
          </cell>
          <cell r="H1926">
            <v>5400</v>
          </cell>
        </row>
        <row r="1927">
          <cell r="A1927">
            <v>3400004125</v>
          </cell>
          <cell r="B1927">
            <v>6801</v>
          </cell>
          <cell r="C1927">
            <v>61206</v>
          </cell>
          <cell r="D1927">
            <v>0</v>
          </cell>
          <cell r="E1927" t="str">
            <v>ESD STEEL RACK</v>
          </cell>
          <cell r="F1927">
            <v>1</v>
          </cell>
          <cell r="G1927">
            <v>35339</v>
          </cell>
          <cell r="H1927">
            <v>1800</v>
          </cell>
        </row>
        <row r="1928">
          <cell r="A1928">
            <v>3400004125</v>
          </cell>
          <cell r="B1928">
            <v>6801</v>
          </cell>
          <cell r="C1928">
            <v>61206</v>
          </cell>
          <cell r="D1928">
            <v>1</v>
          </cell>
          <cell r="E1928" t="str">
            <v>NET COVERING OF ESD STEEL RACK</v>
          </cell>
          <cell r="F1928">
            <v>1</v>
          </cell>
          <cell r="G1928">
            <v>35339</v>
          </cell>
          <cell r="H1928">
            <v>7300</v>
          </cell>
        </row>
        <row r="1929">
          <cell r="A1929">
            <v>3400004126</v>
          </cell>
          <cell r="B1929">
            <v>6801</v>
          </cell>
          <cell r="C1929">
            <v>61206</v>
          </cell>
          <cell r="D1929">
            <v>0</v>
          </cell>
          <cell r="E1929" t="str">
            <v>ESD STEEL RACK</v>
          </cell>
          <cell r="F1929">
            <v>1</v>
          </cell>
          <cell r="G1929">
            <v>35339</v>
          </cell>
          <cell r="H1929">
            <v>1800</v>
          </cell>
        </row>
        <row r="1930">
          <cell r="A1930">
            <v>3400004126</v>
          </cell>
          <cell r="B1930">
            <v>6801</v>
          </cell>
          <cell r="C1930">
            <v>61206</v>
          </cell>
          <cell r="D1930">
            <v>1</v>
          </cell>
          <cell r="E1930" t="str">
            <v>NET COVERING OF ESD STEEL RACK</v>
          </cell>
          <cell r="F1930">
            <v>1</v>
          </cell>
          <cell r="G1930">
            <v>35339</v>
          </cell>
          <cell r="H1930">
            <v>7300</v>
          </cell>
        </row>
        <row r="1931">
          <cell r="A1931">
            <v>3400004127</v>
          </cell>
          <cell r="B1931">
            <v>6801</v>
          </cell>
          <cell r="C1931">
            <v>61101</v>
          </cell>
          <cell r="D1931">
            <v>0</v>
          </cell>
          <cell r="E1931" t="str">
            <v>ESD STEEL RACK</v>
          </cell>
          <cell r="F1931">
            <v>1</v>
          </cell>
          <cell r="G1931">
            <v>35339</v>
          </cell>
          <cell r="H1931">
            <v>2200</v>
          </cell>
        </row>
        <row r="1932">
          <cell r="A1932">
            <v>3400004128</v>
          </cell>
          <cell r="B1932">
            <v>6801</v>
          </cell>
          <cell r="C1932">
            <v>61206</v>
          </cell>
          <cell r="D1932">
            <v>0</v>
          </cell>
          <cell r="E1932" t="str">
            <v>ESD STEEL RACK</v>
          </cell>
          <cell r="F1932">
            <v>1</v>
          </cell>
          <cell r="G1932">
            <v>35339</v>
          </cell>
          <cell r="H1932">
            <v>2400</v>
          </cell>
        </row>
        <row r="1933">
          <cell r="A1933">
            <v>3400004129</v>
          </cell>
          <cell r="B1933">
            <v>6801</v>
          </cell>
          <cell r="C1933">
            <v>61206</v>
          </cell>
          <cell r="D1933">
            <v>0</v>
          </cell>
          <cell r="E1933" t="str">
            <v>ESD STEEL RACK</v>
          </cell>
          <cell r="F1933">
            <v>1</v>
          </cell>
          <cell r="G1933">
            <v>35339</v>
          </cell>
          <cell r="H1933">
            <v>1800</v>
          </cell>
        </row>
        <row r="1934">
          <cell r="A1934">
            <v>3400004130</v>
          </cell>
          <cell r="B1934">
            <v>6801</v>
          </cell>
          <cell r="C1934">
            <v>61206</v>
          </cell>
          <cell r="D1934">
            <v>0</v>
          </cell>
          <cell r="E1934" t="str">
            <v>ESD STEEL RACK</v>
          </cell>
          <cell r="F1934">
            <v>1</v>
          </cell>
          <cell r="G1934">
            <v>35339</v>
          </cell>
          <cell r="H1934">
            <v>1600</v>
          </cell>
        </row>
        <row r="1935">
          <cell r="A1935">
            <v>3400004131</v>
          </cell>
          <cell r="B1935">
            <v>6801</v>
          </cell>
          <cell r="C1935">
            <v>61206</v>
          </cell>
          <cell r="D1935">
            <v>0</v>
          </cell>
          <cell r="E1935" t="str">
            <v>ESD STEEL RACK</v>
          </cell>
          <cell r="F1935">
            <v>1</v>
          </cell>
          <cell r="G1935">
            <v>35339</v>
          </cell>
          <cell r="H1935">
            <v>2200</v>
          </cell>
        </row>
        <row r="1936">
          <cell r="A1936">
            <v>3400004133</v>
          </cell>
          <cell r="B1936">
            <v>6801</v>
          </cell>
          <cell r="C1936">
            <v>61102</v>
          </cell>
          <cell r="D1936">
            <v>0</v>
          </cell>
          <cell r="E1936" t="str">
            <v>ESD CHAIRS</v>
          </cell>
          <cell r="F1936">
            <v>1</v>
          </cell>
          <cell r="G1936">
            <v>35339</v>
          </cell>
          <cell r="H1936">
            <v>1700</v>
          </cell>
        </row>
        <row r="1937">
          <cell r="A1937">
            <v>3400004134</v>
          </cell>
          <cell r="B1937">
            <v>6801</v>
          </cell>
          <cell r="C1937">
            <v>61102</v>
          </cell>
          <cell r="D1937">
            <v>0</v>
          </cell>
          <cell r="E1937" t="str">
            <v>ESD CHAIRS</v>
          </cell>
          <cell r="F1937">
            <v>1</v>
          </cell>
          <cell r="G1937">
            <v>35339</v>
          </cell>
          <cell r="H1937">
            <v>1700</v>
          </cell>
        </row>
        <row r="1938">
          <cell r="A1938">
            <v>3400004135</v>
          </cell>
          <cell r="B1938">
            <v>6801</v>
          </cell>
          <cell r="C1938">
            <v>61102</v>
          </cell>
          <cell r="D1938">
            <v>0</v>
          </cell>
          <cell r="E1938" t="str">
            <v>ESD CHAIRS</v>
          </cell>
          <cell r="F1938">
            <v>1</v>
          </cell>
          <cell r="G1938">
            <v>35339</v>
          </cell>
          <cell r="H1938">
            <v>1700</v>
          </cell>
        </row>
        <row r="1939">
          <cell r="A1939">
            <v>3400004136</v>
          </cell>
          <cell r="B1939">
            <v>6801</v>
          </cell>
          <cell r="C1939">
            <v>61102</v>
          </cell>
          <cell r="D1939">
            <v>0</v>
          </cell>
          <cell r="E1939" t="str">
            <v>ESD CHAIRS</v>
          </cell>
          <cell r="F1939">
            <v>1</v>
          </cell>
          <cell r="G1939">
            <v>35339</v>
          </cell>
          <cell r="H1939">
            <v>1700</v>
          </cell>
        </row>
        <row r="1940">
          <cell r="A1940">
            <v>3400004137</v>
          </cell>
          <cell r="B1940">
            <v>6801</v>
          </cell>
          <cell r="C1940">
            <v>61102</v>
          </cell>
          <cell r="D1940">
            <v>0</v>
          </cell>
          <cell r="E1940" t="str">
            <v>ESD CHAIRS</v>
          </cell>
          <cell r="F1940">
            <v>1</v>
          </cell>
          <cell r="G1940">
            <v>35339</v>
          </cell>
          <cell r="H1940">
            <v>1700</v>
          </cell>
        </row>
        <row r="1941">
          <cell r="A1941">
            <v>3400004138</v>
          </cell>
          <cell r="B1941">
            <v>6801</v>
          </cell>
          <cell r="C1941">
            <v>61102</v>
          </cell>
          <cell r="D1941">
            <v>0</v>
          </cell>
          <cell r="E1941" t="str">
            <v>ESD CHAIRS</v>
          </cell>
          <cell r="F1941">
            <v>1</v>
          </cell>
          <cell r="G1941">
            <v>35339</v>
          </cell>
          <cell r="H1941">
            <v>1700</v>
          </cell>
        </row>
        <row r="1942">
          <cell r="A1942">
            <v>3400004139</v>
          </cell>
          <cell r="B1942">
            <v>6801</v>
          </cell>
          <cell r="C1942">
            <v>61102</v>
          </cell>
          <cell r="D1942">
            <v>0</v>
          </cell>
          <cell r="E1942" t="str">
            <v>ESD CHAIRS</v>
          </cell>
          <cell r="F1942">
            <v>1</v>
          </cell>
          <cell r="G1942">
            <v>35339</v>
          </cell>
          <cell r="H1942">
            <v>1700</v>
          </cell>
        </row>
        <row r="1943">
          <cell r="A1943">
            <v>3400004140</v>
          </cell>
          <cell r="B1943">
            <v>6801</v>
          </cell>
          <cell r="C1943">
            <v>61102</v>
          </cell>
          <cell r="D1943">
            <v>0</v>
          </cell>
          <cell r="E1943" t="str">
            <v>ESD CHAIRS</v>
          </cell>
          <cell r="F1943">
            <v>1</v>
          </cell>
          <cell r="G1943">
            <v>35339</v>
          </cell>
          <cell r="H1943">
            <v>1700</v>
          </cell>
        </row>
        <row r="1944">
          <cell r="A1944">
            <v>3400004141</v>
          </cell>
          <cell r="B1944">
            <v>6801</v>
          </cell>
          <cell r="C1944">
            <v>61102</v>
          </cell>
          <cell r="D1944">
            <v>0</v>
          </cell>
          <cell r="E1944" t="str">
            <v>ESD CHAIRS</v>
          </cell>
          <cell r="F1944">
            <v>1</v>
          </cell>
          <cell r="G1944">
            <v>35339</v>
          </cell>
          <cell r="H1944">
            <v>1700</v>
          </cell>
        </row>
        <row r="1945">
          <cell r="A1945">
            <v>3400004142</v>
          </cell>
          <cell r="B1945">
            <v>6801</v>
          </cell>
          <cell r="C1945">
            <v>61102</v>
          </cell>
          <cell r="D1945">
            <v>0</v>
          </cell>
          <cell r="E1945" t="str">
            <v>ESD CHAIRS</v>
          </cell>
          <cell r="F1945">
            <v>1</v>
          </cell>
          <cell r="G1945">
            <v>35339</v>
          </cell>
          <cell r="H1945">
            <v>1700</v>
          </cell>
        </row>
        <row r="1946">
          <cell r="A1946">
            <v>3400004143</v>
          </cell>
          <cell r="B1946">
            <v>6801</v>
          </cell>
          <cell r="C1946">
            <v>61115</v>
          </cell>
          <cell r="D1946">
            <v>0</v>
          </cell>
          <cell r="E1946" t="str">
            <v>ESD CHAIRS</v>
          </cell>
          <cell r="F1946">
            <v>1</v>
          </cell>
          <cell r="G1946">
            <v>35339</v>
          </cell>
          <cell r="H1946">
            <v>1700</v>
          </cell>
        </row>
        <row r="1947">
          <cell r="A1947">
            <v>3400004144</v>
          </cell>
          <cell r="B1947">
            <v>6801</v>
          </cell>
          <cell r="C1947">
            <v>61115</v>
          </cell>
          <cell r="D1947">
            <v>0</v>
          </cell>
          <cell r="E1947" t="str">
            <v>ESD CHAIRS</v>
          </cell>
          <cell r="F1947">
            <v>1</v>
          </cell>
          <cell r="G1947">
            <v>35339</v>
          </cell>
          <cell r="H1947">
            <v>1700</v>
          </cell>
        </row>
        <row r="1948">
          <cell r="A1948">
            <v>3400004145</v>
          </cell>
          <cell r="B1948">
            <v>6801</v>
          </cell>
          <cell r="C1948">
            <v>61115</v>
          </cell>
          <cell r="D1948">
            <v>0</v>
          </cell>
          <cell r="E1948" t="str">
            <v>ESD CHAIRS</v>
          </cell>
          <cell r="F1948">
            <v>1</v>
          </cell>
          <cell r="G1948">
            <v>35339</v>
          </cell>
          <cell r="H1948">
            <v>1700</v>
          </cell>
        </row>
        <row r="1949">
          <cell r="A1949">
            <v>3400004146</v>
          </cell>
          <cell r="B1949">
            <v>6801</v>
          </cell>
          <cell r="C1949">
            <v>61115</v>
          </cell>
          <cell r="D1949">
            <v>0</v>
          </cell>
          <cell r="E1949" t="str">
            <v>ESD CHAIRS</v>
          </cell>
          <cell r="F1949">
            <v>1</v>
          </cell>
          <cell r="G1949">
            <v>35339</v>
          </cell>
          <cell r="H1949">
            <v>1400</v>
          </cell>
        </row>
        <row r="1950">
          <cell r="A1950">
            <v>3400004147</v>
          </cell>
          <cell r="B1950">
            <v>6801</v>
          </cell>
          <cell r="C1950">
            <v>61100</v>
          </cell>
          <cell r="D1950">
            <v>0</v>
          </cell>
          <cell r="E1950" t="str">
            <v>ESD CHAIRS</v>
          </cell>
          <cell r="F1950">
            <v>1</v>
          </cell>
          <cell r="G1950">
            <v>35339</v>
          </cell>
          <cell r="H1950">
            <v>1400</v>
          </cell>
        </row>
        <row r="1951">
          <cell r="A1951">
            <v>3400004148</v>
          </cell>
          <cell r="B1951">
            <v>6801</v>
          </cell>
          <cell r="C1951">
            <v>61100</v>
          </cell>
          <cell r="D1951">
            <v>0</v>
          </cell>
          <cell r="E1951" t="str">
            <v>ESD CHAIRS</v>
          </cell>
          <cell r="F1951">
            <v>1</v>
          </cell>
          <cell r="G1951">
            <v>35339</v>
          </cell>
          <cell r="H1951">
            <v>1700</v>
          </cell>
        </row>
        <row r="1952">
          <cell r="A1952">
            <v>3400004149</v>
          </cell>
          <cell r="B1952">
            <v>6801</v>
          </cell>
          <cell r="C1952">
            <v>61100</v>
          </cell>
          <cell r="D1952">
            <v>0</v>
          </cell>
          <cell r="E1952" t="str">
            <v>ESD CHAIRS</v>
          </cell>
          <cell r="F1952">
            <v>1</v>
          </cell>
          <cell r="G1952">
            <v>35339</v>
          </cell>
          <cell r="H1952">
            <v>1400</v>
          </cell>
        </row>
        <row r="1953">
          <cell r="A1953">
            <v>3400004150</v>
          </cell>
          <cell r="B1953">
            <v>6801</v>
          </cell>
          <cell r="C1953">
            <v>61100</v>
          </cell>
          <cell r="D1953">
            <v>0</v>
          </cell>
          <cell r="E1953" t="str">
            <v>ESD CHAIRS</v>
          </cell>
          <cell r="F1953">
            <v>1</v>
          </cell>
          <cell r="G1953">
            <v>35339</v>
          </cell>
          <cell r="H1953">
            <v>1400</v>
          </cell>
        </row>
        <row r="1954">
          <cell r="A1954">
            <v>3400004151</v>
          </cell>
          <cell r="B1954">
            <v>6801</v>
          </cell>
          <cell r="C1954">
            <v>61100</v>
          </cell>
          <cell r="D1954">
            <v>0</v>
          </cell>
          <cell r="E1954" t="str">
            <v>ESD CHAIRS</v>
          </cell>
          <cell r="F1954">
            <v>1</v>
          </cell>
          <cell r="G1954">
            <v>35339</v>
          </cell>
          <cell r="H1954">
            <v>1400</v>
          </cell>
        </row>
        <row r="1955">
          <cell r="A1955">
            <v>3400004152</v>
          </cell>
          <cell r="B1955">
            <v>6801</v>
          </cell>
          <cell r="C1955">
            <v>61100</v>
          </cell>
          <cell r="D1955">
            <v>0</v>
          </cell>
          <cell r="E1955" t="str">
            <v>ESD CHAIRS</v>
          </cell>
          <cell r="F1955">
            <v>1</v>
          </cell>
          <cell r="G1955">
            <v>35339</v>
          </cell>
          <cell r="H1955">
            <v>1400</v>
          </cell>
        </row>
        <row r="1956">
          <cell r="A1956">
            <v>3400004153</v>
          </cell>
          <cell r="B1956">
            <v>6801</v>
          </cell>
          <cell r="C1956">
            <v>61100</v>
          </cell>
          <cell r="D1956">
            <v>0</v>
          </cell>
          <cell r="E1956" t="str">
            <v>ESD CHAIRS</v>
          </cell>
          <cell r="F1956">
            <v>1</v>
          </cell>
          <cell r="G1956">
            <v>35339</v>
          </cell>
          <cell r="H1956">
            <v>1700</v>
          </cell>
        </row>
        <row r="1957">
          <cell r="A1957">
            <v>3400004154</v>
          </cell>
          <cell r="B1957">
            <v>6801</v>
          </cell>
          <cell r="C1957">
            <v>61100</v>
          </cell>
          <cell r="D1957">
            <v>0</v>
          </cell>
          <cell r="E1957" t="str">
            <v>ESD CHAIRS</v>
          </cell>
          <cell r="F1957">
            <v>1</v>
          </cell>
          <cell r="G1957">
            <v>35339</v>
          </cell>
          <cell r="H1957">
            <v>1700</v>
          </cell>
        </row>
        <row r="1958">
          <cell r="A1958">
            <v>3400004155</v>
          </cell>
          <cell r="B1958">
            <v>6801</v>
          </cell>
          <cell r="C1958">
            <v>61100</v>
          </cell>
          <cell r="D1958">
            <v>0</v>
          </cell>
          <cell r="E1958" t="str">
            <v>ESD CHAIRS</v>
          </cell>
          <cell r="F1958">
            <v>1</v>
          </cell>
          <cell r="G1958">
            <v>35339</v>
          </cell>
          <cell r="H1958">
            <v>1700</v>
          </cell>
        </row>
        <row r="1959">
          <cell r="A1959">
            <v>3400004156</v>
          </cell>
          <cell r="B1959">
            <v>6801</v>
          </cell>
          <cell r="C1959">
            <v>61100</v>
          </cell>
          <cell r="D1959">
            <v>0</v>
          </cell>
          <cell r="E1959" t="str">
            <v>ESD CHAIRS</v>
          </cell>
          <cell r="F1959">
            <v>1</v>
          </cell>
          <cell r="G1959">
            <v>35339</v>
          </cell>
          <cell r="H1959">
            <v>1700</v>
          </cell>
        </row>
        <row r="1960">
          <cell r="A1960">
            <v>3400004157</v>
          </cell>
          <cell r="B1960">
            <v>6801</v>
          </cell>
          <cell r="C1960">
            <v>61100</v>
          </cell>
          <cell r="D1960">
            <v>0</v>
          </cell>
          <cell r="E1960" t="str">
            <v>ESD CHAIRS</v>
          </cell>
          <cell r="F1960">
            <v>1</v>
          </cell>
          <cell r="G1960">
            <v>35339</v>
          </cell>
          <cell r="H1960">
            <v>1700</v>
          </cell>
        </row>
        <row r="1961">
          <cell r="A1961">
            <v>3400004158</v>
          </cell>
          <cell r="B1961">
            <v>6801</v>
          </cell>
          <cell r="C1961">
            <v>61100</v>
          </cell>
          <cell r="D1961">
            <v>0</v>
          </cell>
          <cell r="E1961" t="str">
            <v>ESD CHAIRS</v>
          </cell>
          <cell r="F1961">
            <v>1</v>
          </cell>
          <cell r="G1961">
            <v>35339</v>
          </cell>
          <cell r="H1961">
            <v>1700</v>
          </cell>
        </row>
        <row r="1962">
          <cell r="A1962">
            <v>3400004159</v>
          </cell>
          <cell r="B1962">
            <v>6801</v>
          </cell>
          <cell r="C1962">
            <v>61100</v>
          </cell>
          <cell r="D1962">
            <v>0</v>
          </cell>
          <cell r="E1962" t="str">
            <v>ESD CHAIRS</v>
          </cell>
          <cell r="F1962">
            <v>1</v>
          </cell>
          <cell r="G1962">
            <v>35339</v>
          </cell>
          <cell r="H1962">
            <v>1700</v>
          </cell>
        </row>
        <row r="1963">
          <cell r="A1963">
            <v>3400004160</v>
          </cell>
          <cell r="B1963">
            <v>6801</v>
          </cell>
          <cell r="C1963">
            <v>61100</v>
          </cell>
          <cell r="D1963">
            <v>0</v>
          </cell>
          <cell r="E1963" t="str">
            <v>ESD CHAIRS</v>
          </cell>
          <cell r="F1963">
            <v>1</v>
          </cell>
          <cell r="G1963">
            <v>35339</v>
          </cell>
          <cell r="H1963">
            <v>1700</v>
          </cell>
        </row>
        <row r="1964">
          <cell r="A1964">
            <v>3400004161</v>
          </cell>
          <cell r="B1964">
            <v>6801</v>
          </cell>
          <cell r="C1964">
            <v>61100</v>
          </cell>
          <cell r="D1964">
            <v>0</v>
          </cell>
          <cell r="E1964" t="str">
            <v>ESD CHAIRS</v>
          </cell>
          <cell r="F1964">
            <v>1</v>
          </cell>
          <cell r="G1964">
            <v>35339</v>
          </cell>
          <cell r="H1964">
            <v>1700</v>
          </cell>
        </row>
        <row r="1965">
          <cell r="A1965">
            <v>3400004162</v>
          </cell>
          <cell r="B1965">
            <v>6801</v>
          </cell>
          <cell r="C1965">
            <v>61100</v>
          </cell>
          <cell r="D1965">
            <v>0</v>
          </cell>
          <cell r="E1965" t="str">
            <v>ESD CHAIRS</v>
          </cell>
          <cell r="F1965">
            <v>1</v>
          </cell>
          <cell r="G1965">
            <v>35339</v>
          </cell>
          <cell r="H1965">
            <v>1700</v>
          </cell>
        </row>
        <row r="1966">
          <cell r="A1966">
            <v>3400004163</v>
          </cell>
          <cell r="B1966">
            <v>6801</v>
          </cell>
          <cell r="C1966">
            <v>61100</v>
          </cell>
          <cell r="D1966">
            <v>0</v>
          </cell>
          <cell r="E1966" t="str">
            <v>ESD CHAIRS</v>
          </cell>
          <cell r="F1966">
            <v>1</v>
          </cell>
          <cell r="G1966">
            <v>35339</v>
          </cell>
          <cell r="H1966">
            <v>1700</v>
          </cell>
        </row>
        <row r="1967">
          <cell r="A1967">
            <v>3400004164</v>
          </cell>
          <cell r="B1967">
            <v>6801</v>
          </cell>
          <cell r="C1967">
            <v>61100</v>
          </cell>
          <cell r="D1967">
            <v>0</v>
          </cell>
          <cell r="E1967" t="str">
            <v>ESD CHAIRS</v>
          </cell>
          <cell r="F1967">
            <v>1</v>
          </cell>
          <cell r="G1967">
            <v>35339</v>
          </cell>
          <cell r="H1967">
            <v>1700</v>
          </cell>
        </row>
        <row r="1968">
          <cell r="A1968">
            <v>3400004165</v>
          </cell>
          <cell r="B1968">
            <v>6801</v>
          </cell>
          <cell r="C1968">
            <v>61100</v>
          </cell>
          <cell r="D1968">
            <v>0</v>
          </cell>
          <cell r="E1968" t="str">
            <v>ESD CHAIRS</v>
          </cell>
          <cell r="F1968">
            <v>1</v>
          </cell>
          <cell r="G1968">
            <v>35339</v>
          </cell>
          <cell r="H1968">
            <v>1700</v>
          </cell>
        </row>
        <row r="1969">
          <cell r="A1969">
            <v>3400004166</v>
          </cell>
          <cell r="B1969">
            <v>6801</v>
          </cell>
          <cell r="C1969">
            <v>61100</v>
          </cell>
          <cell r="D1969">
            <v>0</v>
          </cell>
          <cell r="E1969" t="str">
            <v>ESD CHAIRS</v>
          </cell>
          <cell r="F1969">
            <v>1</v>
          </cell>
          <cell r="G1969">
            <v>35339</v>
          </cell>
          <cell r="H1969">
            <v>1700</v>
          </cell>
        </row>
        <row r="1970">
          <cell r="A1970">
            <v>3400004167</v>
          </cell>
          <cell r="B1970">
            <v>6801</v>
          </cell>
          <cell r="C1970">
            <v>61100</v>
          </cell>
          <cell r="D1970">
            <v>0</v>
          </cell>
          <cell r="E1970" t="str">
            <v>ESD CHAIRS</v>
          </cell>
          <cell r="F1970">
            <v>1</v>
          </cell>
          <cell r="G1970">
            <v>35339</v>
          </cell>
          <cell r="H1970">
            <v>1700</v>
          </cell>
        </row>
        <row r="1971">
          <cell r="A1971">
            <v>3400004175</v>
          </cell>
          <cell r="B1971">
            <v>6801</v>
          </cell>
          <cell r="C1971">
            <v>61100</v>
          </cell>
          <cell r="D1971">
            <v>0</v>
          </cell>
          <cell r="E1971" t="str">
            <v>WORKING TABLE</v>
          </cell>
          <cell r="F1971">
            <v>1</v>
          </cell>
          <cell r="G1971">
            <v>35339</v>
          </cell>
          <cell r="H1971">
            <v>2600</v>
          </cell>
        </row>
        <row r="1972">
          <cell r="A1972">
            <v>3400004176</v>
          </cell>
          <cell r="B1972">
            <v>6801</v>
          </cell>
          <cell r="C1972">
            <v>61100</v>
          </cell>
          <cell r="D1972">
            <v>0</v>
          </cell>
          <cell r="E1972" t="str">
            <v>WORKING TABLE</v>
          </cell>
          <cell r="F1972">
            <v>1</v>
          </cell>
          <cell r="G1972">
            <v>35339</v>
          </cell>
          <cell r="H1972">
            <v>2600</v>
          </cell>
        </row>
        <row r="1973">
          <cell r="A1973">
            <v>3400004177</v>
          </cell>
          <cell r="B1973">
            <v>6801</v>
          </cell>
          <cell r="C1973">
            <v>61100</v>
          </cell>
          <cell r="D1973">
            <v>0</v>
          </cell>
          <cell r="E1973" t="str">
            <v>WORKING TABLE</v>
          </cell>
          <cell r="F1973">
            <v>1</v>
          </cell>
          <cell r="G1973">
            <v>35339</v>
          </cell>
          <cell r="H1973">
            <v>2600</v>
          </cell>
        </row>
        <row r="1974">
          <cell r="A1974">
            <v>3400004178</v>
          </cell>
          <cell r="B1974">
            <v>6801</v>
          </cell>
          <cell r="C1974">
            <v>61100</v>
          </cell>
          <cell r="D1974">
            <v>0</v>
          </cell>
          <cell r="E1974" t="str">
            <v>WORKING TABLE</v>
          </cell>
          <cell r="F1974">
            <v>1</v>
          </cell>
          <cell r="G1974">
            <v>35339</v>
          </cell>
          <cell r="H1974">
            <v>2600</v>
          </cell>
        </row>
        <row r="1975">
          <cell r="A1975">
            <v>3400004179</v>
          </cell>
          <cell r="B1975">
            <v>6801</v>
          </cell>
          <cell r="C1975">
            <v>61100</v>
          </cell>
          <cell r="D1975">
            <v>0</v>
          </cell>
          <cell r="E1975" t="str">
            <v>WORKING TABLE</v>
          </cell>
          <cell r="F1975">
            <v>1</v>
          </cell>
          <cell r="G1975">
            <v>35339</v>
          </cell>
          <cell r="H1975">
            <v>2600</v>
          </cell>
        </row>
        <row r="1976">
          <cell r="A1976">
            <v>3400004180</v>
          </cell>
          <cell r="B1976">
            <v>6801</v>
          </cell>
          <cell r="C1976">
            <v>61100</v>
          </cell>
          <cell r="D1976">
            <v>0</v>
          </cell>
          <cell r="E1976" t="str">
            <v>WORKING TABLE</v>
          </cell>
          <cell r="F1976">
            <v>1</v>
          </cell>
          <cell r="G1976">
            <v>35339</v>
          </cell>
          <cell r="H1976">
            <v>2600</v>
          </cell>
        </row>
        <row r="1977">
          <cell r="A1977">
            <v>3400004181</v>
          </cell>
          <cell r="B1977">
            <v>6801</v>
          </cell>
          <cell r="C1977">
            <v>61100</v>
          </cell>
          <cell r="D1977">
            <v>0</v>
          </cell>
          <cell r="E1977" t="str">
            <v>WORKING TABLE</v>
          </cell>
          <cell r="F1977">
            <v>1</v>
          </cell>
          <cell r="G1977">
            <v>35339</v>
          </cell>
          <cell r="H1977">
            <v>2600</v>
          </cell>
        </row>
        <row r="1978">
          <cell r="A1978">
            <v>3400004182</v>
          </cell>
          <cell r="B1978">
            <v>6801</v>
          </cell>
          <cell r="C1978">
            <v>61100</v>
          </cell>
          <cell r="D1978">
            <v>0</v>
          </cell>
          <cell r="E1978" t="str">
            <v>WORKING TABLE</v>
          </cell>
          <cell r="F1978">
            <v>1</v>
          </cell>
          <cell r="G1978">
            <v>35339</v>
          </cell>
          <cell r="H1978">
            <v>2600</v>
          </cell>
        </row>
        <row r="1979">
          <cell r="A1979">
            <v>3400004183</v>
          </cell>
          <cell r="B1979">
            <v>6801</v>
          </cell>
          <cell r="C1979">
            <v>61100</v>
          </cell>
          <cell r="D1979">
            <v>0</v>
          </cell>
          <cell r="E1979" t="str">
            <v>WORKING TABLE</v>
          </cell>
          <cell r="F1979">
            <v>1</v>
          </cell>
          <cell r="G1979">
            <v>35339</v>
          </cell>
          <cell r="H1979">
            <v>2600</v>
          </cell>
        </row>
        <row r="1980">
          <cell r="A1980">
            <v>3400004184</v>
          </cell>
          <cell r="B1980">
            <v>6801</v>
          </cell>
          <cell r="C1980">
            <v>61100</v>
          </cell>
          <cell r="D1980">
            <v>0</v>
          </cell>
          <cell r="E1980" t="str">
            <v>WORKING TABLE</v>
          </cell>
          <cell r="F1980">
            <v>1</v>
          </cell>
          <cell r="G1980">
            <v>35339</v>
          </cell>
          <cell r="H1980">
            <v>2600</v>
          </cell>
        </row>
        <row r="1981">
          <cell r="A1981">
            <v>3400004185</v>
          </cell>
          <cell r="B1981">
            <v>6801</v>
          </cell>
          <cell r="C1981">
            <v>61100</v>
          </cell>
          <cell r="D1981">
            <v>0</v>
          </cell>
          <cell r="E1981" t="str">
            <v>WORKING TABLE</v>
          </cell>
          <cell r="F1981">
            <v>1</v>
          </cell>
          <cell r="G1981">
            <v>35339</v>
          </cell>
          <cell r="H1981">
            <v>2600</v>
          </cell>
        </row>
        <row r="1982">
          <cell r="A1982">
            <v>3400004186</v>
          </cell>
          <cell r="B1982">
            <v>6801</v>
          </cell>
          <cell r="C1982">
            <v>61100</v>
          </cell>
          <cell r="D1982">
            <v>0</v>
          </cell>
          <cell r="E1982" t="str">
            <v>WORKING TABLE</v>
          </cell>
          <cell r="F1982">
            <v>1</v>
          </cell>
          <cell r="G1982">
            <v>35339</v>
          </cell>
          <cell r="H1982">
            <v>2600</v>
          </cell>
        </row>
        <row r="1983">
          <cell r="A1983">
            <v>3400004187</v>
          </cell>
          <cell r="B1983">
            <v>6801</v>
          </cell>
          <cell r="C1983">
            <v>61100</v>
          </cell>
          <cell r="D1983">
            <v>0</v>
          </cell>
          <cell r="E1983" t="str">
            <v>WORKING TABLE</v>
          </cell>
          <cell r="F1983">
            <v>1</v>
          </cell>
          <cell r="G1983">
            <v>35339</v>
          </cell>
          <cell r="H1983">
            <v>2600</v>
          </cell>
        </row>
        <row r="1984">
          <cell r="A1984">
            <v>3400004188</v>
          </cell>
          <cell r="B1984">
            <v>6801</v>
          </cell>
          <cell r="C1984">
            <v>61100</v>
          </cell>
          <cell r="D1984">
            <v>0</v>
          </cell>
          <cell r="E1984" t="str">
            <v>WORKING TABLE</v>
          </cell>
          <cell r="F1984">
            <v>1</v>
          </cell>
          <cell r="G1984">
            <v>35339</v>
          </cell>
          <cell r="H1984">
            <v>2600</v>
          </cell>
        </row>
        <row r="1985">
          <cell r="A1985">
            <v>3400004189</v>
          </cell>
          <cell r="B1985">
            <v>6801</v>
          </cell>
          <cell r="C1985">
            <v>61100</v>
          </cell>
          <cell r="D1985">
            <v>0</v>
          </cell>
          <cell r="E1985" t="str">
            <v>WORKING TABLE</v>
          </cell>
          <cell r="F1985">
            <v>1</v>
          </cell>
          <cell r="G1985">
            <v>35339</v>
          </cell>
          <cell r="H1985">
            <v>2600</v>
          </cell>
        </row>
        <row r="1986">
          <cell r="A1986">
            <v>3400004190</v>
          </cell>
          <cell r="B1986">
            <v>6801</v>
          </cell>
          <cell r="C1986">
            <v>61100</v>
          </cell>
          <cell r="D1986">
            <v>0</v>
          </cell>
          <cell r="E1986" t="str">
            <v>WORKING TABLE</v>
          </cell>
          <cell r="F1986">
            <v>1</v>
          </cell>
          <cell r="G1986">
            <v>35339</v>
          </cell>
          <cell r="H1986">
            <v>2600</v>
          </cell>
        </row>
        <row r="1987">
          <cell r="A1987">
            <v>3400004191</v>
          </cell>
          <cell r="B1987">
            <v>6801</v>
          </cell>
          <cell r="C1987">
            <v>61100</v>
          </cell>
          <cell r="D1987">
            <v>0</v>
          </cell>
          <cell r="E1987" t="str">
            <v>WORKING TABLE</v>
          </cell>
          <cell r="F1987">
            <v>1</v>
          </cell>
          <cell r="G1987">
            <v>35339</v>
          </cell>
          <cell r="H1987">
            <v>2600</v>
          </cell>
        </row>
        <row r="1988">
          <cell r="A1988">
            <v>3400004192</v>
          </cell>
          <cell r="B1988">
            <v>6801</v>
          </cell>
          <cell r="C1988">
            <v>61100</v>
          </cell>
          <cell r="D1988">
            <v>0</v>
          </cell>
          <cell r="E1988" t="str">
            <v>WORKING TABLE</v>
          </cell>
          <cell r="F1988">
            <v>1</v>
          </cell>
          <cell r="G1988">
            <v>35339</v>
          </cell>
          <cell r="H1988">
            <v>2600</v>
          </cell>
        </row>
        <row r="1989">
          <cell r="A1989">
            <v>3400004193</v>
          </cell>
          <cell r="B1989">
            <v>6801</v>
          </cell>
          <cell r="C1989">
            <v>61100</v>
          </cell>
          <cell r="D1989">
            <v>0</v>
          </cell>
          <cell r="E1989" t="str">
            <v>WORKING TABLE</v>
          </cell>
          <cell r="F1989">
            <v>1</v>
          </cell>
          <cell r="G1989">
            <v>35339</v>
          </cell>
          <cell r="H1989">
            <v>2600</v>
          </cell>
        </row>
        <row r="1990">
          <cell r="A1990">
            <v>3400004194</v>
          </cell>
          <cell r="B1990">
            <v>6801</v>
          </cell>
          <cell r="C1990">
            <v>61100</v>
          </cell>
          <cell r="D1990">
            <v>0</v>
          </cell>
          <cell r="E1990" t="str">
            <v>WORKING TABLE</v>
          </cell>
          <cell r="F1990">
            <v>1</v>
          </cell>
          <cell r="G1990">
            <v>35339</v>
          </cell>
          <cell r="H1990">
            <v>2600</v>
          </cell>
        </row>
        <row r="1991">
          <cell r="A1991">
            <v>3400004195</v>
          </cell>
          <cell r="B1991">
            <v>6801</v>
          </cell>
          <cell r="C1991">
            <v>61100</v>
          </cell>
          <cell r="D1991">
            <v>0</v>
          </cell>
          <cell r="E1991" t="str">
            <v>WORKING TABLE</v>
          </cell>
          <cell r="F1991">
            <v>1</v>
          </cell>
          <cell r="G1991">
            <v>35339</v>
          </cell>
          <cell r="H1991">
            <v>2600</v>
          </cell>
        </row>
        <row r="1992">
          <cell r="A1992">
            <v>3400004196</v>
          </cell>
          <cell r="B1992">
            <v>6801</v>
          </cell>
          <cell r="C1992">
            <v>61103</v>
          </cell>
          <cell r="D1992">
            <v>0</v>
          </cell>
          <cell r="E1992" t="str">
            <v>WORKING TABLE</v>
          </cell>
          <cell r="F1992">
            <v>1</v>
          </cell>
          <cell r="G1992">
            <v>35339</v>
          </cell>
          <cell r="H1992">
            <v>2600</v>
          </cell>
        </row>
        <row r="1993">
          <cell r="A1993">
            <v>3400004197</v>
          </cell>
          <cell r="B1993">
            <v>6801</v>
          </cell>
          <cell r="C1993">
            <v>61100</v>
          </cell>
          <cell r="D1993">
            <v>0</v>
          </cell>
          <cell r="E1993" t="str">
            <v>WORKING TABLE</v>
          </cell>
          <cell r="F1993">
            <v>1</v>
          </cell>
          <cell r="G1993">
            <v>35339</v>
          </cell>
          <cell r="H1993">
            <v>2600</v>
          </cell>
        </row>
        <row r="1994">
          <cell r="A1994">
            <v>3400004198</v>
          </cell>
          <cell r="B1994">
            <v>6801</v>
          </cell>
          <cell r="C1994">
            <v>61100</v>
          </cell>
          <cell r="D1994">
            <v>0</v>
          </cell>
          <cell r="E1994" t="str">
            <v>WORKING TABLE</v>
          </cell>
          <cell r="F1994">
            <v>1</v>
          </cell>
          <cell r="G1994">
            <v>35339</v>
          </cell>
          <cell r="H1994">
            <v>2600</v>
          </cell>
        </row>
        <row r="1995">
          <cell r="A1995">
            <v>3400004199</v>
          </cell>
          <cell r="B1995">
            <v>6801</v>
          </cell>
          <cell r="C1995">
            <v>61100</v>
          </cell>
          <cell r="D1995">
            <v>0</v>
          </cell>
          <cell r="E1995" t="str">
            <v>WORKING TABLE</v>
          </cell>
          <cell r="F1995">
            <v>1</v>
          </cell>
          <cell r="G1995">
            <v>35339</v>
          </cell>
          <cell r="H1995">
            <v>2600</v>
          </cell>
        </row>
        <row r="1996">
          <cell r="A1996">
            <v>3400004200</v>
          </cell>
          <cell r="B1996">
            <v>6801</v>
          </cell>
          <cell r="C1996">
            <v>61100</v>
          </cell>
          <cell r="D1996">
            <v>0</v>
          </cell>
          <cell r="E1996" t="str">
            <v>WORKING TABLE</v>
          </cell>
          <cell r="F1996">
            <v>1</v>
          </cell>
          <cell r="G1996">
            <v>35339</v>
          </cell>
          <cell r="H1996">
            <v>2600</v>
          </cell>
        </row>
        <row r="1997">
          <cell r="A1997">
            <v>3400004201</v>
          </cell>
          <cell r="B1997">
            <v>6801</v>
          </cell>
          <cell r="C1997">
            <v>61100</v>
          </cell>
          <cell r="D1997">
            <v>0</v>
          </cell>
          <cell r="E1997" t="str">
            <v>WORKING TABLE</v>
          </cell>
          <cell r="F1997">
            <v>1</v>
          </cell>
          <cell r="G1997">
            <v>35339</v>
          </cell>
          <cell r="H1997">
            <v>2600</v>
          </cell>
        </row>
        <row r="1998">
          <cell r="A1998">
            <v>3400004202</v>
          </cell>
          <cell r="B1998">
            <v>6801</v>
          </cell>
          <cell r="C1998">
            <v>61100</v>
          </cell>
          <cell r="D1998">
            <v>0</v>
          </cell>
          <cell r="E1998" t="str">
            <v>WORKING TABLE</v>
          </cell>
          <cell r="F1998">
            <v>1</v>
          </cell>
          <cell r="G1998">
            <v>35339</v>
          </cell>
          <cell r="H1998">
            <v>2600</v>
          </cell>
        </row>
        <row r="1999">
          <cell r="A1999">
            <v>3400004203</v>
          </cell>
          <cell r="B1999">
            <v>6801</v>
          </cell>
          <cell r="C1999">
            <v>61100</v>
          </cell>
          <cell r="D1999">
            <v>0</v>
          </cell>
          <cell r="E1999" t="str">
            <v>WORKING TABLE</v>
          </cell>
          <cell r="F1999">
            <v>1</v>
          </cell>
          <cell r="G1999">
            <v>35339</v>
          </cell>
          <cell r="H1999">
            <v>2600</v>
          </cell>
        </row>
        <row r="2000">
          <cell r="A2000">
            <v>3400004204</v>
          </cell>
          <cell r="B2000">
            <v>6801</v>
          </cell>
          <cell r="C2000">
            <v>61100</v>
          </cell>
          <cell r="D2000">
            <v>0</v>
          </cell>
          <cell r="E2000" t="str">
            <v>WORKING TABLE</v>
          </cell>
          <cell r="F2000">
            <v>1</v>
          </cell>
          <cell r="G2000">
            <v>35339</v>
          </cell>
          <cell r="H2000">
            <v>2600</v>
          </cell>
        </row>
        <row r="2001">
          <cell r="A2001">
            <v>3400004205</v>
          </cell>
          <cell r="B2001">
            <v>6801</v>
          </cell>
          <cell r="C2001">
            <v>61100</v>
          </cell>
          <cell r="D2001">
            <v>0</v>
          </cell>
          <cell r="E2001" t="str">
            <v>WORKING TABLE</v>
          </cell>
          <cell r="F2001">
            <v>1</v>
          </cell>
          <cell r="G2001">
            <v>35339</v>
          </cell>
          <cell r="H2001">
            <v>2600</v>
          </cell>
        </row>
        <row r="2002">
          <cell r="A2002">
            <v>3400004206</v>
          </cell>
          <cell r="B2002">
            <v>6801</v>
          </cell>
          <cell r="C2002">
            <v>61100</v>
          </cell>
          <cell r="D2002">
            <v>0</v>
          </cell>
          <cell r="E2002" t="str">
            <v>WORKING TABLE</v>
          </cell>
          <cell r="F2002">
            <v>1</v>
          </cell>
          <cell r="G2002">
            <v>35339</v>
          </cell>
          <cell r="H2002">
            <v>2600</v>
          </cell>
        </row>
        <row r="2003">
          <cell r="A2003">
            <v>3400004207</v>
          </cell>
          <cell r="B2003">
            <v>6801</v>
          </cell>
          <cell r="C2003">
            <v>61100</v>
          </cell>
          <cell r="D2003">
            <v>0</v>
          </cell>
          <cell r="E2003" t="str">
            <v>WORKING TABLE</v>
          </cell>
          <cell r="F2003">
            <v>1</v>
          </cell>
          <cell r="G2003">
            <v>35339</v>
          </cell>
          <cell r="H2003">
            <v>2600</v>
          </cell>
        </row>
        <row r="2004">
          <cell r="A2004">
            <v>3400004208</v>
          </cell>
          <cell r="B2004">
            <v>6801</v>
          </cell>
          <cell r="C2004">
            <v>61100</v>
          </cell>
          <cell r="D2004">
            <v>0</v>
          </cell>
          <cell r="E2004" t="str">
            <v>WORKING TABLE</v>
          </cell>
          <cell r="F2004">
            <v>1</v>
          </cell>
          <cell r="G2004">
            <v>35339</v>
          </cell>
          <cell r="H2004">
            <v>2600</v>
          </cell>
        </row>
        <row r="2005">
          <cell r="A2005">
            <v>3400004209</v>
          </cell>
          <cell r="B2005">
            <v>6801</v>
          </cell>
          <cell r="C2005">
            <v>61100</v>
          </cell>
          <cell r="D2005">
            <v>0</v>
          </cell>
          <cell r="E2005" t="str">
            <v>WORKING TABLE</v>
          </cell>
          <cell r="F2005">
            <v>1</v>
          </cell>
          <cell r="G2005">
            <v>35339</v>
          </cell>
          <cell r="H2005">
            <v>2600</v>
          </cell>
        </row>
        <row r="2006">
          <cell r="A2006">
            <v>3400004210</v>
          </cell>
          <cell r="B2006">
            <v>6801</v>
          </cell>
          <cell r="C2006">
            <v>61100</v>
          </cell>
          <cell r="D2006">
            <v>0</v>
          </cell>
          <cell r="E2006" t="str">
            <v>WORKING TABLE</v>
          </cell>
          <cell r="F2006">
            <v>1</v>
          </cell>
          <cell r="G2006">
            <v>35339</v>
          </cell>
          <cell r="H2006">
            <v>2600</v>
          </cell>
        </row>
        <row r="2007">
          <cell r="A2007">
            <v>3400004211</v>
          </cell>
          <cell r="B2007">
            <v>6801</v>
          </cell>
          <cell r="C2007">
            <v>61100</v>
          </cell>
          <cell r="D2007">
            <v>0</v>
          </cell>
          <cell r="E2007" t="str">
            <v>WORKING TABLE</v>
          </cell>
          <cell r="F2007">
            <v>1</v>
          </cell>
          <cell r="G2007">
            <v>35339</v>
          </cell>
          <cell r="H2007">
            <v>2600</v>
          </cell>
        </row>
        <row r="2008">
          <cell r="A2008">
            <v>3400004212</v>
          </cell>
          <cell r="B2008">
            <v>6801</v>
          </cell>
          <cell r="C2008">
            <v>61103</v>
          </cell>
          <cell r="D2008">
            <v>0</v>
          </cell>
          <cell r="E2008" t="str">
            <v>WORKING TABLE</v>
          </cell>
          <cell r="F2008">
            <v>1</v>
          </cell>
          <cell r="G2008">
            <v>35339</v>
          </cell>
          <cell r="H2008">
            <v>2600</v>
          </cell>
        </row>
        <row r="2009">
          <cell r="A2009">
            <v>3400004213</v>
          </cell>
          <cell r="B2009">
            <v>6801</v>
          </cell>
          <cell r="C2009">
            <v>61103</v>
          </cell>
          <cell r="D2009">
            <v>0</v>
          </cell>
          <cell r="E2009" t="str">
            <v>WORKING TABLE</v>
          </cell>
          <cell r="F2009">
            <v>1</v>
          </cell>
          <cell r="G2009">
            <v>35339</v>
          </cell>
          <cell r="H2009">
            <v>2600</v>
          </cell>
        </row>
        <row r="2010">
          <cell r="A2010">
            <v>3400004214</v>
          </cell>
          <cell r="B2010">
            <v>6801</v>
          </cell>
          <cell r="C2010">
            <v>61103</v>
          </cell>
          <cell r="D2010">
            <v>0</v>
          </cell>
          <cell r="E2010" t="str">
            <v>WORKING TABLE</v>
          </cell>
          <cell r="F2010">
            <v>1</v>
          </cell>
          <cell r="G2010">
            <v>35339</v>
          </cell>
          <cell r="H2010">
            <v>2600</v>
          </cell>
        </row>
        <row r="2011">
          <cell r="A2011">
            <v>3400004215</v>
          </cell>
          <cell r="B2011">
            <v>6801</v>
          </cell>
          <cell r="C2011">
            <v>61103</v>
          </cell>
          <cell r="D2011">
            <v>0</v>
          </cell>
          <cell r="E2011" t="str">
            <v>WORKING TABLE</v>
          </cell>
          <cell r="F2011">
            <v>1</v>
          </cell>
          <cell r="G2011">
            <v>35339</v>
          </cell>
          <cell r="H2011">
            <v>2600</v>
          </cell>
        </row>
        <row r="2012">
          <cell r="A2012">
            <v>3400004216</v>
          </cell>
          <cell r="B2012">
            <v>6801</v>
          </cell>
          <cell r="C2012">
            <v>61206</v>
          </cell>
          <cell r="D2012">
            <v>0</v>
          </cell>
          <cell r="E2012" t="str">
            <v>WORKING TABLE</v>
          </cell>
          <cell r="F2012">
            <v>1</v>
          </cell>
          <cell r="G2012">
            <v>35339</v>
          </cell>
          <cell r="H2012">
            <v>2600</v>
          </cell>
        </row>
        <row r="2013">
          <cell r="A2013">
            <v>3400004217</v>
          </cell>
          <cell r="B2013">
            <v>6801</v>
          </cell>
          <cell r="C2013">
            <v>61206</v>
          </cell>
          <cell r="D2013">
            <v>0</v>
          </cell>
          <cell r="E2013" t="str">
            <v>WORKING TABLE</v>
          </cell>
          <cell r="F2013">
            <v>1</v>
          </cell>
          <cell r="G2013">
            <v>35339</v>
          </cell>
          <cell r="H2013">
            <v>2600</v>
          </cell>
        </row>
        <row r="2014">
          <cell r="A2014">
            <v>3400004218</v>
          </cell>
          <cell r="B2014">
            <v>6801</v>
          </cell>
          <cell r="C2014">
            <v>61206</v>
          </cell>
          <cell r="D2014">
            <v>0</v>
          </cell>
          <cell r="E2014" t="str">
            <v>WORKING TABLE</v>
          </cell>
          <cell r="F2014">
            <v>1</v>
          </cell>
          <cell r="G2014">
            <v>35339</v>
          </cell>
          <cell r="H2014">
            <v>2100</v>
          </cell>
        </row>
        <row r="2015">
          <cell r="A2015">
            <v>3400004219</v>
          </cell>
          <cell r="B2015">
            <v>6801</v>
          </cell>
          <cell r="C2015">
            <v>61206</v>
          </cell>
          <cell r="D2015">
            <v>0</v>
          </cell>
          <cell r="E2015" t="str">
            <v>WORKING TABLE</v>
          </cell>
          <cell r="F2015">
            <v>1</v>
          </cell>
          <cell r="G2015">
            <v>35339</v>
          </cell>
          <cell r="H2015">
            <v>2100</v>
          </cell>
        </row>
        <row r="2016">
          <cell r="A2016">
            <v>3400004220</v>
          </cell>
          <cell r="B2016">
            <v>6801</v>
          </cell>
          <cell r="C2016">
            <v>61206</v>
          </cell>
          <cell r="D2016">
            <v>0</v>
          </cell>
          <cell r="E2016" t="str">
            <v>WORKING TABLE</v>
          </cell>
          <cell r="F2016">
            <v>1</v>
          </cell>
          <cell r="G2016">
            <v>35339</v>
          </cell>
          <cell r="H2016">
            <v>2600</v>
          </cell>
        </row>
        <row r="2017">
          <cell r="A2017">
            <v>3400004221</v>
          </cell>
          <cell r="B2017">
            <v>6801</v>
          </cell>
          <cell r="C2017">
            <v>61206</v>
          </cell>
          <cell r="D2017">
            <v>0</v>
          </cell>
          <cell r="E2017" t="str">
            <v>WORKING TABLE</v>
          </cell>
          <cell r="F2017">
            <v>1</v>
          </cell>
          <cell r="G2017">
            <v>35339</v>
          </cell>
          <cell r="H2017">
            <v>2100</v>
          </cell>
        </row>
        <row r="2018">
          <cell r="A2018">
            <v>3400004222</v>
          </cell>
          <cell r="B2018">
            <v>6801</v>
          </cell>
          <cell r="C2018">
            <v>61206</v>
          </cell>
          <cell r="D2018">
            <v>0</v>
          </cell>
          <cell r="E2018" t="str">
            <v>WORKING TABLE</v>
          </cell>
          <cell r="F2018">
            <v>1</v>
          </cell>
          <cell r="G2018">
            <v>35339</v>
          </cell>
          <cell r="H2018">
            <v>2600</v>
          </cell>
        </row>
        <row r="2019">
          <cell r="A2019">
            <v>3400004223</v>
          </cell>
          <cell r="B2019">
            <v>6801</v>
          </cell>
          <cell r="C2019">
            <v>61206</v>
          </cell>
          <cell r="D2019">
            <v>0</v>
          </cell>
          <cell r="E2019" t="str">
            <v>WORKING TABLE</v>
          </cell>
          <cell r="F2019">
            <v>1</v>
          </cell>
          <cell r="G2019">
            <v>35339</v>
          </cell>
          <cell r="H2019">
            <v>2100</v>
          </cell>
        </row>
        <row r="2020">
          <cell r="A2020">
            <v>3400004231</v>
          </cell>
          <cell r="B2020">
            <v>6801</v>
          </cell>
          <cell r="C2020">
            <v>61150</v>
          </cell>
          <cell r="D2020">
            <v>0</v>
          </cell>
          <cell r="E2020" t="str">
            <v>OPEN STEEL RACK WITH ANGLES</v>
          </cell>
          <cell r="F2020">
            <v>1</v>
          </cell>
          <cell r="G2020">
            <v>35339</v>
          </cell>
          <cell r="H2020">
            <v>1300</v>
          </cell>
        </row>
        <row r="2021">
          <cell r="A2021">
            <v>3400004232</v>
          </cell>
          <cell r="B2021">
            <v>6801</v>
          </cell>
          <cell r="C2021">
            <v>61150</v>
          </cell>
          <cell r="D2021">
            <v>0</v>
          </cell>
          <cell r="E2021" t="str">
            <v>OPEN STEEL RACK WITH ANGLES</v>
          </cell>
          <cell r="F2021">
            <v>1</v>
          </cell>
          <cell r="G2021">
            <v>35339</v>
          </cell>
          <cell r="H2021">
            <v>1500</v>
          </cell>
        </row>
        <row r="2022">
          <cell r="A2022">
            <v>3400004255</v>
          </cell>
          <cell r="B2022">
            <v>6801</v>
          </cell>
          <cell r="C2022">
            <v>61154</v>
          </cell>
          <cell r="D2022">
            <v>0</v>
          </cell>
          <cell r="E2022" t="str">
            <v>WOODEN STRVCTURE FOR DOCUMENTATION CENTR</v>
          </cell>
          <cell r="F2022">
            <v>1</v>
          </cell>
          <cell r="G2022">
            <v>35339</v>
          </cell>
          <cell r="H2022">
            <v>70500</v>
          </cell>
        </row>
        <row r="2023">
          <cell r="A2023">
            <v>3400004258</v>
          </cell>
          <cell r="B2023">
            <v>6801</v>
          </cell>
          <cell r="C2023">
            <v>61206</v>
          </cell>
          <cell r="D2023">
            <v>0</v>
          </cell>
          <cell r="E2023" t="str">
            <v>HSEGRUD INTER STEEL ALMIRAH-EWSD78X35X19</v>
          </cell>
          <cell r="F2023">
            <v>1</v>
          </cell>
          <cell r="G2023">
            <v>35339</v>
          </cell>
          <cell r="H2023">
            <v>3300</v>
          </cell>
        </row>
        <row r="2024">
          <cell r="A2024">
            <v>3400004259</v>
          </cell>
          <cell r="B2024">
            <v>6801</v>
          </cell>
          <cell r="C2024">
            <v>61160</v>
          </cell>
          <cell r="D2024">
            <v>0</v>
          </cell>
          <cell r="E2024" t="str">
            <v>STEEL CARD INDEX HOLDER</v>
          </cell>
          <cell r="F2024">
            <v>1</v>
          </cell>
          <cell r="G2024">
            <v>35339</v>
          </cell>
          <cell r="H2024">
            <v>1300</v>
          </cell>
        </row>
        <row r="2025">
          <cell r="A2025">
            <v>3400004260</v>
          </cell>
          <cell r="B2025">
            <v>6801</v>
          </cell>
          <cell r="C2025">
            <v>61206</v>
          </cell>
          <cell r="D2025">
            <v>0</v>
          </cell>
          <cell r="E2025" t="str">
            <v>STEEL ALHIRAH</v>
          </cell>
          <cell r="F2025">
            <v>1</v>
          </cell>
          <cell r="G2025">
            <v>35339</v>
          </cell>
          <cell r="H2025">
            <v>3300</v>
          </cell>
        </row>
        <row r="2026">
          <cell r="A2026">
            <v>3400004261</v>
          </cell>
          <cell r="B2026">
            <v>6801</v>
          </cell>
          <cell r="C2026">
            <v>61206</v>
          </cell>
          <cell r="D2026">
            <v>0</v>
          </cell>
          <cell r="E2026" t="str">
            <v>STEEL ALHIRAH</v>
          </cell>
          <cell r="F2026">
            <v>1</v>
          </cell>
          <cell r="G2026">
            <v>35339</v>
          </cell>
          <cell r="H2026">
            <v>3300</v>
          </cell>
        </row>
        <row r="2027">
          <cell r="A2027">
            <v>3400004262</v>
          </cell>
          <cell r="B2027">
            <v>6801</v>
          </cell>
          <cell r="C2027">
            <v>61154</v>
          </cell>
          <cell r="D2027">
            <v>0</v>
          </cell>
          <cell r="E2027" t="str">
            <v>STEEL CARD INDEX HOLDER</v>
          </cell>
          <cell r="F2027">
            <v>1</v>
          </cell>
          <cell r="G2027">
            <v>35339</v>
          </cell>
          <cell r="H2027">
            <v>1500</v>
          </cell>
        </row>
        <row r="2028">
          <cell r="A2028">
            <v>3400004272</v>
          </cell>
          <cell r="B2028">
            <v>6801</v>
          </cell>
          <cell r="C2028">
            <v>61104</v>
          </cell>
          <cell r="D2028">
            <v>0</v>
          </cell>
          <cell r="E2028" t="str">
            <v>STEEL RACK</v>
          </cell>
          <cell r="F2028">
            <v>1</v>
          </cell>
          <cell r="G2028">
            <v>35339</v>
          </cell>
          <cell r="H2028">
            <v>2200</v>
          </cell>
        </row>
        <row r="2029">
          <cell r="A2029">
            <v>3400004273</v>
          </cell>
          <cell r="B2029">
            <v>6801</v>
          </cell>
          <cell r="C2029">
            <v>61104</v>
          </cell>
          <cell r="D2029">
            <v>0</v>
          </cell>
          <cell r="E2029" t="str">
            <v>STEEL RACK</v>
          </cell>
          <cell r="F2029">
            <v>1</v>
          </cell>
          <cell r="G2029">
            <v>35339</v>
          </cell>
          <cell r="H2029">
            <v>2200</v>
          </cell>
        </row>
        <row r="2030">
          <cell r="A2030">
            <v>3400004274</v>
          </cell>
          <cell r="B2030">
            <v>6801</v>
          </cell>
          <cell r="C2030">
            <v>61104</v>
          </cell>
          <cell r="D2030">
            <v>0</v>
          </cell>
          <cell r="E2030" t="str">
            <v>STEEL RACK</v>
          </cell>
          <cell r="F2030">
            <v>1</v>
          </cell>
          <cell r="G2030">
            <v>35339</v>
          </cell>
          <cell r="H2030">
            <v>2200</v>
          </cell>
        </row>
        <row r="2031">
          <cell r="A2031">
            <v>3400004275</v>
          </cell>
          <cell r="B2031">
            <v>6801</v>
          </cell>
          <cell r="C2031">
            <v>61104</v>
          </cell>
          <cell r="D2031">
            <v>0</v>
          </cell>
          <cell r="E2031" t="str">
            <v>STEEL RACK</v>
          </cell>
          <cell r="F2031">
            <v>1</v>
          </cell>
          <cell r="G2031">
            <v>35339</v>
          </cell>
          <cell r="H2031">
            <v>2200</v>
          </cell>
        </row>
        <row r="2032">
          <cell r="A2032">
            <v>3400004276</v>
          </cell>
          <cell r="B2032">
            <v>6801</v>
          </cell>
          <cell r="C2032">
            <v>61104</v>
          </cell>
          <cell r="D2032">
            <v>0</v>
          </cell>
          <cell r="E2032" t="str">
            <v>STEEL RACK</v>
          </cell>
          <cell r="F2032">
            <v>1</v>
          </cell>
          <cell r="G2032">
            <v>35339</v>
          </cell>
          <cell r="H2032">
            <v>2200</v>
          </cell>
        </row>
        <row r="2033">
          <cell r="A2033">
            <v>3400004277</v>
          </cell>
          <cell r="B2033">
            <v>6801</v>
          </cell>
          <cell r="C2033">
            <v>61104</v>
          </cell>
          <cell r="D2033">
            <v>0</v>
          </cell>
          <cell r="E2033" t="str">
            <v>STEEL RACK</v>
          </cell>
          <cell r="F2033">
            <v>1</v>
          </cell>
          <cell r="G2033">
            <v>35339</v>
          </cell>
          <cell r="H2033">
            <v>2200</v>
          </cell>
        </row>
        <row r="2034">
          <cell r="A2034">
            <v>3400004278</v>
          </cell>
          <cell r="B2034">
            <v>6801</v>
          </cell>
          <cell r="C2034">
            <v>61104</v>
          </cell>
          <cell r="D2034">
            <v>0</v>
          </cell>
          <cell r="E2034" t="str">
            <v>STEEL RACK</v>
          </cell>
          <cell r="F2034">
            <v>1</v>
          </cell>
          <cell r="G2034">
            <v>35339</v>
          </cell>
          <cell r="H2034">
            <v>2200</v>
          </cell>
        </row>
        <row r="2035">
          <cell r="A2035">
            <v>3400004279</v>
          </cell>
          <cell r="B2035">
            <v>6801</v>
          </cell>
          <cell r="C2035">
            <v>61104</v>
          </cell>
          <cell r="D2035">
            <v>0</v>
          </cell>
          <cell r="E2035" t="str">
            <v>STEEL RACK</v>
          </cell>
          <cell r="F2035">
            <v>1</v>
          </cell>
          <cell r="G2035">
            <v>35339</v>
          </cell>
          <cell r="H2035">
            <v>2600</v>
          </cell>
        </row>
        <row r="2036">
          <cell r="A2036">
            <v>3400004280</v>
          </cell>
          <cell r="B2036">
            <v>6801</v>
          </cell>
          <cell r="C2036">
            <v>61104</v>
          </cell>
          <cell r="D2036">
            <v>0</v>
          </cell>
          <cell r="E2036" t="str">
            <v>STEEL RACK</v>
          </cell>
          <cell r="F2036">
            <v>1</v>
          </cell>
          <cell r="G2036">
            <v>35339</v>
          </cell>
          <cell r="H2036">
            <v>2200</v>
          </cell>
        </row>
        <row r="2037">
          <cell r="A2037">
            <v>3400004281</v>
          </cell>
          <cell r="B2037">
            <v>6801</v>
          </cell>
          <cell r="C2037">
            <v>61104</v>
          </cell>
          <cell r="D2037">
            <v>0</v>
          </cell>
          <cell r="E2037" t="str">
            <v>STEEL RACK</v>
          </cell>
          <cell r="F2037">
            <v>1</v>
          </cell>
          <cell r="G2037">
            <v>35339</v>
          </cell>
          <cell r="H2037">
            <v>2200</v>
          </cell>
        </row>
        <row r="2038">
          <cell r="A2038">
            <v>3400004297</v>
          </cell>
          <cell r="B2038">
            <v>6801</v>
          </cell>
          <cell r="C2038">
            <v>61112</v>
          </cell>
          <cell r="D2038">
            <v>0</v>
          </cell>
          <cell r="E2038" t="str">
            <v>STEEL ALHIRAH</v>
          </cell>
          <cell r="F2038">
            <v>1</v>
          </cell>
          <cell r="G2038">
            <v>35339</v>
          </cell>
          <cell r="H2038">
            <v>3500</v>
          </cell>
        </row>
        <row r="2039">
          <cell r="A2039">
            <v>3400004298</v>
          </cell>
          <cell r="B2039">
            <v>6801</v>
          </cell>
          <cell r="C2039">
            <v>61112</v>
          </cell>
          <cell r="D2039">
            <v>0</v>
          </cell>
          <cell r="E2039" t="str">
            <v>STEEL ALHIRAH</v>
          </cell>
          <cell r="F2039">
            <v>1</v>
          </cell>
          <cell r="G2039">
            <v>35339</v>
          </cell>
          <cell r="H2039">
            <v>3000</v>
          </cell>
        </row>
        <row r="2040">
          <cell r="A2040">
            <v>3400004299</v>
          </cell>
          <cell r="B2040">
            <v>6801</v>
          </cell>
          <cell r="C2040">
            <v>61112</v>
          </cell>
          <cell r="D2040">
            <v>0</v>
          </cell>
          <cell r="E2040" t="str">
            <v>STEEL ALHIRAH</v>
          </cell>
          <cell r="F2040">
            <v>1</v>
          </cell>
          <cell r="G2040">
            <v>35339</v>
          </cell>
          <cell r="H2040">
            <v>2700</v>
          </cell>
        </row>
        <row r="2041">
          <cell r="A2041">
            <v>3400004300</v>
          </cell>
          <cell r="B2041">
            <v>6801</v>
          </cell>
          <cell r="C2041">
            <v>61112</v>
          </cell>
          <cell r="D2041">
            <v>0</v>
          </cell>
          <cell r="E2041" t="str">
            <v>STEEL ALHIRAH</v>
          </cell>
          <cell r="F2041">
            <v>1</v>
          </cell>
          <cell r="G2041">
            <v>35339</v>
          </cell>
          <cell r="H2041">
            <v>3000</v>
          </cell>
        </row>
        <row r="2042">
          <cell r="A2042">
            <v>3400004301</v>
          </cell>
          <cell r="B2042">
            <v>6801</v>
          </cell>
          <cell r="C2042">
            <v>61112</v>
          </cell>
          <cell r="D2042">
            <v>0</v>
          </cell>
          <cell r="E2042" t="str">
            <v>STEEL ALHIRAH</v>
          </cell>
          <cell r="F2042">
            <v>1</v>
          </cell>
          <cell r="G2042">
            <v>35339</v>
          </cell>
          <cell r="H2042">
            <v>3000</v>
          </cell>
        </row>
        <row r="2043">
          <cell r="A2043">
            <v>3400004302</v>
          </cell>
          <cell r="B2043">
            <v>6801</v>
          </cell>
          <cell r="C2043">
            <v>61112</v>
          </cell>
          <cell r="D2043">
            <v>0</v>
          </cell>
          <cell r="E2043" t="str">
            <v>STEEL ALHIRAH</v>
          </cell>
          <cell r="F2043">
            <v>1</v>
          </cell>
          <cell r="G2043">
            <v>35339</v>
          </cell>
          <cell r="H2043">
            <v>3000</v>
          </cell>
        </row>
        <row r="2044">
          <cell r="A2044">
            <v>3400004303</v>
          </cell>
          <cell r="B2044">
            <v>6801</v>
          </cell>
          <cell r="C2044">
            <v>61154</v>
          </cell>
          <cell r="D2044">
            <v>0</v>
          </cell>
          <cell r="E2044" t="str">
            <v>STEEL ALHIRAH</v>
          </cell>
          <cell r="F2044">
            <v>1</v>
          </cell>
          <cell r="G2044">
            <v>35339</v>
          </cell>
          <cell r="H2044">
            <v>4300</v>
          </cell>
        </row>
        <row r="2045">
          <cell r="A2045">
            <v>3400004304</v>
          </cell>
          <cell r="B2045">
            <v>6801</v>
          </cell>
          <cell r="C2045">
            <v>61112</v>
          </cell>
          <cell r="D2045">
            <v>0</v>
          </cell>
          <cell r="E2045" t="str">
            <v>STEEL ALHIRAH</v>
          </cell>
          <cell r="F2045">
            <v>1</v>
          </cell>
          <cell r="G2045">
            <v>35339</v>
          </cell>
          <cell r="H2045">
            <v>3000</v>
          </cell>
        </row>
        <row r="2046">
          <cell r="A2046">
            <v>3400004305</v>
          </cell>
          <cell r="B2046">
            <v>6801</v>
          </cell>
          <cell r="C2046">
            <v>61112</v>
          </cell>
          <cell r="D2046">
            <v>0</v>
          </cell>
          <cell r="E2046" t="str">
            <v>STEEL ALHIRAH</v>
          </cell>
          <cell r="F2046">
            <v>1</v>
          </cell>
          <cell r="G2046">
            <v>35339</v>
          </cell>
          <cell r="H2046">
            <v>3700</v>
          </cell>
        </row>
        <row r="2047">
          <cell r="A2047">
            <v>3400004306</v>
          </cell>
          <cell r="B2047">
            <v>6801</v>
          </cell>
          <cell r="C2047">
            <v>61112</v>
          </cell>
          <cell r="D2047">
            <v>0</v>
          </cell>
          <cell r="E2047" t="str">
            <v>STEEL ALHIRAH</v>
          </cell>
          <cell r="F2047">
            <v>1</v>
          </cell>
          <cell r="G2047">
            <v>35339</v>
          </cell>
          <cell r="H2047">
            <v>3700</v>
          </cell>
        </row>
        <row r="2048">
          <cell r="A2048">
            <v>3400004307</v>
          </cell>
          <cell r="B2048">
            <v>6801</v>
          </cell>
          <cell r="C2048">
            <v>61102</v>
          </cell>
          <cell r="D2048">
            <v>0</v>
          </cell>
          <cell r="E2048" t="str">
            <v>STEEL ALHIRAH</v>
          </cell>
          <cell r="F2048">
            <v>1</v>
          </cell>
          <cell r="G2048">
            <v>35339</v>
          </cell>
          <cell r="H2048">
            <v>3700</v>
          </cell>
        </row>
        <row r="2049">
          <cell r="A2049">
            <v>3400004308</v>
          </cell>
          <cell r="B2049">
            <v>6801</v>
          </cell>
          <cell r="C2049">
            <v>61102</v>
          </cell>
          <cell r="D2049">
            <v>0</v>
          </cell>
          <cell r="E2049" t="str">
            <v>STEEL ALHIRAH</v>
          </cell>
          <cell r="F2049">
            <v>1</v>
          </cell>
          <cell r="G2049">
            <v>35339</v>
          </cell>
          <cell r="H2049">
            <v>3700</v>
          </cell>
        </row>
        <row r="2050">
          <cell r="A2050">
            <v>3400004309</v>
          </cell>
          <cell r="B2050">
            <v>6801</v>
          </cell>
          <cell r="C2050">
            <v>61153</v>
          </cell>
          <cell r="D2050">
            <v>0</v>
          </cell>
          <cell r="E2050" t="str">
            <v>STEEL ALHIRAH</v>
          </cell>
          <cell r="F2050">
            <v>1</v>
          </cell>
          <cell r="G2050">
            <v>35339</v>
          </cell>
          <cell r="H2050">
            <v>3700</v>
          </cell>
        </row>
        <row r="2051">
          <cell r="A2051">
            <v>3400004310</v>
          </cell>
          <cell r="B2051">
            <v>6801</v>
          </cell>
          <cell r="C2051">
            <v>61153</v>
          </cell>
          <cell r="D2051">
            <v>0</v>
          </cell>
          <cell r="E2051" t="str">
            <v>STEEL ALHIRAH</v>
          </cell>
          <cell r="F2051">
            <v>1</v>
          </cell>
          <cell r="G2051">
            <v>35339</v>
          </cell>
          <cell r="H2051">
            <v>3700</v>
          </cell>
        </row>
        <row r="2052">
          <cell r="A2052">
            <v>3400004311</v>
          </cell>
          <cell r="B2052">
            <v>6801</v>
          </cell>
          <cell r="C2052">
            <v>61153</v>
          </cell>
          <cell r="D2052">
            <v>0</v>
          </cell>
          <cell r="E2052" t="str">
            <v>STEEL ALHIRAH</v>
          </cell>
          <cell r="F2052">
            <v>1</v>
          </cell>
          <cell r="G2052">
            <v>35339</v>
          </cell>
          <cell r="H2052">
            <v>3700</v>
          </cell>
        </row>
        <row r="2053">
          <cell r="A2053">
            <v>3400004312</v>
          </cell>
          <cell r="B2053">
            <v>6801</v>
          </cell>
          <cell r="C2053">
            <v>61153</v>
          </cell>
          <cell r="D2053">
            <v>0</v>
          </cell>
          <cell r="E2053" t="str">
            <v>STEEL ALHIRAH</v>
          </cell>
          <cell r="F2053">
            <v>1</v>
          </cell>
          <cell r="G2053">
            <v>35339</v>
          </cell>
          <cell r="H2053">
            <v>3700</v>
          </cell>
        </row>
        <row r="2054">
          <cell r="A2054">
            <v>3400004313</v>
          </cell>
          <cell r="B2054">
            <v>6801</v>
          </cell>
          <cell r="C2054">
            <v>61153</v>
          </cell>
          <cell r="D2054">
            <v>0</v>
          </cell>
          <cell r="E2054" t="str">
            <v>STEEL ALHIRAH</v>
          </cell>
          <cell r="F2054">
            <v>1</v>
          </cell>
          <cell r="G2054">
            <v>35339</v>
          </cell>
          <cell r="H2054">
            <v>3500</v>
          </cell>
        </row>
        <row r="2055">
          <cell r="A2055">
            <v>3400004314</v>
          </cell>
          <cell r="B2055">
            <v>6801</v>
          </cell>
          <cell r="C2055">
            <v>61102</v>
          </cell>
          <cell r="D2055">
            <v>0</v>
          </cell>
          <cell r="E2055" t="str">
            <v>STEEL ALHIRAH</v>
          </cell>
          <cell r="F2055">
            <v>1</v>
          </cell>
          <cell r="G2055">
            <v>35339</v>
          </cell>
          <cell r="H2055">
            <v>3700</v>
          </cell>
        </row>
        <row r="2056">
          <cell r="A2056">
            <v>3400004315</v>
          </cell>
          <cell r="B2056">
            <v>6801</v>
          </cell>
          <cell r="C2056">
            <v>61102</v>
          </cell>
          <cell r="D2056">
            <v>0</v>
          </cell>
          <cell r="E2056" t="str">
            <v>STEEL ALHIRAH</v>
          </cell>
          <cell r="F2056">
            <v>1</v>
          </cell>
          <cell r="G2056">
            <v>35339</v>
          </cell>
          <cell r="H2056">
            <v>3700</v>
          </cell>
        </row>
        <row r="2057">
          <cell r="A2057">
            <v>3400004316</v>
          </cell>
          <cell r="B2057">
            <v>6801</v>
          </cell>
          <cell r="C2057">
            <v>61154</v>
          </cell>
          <cell r="D2057">
            <v>0</v>
          </cell>
          <cell r="E2057" t="str">
            <v>STEEL ALHIRAH</v>
          </cell>
          <cell r="F2057">
            <v>1</v>
          </cell>
          <cell r="G2057">
            <v>35339</v>
          </cell>
          <cell r="H2057">
            <v>3700</v>
          </cell>
        </row>
        <row r="2058">
          <cell r="A2058">
            <v>3400004317</v>
          </cell>
          <cell r="B2058">
            <v>6801</v>
          </cell>
          <cell r="C2058">
            <v>61150</v>
          </cell>
          <cell r="D2058">
            <v>0</v>
          </cell>
          <cell r="E2058" t="str">
            <v>GODREJ SLOTTED ANGLE RACK</v>
          </cell>
          <cell r="F2058">
            <v>1</v>
          </cell>
          <cell r="G2058">
            <v>35339</v>
          </cell>
          <cell r="H2058">
            <v>12600</v>
          </cell>
        </row>
        <row r="2059">
          <cell r="A2059">
            <v>3400004318</v>
          </cell>
          <cell r="B2059">
            <v>6801</v>
          </cell>
          <cell r="C2059">
            <v>61150</v>
          </cell>
          <cell r="D2059">
            <v>0</v>
          </cell>
          <cell r="E2059" t="str">
            <v>MEK SLOTTED ANGLED RACKS</v>
          </cell>
          <cell r="F2059">
            <v>1</v>
          </cell>
          <cell r="G2059">
            <v>35339</v>
          </cell>
          <cell r="H2059">
            <v>15200</v>
          </cell>
        </row>
        <row r="2060">
          <cell r="A2060">
            <v>3400004319</v>
          </cell>
          <cell r="B2060">
            <v>6801</v>
          </cell>
          <cell r="C2060">
            <v>61154</v>
          </cell>
          <cell r="D2060">
            <v>0</v>
          </cell>
          <cell r="E2060" t="str">
            <v>STEEL ALMIRAH</v>
          </cell>
          <cell r="F2060">
            <v>1</v>
          </cell>
          <cell r="G2060">
            <v>35339</v>
          </cell>
          <cell r="H2060">
            <v>3700</v>
          </cell>
        </row>
        <row r="2061">
          <cell r="A2061">
            <v>3400004320</v>
          </cell>
          <cell r="B2061">
            <v>6801</v>
          </cell>
          <cell r="C2061">
            <v>61154</v>
          </cell>
          <cell r="D2061">
            <v>0</v>
          </cell>
          <cell r="E2061" t="str">
            <v>STEEL ALMIRAH</v>
          </cell>
          <cell r="F2061">
            <v>1</v>
          </cell>
          <cell r="G2061">
            <v>35339</v>
          </cell>
          <cell r="H2061">
            <v>4300</v>
          </cell>
        </row>
        <row r="2062">
          <cell r="A2062">
            <v>3400004321</v>
          </cell>
          <cell r="B2062">
            <v>6801</v>
          </cell>
          <cell r="C2062">
            <v>61154</v>
          </cell>
          <cell r="D2062">
            <v>0</v>
          </cell>
          <cell r="E2062" t="str">
            <v>STEEL ALMIRAH</v>
          </cell>
          <cell r="F2062">
            <v>1</v>
          </cell>
          <cell r="G2062">
            <v>35339</v>
          </cell>
          <cell r="H2062">
            <v>4300</v>
          </cell>
        </row>
        <row r="2063">
          <cell r="A2063">
            <v>3400004322</v>
          </cell>
          <cell r="B2063">
            <v>6801</v>
          </cell>
          <cell r="C2063">
            <v>61154</v>
          </cell>
          <cell r="D2063">
            <v>0</v>
          </cell>
          <cell r="E2063" t="str">
            <v>STEEL ALMIRAH</v>
          </cell>
          <cell r="F2063">
            <v>1</v>
          </cell>
          <cell r="G2063">
            <v>35339</v>
          </cell>
          <cell r="H2063">
            <v>4300</v>
          </cell>
        </row>
        <row r="2064">
          <cell r="A2064">
            <v>3400004323</v>
          </cell>
          <cell r="B2064">
            <v>6801</v>
          </cell>
          <cell r="C2064">
            <v>61104</v>
          </cell>
          <cell r="D2064">
            <v>0</v>
          </cell>
          <cell r="E2064" t="str">
            <v>STEEL RACK</v>
          </cell>
          <cell r="F2064">
            <v>1</v>
          </cell>
          <cell r="G2064">
            <v>35339</v>
          </cell>
          <cell r="H2064">
            <v>2200</v>
          </cell>
        </row>
        <row r="2065">
          <cell r="A2065">
            <v>3400004324</v>
          </cell>
          <cell r="B2065">
            <v>6801</v>
          </cell>
          <cell r="C2065">
            <v>61104</v>
          </cell>
          <cell r="D2065">
            <v>0</v>
          </cell>
          <cell r="E2065" t="str">
            <v>STEEL RACK</v>
          </cell>
          <cell r="F2065">
            <v>1</v>
          </cell>
          <cell r="G2065">
            <v>35339</v>
          </cell>
          <cell r="H2065">
            <v>2200</v>
          </cell>
        </row>
        <row r="2066">
          <cell r="A2066">
            <v>3400004325</v>
          </cell>
          <cell r="B2066">
            <v>6801</v>
          </cell>
          <cell r="C2066">
            <v>61104</v>
          </cell>
          <cell r="D2066">
            <v>0</v>
          </cell>
          <cell r="E2066" t="str">
            <v>STEEL RACK</v>
          </cell>
          <cell r="F2066">
            <v>1</v>
          </cell>
          <cell r="G2066">
            <v>35339</v>
          </cell>
          <cell r="H2066">
            <v>2200</v>
          </cell>
        </row>
        <row r="2067">
          <cell r="A2067">
            <v>3400004326</v>
          </cell>
          <cell r="B2067">
            <v>6801</v>
          </cell>
          <cell r="C2067">
            <v>61206</v>
          </cell>
          <cell r="D2067">
            <v>0</v>
          </cell>
          <cell r="E2067" t="str">
            <v>STEEL RACK</v>
          </cell>
          <cell r="F2067">
            <v>1</v>
          </cell>
          <cell r="G2067">
            <v>35339</v>
          </cell>
          <cell r="H2067">
            <v>2200</v>
          </cell>
        </row>
        <row r="2068">
          <cell r="A2068">
            <v>3400004327</v>
          </cell>
          <cell r="B2068">
            <v>6801</v>
          </cell>
          <cell r="C2068">
            <v>61206</v>
          </cell>
          <cell r="D2068">
            <v>0</v>
          </cell>
          <cell r="E2068" t="str">
            <v>STEEL ALMIRAH</v>
          </cell>
          <cell r="F2068">
            <v>1</v>
          </cell>
          <cell r="G2068">
            <v>35339</v>
          </cell>
          <cell r="H2068">
            <v>4200</v>
          </cell>
        </row>
        <row r="2069">
          <cell r="A2069">
            <v>3400004328</v>
          </cell>
          <cell r="B2069">
            <v>6801</v>
          </cell>
          <cell r="C2069">
            <v>61206</v>
          </cell>
          <cell r="D2069">
            <v>0</v>
          </cell>
          <cell r="E2069" t="str">
            <v>STEEL ALMIRAH</v>
          </cell>
          <cell r="F2069">
            <v>1</v>
          </cell>
          <cell r="G2069">
            <v>35339</v>
          </cell>
          <cell r="H2069">
            <v>4200</v>
          </cell>
        </row>
        <row r="2070">
          <cell r="A2070">
            <v>3400004329</v>
          </cell>
          <cell r="B2070">
            <v>6801</v>
          </cell>
          <cell r="C2070">
            <v>61206</v>
          </cell>
          <cell r="D2070">
            <v>0</v>
          </cell>
          <cell r="E2070" t="str">
            <v>STEEL RACK</v>
          </cell>
          <cell r="F2070">
            <v>1</v>
          </cell>
          <cell r="G2070">
            <v>35339</v>
          </cell>
          <cell r="H2070">
            <v>2200</v>
          </cell>
        </row>
        <row r="2071">
          <cell r="A2071">
            <v>3400004330</v>
          </cell>
          <cell r="B2071">
            <v>6801</v>
          </cell>
          <cell r="C2071">
            <v>61206</v>
          </cell>
          <cell r="D2071">
            <v>0</v>
          </cell>
          <cell r="E2071" t="str">
            <v>STEEL RACK</v>
          </cell>
          <cell r="F2071">
            <v>1</v>
          </cell>
          <cell r="G2071">
            <v>35339</v>
          </cell>
          <cell r="H2071">
            <v>2200</v>
          </cell>
        </row>
        <row r="2072">
          <cell r="A2072">
            <v>3400004331</v>
          </cell>
          <cell r="B2072">
            <v>6801</v>
          </cell>
          <cell r="C2072">
            <v>61206</v>
          </cell>
          <cell r="D2072">
            <v>0</v>
          </cell>
          <cell r="E2072" t="str">
            <v>STEEL RACK</v>
          </cell>
          <cell r="F2072">
            <v>1</v>
          </cell>
          <cell r="G2072">
            <v>35339</v>
          </cell>
          <cell r="H2072">
            <v>2200</v>
          </cell>
        </row>
        <row r="2073">
          <cell r="A2073">
            <v>3400004332</v>
          </cell>
          <cell r="B2073">
            <v>6801</v>
          </cell>
          <cell r="C2073">
            <v>61206</v>
          </cell>
          <cell r="D2073">
            <v>0</v>
          </cell>
          <cell r="E2073" t="str">
            <v>STEEL RACK</v>
          </cell>
          <cell r="F2073">
            <v>1</v>
          </cell>
          <cell r="G2073">
            <v>35339</v>
          </cell>
          <cell r="H2073">
            <v>2200</v>
          </cell>
        </row>
        <row r="2074">
          <cell r="A2074">
            <v>3400004333</v>
          </cell>
          <cell r="B2074">
            <v>6801</v>
          </cell>
          <cell r="C2074">
            <v>61206</v>
          </cell>
          <cell r="D2074">
            <v>0</v>
          </cell>
          <cell r="E2074" t="str">
            <v>WOODEN RACK</v>
          </cell>
          <cell r="F2074">
            <v>1</v>
          </cell>
          <cell r="G2074">
            <v>35339</v>
          </cell>
          <cell r="H2074">
            <v>3600</v>
          </cell>
        </row>
        <row r="2075">
          <cell r="A2075">
            <v>3400004334</v>
          </cell>
          <cell r="B2075">
            <v>6801</v>
          </cell>
          <cell r="C2075">
            <v>61206</v>
          </cell>
          <cell r="D2075">
            <v>0</v>
          </cell>
          <cell r="E2075" t="str">
            <v>WOODEN RACK</v>
          </cell>
          <cell r="F2075">
            <v>1</v>
          </cell>
          <cell r="G2075">
            <v>35339</v>
          </cell>
          <cell r="H2075">
            <v>3300</v>
          </cell>
        </row>
        <row r="2076">
          <cell r="A2076">
            <v>3400004335</v>
          </cell>
          <cell r="B2076">
            <v>6801</v>
          </cell>
          <cell r="C2076">
            <v>61206</v>
          </cell>
          <cell r="D2076">
            <v>0</v>
          </cell>
          <cell r="E2076" t="str">
            <v>WOODEN RACK</v>
          </cell>
          <cell r="F2076">
            <v>1</v>
          </cell>
          <cell r="G2076">
            <v>35339</v>
          </cell>
          <cell r="H2076">
            <v>3300</v>
          </cell>
        </row>
        <row r="2077">
          <cell r="A2077">
            <v>3400004337</v>
          </cell>
          <cell r="B2077">
            <v>6801</v>
          </cell>
          <cell r="C2077">
            <v>61101</v>
          </cell>
          <cell r="D2077">
            <v>0</v>
          </cell>
          <cell r="E2077" t="str">
            <v>WOODEN FILING CABINET</v>
          </cell>
          <cell r="F2077">
            <v>1</v>
          </cell>
          <cell r="G2077">
            <v>35339</v>
          </cell>
          <cell r="H2077">
            <v>2600</v>
          </cell>
        </row>
        <row r="2078">
          <cell r="A2078">
            <v>3400004338</v>
          </cell>
          <cell r="B2078">
            <v>6801</v>
          </cell>
          <cell r="C2078">
            <v>61100</v>
          </cell>
          <cell r="D2078">
            <v>0</v>
          </cell>
          <cell r="E2078" t="str">
            <v>WORKHEN CHAIR W/O ARMREST</v>
          </cell>
          <cell r="F2078">
            <v>1</v>
          </cell>
          <cell r="G2078">
            <v>35339</v>
          </cell>
          <cell r="H2078">
            <v>2000</v>
          </cell>
        </row>
        <row r="2079">
          <cell r="A2079">
            <v>3400004339</v>
          </cell>
          <cell r="B2079">
            <v>6801</v>
          </cell>
          <cell r="C2079">
            <v>61100</v>
          </cell>
          <cell r="D2079">
            <v>0</v>
          </cell>
          <cell r="E2079" t="str">
            <v>WORKHEN CHAIR W/O ARMREST</v>
          </cell>
          <cell r="F2079">
            <v>1</v>
          </cell>
          <cell r="G2079">
            <v>35339</v>
          </cell>
          <cell r="H2079">
            <v>2000</v>
          </cell>
        </row>
        <row r="2080">
          <cell r="A2080">
            <v>3400004340</v>
          </cell>
          <cell r="B2080">
            <v>6801</v>
          </cell>
          <cell r="C2080">
            <v>61100</v>
          </cell>
          <cell r="D2080">
            <v>0</v>
          </cell>
          <cell r="E2080" t="str">
            <v>WORKHEN CHAIR W/O ARMREST</v>
          </cell>
          <cell r="F2080">
            <v>1</v>
          </cell>
          <cell r="G2080">
            <v>35339</v>
          </cell>
          <cell r="H2080">
            <v>2000</v>
          </cell>
        </row>
        <row r="2081">
          <cell r="A2081">
            <v>3400004341</v>
          </cell>
          <cell r="B2081">
            <v>6801</v>
          </cell>
          <cell r="C2081">
            <v>61100</v>
          </cell>
          <cell r="D2081">
            <v>0</v>
          </cell>
          <cell r="E2081" t="str">
            <v>WORKHEN CHAIR W/O ARMREST</v>
          </cell>
          <cell r="F2081">
            <v>1</v>
          </cell>
          <cell r="G2081">
            <v>35339</v>
          </cell>
          <cell r="H2081">
            <v>2000</v>
          </cell>
        </row>
        <row r="2082">
          <cell r="A2082">
            <v>3400004342</v>
          </cell>
          <cell r="B2082">
            <v>6801</v>
          </cell>
          <cell r="C2082">
            <v>61101</v>
          </cell>
          <cell r="D2082">
            <v>0</v>
          </cell>
          <cell r="E2082" t="str">
            <v>WORKHEN CHAIR W/O ARMREST</v>
          </cell>
          <cell r="F2082">
            <v>1</v>
          </cell>
          <cell r="G2082">
            <v>35339</v>
          </cell>
          <cell r="H2082">
            <v>1800</v>
          </cell>
        </row>
        <row r="2083">
          <cell r="A2083">
            <v>3400004343</v>
          </cell>
          <cell r="B2083">
            <v>6801</v>
          </cell>
          <cell r="C2083">
            <v>61101</v>
          </cell>
          <cell r="D2083">
            <v>0</v>
          </cell>
          <cell r="E2083" t="str">
            <v>WORKHEN CHAIR W/O ARMREST</v>
          </cell>
          <cell r="F2083">
            <v>1</v>
          </cell>
          <cell r="G2083">
            <v>35339</v>
          </cell>
          <cell r="H2083">
            <v>1800</v>
          </cell>
        </row>
        <row r="2084">
          <cell r="A2084">
            <v>3400004344</v>
          </cell>
          <cell r="B2084">
            <v>6801</v>
          </cell>
          <cell r="C2084">
            <v>61101</v>
          </cell>
          <cell r="D2084">
            <v>0</v>
          </cell>
          <cell r="E2084" t="str">
            <v>WORKHEN CHAIR W/O ARMREST</v>
          </cell>
          <cell r="F2084">
            <v>1</v>
          </cell>
          <cell r="G2084">
            <v>35339</v>
          </cell>
          <cell r="H2084">
            <v>1800</v>
          </cell>
        </row>
        <row r="2085">
          <cell r="A2085">
            <v>3400004345</v>
          </cell>
          <cell r="B2085">
            <v>6801</v>
          </cell>
          <cell r="C2085">
            <v>61101</v>
          </cell>
          <cell r="D2085">
            <v>0</v>
          </cell>
          <cell r="E2085" t="str">
            <v>WORKHEN CHAIR W/O ARMREST</v>
          </cell>
          <cell r="F2085">
            <v>1</v>
          </cell>
          <cell r="G2085">
            <v>35339</v>
          </cell>
          <cell r="H2085">
            <v>1600</v>
          </cell>
        </row>
        <row r="2086">
          <cell r="A2086">
            <v>3400004346</v>
          </cell>
          <cell r="B2086">
            <v>6801</v>
          </cell>
          <cell r="C2086">
            <v>61101</v>
          </cell>
          <cell r="D2086">
            <v>0</v>
          </cell>
          <cell r="E2086" t="str">
            <v>WORKHEN CHAIR W/O ARMREST</v>
          </cell>
          <cell r="F2086">
            <v>1</v>
          </cell>
          <cell r="G2086">
            <v>35339</v>
          </cell>
          <cell r="H2086">
            <v>1600</v>
          </cell>
        </row>
        <row r="2087">
          <cell r="A2087">
            <v>3400004347</v>
          </cell>
          <cell r="B2087">
            <v>6801</v>
          </cell>
          <cell r="C2087">
            <v>61101</v>
          </cell>
          <cell r="D2087">
            <v>0</v>
          </cell>
          <cell r="E2087" t="str">
            <v>WORKHEN CHAIR W/O ARMREST</v>
          </cell>
          <cell r="F2087">
            <v>1</v>
          </cell>
          <cell r="G2087">
            <v>35339</v>
          </cell>
          <cell r="H2087">
            <v>2000</v>
          </cell>
        </row>
        <row r="2088">
          <cell r="A2088">
            <v>3400004348</v>
          </cell>
          <cell r="B2088">
            <v>6801</v>
          </cell>
          <cell r="C2088">
            <v>61101</v>
          </cell>
          <cell r="D2088">
            <v>0</v>
          </cell>
          <cell r="E2088" t="str">
            <v>WORKHEN CHAIR W/O ARMREST</v>
          </cell>
          <cell r="F2088">
            <v>1</v>
          </cell>
          <cell r="G2088">
            <v>35339</v>
          </cell>
          <cell r="H2088">
            <v>2000</v>
          </cell>
        </row>
        <row r="2089">
          <cell r="A2089">
            <v>3400004349</v>
          </cell>
          <cell r="B2089">
            <v>6801</v>
          </cell>
          <cell r="C2089">
            <v>61101</v>
          </cell>
          <cell r="D2089">
            <v>0</v>
          </cell>
          <cell r="E2089" t="str">
            <v>WORKHEN CHAIR W/O ARMREST</v>
          </cell>
          <cell r="F2089">
            <v>1</v>
          </cell>
          <cell r="G2089">
            <v>35339</v>
          </cell>
          <cell r="H2089">
            <v>1800</v>
          </cell>
        </row>
        <row r="2090">
          <cell r="A2090">
            <v>3400004350</v>
          </cell>
          <cell r="B2090">
            <v>6801</v>
          </cell>
          <cell r="C2090">
            <v>61101</v>
          </cell>
          <cell r="D2090">
            <v>0</v>
          </cell>
          <cell r="E2090" t="str">
            <v>WORKHEN CHAIR W/O ARMREST</v>
          </cell>
          <cell r="F2090">
            <v>1</v>
          </cell>
          <cell r="G2090">
            <v>35339</v>
          </cell>
          <cell r="H2090">
            <v>1800</v>
          </cell>
        </row>
        <row r="2091">
          <cell r="A2091">
            <v>3400004351</v>
          </cell>
          <cell r="B2091">
            <v>6801</v>
          </cell>
          <cell r="C2091">
            <v>61101</v>
          </cell>
          <cell r="D2091">
            <v>0</v>
          </cell>
          <cell r="E2091" t="str">
            <v>WORKMEN CHAIR W/O ARMREST</v>
          </cell>
          <cell r="F2091">
            <v>1</v>
          </cell>
          <cell r="G2091">
            <v>35339</v>
          </cell>
          <cell r="H2091">
            <v>1800</v>
          </cell>
        </row>
        <row r="2092">
          <cell r="A2092">
            <v>3400004352</v>
          </cell>
          <cell r="B2092">
            <v>6801</v>
          </cell>
          <cell r="C2092">
            <v>61101</v>
          </cell>
          <cell r="D2092">
            <v>0</v>
          </cell>
          <cell r="E2092" t="str">
            <v>WORK MEN CHAIR W/O ARMREST</v>
          </cell>
          <cell r="F2092">
            <v>1</v>
          </cell>
          <cell r="G2092">
            <v>35339</v>
          </cell>
          <cell r="H2092">
            <v>1800</v>
          </cell>
        </row>
        <row r="2093">
          <cell r="A2093">
            <v>3400004353</v>
          </cell>
          <cell r="B2093">
            <v>6801</v>
          </cell>
          <cell r="C2093">
            <v>61150</v>
          </cell>
          <cell r="D2093">
            <v>0</v>
          </cell>
          <cell r="E2093" t="str">
            <v>MEK SLOTTED ANGLE RACK</v>
          </cell>
          <cell r="F2093">
            <v>1</v>
          </cell>
          <cell r="G2093">
            <v>35339</v>
          </cell>
          <cell r="H2093">
            <v>15200</v>
          </cell>
        </row>
        <row r="2094">
          <cell r="A2094">
            <v>3400004354</v>
          </cell>
          <cell r="B2094">
            <v>6801</v>
          </cell>
          <cell r="C2094">
            <v>61150</v>
          </cell>
          <cell r="D2094">
            <v>0</v>
          </cell>
          <cell r="E2094" t="str">
            <v>MEK SLOTTED ANGLE RACK</v>
          </cell>
          <cell r="F2094">
            <v>1</v>
          </cell>
          <cell r="G2094">
            <v>35339</v>
          </cell>
          <cell r="H2094">
            <v>15200</v>
          </cell>
        </row>
        <row r="2095">
          <cell r="A2095">
            <v>3400004423</v>
          </cell>
          <cell r="B2095">
            <v>6801</v>
          </cell>
          <cell r="C2095">
            <v>61158</v>
          </cell>
          <cell r="D2095">
            <v>0</v>
          </cell>
          <cell r="E2095" t="str">
            <v>STEELAGE COMPUTER DATAGUARD CABINET WITH</v>
          </cell>
          <cell r="F2095">
            <v>1</v>
          </cell>
          <cell r="G2095">
            <v>35339</v>
          </cell>
          <cell r="H2095">
            <v>68700</v>
          </cell>
        </row>
        <row r="2096">
          <cell r="A2096">
            <v>3400004423</v>
          </cell>
          <cell r="B2096">
            <v>6801</v>
          </cell>
          <cell r="C2096">
            <v>61158</v>
          </cell>
          <cell r="D2096">
            <v>1</v>
          </cell>
          <cell r="E2096" t="str">
            <v>SHELF FOR COMPUTER DATAGUARD CABINET</v>
          </cell>
          <cell r="F2096">
            <v>1</v>
          </cell>
          <cell r="G2096">
            <v>35339</v>
          </cell>
          <cell r="H2096">
            <v>1400</v>
          </cell>
        </row>
        <row r="2097">
          <cell r="A2097">
            <v>3400004427</v>
          </cell>
          <cell r="B2097">
            <v>6801</v>
          </cell>
          <cell r="C2097">
            <v>61107</v>
          </cell>
          <cell r="D2097">
            <v>0</v>
          </cell>
          <cell r="E2097" t="str">
            <v>DOUBLE TIRE CABLE DRUM</v>
          </cell>
          <cell r="F2097">
            <v>1</v>
          </cell>
          <cell r="G2097">
            <v>35339</v>
          </cell>
          <cell r="H2097">
            <v>5700</v>
          </cell>
        </row>
        <row r="2098">
          <cell r="A2098">
            <v>3400004453</v>
          </cell>
          <cell r="B2098">
            <v>6801</v>
          </cell>
          <cell r="C2098">
            <v>61206</v>
          </cell>
          <cell r="D2098">
            <v>0</v>
          </cell>
          <cell r="E2098" t="str">
            <v>NILKAMAL CRATE CONDUCTIVE BLACK</v>
          </cell>
          <cell r="F2098">
            <v>1</v>
          </cell>
          <cell r="G2098">
            <v>35339</v>
          </cell>
          <cell r="H2098">
            <v>314500</v>
          </cell>
        </row>
        <row r="2099">
          <cell r="A2099">
            <v>3400004459</v>
          </cell>
          <cell r="B2099">
            <v>6801</v>
          </cell>
          <cell r="C2099">
            <v>61162</v>
          </cell>
          <cell r="D2099">
            <v>0</v>
          </cell>
          <cell r="E2099" t="str">
            <v>PHILIPS 21" COLOUR TELEVISION</v>
          </cell>
          <cell r="F2099">
            <v>1</v>
          </cell>
          <cell r="G2099">
            <v>35339</v>
          </cell>
          <cell r="H2099">
            <v>19200</v>
          </cell>
        </row>
        <row r="2100">
          <cell r="A2100">
            <v>3400004461</v>
          </cell>
          <cell r="B2100">
            <v>6801</v>
          </cell>
          <cell r="C2100">
            <v>61153</v>
          </cell>
          <cell r="D2100">
            <v>0</v>
          </cell>
          <cell r="E2100" t="str">
            <v>CONDUCTIVE MAGAZINES FOR SMALL COMPONENT</v>
          </cell>
          <cell r="F2100">
            <v>1</v>
          </cell>
          <cell r="G2100">
            <v>35339</v>
          </cell>
          <cell r="H2100">
            <v>167100</v>
          </cell>
        </row>
        <row r="2101">
          <cell r="A2101">
            <v>3400004470</v>
          </cell>
          <cell r="B2101">
            <v>6801</v>
          </cell>
          <cell r="C2101">
            <v>61153</v>
          </cell>
          <cell r="D2101">
            <v>0</v>
          </cell>
          <cell r="E2101" t="str">
            <v>MODULE CARRYING CASE-LABEL PRINTING SYSM</v>
          </cell>
          <cell r="F2101">
            <v>1</v>
          </cell>
          <cell r="G2101">
            <v>35339</v>
          </cell>
          <cell r="H2101">
            <v>17000</v>
          </cell>
        </row>
        <row r="2102">
          <cell r="A2102">
            <v>3400004471</v>
          </cell>
          <cell r="B2102">
            <v>6801</v>
          </cell>
          <cell r="C2102">
            <v>61153</v>
          </cell>
          <cell r="D2102">
            <v>0</v>
          </cell>
          <cell r="E2102" t="str">
            <v>MODULE CARRYING CASE-LABEL PRINTING SYSM</v>
          </cell>
          <cell r="F2102">
            <v>1</v>
          </cell>
          <cell r="G2102">
            <v>35339</v>
          </cell>
          <cell r="H2102">
            <v>14800</v>
          </cell>
        </row>
        <row r="2103">
          <cell r="A2103">
            <v>3400004472</v>
          </cell>
          <cell r="B2103">
            <v>6801</v>
          </cell>
          <cell r="C2103">
            <v>61153</v>
          </cell>
          <cell r="D2103">
            <v>0</v>
          </cell>
          <cell r="E2103" t="str">
            <v>MODULE CARRYING CASE-LABEL PRINTING SYSM</v>
          </cell>
          <cell r="F2103">
            <v>1</v>
          </cell>
          <cell r="G2103">
            <v>35339</v>
          </cell>
          <cell r="H2103">
            <v>14800</v>
          </cell>
        </row>
        <row r="2104">
          <cell r="A2104">
            <v>3400004473</v>
          </cell>
          <cell r="B2104">
            <v>6801</v>
          </cell>
          <cell r="C2104">
            <v>61153</v>
          </cell>
          <cell r="D2104">
            <v>0</v>
          </cell>
          <cell r="E2104" t="str">
            <v>MODULE CARRYING CASE-LABEL PRINTING SYSM</v>
          </cell>
          <cell r="F2104">
            <v>1</v>
          </cell>
          <cell r="G2104">
            <v>35339</v>
          </cell>
          <cell r="H2104">
            <v>18300</v>
          </cell>
        </row>
        <row r="2105">
          <cell r="A2105">
            <v>3400004475</v>
          </cell>
          <cell r="B2105">
            <v>6801</v>
          </cell>
          <cell r="C2105">
            <v>61153</v>
          </cell>
          <cell r="D2105">
            <v>0</v>
          </cell>
          <cell r="E2105" t="str">
            <v>PRINTER TABLE FOR LABEL PRINTING SYSTEM</v>
          </cell>
          <cell r="F2105">
            <v>1</v>
          </cell>
          <cell r="G2105">
            <v>35339</v>
          </cell>
          <cell r="H2105">
            <v>29500</v>
          </cell>
        </row>
        <row r="2106">
          <cell r="A2106">
            <v>3400004478</v>
          </cell>
          <cell r="B2106">
            <v>6801</v>
          </cell>
          <cell r="C2106">
            <v>61206</v>
          </cell>
          <cell r="D2106">
            <v>0</v>
          </cell>
          <cell r="E2106" t="str">
            <v>WOODEN REFERENCE SHELF</v>
          </cell>
          <cell r="F2106">
            <v>1</v>
          </cell>
          <cell r="G2106">
            <v>35339</v>
          </cell>
          <cell r="H2106">
            <v>8600</v>
          </cell>
        </row>
        <row r="2107">
          <cell r="A2107">
            <v>3400004480</v>
          </cell>
          <cell r="B2107">
            <v>6801</v>
          </cell>
          <cell r="C2107">
            <v>61156</v>
          </cell>
          <cell r="D2107">
            <v>0</v>
          </cell>
          <cell r="E2107" t="str">
            <v>TOOL STORAGE CABINET</v>
          </cell>
          <cell r="F2107">
            <v>1</v>
          </cell>
          <cell r="G2107">
            <v>35339</v>
          </cell>
          <cell r="H2107">
            <v>16000</v>
          </cell>
        </row>
        <row r="2108">
          <cell r="A2108">
            <v>3400004490</v>
          </cell>
          <cell r="B2108">
            <v>6801</v>
          </cell>
          <cell r="C2108">
            <v>61206</v>
          </cell>
          <cell r="D2108">
            <v>0</v>
          </cell>
          <cell r="E2108" t="str">
            <v>INSPECTION FRAME TYPE 2</v>
          </cell>
          <cell r="F2108">
            <v>1</v>
          </cell>
          <cell r="G2108">
            <v>35339</v>
          </cell>
          <cell r="H2108">
            <v>10700</v>
          </cell>
        </row>
        <row r="2109">
          <cell r="A2109">
            <v>3400004532</v>
          </cell>
          <cell r="B2109">
            <v>6801</v>
          </cell>
          <cell r="C2109">
            <v>61150</v>
          </cell>
          <cell r="D2109">
            <v>0</v>
          </cell>
          <cell r="E2109" t="str">
            <v>SHELVES FOR STORE MEK MAKE</v>
          </cell>
          <cell r="F2109">
            <v>1</v>
          </cell>
          <cell r="G2109">
            <v>35339</v>
          </cell>
          <cell r="H2109">
            <v>19700</v>
          </cell>
        </row>
        <row r="2110">
          <cell r="A2110">
            <v>3400004534</v>
          </cell>
          <cell r="B2110">
            <v>6801</v>
          </cell>
          <cell r="C2110">
            <v>61206</v>
          </cell>
          <cell r="D2110">
            <v>0</v>
          </cell>
          <cell r="E2110" t="str">
            <v>HSEGRUD STEEL ALMIRAH 78X32X32</v>
          </cell>
          <cell r="F2110">
            <v>1</v>
          </cell>
          <cell r="G2110">
            <v>35339</v>
          </cell>
          <cell r="H2110">
            <v>6300</v>
          </cell>
        </row>
        <row r="2111">
          <cell r="A2111">
            <v>3400004786</v>
          </cell>
          <cell r="B2111">
            <v>6801</v>
          </cell>
          <cell r="C2111">
            <v>61203</v>
          </cell>
          <cell r="D2111">
            <v>0</v>
          </cell>
          <cell r="E2111" t="str">
            <v>STEEL ALMIRAHS WITH 6 LOCKERS</v>
          </cell>
          <cell r="F2111">
            <v>1</v>
          </cell>
          <cell r="G2111">
            <v>35339</v>
          </cell>
          <cell r="H2111">
            <v>5100</v>
          </cell>
        </row>
        <row r="2112">
          <cell r="A2112">
            <v>3400004796</v>
          </cell>
          <cell r="B2112">
            <v>6801</v>
          </cell>
          <cell r="C2112">
            <v>61203</v>
          </cell>
          <cell r="D2112">
            <v>0</v>
          </cell>
          <cell r="E2112" t="str">
            <v>WORKING TABLE</v>
          </cell>
          <cell r="F2112">
            <v>1</v>
          </cell>
          <cell r="G2112">
            <v>35339</v>
          </cell>
          <cell r="H2112">
            <v>1800</v>
          </cell>
        </row>
        <row r="2113">
          <cell r="A2113">
            <v>3400003565</v>
          </cell>
          <cell r="B2113">
            <v>6801</v>
          </cell>
          <cell r="C2113">
            <v>61162</v>
          </cell>
          <cell r="D2113">
            <v>0</v>
          </cell>
          <cell r="E2113" t="str">
            <v>HEX TABLE FOR MGM SEC.:GODREJ MAKE</v>
          </cell>
          <cell r="F2113">
            <v>1</v>
          </cell>
          <cell r="G2113">
            <v>35444</v>
          </cell>
          <cell r="H2113">
            <v>37009.81</v>
          </cell>
        </row>
        <row r="2114">
          <cell r="A2114">
            <v>3400003578</v>
          </cell>
          <cell r="B2114">
            <v>6801</v>
          </cell>
          <cell r="C2114">
            <v>61108</v>
          </cell>
          <cell r="D2114">
            <v>0</v>
          </cell>
          <cell r="E2114" t="str">
            <v>WOODEN PALLETE</v>
          </cell>
          <cell r="F2114">
            <v>1</v>
          </cell>
          <cell r="G2114">
            <v>35446</v>
          </cell>
          <cell r="H2114">
            <v>10000</v>
          </cell>
        </row>
        <row r="2115">
          <cell r="A2115">
            <v>3400003580</v>
          </cell>
          <cell r="B2115">
            <v>6801</v>
          </cell>
          <cell r="C2115">
            <v>61100</v>
          </cell>
          <cell r="D2115">
            <v>0</v>
          </cell>
          <cell r="E2115" t="str">
            <v>SPINPEK VERTICAL CAROUSEL CONVEYOR</v>
          </cell>
          <cell r="F2115">
            <v>1</v>
          </cell>
          <cell r="G2115">
            <v>35446</v>
          </cell>
          <cell r="H2115">
            <v>262648.98</v>
          </cell>
        </row>
        <row r="2116">
          <cell r="A2116">
            <v>3400003582</v>
          </cell>
          <cell r="B2116">
            <v>6801</v>
          </cell>
          <cell r="C2116">
            <v>61115</v>
          </cell>
          <cell r="D2116">
            <v>0</v>
          </cell>
          <cell r="E2116" t="str">
            <v>M.S.STRUCTURE FOR RUN IN CHAMBER</v>
          </cell>
          <cell r="F2116">
            <v>1</v>
          </cell>
          <cell r="G2116">
            <v>35446</v>
          </cell>
          <cell r="H2116">
            <v>68600</v>
          </cell>
        </row>
        <row r="2117">
          <cell r="A2117">
            <v>3400003590</v>
          </cell>
          <cell r="B2117">
            <v>6801</v>
          </cell>
          <cell r="C2117">
            <v>61162</v>
          </cell>
          <cell r="D2117">
            <v>0</v>
          </cell>
          <cell r="E2117" t="str">
            <v>PREMIUM EXECUTIVE CHAIR</v>
          </cell>
          <cell r="F2117">
            <v>1</v>
          </cell>
          <cell r="G2117">
            <v>35446</v>
          </cell>
          <cell r="H2117">
            <v>7740.1</v>
          </cell>
        </row>
        <row r="2118">
          <cell r="A2118">
            <v>3400003591</v>
          </cell>
          <cell r="B2118">
            <v>6801</v>
          </cell>
          <cell r="C2118">
            <v>61162</v>
          </cell>
          <cell r="D2118">
            <v>0</v>
          </cell>
          <cell r="E2118" t="str">
            <v>PREMIUM EXECUTIVE CHAIR WITH ARMREST</v>
          </cell>
          <cell r="F2118">
            <v>1</v>
          </cell>
          <cell r="G2118">
            <v>35446</v>
          </cell>
          <cell r="H2118">
            <v>7740.09</v>
          </cell>
        </row>
        <row r="2119">
          <cell r="A2119">
            <v>3400003186</v>
          </cell>
          <cell r="B2119">
            <v>6801</v>
          </cell>
          <cell r="C2119">
            <v>61162</v>
          </cell>
          <cell r="D2119">
            <v>0</v>
          </cell>
          <cell r="E2119" t="str">
            <v>DEESHA ELECTRIC CHIMNEY</v>
          </cell>
          <cell r="F2119">
            <v>1</v>
          </cell>
          <cell r="G2119">
            <v>35020</v>
          </cell>
          <cell r="H2119">
            <v>6500</v>
          </cell>
        </row>
        <row r="2120">
          <cell r="A2120">
            <v>3400003740</v>
          </cell>
          <cell r="B2120">
            <v>6801</v>
          </cell>
          <cell r="C2120">
            <v>61200</v>
          </cell>
          <cell r="D2120">
            <v>0</v>
          </cell>
          <cell r="E2120" t="str">
            <v>RECEPTION COUNTER</v>
          </cell>
          <cell r="F2120">
            <v>1</v>
          </cell>
          <cell r="G2120">
            <v>35479</v>
          </cell>
          <cell r="H2120">
            <v>21300</v>
          </cell>
        </row>
        <row r="2121">
          <cell r="A2121">
            <v>3400003615</v>
          </cell>
          <cell r="B2121">
            <v>6801</v>
          </cell>
          <cell r="C2121">
            <v>61200</v>
          </cell>
          <cell r="D2121">
            <v>0</v>
          </cell>
          <cell r="E2121" t="str">
            <v>PARTITION &amp; CUBICLESVOF MEZZ. FLOOR STOR</v>
          </cell>
          <cell r="F2121">
            <v>1</v>
          </cell>
          <cell r="G2121">
            <v>35450</v>
          </cell>
          <cell r="H2121">
            <v>138344.49</v>
          </cell>
        </row>
        <row r="2122">
          <cell r="A2122">
            <v>3400003771</v>
          </cell>
          <cell r="B2122">
            <v>6801</v>
          </cell>
          <cell r="C2122">
            <v>61102</v>
          </cell>
          <cell r="D2122">
            <v>0</v>
          </cell>
          <cell r="E2122" t="str">
            <v>ADDITIONAL  WOODEN PARTITION FOR SMT ARE</v>
          </cell>
          <cell r="F2122">
            <v>1</v>
          </cell>
          <cell r="G2122">
            <v>35509</v>
          </cell>
          <cell r="H2122">
            <v>6986</v>
          </cell>
        </row>
        <row r="2123">
          <cell r="A2123">
            <v>3400002965</v>
          </cell>
          <cell r="B2123">
            <v>6801</v>
          </cell>
          <cell r="C2123">
            <v>61203</v>
          </cell>
          <cell r="D2123">
            <v>0</v>
          </cell>
          <cell r="E2123" t="str">
            <v>STEEL ALMIRAH WITH LOCKER</v>
          </cell>
          <cell r="F2123">
            <v>1</v>
          </cell>
          <cell r="G2123">
            <v>35025</v>
          </cell>
          <cell r="H2123">
            <v>5300</v>
          </cell>
        </row>
        <row r="2124">
          <cell r="A2124">
            <v>3400002709</v>
          </cell>
          <cell r="B2124">
            <v>6802</v>
          </cell>
          <cell r="C2124">
            <v>61157</v>
          </cell>
          <cell r="D2124">
            <v>0</v>
          </cell>
          <cell r="E2124" t="str">
            <v>CABLE FOR EPABX</v>
          </cell>
          <cell r="F2124">
            <v>1</v>
          </cell>
          <cell r="G2124">
            <v>35339</v>
          </cell>
          <cell r="H2124">
            <v>26500</v>
          </cell>
        </row>
        <row r="2125">
          <cell r="A2125">
            <v>3400002890</v>
          </cell>
          <cell r="B2125">
            <v>6900</v>
          </cell>
          <cell r="C2125">
            <v>61200</v>
          </cell>
          <cell r="D2125">
            <v>0</v>
          </cell>
          <cell r="E2125" t="str">
            <v>HAND HELD METAL DETECTOR SM IOC</v>
          </cell>
          <cell r="F2125">
            <v>1</v>
          </cell>
          <cell r="G2125">
            <v>34790</v>
          </cell>
          <cell r="H2125">
            <v>3000</v>
          </cell>
        </row>
        <row r="2126">
          <cell r="A2126">
            <v>3400002882</v>
          </cell>
          <cell r="B2126">
            <v>6900</v>
          </cell>
          <cell r="C2126">
            <v>61200</v>
          </cell>
          <cell r="D2126">
            <v>0</v>
          </cell>
          <cell r="E2126" t="str">
            <v>HAND HELD METAL DETECOTR</v>
          </cell>
          <cell r="F2126">
            <v>1</v>
          </cell>
          <cell r="G2126">
            <v>34820</v>
          </cell>
          <cell r="H2126">
            <v>3000</v>
          </cell>
        </row>
        <row r="2127">
          <cell r="A2127">
            <v>3400002897</v>
          </cell>
          <cell r="B2127">
            <v>6900</v>
          </cell>
          <cell r="C2127">
            <v>61200</v>
          </cell>
          <cell r="D2127">
            <v>0</v>
          </cell>
          <cell r="E2127" t="str">
            <v>HAND HELD METAL DETECTOR MODEL 10C</v>
          </cell>
          <cell r="F2127">
            <v>2</v>
          </cell>
          <cell r="G2127">
            <v>34851</v>
          </cell>
          <cell r="H2127">
            <v>6000</v>
          </cell>
        </row>
        <row r="2128">
          <cell r="A2128">
            <v>3400004432</v>
          </cell>
          <cell r="B2128">
            <v>6900</v>
          </cell>
          <cell r="C2128">
            <v>61158</v>
          </cell>
          <cell r="D2128">
            <v>0</v>
          </cell>
          <cell r="E2128" t="str">
            <v>1MB RAM CHIP MODULE 70 NOS</v>
          </cell>
          <cell r="F2128">
            <v>4</v>
          </cell>
          <cell r="G2128">
            <v>34639</v>
          </cell>
          <cell r="H2128">
            <v>3400</v>
          </cell>
        </row>
        <row r="2129">
          <cell r="A2129">
            <v>3400003367</v>
          </cell>
          <cell r="B2129">
            <v>6900</v>
          </cell>
          <cell r="C2129">
            <v>61150</v>
          </cell>
          <cell r="D2129">
            <v>0</v>
          </cell>
          <cell r="E2129" t="str">
            <v>PLASTIC DIGIT/LETTER WITH MAGNETIC FIXIN</v>
          </cell>
          <cell r="F2129">
            <v>1350</v>
          </cell>
          <cell r="G2129">
            <v>35285</v>
          </cell>
          <cell r="H2129">
            <v>10100</v>
          </cell>
        </row>
        <row r="2130">
          <cell r="A2130">
            <v>3400003342</v>
          </cell>
          <cell r="B2130">
            <v>6900</v>
          </cell>
          <cell r="C2130">
            <v>61116</v>
          </cell>
          <cell r="D2130">
            <v>0</v>
          </cell>
          <cell r="E2130" t="str">
            <v>INSTRUMENT CARRYING CASE</v>
          </cell>
          <cell r="F2130">
            <v>1</v>
          </cell>
          <cell r="G2130">
            <v>35167</v>
          </cell>
          <cell r="H2130">
            <v>10100</v>
          </cell>
        </row>
        <row r="2131">
          <cell r="A2131">
            <v>3400002953</v>
          </cell>
          <cell r="B2131">
            <v>6900</v>
          </cell>
          <cell r="C2131">
            <v>61108</v>
          </cell>
          <cell r="D2131">
            <v>0</v>
          </cell>
          <cell r="E2131" t="str">
            <v>WOODEN PALLET</v>
          </cell>
          <cell r="F2131">
            <v>10</v>
          </cell>
          <cell r="G2131">
            <v>35015</v>
          </cell>
          <cell r="H2131">
            <v>4700</v>
          </cell>
        </row>
        <row r="2132">
          <cell r="A2132">
            <v>3400003315</v>
          </cell>
          <cell r="B2132">
            <v>6900</v>
          </cell>
          <cell r="C2132">
            <v>61200</v>
          </cell>
          <cell r="D2132">
            <v>0</v>
          </cell>
          <cell r="E2132" t="str">
            <v>FIRE EXTINGUISHERS</v>
          </cell>
          <cell r="F2132">
            <v>13</v>
          </cell>
          <cell r="G2132">
            <v>35144</v>
          </cell>
          <cell r="H2132">
            <v>63300</v>
          </cell>
        </row>
        <row r="2133">
          <cell r="A2133">
            <v>3400003324</v>
          </cell>
          <cell r="B2133">
            <v>6900</v>
          </cell>
          <cell r="C2133">
            <v>61161</v>
          </cell>
          <cell r="D2133">
            <v>0</v>
          </cell>
          <cell r="E2133" t="str">
            <v>25 LITRES TEA CONTAINER</v>
          </cell>
          <cell r="F2133">
            <v>1</v>
          </cell>
          <cell r="G2133">
            <v>34932</v>
          </cell>
          <cell r="H2133">
            <v>1300</v>
          </cell>
        </row>
        <row r="2134">
          <cell r="A2134">
            <v>3400002941</v>
          </cell>
          <cell r="B2134">
            <v>6900</v>
          </cell>
          <cell r="C2134">
            <v>61157</v>
          </cell>
          <cell r="D2134">
            <v>0</v>
          </cell>
          <cell r="E2134" t="str">
            <v>FIRE EXTINGUISHERS</v>
          </cell>
          <cell r="F2134">
            <v>6</v>
          </cell>
          <cell r="G2134">
            <v>35060</v>
          </cell>
          <cell r="H2134">
            <v>16000</v>
          </cell>
        </row>
        <row r="2135">
          <cell r="A2135">
            <v>3400004363</v>
          </cell>
          <cell r="B2135">
            <v>6901</v>
          </cell>
          <cell r="C2135">
            <v>61206</v>
          </cell>
          <cell r="D2135">
            <v>0</v>
          </cell>
          <cell r="E2135" t="str">
            <v>ESD CRATES</v>
          </cell>
          <cell r="F2135">
            <v>188</v>
          </cell>
          <cell r="G2135">
            <v>34425</v>
          </cell>
          <cell r="H2135">
            <v>26100</v>
          </cell>
        </row>
        <row r="2136">
          <cell r="A2136">
            <v>3400003924</v>
          </cell>
          <cell r="B2136">
            <v>6901</v>
          </cell>
          <cell r="C2136">
            <v>61109</v>
          </cell>
          <cell r="D2136">
            <v>0</v>
          </cell>
          <cell r="E2136" t="str">
            <v>TROLLEY TYPE 'A'</v>
          </cell>
          <cell r="F2136">
            <v>1</v>
          </cell>
          <cell r="G2136">
            <v>34700</v>
          </cell>
          <cell r="H2136">
            <v>13000</v>
          </cell>
        </row>
        <row r="2137">
          <cell r="A2137">
            <v>3400004424</v>
          </cell>
          <cell r="B2137">
            <v>6901</v>
          </cell>
          <cell r="C2137">
            <v>61101</v>
          </cell>
          <cell r="D2137">
            <v>0</v>
          </cell>
          <cell r="E2137" t="str">
            <v>ANTISTATIC WORKMEN CHAIR</v>
          </cell>
          <cell r="F2137">
            <v>1</v>
          </cell>
          <cell r="G2137">
            <v>34700</v>
          </cell>
          <cell r="H2137">
            <v>12400</v>
          </cell>
        </row>
        <row r="2138">
          <cell r="A2138">
            <v>3400004425</v>
          </cell>
          <cell r="B2138">
            <v>6901</v>
          </cell>
          <cell r="C2138">
            <v>61104</v>
          </cell>
          <cell r="D2138">
            <v>0</v>
          </cell>
          <cell r="E2138" t="str">
            <v>ANTISTATIC CHAIR WITH CUSHION</v>
          </cell>
          <cell r="F2138">
            <v>15</v>
          </cell>
          <cell r="G2138">
            <v>34700</v>
          </cell>
          <cell r="H2138">
            <v>26300</v>
          </cell>
        </row>
        <row r="2139">
          <cell r="A2139">
            <v>3400004455</v>
          </cell>
          <cell r="B2139">
            <v>6901</v>
          </cell>
          <cell r="C2139">
            <v>61206</v>
          </cell>
          <cell r="D2139">
            <v>0</v>
          </cell>
          <cell r="E2139" t="str">
            <v>HSEGRUD MAKE STEEL ALMIRAH 78"X35"X19"</v>
          </cell>
          <cell r="F2139">
            <v>3</v>
          </cell>
          <cell r="G2139">
            <v>34700</v>
          </cell>
          <cell r="H2139">
            <v>13900</v>
          </cell>
        </row>
        <row r="2140">
          <cell r="A2140">
            <v>3400004457</v>
          </cell>
          <cell r="B2140">
            <v>6901</v>
          </cell>
          <cell r="C2140">
            <v>61206</v>
          </cell>
          <cell r="D2140">
            <v>0</v>
          </cell>
          <cell r="E2140" t="str">
            <v>HSEGRUD MAKE STEEL ALMIRAH 50"X38"X19"</v>
          </cell>
          <cell r="F2140">
            <v>2</v>
          </cell>
          <cell r="G2140">
            <v>34731</v>
          </cell>
          <cell r="H2140">
            <v>10500</v>
          </cell>
        </row>
        <row r="2141">
          <cell r="A2141">
            <v>3400002475</v>
          </cell>
          <cell r="B2141">
            <v>6901</v>
          </cell>
          <cell r="C2141">
            <v>61161</v>
          </cell>
          <cell r="D2141">
            <v>0</v>
          </cell>
          <cell r="E2141" t="str">
            <v>WATER HEATER</v>
          </cell>
          <cell r="F2141">
            <v>1</v>
          </cell>
          <cell r="G2141">
            <v>34790</v>
          </cell>
          <cell r="H2141">
            <v>1600</v>
          </cell>
        </row>
        <row r="2142">
          <cell r="A2142">
            <v>3400002476</v>
          </cell>
          <cell r="B2142">
            <v>6901</v>
          </cell>
          <cell r="C2142">
            <v>61161</v>
          </cell>
          <cell r="D2142">
            <v>0</v>
          </cell>
          <cell r="E2142" t="str">
            <v>WATER PURIFIER &amp; ACCESSORIES</v>
          </cell>
          <cell r="F2142">
            <v>2</v>
          </cell>
          <cell r="G2142">
            <v>34790</v>
          </cell>
          <cell r="H2142">
            <v>6400</v>
          </cell>
        </row>
        <row r="2143">
          <cell r="A2143">
            <v>3400002477</v>
          </cell>
          <cell r="B2143">
            <v>6901</v>
          </cell>
          <cell r="C2143">
            <v>61206</v>
          </cell>
          <cell r="D2143">
            <v>0</v>
          </cell>
          <cell r="E2143" t="str">
            <v>WHEEL CASTOR WITH NUT &amp; BOLT</v>
          </cell>
          <cell r="F2143">
            <v>36</v>
          </cell>
          <cell r="G2143">
            <v>34790</v>
          </cell>
          <cell r="H2143">
            <v>3900</v>
          </cell>
        </row>
        <row r="2144">
          <cell r="A2144">
            <v>3400002480</v>
          </cell>
          <cell r="B2144">
            <v>6901</v>
          </cell>
          <cell r="C2144">
            <v>61206</v>
          </cell>
          <cell r="D2144">
            <v>0</v>
          </cell>
          <cell r="E2144" t="str">
            <v>WOODEN BRIDGE FIXING BOX</v>
          </cell>
          <cell r="F2144">
            <v>1</v>
          </cell>
          <cell r="G2144">
            <v>34790</v>
          </cell>
          <cell r="H2144">
            <v>400</v>
          </cell>
        </row>
        <row r="2145">
          <cell r="A2145">
            <v>3400002481</v>
          </cell>
          <cell r="B2145">
            <v>6901</v>
          </cell>
          <cell r="C2145">
            <v>61206</v>
          </cell>
          <cell r="D2145">
            <v>0</v>
          </cell>
          <cell r="E2145" t="str">
            <v>WOODEN CABINETS</v>
          </cell>
          <cell r="F2145">
            <v>14</v>
          </cell>
          <cell r="G2145">
            <v>34790</v>
          </cell>
          <cell r="H2145">
            <v>22600</v>
          </cell>
        </row>
        <row r="2146">
          <cell r="A2146">
            <v>3400002485</v>
          </cell>
          <cell r="B2146">
            <v>6901</v>
          </cell>
          <cell r="C2146">
            <v>61161</v>
          </cell>
          <cell r="D2146">
            <v>0</v>
          </cell>
          <cell r="E2146" t="str">
            <v>WOODEN FLOWER BOX</v>
          </cell>
          <cell r="F2146">
            <v>1</v>
          </cell>
          <cell r="G2146">
            <v>34790</v>
          </cell>
          <cell r="H2146">
            <v>1700</v>
          </cell>
        </row>
        <row r="2147">
          <cell r="A2147">
            <v>3400002486</v>
          </cell>
          <cell r="B2147">
            <v>6901</v>
          </cell>
          <cell r="C2147">
            <v>61206</v>
          </cell>
          <cell r="D2147">
            <v>0</v>
          </cell>
          <cell r="E2147" t="str">
            <v>WOODEN MAGAZINE RACK</v>
          </cell>
          <cell r="F2147">
            <v>1</v>
          </cell>
          <cell r="G2147">
            <v>34790</v>
          </cell>
          <cell r="H2147">
            <v>800</v>
          </cell>
        </row>
        <row r="2148">
          <cell r="A2148">
            <v>3400002491</v>
          </cell>
          <cell r="B2148">
            <v>6901</v>
          </cell>
          <cell r="C2148">
            <v>61206</v>
          </cell>
          <cell r="D2148">
            <v>0</v>
          </cell>
          <cell r="E2148" t="str">
            <v>WORK TABLE UNIVERSAL</v>
          </cell>
          <cell r="F2148">
            <v>1</v>
          </cell>
          <cell r="G2148">
            <v>34790</v>
          </cell>
          <cell r="H2148">
            <v>1800</v>
          </cell>
        </row>
        <row r="2149">
          <cell r="A2149">
            <v>3400002492</v>
          </cell>
          <cell r="B2149">
            <v>6901</v>
          </cell>
          <cell r="C2149">
            <v>61206</v>
          </cell>
          <cell r="D2149">
            <v>0</v>
          </cell>
          <cell r="E2149" t="str">
            <v>WORKMAN CHAIR</v>
          </cell>
          <cell r="F2149">
            <v>58</v>
          </cell>
          <cell r="G2149">
            <v>34790</v>
          </cell>
          <cell r="H2149">
            <v>67900</v>
          </cell>
        </row>
        <row r="2150">
          <cell r="A2150">
            <v>3400002493</v>
          </cell>
          <cell r="B2150">
            <v>6901</v>
          </cell>
          <cell r="C2150">
            <v>61161</v>
          </cell>
          <cell r="D2150">
            <v>0</v>
          </cell>
          <cell r="E2150" t="str">
            <v>WORKMEN'S LOCKER</v>
          </cell>
          <cell r="F2150">
            <v>25</v>
          </cell>
          <cell r="G2150">
            <v>34790</v>
          </cell>
          <cell r="H2150">
            <v>75700</v>
          </cell>
        </row>
        <row r="2151">
          <cell r="A2151">
            <v>3400002494</v>
          </cell>
          <cell r="B2151">
            <v>6901</v>
          </cell>
          <cell r="C2151">
            <v>61206</v>
          </cell>
          <cell r="D2151">
            <v>0</v>
          </cell>
          <cell r="E2151" t="str">
            <v>WORKPLACE TROLLEY</v>
          </cell>
          <cell r="F2151">
            <v>1</v>
          </cell>
          <cell r="G2151">
            <v>34790</v>
          </cell>
          <cell r="H2151">
            <v>800</v>
          </cell>
        </row>
        <row r="2152">
          <cell r="A2152">
            <v>3400002496</v>
          </cell>
          <cell r="B2152">
            <v>6901</v>
          </cell>
          <cell r="C2152">
            <v>61206</v>
          </cell>
          <cell r="D2152">
            <v>0</v>
          </cell>
          <cell r="E2152" t="str">
            <v>WORKSHOP TROLLEYS WITH BOARD</v>
          </cell>
          <cell r="F2152">
            <v>36</v>
          </cell>
          <cell r="G2152">
            <v>34790</v>
          </cell>
          <cell r="H2152">
            <v>40800</v>
          </cell>
        </row>
        <row r="2153">
          <cell r="A2153">
            <v>3400002498</v>
          </cell>
          <cell r="B2153">
            <v>6901</v>
          </cell>
          <cell r="C2153">
            <v>61203</v>
          </cell>
          <cell r="D2153">
            <v>0</v>
          </cell>
          <cell r="E2153" t="str">
            <v>XEROX TABLE</v>
          </cell>
          <cell r="F2153">
            <v>1</v>
          </cell>
          <cell r="G2153">
            <v>34790</v>
          </cell>
          <cell r="H2153">
            <v>1400</v>
          </cell>
        </row>
        <row r="2154">
          <cell r="A2154">
            <v>3400002501</v>
          </cell>
          <cell r="B2154">
            <v>6901</v>
          </cell>
          <cell r="C2154">
            <v>61206</v>
          </cell>
          <cell r="D2154">
            <v>0</v>
          </cell>
          <cell r="E2154" t="str">
            <v>STORWELL STEEL ALMIRAH</v>
          </cell>
          <cell r="F2154">
            <v>1</v>
          </cell>
          <cell r="G2154">
            <v>34790</v>
          </cell>
          <cell r="H2154">
            <v>3700</v>
          </cell>
        </row>
        <row r="2155">
          <cell r="A2155">
            <v>3400002503</v>
          </cell>
          <cell r="B2155">
            <v>6901</v>
          </cell>
          <cell r="C2155">
            <v>61161</v>
          </cell>
          <cell r="D2155">
            <v>0</v>
          </cell>
          <cell r="E2155" t="str">
            <v>TABLES FOR CANTEEN</v>
          </cell>
          <cell r="F2155">
            <v>1</v>
          </cell>
          <cell r="G2155">
            <v>34790</v>
          </cell>
          <cell r="H2155">
            <v>6700</v>
          </cell>
        </row>
        <row r="2156">
          <cell r="A2156">
            <v>3400002504</v>
          </cell>
          <cell r="B2156">
            <v>6901</v>
          </cell>
          <cell r="C2156">
            <v>61161</v>
          </cell>
          <cell r="D2156">
            <v>0</v>
          </cell>
          <cell r="E2156" t="str">
            <v>TABLE FOR KELTRON MACHINE</v>
          </cell>
          <cell r="F2156">
            <v>1</v>
          </cell>
          <cell r="G2156">
            <v>34790</v>
          </cell>
          <cell r="H2156">
            <v>2800</v>
          </cell>
        </row>
        <row r="2157">
          <cell r="A2157">
            <v>3400002505</v>
          </cell>
          <cell r="B2157">
            <v>6901</v>
          </cell>
          <cell r="C2157">
            <v>61206</v>
          </cell>
          <cell r="D2157">
            <v>0</v>
          </cell>
          <cell r="E2157" t="str">
            <v>TABLE WITH PLATFORMS</v>
          </cell>
          <cell r="F2157">
            <v>3</v>
          </cell>
          <cell r="G2157">
            <v>34790</v>
          </cell>
          <cell r="H2157">
            <v>5800</v>
          </cell>
        </row>
        <row r="2158">
          <cell r="A2158">
            <v>3400002506</v>
          </cell>
          <cell r="B2158">
            <v>6901</v>
          </cell>
          <cell r="C2158">
            <v>61206</v>
          </cell>
          <cell r="D2158">
            <v>0</v>
          </cell>
          <cell r="E2158" t="str">
            <v>TABLE OFFICE</v>
          </cell>
          <cell r="F2158">
            <v>38</v>
          </cell>
          <cell r="G2158">
            <v>34790</v>
          </cell>
          <cell r="H2158">
            <v>95500</v>
          </cell>
        </row>
        <row r="2159">
          <cell r="A2159">
            <v>3400002508</v>
          </cell>
          <cell r="B2159">
            <v>6901</v>
          </cell>
          <cell r="C2159">
            <v>61206</v>
          </cell>
          <cell r="D2159">
            <v>0</v>
          </cell>
          <cell r="E2159" t="str">
            <v>TABLES WORKSHOP</v>
          </cell>
          <cell r="F2159">
            <v>11</v>
          </cell>
          <cell r="G2159">
            <v>34790</v>
          </cell>
          <cell r="H2159">
            <v>13500</v>
          </cell>
        </row>
        <row r="2160">
          <cell r="A2160">
            <v>3400002509</v>
          </cell>
          <cell r="B2160">
            <v>6901</v>
          </cell>
          <cell r="C2160">
            <v>61157</v>
          </cell>
          <cell r="D2160">
            <v>0</v>
          </cell>
          <cell r="E2160" t="str">
            <v>TELEPHONE PBX</v>
          </cell>
          <cell r="F2160">
            <v>16</v>
          </cell>
          <cell r="G2160">
            <v>34790</v>
          </cell>
          <cell r="H2160">
            <v>11400</v>
          </cell>
        </row>
        <row r="2161">
          <cell r="A2161">
            <v>3400002510</v>
          </cell>
          <cell r="B2161">
            <v>6901</v>
          </cell>
          <cell r="C2161">
            <v>61206</v>
          </cell>
          <cell r="D2161">
            <v>0</v>
          </cell>
          <cell r="E2161" t="str">
            <v>TABLES STENO</v>
          </cell>
          <cell r="F2161">
            <v>5</v>
          </cell>
          <cell r="G2161">
            <v>34790</v>
          </cell>
          <cell r="H2161">
            <v>14900</v>
          </cell>
        </row>
        <row r="2162">
          <cell r="A2162">
            <v>3400002511</v>
          </cell>
          <cell r="B2162">
            <v>6901</v>
          </cell>
          <cell r="C2162">
            <v>61203</v>
          </cell>
          <cell r="D2162">
            <v>0</v>
          </cell>
          <cell r="E2162" t="str">
            <v>TELEPRINTER TABLE</v>
          </cell>
          <cell r="F2162">
            <v>1</v>
          </cell>
          <cell r="G2162">
            <v>34790</v>
          </cell>
          <cell r="H2162">
            <v>3200</v>
          </cell>
        </row>
        <row r="2163">
          <cell r="A2163">
            <v>3400002512</v>
          </cell>
          <cell r="B2163">
            <v>6901</v>
          </cell>
          <cell r="C2163">
            <v>61206</v>
          </cell>
          <cell r="D2163">
            <v>0</v>
          </cell>
          <cell r="E2163" t="str">
            <v>TRANSPORT BOARD</v>
          </cell>
          <cell r="F2163">
            <v>20</v>
          </cell>
          <cell r="G2163">
            <v>34790</v>
          </cell>
          <cell r="H2163">
            <v>7500</v>
          </cell>
        </row>
        <row r="2164">
          <cell r="A2164">
            <v>3400002515</v>
          </cell>
          <cell r="B2164">
            <v>6901</v>
          </cell>
          <cell r="C2164">
            <v>61104</v>
          </cell>
          <cell r="D2164">
            <v>0</v>
          </cell>
          <cell r="E2164" t="str">
            <v>UNIVERSAL WORKMAN TABLE</v>
          </cell>
          <cell r="F2164">
            <v>6</v>
          </cell>
          <cell r="G2164">
            <v>34790</v>
          </cell>
          <cell r="H2164">
            <v>20700</v>
          </cell>
        </row>
        <row r="2165">
          <cell r="A2165">
            <v>3400002516</v>
          </cell>
          <cell r="B2165">
            <v>6901</v>
          </cell>
          <cell r="C2165">
            <v>61157</v>
          </cell>
          <cell r="D2165">
            <v>0</v>
          </cell>
          <cell r="E2165" t="str">
            <v>VACUMN CLEANER</v>
          </cell>
          <cell r="F2165">
            <v>2</v>
          </cell>
          <cell r="G2165">
            <v>34790</v>
          </cell>
          <cell r="H2165">
            <v>5000</v>
          </cell>
        </row>
        <row r="2166">
          <cell r="A2166">
            <v>3400002518</v>
          </cell>
          <cell r="B2166">
            <v>6901</v>
          </cell>
          <cell r="C2166">
            <v>61161</v>
          </cell>
          <cell r="D2166">
            <v>0</v>
          </cell>
          <cell r="E2166" t="str">
            <v>VENUS WATER HEATER</v>
          </cell>
          <cell r="F2166">
            <v>2</v>
          </cell>
          <cell r="G2166">
            <v>34790</v>
          </cell>
          <cell r="H2166">
            <v>4700</v>
          </cell>
        </row>
        <row r="2167">
          <cell r="A2167">
            <v>3400002519</v>
          </cell>
          <cell r="B2167">
            <v>6901</v>
          </cell>
          <cell r="C2167">
            <v>61206</v>
          </cell>
          <cell r="D2167">
            <v>0</v>
          </cell>
          <cell r="E2167" t="str">
            <v>VOLTAGE STABILISER</v>
          </cell>
          <cell r="F2167">
            <v>2</v>
          </cell>
          <cell r="G2167">
            <v>34790</v>
          </cell>
          <cell r="H2167">
            <v>2400</v>
          </cell>
        </row>
        <row r="2168">
          <cell r="A2168">
            <v>3400002520</v>
          </cell>
          <cell r="B2168">
            <v>6901</v>
          </cell>
          <cell r="C2168">
            <v>61206</v>
          </cell>
          <cell r="D2168">
            <v>0</v>
          </cell>
          <cell r="E2168" t="str">
            <v>VOLTAGE STABILISER</v>
          </cell>
          <cell r="F2168">
            <v>1</v>
          </cell>
          <cell r="G2168">
            <v>34790</v>
          </cell>
          <cell r="H2168">
            <v>800</v>
          </cell>
        </row>
        <row r="2169">
          <cell r="A2169">
            <v>3400002521</v>
          </cell>
          <cell r="B2169">
            <v>6901</v>
          </cell>
          <cell r="C2169">
            <v>61206</v>
          </cell>
          <cell r="D2169">
            <v>0</v>
          </cell>
          <cell r="E2169" t="str">
            <v>VOLTAGE TRANSFORMER</v>
          </cell>
          <cell r="F2169">
            <v>1</v>
          </cell>
          <cell r="G2169">
            <v>34790</v>
          </cell>
          <cell r="H2169">
            <v>2300</v>
          </cell>
        </row>
        <row r="2170">
          <cell r="A2170">
            <v>3400002523</v>
          </cell>
          <cell r="B2170">
            <v>6901</v>
          </cell>
          <cell r="C2170">
            <v>61206</v>
          </cell>
          <cell r="D2170">
            <v>0</v>
          </cell>
          <cell r="E2170" t="str">
            <v>WALL CABINET</v>
          </cell>
          <cell r="F2170">
            <v>1</v>
          </cell>
          <cell r="G2170">
            <v>34790</v>
          </cell>
          <cell r="H2170">
            <v>900</v>
          </cell>
        </row>
        <row r="2171">
          <cell r="A2171">
            <v>3400002525</v>
          </cell>
          <cell r="B2171">
            <v>6901</v>
          </cell>
          <cell r="C2171">
            <v>61161</v>
          </cell>
          <cell r="D2171">
            <v>0</v>
          </cell>
          <cell r="E2171" t="str">
            <v>WATER CONTAINER</v>
          </cell>
          <cell r="F2171">
            <v>1</v>
          </cell>
          <cell r="G2171">
            <v>34790</v>
          </cell>
          <cell r="H2171">
            <v>1500</v>
          </cell>
        </row>
        <row r="2172">
          <cell r="A2172">
            <v>3400002529</v>
          </cell>
          <cell r="B2172">
            <v>6901</v>
          </cell>
          <cell r="C2172">
            <v>61206</v>
          </cell>
          <cell r="D2172">
            <v>0</v>
          </cell>
          <cell r="E2172" t="str">
            <v>SIDE UNIT (MICO)</v>
          </cell>
          <cell r="F2172">
            <v>1</v>
          </cell>
          <cell r="G2172">
            <v>34790</v>
          </cell>
          <cell r="H2172">
            <v>2900</v>
          </cell>
        </row>
        <row r="2173">
          <cell r="A2173">
            <v>3400002530</v>
          </cell>
          <cell r="B2173">
            <v>6901</v>
          </cell>
          <cell r="C2173">
            <v>61157</v>
          </cell>
          <cell r="D2173">
            <v>0</v>
          </cell>
          <cell r="E2173" t="str">
            <v>SIEMENS CHANGE OVER SWITCH</v>
          </cell>
          <cell r="F2173">
            <v>1</v>
          </cell>
          <cell r="G2173">
            <v>34790</v>
          </cell>
          <cell r="H2173">
            <v>800</v>
          </cell>
        </row>
        <row r="2174">
          <cell r="A2174">
            <v>3400002531</v>
          </cell>
          <cell r="B2174">
            <v>6901</v>
          </cell>
          <cell r="C2174">
            <v>61162</v>
          </cell>
          <cell r="D2174">
            <v>0</v>
          </cell>
          <cell r="E2174" t="str">
            <v>SINGLE COT</v>
          </cell>
          <cell r="F2174">
            <v>2</v>
          </cell>
          <cell r="G2174">
            <v>34790</v>
          </cell>
          <cell r="H2174">
            <v>6000</v>
          </cell>
        </row>
        <row r="2175">
          <cell r="A2175">
            <v>3400002532</v>
          </cell>
          <cell r="B2175">
            <v>6901</v>
          </cell>
          <cell r="C2175">
            <v>61206</v>
          </cell>
          <cell r="D2175">
            <v>0</v>
          </cell>
          <cell r="E2175" t="str">
            <v>SLIDING DOOR ALMIRAH</v>
          </cell>
          <cell r="F2175">
            <v>1</v>
          </cell>
          <cell r="G2175">
            <v>34790</v>
          </cell>
          <cell r="H2175">
            <v>2700</v>
          </cell>
        </row>
        <row r="2176">
          <cell r="A2176">
            <v>3400002533</v>
          </cell>
          <cell r="B2176">
            <v>6901</v>
          </cell>
          <cell r="C2176">
            <v>61206</v>
          </cell>
          <cell r="D2176">
            <v>0</v>
          </cell>
          <cell r="E2176" t="str">
            <v>SLIDING SHUTTERS</v>
          </cell>
          <cell r="F2176">
            <v>2</v>
          </cell>
          <cell r="G2176">
            <v>34790</v>
          </cell>
          <cell r="H2176">
            <v>2000</v>
          </cell>
        </row>
        <row r="2177">
          <cell r="A2177">
            <v>3400002534</v>
          </cell>
          <cell r="B2177">
            <v>6901</v>
          </cell>
          <cell r="C2177">
            <v>61150</v>
          </cell>
          <cell r="D2177">
            <v>0</v>
          </cell>
          <cell r="E2177" t="str">
            <v>SLOTTED ANGLE RACKS</v>
          </cell>
          <cell r="F2177">
            <v>37</v>
          </cell>
          <cell r="G2177">
            <v>34790</v>
          </cell>
          <cell r="H2177">
            <v>149300</v>
          </cell>
        </row>
        <row r="2178">
          <cell r="A2178">
            <v>3400002535</v>
          </cell>
          <cell r="B2178">
            <v>6901</v>
          </cell>
          <cell r="C2178">
            <v>61206</v>
          </cell>
          <cell r="D2178">
            <v>0</v>
          </cell>
          <cell r="E2178" t="str">
            <v>SPECIAL PROJECTED STANDS</v>
          </cell>
          <cell r="F2178">
            <v>1</v>
          </cell>
          <cell r="G2178">
            <v>34790</v>
          </cell>
          <cell r="H2178">
            <v>2600</v>
          </cell>
        </row>
        <row r="2179">
          <cell r="A2179">
            <v>3400002536</v>
          </cell>
          <cell r="B2179">
            <v>6901</v>
          </cell>
          <cell r="C2179">
            <v>61206</v>
          </cell>
          <cell r="D2179">
            <v>0</v>
          </cell>
          <cell r="E2179" t="str">
            <v>STABILISER (VOLTAGE)</v>
          </cell>
          <cell r="F2179">
            <v>1</v>
          </cell>
          <cell r="G2179">
            <v>34790</v>
          </cell>
          <cell r="H2179">
            <v>2700</v>
          </cell>
        </row>
        <row r="2180">
          <cell r="A2180">
            <v>3400002537</v>
          </cell>
          <cell r="B2180">
            <v>6901</v>
          </cell>
          <cell r="C2180">
            <v>61206</v>
          </cell>
          <cell r="D2180">
            <v>0</v>
          </cell>
          <cell r="E2180" t="str">
            <v>STAFF TABLE</v>
          </cell>
          <cell r="F2180">
            <v>9</v>
          </cell>
          <cell r="G2180">
            <v>34790</v>
          </cell>
          <cell r="H2180">
            <v>20600</v>
          </cell>
        </row>
        <row r="2181">
          <cell r="A2181">
            <v>3400002538</v>
          </cell>
          <cell r="B2181">
            <v>6901</v>
          </cell>
          <cell r="C2181">
            <v>61206</v>
          </cell>
          <cell r="D2181">
            <v>0</v>
          </cell>
          <cell r="E2181" t="str">
            <v>STAINLESS STEEL BOXES</v>
          </cell>
          <cell r="F2181">
            <v>2</v>
          </cell>
          <cell r="G2181">
            <v>34790</v>
          </cell>
          <cell r="H2181">
            <v>1200</v>
          </cell>
        </row>
        <row r="2182">
          <cell r="A2182">
            <v>3400002539</v>
          </cell>
          <cell r="B2182">
            <v>6901</v>
          </cell>
          <cell r="C2182">
            <v>61206</v>
          </cell>
          <cell r="D2182">
            <v>0</v>
          </cell>
          <cell r="E2182" t="str">
            <v>STEEL ALMIRAH HSEGRUD MAKE</v>
          </cell>
          <cell r="F2182">
            <v>29</v>
          </cell>
          <cell r="G2182">
            <v>34790</v>
          </cell>
          <cell r="H2182">
            <v>80700</v>
          </cell>
        </row>
        <row r="2183">
          <cell r="A2183">
            <v>3400002550</v>
          </cell>
          <cell r="B2183">
            <v>6901</v>
          </cell>
          <cell r="C2183">
            <v>61100</v>
          </cell>
          <cell r="D2183">
            <v>0</v>
          </cell>
          <cell r="E2183" t="str">
            <v>STEEL ALMIRAH WITH SHELVES</v>
          </cell>
          <cell r="F2183">
            <v>1</v>
          </cell>
          <cell r="G2183">
            <v>34790</v>
          </cell>
          <cell r="H2183">
            <v>5900</v>
          </cell>
        </row>
        <row r="2184">
          <cell r="A2184">
            <v>3400002556</v>
          </cell>
          <cell r="B2184">
            <v>6901</v>
          </cell>
          <cell r="C2184">
            <v>61206</v>
          </cell>
          <cell r="D2184">
            <v>0</v>
          </cell>
          <cell r="E2184" t="str">
            <v>STEEL BOOKCASE</v>
          </cell>
          <cell r="F2184">
            <v>3</v>
          </cell>
          <cell r="G2184">
            <v>34790</v>
          </cell>
          <cell r="H2184">
            <v>7000</v>
          </cell>
        </row>
        <row r="2185">
          <cell r="A2185">
            <v>3400002557</v>
          </cell>
          <cell r="B2185">
            <v>6901</v>
          </cell>
          <cell r="C2185">
            <v>61206</v>
          </cell>
          <cell r="D2185">
            <v>0</v>
          </cell>
          <cell r="E2185" t="str">
            <v>STEEL BOX FOR TECHNICIALNS TABLE</v>
          </cell>
          <cell r="F2185">
            <v>3</v>
          </cell>
          <cell r="G2185">
            <v>34790</v>
          </cell>
          <cell r="H2185">
            <v>4700</v>
          </cell>
        </row>
        <row r="2186">
          <cell r="A2186">
            <v>3400002558</v>
          </cell>
          <cell r="B2186">
            <v>6901</v>
          </cell>
          <cell r="C2186">
            <v>61206</v>
          </cell>
          <cell r="D2186">
            <v>0</v>
          </cell>
          <cell r="E2186" t="str">
            <v>STEEL FILING CABINETS WITH POCKETS</v>
          </cell>
          <cell r="F2186">
            <v>1</v>
          </cell>
          <cell r="G2186">
            <v>34790</v>
          </cell>
          <cell r="H2186">
            <v>4100</v>
          </cell>
        </row>
        <row r="2187">
          <cell r="A2187">
            <v>3400002559</v>
          </cell>
          <cell r="B2187">
            <v>6901</v>
          </cell>
          <cell r="C2187">
            <v>61161</v>
          </cell>
          <cell r="D2187">
            <v>0</v>
          </cell>
          <cell r="E2187" t="str">
            <v>STEEL LOCKER ALMIRAH</v>
          </cell>
          <cell r="F2187">
            <v>2</v>
          </cell>
          <cell r="G2187">
            <v>34790</v>
          </cell>
          <cell r="H2187">
            <v>8200</v>
          </cell>
        </row>
        <row r="2188">
          <cell r="A2188">
            <v>3400002560</v>
          </cell>
          <cell r="B2188">
            <v>6901</v>
          </cell>
          <cell r="C2188">
            <v>61206</v>
          </cell>
          <cell r="D2188">
            <v>0</v>
          </cell>
          <cell r="E2188" t="str">
            <v>STEEL SLIDING DOOR FILING CABINET</v>
          </cell>
          <cell r="F2188">
            <v>11</v>
          </cell>
          <cell r="G2188">
            <v>34790</v>
          </cell>
          <cell r="H2188">
            <v>27500</v>
          </cell>
        </row>
        <row r="2189">
          <cell r="A2189">
            <v>3400002561</v>
          </cell>
          <cell r="B2189">
            <v>6901</v>
          </cell>
          <cell r="C2189">
            <v>61104</v>
          </cell>
          <cell r="D2189">
            <v>0</v>
          </cell>
          <cell r="E2189" t="str">
            <v>NILKAMAL CRATES(LARGE)</v>
          </cell>
          <cell r="F2189">
            <v>33</v>
          </cell>
          <cell r="G2189">
            <v>34790</v>
          </cell>
          <cell r="H2189">
            <v>9400</v>
          </cell>
        </row>
        <row r="2190">
          <cell r="A2190">
            <v>3400002562</v>
          </cell>
          <cell r="B2190">
            <v>6901</v>
          </cell>
          <cell r="C2190">
            <v>61206</v>
          </cell>
          <cell r="D2190">
            <v>0</v>
          </cell>
          <cell r="E2190" t="str">
            <v>OFFICE TABLE</v>
          </cell>
          <cell r="F2190">
            <v>21</v>
          </cell>
          <cell r="G2190">
            <v>34790</v>
          </cell>
          <cell r="H2190">
            <v>68100</v>
          </cell>
        </row>
        <row r="2191">
          <cell r="A2191">
            <v>3400002563</v>
          </cell>
          <cell r="B2191">
            <v>6901</v>
          </cell>
          <cell r="C2191">
            <v>61104</v>
          </cell>
          <cell r="D2191">
            <v>0</v>
          </cell>
          <cell r="E2191" t="str">
            <v>OFFICER TABLE WITH DECOLAH TOP</v>
          </cell>
          <cell r="F2191">
            <v>4</v>
          </cell>
          <cell r="G2191">
            <v>34790</v>
          </cell>
          <cell r="H2191">
            <v>15100</v>
          </cell>
        </row>
        <row r="2192">
          <cell r="A2192">
            <v>3400002565</v>
          </cell>
          <cell r="B2192">
            <v>6901</v>
          </cell>
          <cell r="C2192">
            <v>61162</v>
          </cell>
          <cell r="D2192">
            <v>0</v>
          </cell>
          <cell r="E2192" t="str">
            <v>OVERHEAD PROJECTOR</v>
          </cell>
          <cell r="F2192">
            <v>1</v>
          </cell>
          <cell r="G2192">
            <v>34790</v>
          </cell>
          <cell r="H2192">
            <v>4400</v>
          </cell>
        </row>
        <row r="2193">
          <cell r="A2193">
            <v>3400002566</v>
          </cell>
          <cell r="B2193">
            <v>6901</v>
          </cell>
          <cell r="C2193">
            <v>61206</v>
          </cell>
          <cell r="D2193">
            <v>0</v>
          </cell>
          <cell r="E2193" t="str">
            <v>PARTINAX BASE</v>
          </cell>
          <cell r="F2193">
            <v>1</v>
          </cell>
          <cell r="G2193">
            <v>34790</v>
          </cell>
          <cell r="H2193">
            <v>1400</v>
          </cell>
        </row>
        <row r="2194">
          <cell r="A2194">
            <v>3400002580</v>
          </cell>
          <cell r="B2194">
            <v>6901</v>
          </cell>
          <cell r="C2194">
            <v>61206</v>
          </cell>
          <cell r="D2194">
            <v>0</v>
          </cell>
          <cell r="E2194" t="str">
            <v>PCB CARRIERS</v>
          </cell>
          <cell r="F2194">
            <v>86</v>
          </cell>
          <cell r="G2194">
            <v>34790</v>
          </cell>
          <cell r="H2194">
            <v>31800</v>
          </cell>
        </row>
        <row r="2195">
          <cell r="A2195">
            <v>3400002581</v>
          </cell>
          <cell r="B2195">
            <v>6901</v>
          </cell>
          <cell r="C2195">
            <v>61206</v>
          </cell>
          <cell r="D2195">
            <v>0</v>
          </cell>
          <cell r="E2195" t="str">
            <v>PEDESTRAL FANS</v>
          </cell>
          <cell r="F2195">
            <v>3</v>
          </cell>
          <cell r="G2195">
            <v>34790</v>
          </cell>
          <cell r="H2195">
            <v>2800</v>
          </cell>
        </row>
        <row r="2196">
          <cell r="A2196">
            <v>3400002583</v>
          </cell>
          <cell r="B2196">
            <v>6901</v>
          </cell>
          <cell r="C2196">
            <v>61206</v>
          </cell>
          <cell r="D2196">
            <v>0</v>
          </cell>
          <cell r="E2196" t="str">
            <v>PERPEX BAR FIXTURES</v>
          </cell>
          <cell r="F2196">
            <v>1</v>
          </cell>
          <cell r="G2196">
            <v>34790</v>
          </cell>
          <cell r="H2196">
            <v>200</v>
          </cell>
        </row>
        <row r="2197">
          <cell r="A2197">
            <v>3400002584</v>
          </cell>
          <cell r="B2197">
            <v>6901</v>
          </cell>
          <cell r="C2197">
            <v>61150</v>
          </cell>
          <cell r="D2197">
            <v>0</v>
          </cell>
          <cell r="E2197" t="str">
            <v>PIGEON HOLE STORAGE UNIT</v>
          </cell>
          <cell r="F2197">
            <v>1</v>
          </cell>
          <cell r="G2197">
            <v>34790</v>
          </cell>
          <cell r="H2197">
            <v>1800</v>
          </cell>
        </row>
        <row r="2198">
          <cell r="A2198">
            <v>3400002589</v>
          </cell>
          <cell r="B2198">
            <v>6901</v>
          </cell>
          <cell r="C2198">
            <v>61206</v>
          </cell>
          <cell r="D2198">
            <v>0</v>
          </cell>
          <cell r="E2198" t="str">
            <v>PLASTIC BUCKET CHAIR</v>
          </cell>
          <cell r="F2198">
            <v>10</v>
          </cell>
          <cell r="G2198">
            <v>34790</v>
          </cell>
          <cell r="H2198">
            <v>2500</v>
          </cell>
        </row>
        <row r="2199">
          <cell r="A2199">
            <v>3400002591</v>
          </cell>
          <cell r="B2199">
            <v>6901</v>
          </cell>
          <cell r="C2199">
            <v>61200</v>
          </cell>
          <cell r="D2199">
            <v>0</v>
          </cell>
          <cell r="E2199" t="str">
            <v>POLAR CEILING FANS</v>
          </cell>
          <cell r="F2199">
            <v>3</v>
          </cell>
          <cell r="G2199">
            <v>34790</v>
          </cell>
          <cell r="H2199">
            <v>2700</v>
          </cell>
        </row>
        <row r="2200">
          <cell r="A2200">
            <v>3400002594</v>
          </cell>
          <cell r="B2200">
            <v>6901</v>
          </cell>
          <cell r="C2200">
            <v>61161</v>
          </cell>
          <cell r="D2200">
            <v>0</v>
          </cell>
          <cell r="E2200" t="str">
            <v>RACK FOR KEEPING COFFEE PERCOLATOR</v>
          </cell>
          <cell r="F2200">
            <v>1</v>
          </cell>
          <cell r="G2200">
            <v>34790</v>
          </cell>
          <cell r="H2200">
            <v>1600</v>
          </cell>
        </row>
        <row r="2201">
          <cell r="A2201">
            <v>3400002595</v>
          </cell>
          <cell r="B2201">
            <v>6901</v>
          </cell>
          <cell r="C2201">
            <v>61206</v>
          </cell>
          <cell r="D2201">
            <v>0</v>
          </cell>
          <cell r="E2201" t="str">
            <v>RACK TROLLEY</v>
          </cell>
          <cell r="F2201">
            <v>9</v>
          </cell>
          <cell r="G2201">
            <v>34790</v>
          </cell>
          <cell r="H2201">
            <v>25500</v>
          </cell>
        </row>
        <row r="2202">
          <cell r="A2202">
            <v>3400002597</v>
          </cell>
          <cell r="B2202">
            <v>6901</v>
          </cell>
          <cell r="C2202">
            <v>61206</v>
          </cell>
          <cell r="D2202">
            <v>0</v>
          </cell>
          <cell r="E2202" t="str">
            <v>REVOLVING CHAIR</v>
          </cell>
          <cell r="F2202">
            <v>19</v>
          </cell>
          <cell r="G2202">
            <v>34790</v>
          </cell>
          <cell r="H2202">
            <v>8800</v>
          </cell>
        </row>
        <row r="2203">
          <cell r="A2203">
            <v>3400002601</v>
          </cell>
          <cell r="B2203">
            <v>6901</v>
          </cell>
          <cell r="C2203">
            <v>61200</v>
          </cell>
          <cell r="D2203">
            <v>0</v>
          </cell>
          <cell r="E2203" t="str">
            <v>KHAITAN FRESH AIR FANS</v>
          </cell>
          <cell r="F2203">
            <v>1</v>
          </cell>
          <cell r="G2203">
            <v>34790</v>
          </cell>
          <cell r="H2203">
            <v>500</v>
          </cell>
        </row>
        <row r="2204">
          <cell r="A2204">
            <v>3400002602</v>
          </cell>
          <cell r="B2204">
            <v>6901</v>
          </cell>
          <cell r="C2204">
            <v>61162</v>
          </cell>
          <cell r="D2204">
            <v>0</v>
          </cell>
          <cell r="E2204" t="str">
            <v>KITCHEN BUILT IN CUPBOARD</v>
          </cell>
          <cell r="F2204">
            <v>1</v>
          </cell>
          <cell r="G2204">
            <v>34790</v>
          </cell>
          <cell r="H2204">
            <v>3900</v>
          </cell>
        </row>
        <row r="2205">
          <cell r="A2205">
            <v>3400002603</v>
          </cell>
          <cell r="B2205">
            <v>6901</v>
          </cell>
          <cell r="C2205">
            <v>61162</v>
          </cell>
          <cell r="D2205">
            <v>0</v>
          </cell>
          <cell r="E2205" t="str">
            <v>KITCHEN CABINET</v>
          </cell>
          <cell r="F2205">
            <v>1</v>
          </cell>
          <cell r="G2205">
            <v>34790</v>
          </cell>
          <cell r="H2205">
            <v>1900</v>
          </cell>
        </row>
        <row r="2206">
          <cell r="A2206">
            <v>3400002604</v>
          </cell>
          <cell r="B2206">
            <v>6901</v>
          </cell>
          <cell r="C2206">
            <v>61162</v>
          </cell>
          <cell r="D2206">
            <v>0</v>
          </cell>
          <cell r="E2206" t="str">
            <v>KITCHEN CUPBOARD</v>
          </cell>
          <cell r="F2206">
            <v>1</v>
          </cell>
          <cell r="G2206">
            <v>34790</v>
          </cell>
          <cell r="H2206">
            <v>2300</v>
          </cell>
        </row>
        <row r="2207">
          <cell r="A2207">
            <v>3400002607</v>
          </cell>
          <cell r="B2207">
            <v>6901</v>
          </cell>
          <cell r="C2207">
            <v>61162</v>
          </cell>
          <cell r="D2207">
            <v>0</v>
          </cell>
          <cell r="E2207" t="str">
            <v>KITCHEN TROLLEY</v>
          </cell>
          <cell r="F2207">
            <v>1</v>
          </cell>
          <cell r="G2207">
            <v>34790</v>
          </cell>
          <cell r="H2207">
            <v>3100</v>
          </cell>
        </row>
        <row r="2208">
          <cell r="A2208">
            <v>3400002610</v>
          </cell>
          <cell r="B2208">
            <v>6901</v>
          </cell>
          <cell r="C2208">
            <v>61161</v>
          </cell>
          <cell r="D2208">
            <v>0</v>
          </cell>
          <cell r="E2208" t="str">
            <v>LAWN MOWER WITH BOX 16</v>
          </cell>
          <cell r="F2208">
            <v>1</v>
          </cell>
          <cell r="G2208">
            <v>34790</v>
          </cell>
          <cell r="H2208">
            <v>1800</v>
          </cell>
        </row>
        <row r="2209">
          <cell r="A2209">
            <v>3400002611</v>
          </cell>
          <cell r="B2209">
            <v>6901</v>
          </cell>
          <cell r="C2209">
            <v>61161</v>
          </cell>
          <cell r="D2209">
            <v>0</v>
          </cell>
          <cell r="E2209" t="str">
            <v>LAWN MOWER WITH BOX 24</v>
          </cell>
          <cell r="F2209">
            <v>1</v>
          </cell>
          <cell r="G2209">
            <v>34790</v>
          </cell>
          <cell r="H2209">
            <v>2700</v>
          </cell>
        </row>
        <row r="2210">
          <cell r="A2210">
            <v>3400002612</v>
          </cell>
          <cell r="B2210">
            <v>6901</v>
          </cell>
          <cell r="C2210">
            <v>61162</v>
          </cell>
          <cell r="D2210">
            <v>0</v>
          </cell>
          <cell r="E2210" t="str">
            <v>LOW BACK CONFERENCE ROOM CHAIR</v>
          </cell>
          <cell r="F2210">
            <v>16</v>
          </cell>
          <cell r="G2210">
            <v>34790</v>
          </cell>
          <cell r="H2210">
            <v>52400</v>
          </cell>
        </row>
        <row r="2211">
          <cell r="A2211">
            <v>3400002613</v>
          </cell>
          <cell r="B2211">
            <v>6901</v>
          </cell>
          <cell r="C2211">
            <v>61151</v>
          </cell>
          <cell r="D2211">
            <v>0</v>
          </cell>
          <cell r="E2211" t="str">
            <v>LUX METER</v>
          </cell>
          <cell r="F2211">
            <v>1</v>
          </cell>
          <cell r="G2211">
            <v>34790</v>
          </cell>
          <cell r="H2211">
            <v>2000</v>
          </cell>
        </row>
        <row r="2212">
          <cell r="A2212">
            <v>3400002614</v>
          </cell>
          <cell r="B2212">
            <v>6901</v>
          </cell>
          <cell r="C2212">
            <v>61206</v>
          </cell>
          <cell r="D2212">
            <v>0</v>
          </cell>
          <cell r="E2212" t="str">
            <v>MS RACK TROLLEY</v>
          </cell>
          <cell r="F2212">
            <v>46</v>
          </cell>
          <cell r="G2212">
            <v>34790</v>
          </cell>
          <cell r="H2212">
            <v>151200</v>
          </cell>
        </row>
        <row r="2213">
          <cell r="A2213">
            <v>3400002615</v>
          </cell>
          <cell r="B2213">
            <v>6901</v>
          </cell>
          <cell r="C2213">
            <v>61206</v>
          </cell>
          <cell r="D2213">
            <v>0</v>
          </cell>
          <cell r="E2213" t="str">
            <v>MS RACKS</v>
          </cell>
          <cell r="F2213">
            <v>6</v>
          </cell>
          <cell r="G2213">
            <v>34790</v>
          </cell>
          <cell r="H2213">
            <v>24800</v>
          </cell>
        </row>
        <row r="2214">
          <cell r="A2214">
            <v>3400002616</v>
          </cell>
          <cell r="B2214">
            <v>6901</v>
          </cell>
          <cell r="C2214">
            <v>61206</v>
          </cell>
          <cell r="D2214">
            <v>0</v>
          </cell>
          <cell r="E2214" t="str">
            <v>MS RACKS (THREE TIER)</v>
          </cell>
          <cell r="F2214">
            <v>6</v>
          </cell>
          <cell r="G2214">
            <v>34790</v>
          </cell>
          <cell r="H2214">
            <v>25400</v>
          </cell>
        </row>
        <row r="2215">
          <cell r="A2215">
            <v>3400002617</v>
          </cell>
          <cell r="B2215">
            <v>6901</v>
          </cell>
          <cell r="C2215">
            <v>61150</v>
          </cell>
          <cell r="D2215">
            <v>0</v>
          </cell>
          <cell r="E2215" t="str">
            <v>MS RACKS (5 TIER)</v>
          </cell>
          <cell r="F2215">
            <v>5</v>
          </cell>
          <cell r="G2215">
            <v>34790</v>
          </cell>
          <cell r="H2215">
            <v>19900</v>
          </cell>
        </row>
        <row r="2216">
          <cell r="A2216">
            <v>3400002620</v>
          </cell>
          <cell r="B2216">
            <v>6901</v>
          </cell>
          <cell r="C2216">
            <v>61206</v>
          </cell>
          <cell r="D2216">
            <v>0</v>
          </cell>
          <cell r="E2216" t="str">
            <v>MS RACK WITH WOODEN PARTITION</v>
          </cell>
          <cell r="F2216">
            <v>3</v>
          </cell>
          <cell r="G2216">
            <v>34790</v>
          </cell>
          <cell r="H2216">
            <v>13700</v>
          </cell>
        </row>
        <row r="2217">
          <cell r="A2217">
            <v>3400002621</v>
          </cell>
          <cell r="B2217">
            <v>6901</v>
          </cell>
          <cell r="C2217">
            <v>61206</v>
          </cell>
          <cell r="D2217">
            <v>0</v>
          </cell>
          <cell r="E2217" t="str">
            <v>MS WORK TABLE</v>
          </cell>
          <cell r="F2217">
            <v>32</v>
          </cell>
          <cell r="G2217">
            <v>34790</v>
          </cell>
          <cell r="H2217">
            <v>84300</v>
          </cell>
        </row>
        <row r="2218">
          <cell r="A2218">
            <v>3400002624</v>
          </cell>
          <cell r="B2218">
            <v>6901</v>
          </cell>
          <cell r="C2218">
            <v>61206</v>
          </cell>
          <cell r="D2218">
            <v>0</v>
          </cell>
          <cell r="E2218" t="str">
            <v>MANUAL TRAY</v>
          </cell>
          <cell r="F2218">
            <v>1</v>
          </cell>
          <cell r="G2218">
            <v>34790</v>
          </cell>
          <cell r="H2218">
            <v>1300</v>
          </cell>
        </row>
        <row r="2219">
          <cell r="A2219">
            <v>3400002626</v>
          </cell>
          <cell r="B2219">
            <v>6901</v>
          </cell>
          <cell r="C2219">
            <v>61206</v>
          </cell>
          <cell r="D2219">
            <v>0</v>
          </cell>
          <cell r="E2219" t="str">
            <v>MOBILE RACKS</v>
          </cell>
          <cell r="F2219">
            <v>5</v>
          </cell>
          <cell r="G2219">
            <v>34790</v>
          </cell>
          <cell r="H2219">
            <v>9800</v>
          </cell>
        </row>
        <row r="2220">
          <cell r="A2220">
            <v>3400002629</v>
          </cell>
          <cell r="B2220">
            <v>6901</v>
          </cell>
          <cell r="C2220">
            <v>61206</v>
          </cell>
          <cell r="D2220">
            <v>0</v>
          </cell>
          <cell r="E2220" t="str">
            <v>MS ANGLE MOBILE RACKS</v>
          </cell>
          <cell r="F2220">
            <v>7</v>
          </cell>
          <cell r="G2220">
            <v>34790</v>
          </cell>
          <cell r="H2220">
            <v>13600</v>
          </cell>
        </row>
        <row r="2221">
          <cell r="A2221">
            <v>3400002630</v>
          </cell>
          <cell r="B2221">
            <v>6901</v>
          </cell>
          <cell r="C2221">
            <v>61206</v>
          </cell>
          <cell r="D2221">
            <v>0</v>
          </cell>
          <cell r="E2221" t="str">
            <v>NILKAMAL BIN</v>
          </cell>
          <cell r="F2221">
            <v>152</v>
          </cell>
          <cell r="G2221">
            <v>34790</v>
          </cell>
          <cell r="H2221">
            <v>15900</v>
          </cell>
        </row>
        <row r="2222">
          <cell r="A2222">
            <v>3400002631</v>
          </cell>
          <cell r="B2222">
            <v>6901</v>
          </cell>
          <cell r="C2222">
            <v>61206</v>
          </cell>
          <cell r="D2222">
            <v>0</v>
          </cell>
          <cell r="E2222" t="str">
            <v>DISCUSSION TABLE</v>
          </cell>
          <cell r="F2222">
            <v>1</v>
          </cell>
          <cell r="G2222">
            <v>34790</v>
          </cell>
          <cell r="H2222">
            <v>3200</v>
          </cell>
        </row>
        <row r="2223">
          <cell r="A2223">
            <v>3400002634</v>
          </cell>
          <cell r="B2223">
            <v>6901</v>
          </cell>
          <cell r="C2223">
            <v>61161</v>
          </cell>
          <cell r="D2223">
            <v>0</v>
          </cell>
          <cell r="E2223" t="str">
            <v>DRAWING BOARD</v>
          </cell>
          <cell r="F2223">
            <v>1</v>
          </cell>
          <cell r="G2223">
            <v>34790</v>
          </cell>
          <cell r="H2223">
            <v>3600</v>
          </cell>
        </row>
        <row r="2224">
          <cell r="A2224">
            <v>3400002641</v>
          </cell>
          <cell r="B2224">
            <v>6901</v>
          </cell>
          <cell r="C2224">
            <v>61157</v>
          </cell>
          <cell r="D2224">
            <v>0</v>
          </cell>
          <cell r="E2224" t="str">
            <v>ELECTRONIC PUSH BUTTON TELEPNONES</v>
          </cell>
          <cell r="F2224">
            <v>13</v>
          </cell>
          <cell r="G2224">
            <v>34790</v>
          </cell>
          <cell r="H2224">
            <v>9200</v>
          </cell>
        </row>
        <row r="2225">
          <cell r="A2225">
            <v>3400002643</v>
          </cell>
          <cell r="B2225">
            <v>6901</v>
          </cell>
          <cell r="C2225">
            <v>61206</v>
          </cell>
          <cell r="D2225">
            <v>0</v>
          </cell>
          <cell r="E2225" t="str">
            <v>ESD BIN BOX</v>
          </cell>
          <cell r="F2225">
            <v>1</v>
          </cell>
          <cell r="G2225">
            <v>34790</v>
          </cell>
          <cell r="H2225">
            <v>700</v>
          </cell>
        </row>
        <row r="2226">
          <cell r="A2226">
            <v>3400002644</v>
          </cell>
          <cell r="B2226">
            <v>6901</v>
          </cell>
          <cell r="C2226">
            <v>61206</v>
          </cell>
          <cell r="D2226">
            <v>0</v>
          </cell>
          <cell r="E2226" t="str">
            <v>ESD BIN RACKS</v>
          </cell>
          <cell r="F2226">
            <v>81</v>
          </cell>
          <cell r="G2226">
            <v>34790</v>
          </cell>
          <cell r="H2226">
            <v>60900</v>
          </cell>
        </row>
        <row r="2227">
          <cell r="A2227">
            <v>3400002645</v>
          </cell>
          <cell r="B2227">
            <v>6901</v>
          </cell>
          <cell r="C2227">
            <v>61206</v>
          </cell>
          <cell r="D2227">
            <v>0</v>
          </cell>
          <cell r="E2227" t="str">
            <v>EXECUTIVE TABLE</v>
          </cell>
          <cell r="F2227">
            <v>1</v>
          </cell>
          <cell r="G2227">
            <v>34790</v>
          </cell>
          <cell r="H2227">
            <v>3000</v>
          </cell>
        </row>
        <row r="2228">
          <cell r="A2228">
            <v>3400002652</v>
          </cell>
          <cell r="B2228">
            <v>6901</v>
          </cell>
          <cell r="C2228">
            <v>61206</v>
          </cell>
          <cell r="D2228">
            <v>0</v>
          </cell>
          <cell r="E2228" t="str">
            <v>PEDESTRAL FANS</v>
          </cell>
          <cell r="F2228">
            <v>1</v>
          </cell>
          <cell r="G2228">
            <v>34790</v>
          </cell>
          <cell r="H2228">
            <v>900</v>
          </cell>
        </row>
        <row r="2229">
          <cell r="A2229">
            <v>3400002653</v>
          </cell>
          <cell r="B2229">
            <v>6901</v>
          </cell>
          <cell r="C2229">
            <v>61206</v>
          </cell>
          <cell r="D2229">
            <v>0</v>
          </cell>
          <cell r="E2229" t="str">
            <v>FILING CABINET</v>
          </cell>
          <cell r="F2229">
            <v>14</v>
          </cell>
          <cell r="G2229">
            <v>34790</v>
          </cell>
          <cell r="H2229">
            <v>83700</v>
          </cell>
        </row>
        <row r="2230">
          <cell r="A2230">
            <v>3400002655</v>
          </cell>
          <cell r="B2230">
            <v>6901</v>
          </cell>
          <cell r="C2230">
            <v>61161</v>
          </cell>
          <cell r="D2230">
            <v>0</v>
          </cell>
          <cell r="E2230" t="str">
            <v>FLY KILLER TUBE</v>
          </cell>
          <cell r="F2230">
            <v>1</v>
          </cell>
          <cell r="G2230">
            <v>34790</v>
          </cell>
          <cell r="H2230">
            <v>2700</v>
          </cell>
        </row>
        <row r="2231">
          <cell r="A2231">
            <v>3400002657</v>
          </cell>
          <cell r="B2231">
            <v>6901</v>
          </cell>
          <cell r="C2231">
            <v>61200</v>
          </cell>
          <cell r="D2231">
            <v>0</v>
          </cell>
          <cell r="E2231" t="str">
            <v>EXHAUST FAN</v>
          </cell>
          <cell r="F2231">
            <v>1</v>
          </cell>
          <cell r="G2231">
            <v>34790</v>
          </cell>
          <cell r="H2231">
            <v>500</v>
          </cell>
        </row>
        <row r="2232">
          <cell r="A2232">
            <v>3400002658</v>
          </cell>
          <cell r="B2232">
            <v>6901</v>
          </cell>
          <cell r="C2232">
            <v>61206</v>
          </cell>
          <cell r="D2232">
            <v>0</v>
          </cell>
          <cell r="E2232" t="str">
            <v>GENELINE BATTERIES</v>
          </cell>
          <cell r="F2232">
            <v>4</v>
          </cell>
          <cell r="G2232">
            <v>34790</v>
          </cell>
          <cell r="H2232">
            <v>5700</v>
          </cell>
        </row>
        <row r="2233">
          <cell r="A2233">
            <v>3400002660</v>
          </cell>
          <cell r="B2233">
            <v>6901</v>
          </cell>
          <cell r="C2233">
            <v>61206</v>
          </cell>
          <cell r="D2233">
            <v>0</v>
          </cell>
          <cell r="E2233" t="str">
            <v>HIGH BACK EXECUTIVE CHAIR</v>
          </cell>
          <cell r="F2233">
            <v>2</v>
          </cell>
          <cell r="G2233">
            <v>34790</v>
          </cell>
          <cell r="H2233">
            <v>7600</v>
          </cell>
        </row>
        <row r="2234">
          <cell r="A2234">
            <v>3400002661</v>
          </cell>
          <cell r="B2234">
            <v>6901</v>
          </cell>
          <cell r="C2234">
            <v>61161</v>
          </cell>
          <cell r="D2234">
            <v>0</v>
          </cell>
          <cell r="E2234" t="str">
            <v>HOT PLATE MODEL KHPHDD 2</v>
          </cell>
          <cell r="F2234">
            <v>2</v>
          </cell>
          <cell r="G2234">
            <v>34790</v>
          </cell>
          <cell r="H2234">
            <v>1500</v>
          </cell>
        </row>
        <row r="2235">
          <cell r="A2235">
            <v>3400002668</v>
          </cell>
          <cell r="B2235">
            <v>6901</v>
          </cell>
          <cell r="C2235">
            <v>61161</v>
          </cell>
          <cell r="D2235">
            <v>0</v>
          </cell>
          <cell r="E2235" t="str">
            <v>CHAIRS CANTEEN</v>
          </cell>
          <cell r="F2235">
            <v>1</v>
          </cell>
          <cell r="G2235">
            <v>34790</v>
          </cell>
          <cell r="H2235">
            <v>2200</v>
          </cell>
        </row>
        <row r="2236">
          <cell r="A2236">
            <v>3400002669</v>
          </cell>
          <cell r="B2236">
            <v>6901</v>
          </cell>
          <cell r="C2236">
            <v>61161</v>
          </cell>
          <cell r="D2236">
            <v>0</v>
          </cell>
          <cell r="E2236" t="str">
            <v>CANTEEN TROLLEY</v>
          </cell>
          <cell r="F2236">
            <v>1</v>
          </cell>
          <cell r="G2236">
            <v>34790</v>
          </cell>
          <cell r="H2236">
            <v>3200</v>
          </cell>
        </row>
        <row r="2237">
          <cell r="A2237">
            <v>3400002671</v>
          </cell>
          <cell r="B2237">
            <v>6901</v>
          </cell>
          <cell r="C2237">
            <v>61206</v>
          </cell>
          <cell r="D2237">
            <v>0</v>
          </cell>
          <cell r="E2237" t="str">
            <v>CENTRE TABLE</v>
          </cell>
          <cell r="F2237">
            <v>2</v>
          </cell>
          <cell r="G2237">
            <v>34790</v>
          </cell>
          <cell r="H2237">
            <v>1200</v>
          </cell>
        </row>
        <row r="2238">
          <cell r="A2238">
            <v>3400002672</v>
          </cell>
          <cell r="B2238">
            <v>6901</v>
          </cell>
          <cell r="C2238">
            <v>61206</v>
          </cell>
          <cell r="D2238">
            <v>0</v>
          </cell>
          <cell r="E2238" t="str">
            <v>CHAIRS</v>
          </cell>
          <cell r="F2238">
            <v>199</v>
          </cell>
          <cell r="G2238">
            <v>34790</v>
          </cell>
          <cell r="H2238">
            <v>129700</v>
          </cell>
        </row>
        <row r="2239">
          <cell r="A2239">
            <v>3400002673</v>
          </cell>
          <cell r="B2239">
            <v>6901</v>
          </cell>
          <cell r="C2239">
            <v>61157</v>
          </cell>
          <cell r="D2239">
            <v>0</v>
          </cell>
          <cell r="E2239" t="str">
            <v>FIRE EXTINGUISHER</v>
          </cell>
          <cell r="F2239">
            <v>7</v>
          </cell>
          <cell r="G2239">
            <v>34790</v>
          </cell>
          <cell r="H2239">
            <v>12100</v>
          </cell>
        </row>
        <row r="2240">
          <cell r="A2240">
            <v>3400002676</v>
          </cell>
          <cell r="B2240">
            <v>6901</v>
          </cell>
          <cell r="C2240">
            <v>61206</v>
          </cell>
          <cell r="D2240">
            <v>0</v>
          </cell>
          <cell r="E2240" t="str">
            <v>CONDUCTIVE PCB CARRIER</v>
          </cell>
          <cell r="F2240">
            <v>69</v>
          </cell>
          <cell r="G2240">
            <v>34790</v>
          </cell>
          <cell r="H2240">
            <v>53000</v>
          </cell>
        </row>
        <row r="2241">
          <cell r="A2241">
            <v>3400002677</v>
          </cell>
          <cell r="B2241">
            <v>6901</v>
          </cell>
          <cell r="C2241">
            <v>61161</v>
          </cell>
          <cell r="D2241">
            <v>0</v>
          </cell>
          <cell r="E2241" t="str">
            <v>CPNFERENCE TABLE</v>
          </cell>
          <cell r="F2241">
            <v>4</v>
          </cell>
          <cell r="G2241">
            <v>34790</v>
          </cell>
          <cell r="H2241">
            <v>9500</v>
          </cell>
        </row>
        <row r="2242">
          <cell r="A2242">
            <v>3400002678</v>
          </cell>
          <cell r="B2242">
            <v>6901</v>
          </cell>
          <cell r="C2242">
            <v>61150</v>
          </cell>
          <cell r="D2242">
            <v>0</v>
          </cell>
          <cell r="E2242" t="str">
            <v>CRATES</v>
          </cell>
          <cell r="F2242">
            <v>362</v>
          </cell>
          <cell r="G2242">
            <v>34790</v>
          </cell>
          <cell r="H2242">
            <v>95600</v>
          </cell>
        </row>
        <row r="2243">
          <cell r="A2243">
            <v>3400002679</v>
          </cell>
          <cell r="B2243">
            <v>6901</v>
          </cell>
          <cell r="C2243">
            <v>61206</v>
          </cell>
          <cell r="D2243">
            <v>0</v>
          </cell>
          <cell r="E2243" t="str">
            <v>CRATES CONDUCTIVE (BLACK)</v>
          </cell>
          <cell r="F2243">
            <v>125</v>
          </cell>
          <cell r="G2243">
            <v>34790</v>
          </cell>
          <cell r="H2243">
            <v>129200</v>
          </cell>
        </row>
        <row r="2244">
          <cell r="A2244">
            <v>3400002680</v>
          </cell>
          <cell r="B2244">
            <v>6901</v>
          </cell>
          <cell r="C2244">
            <v>61200</v>
          </cell>
          <cell r="D2244">
            <v>0</v>
          </cell>
          <cell r="E2244" t="str">
            <v>CEILING FANS CROMPTON</v>
          </cell>
          <cell r="F2244">
            <v>12</v>
          </cell>
          <cell r="G2244">
            <v>34790</v>
          </cell>
          <cell r="H2244">
            <v>3400</v>
          </cell>
        </row>
        <row r="2245">
          <cell r="A2245">
            <v>3400002681</v>
          </cell>
          <cell r="B2245">
            <v>6901</v>
          </cell>
          <cell r="C2245">
            <v>61200</v>
          </cell>
          <cell r="D2245">
            <v>0</v>
          </cell>
          <cell r="E2245" t="str">
            <v>CROMPTON WALL FANS</v>
          </cell>
          <cell r="F2245">
            <v>3</v>
          </cell>
          <cell r="G2245">
            <v>34790</v>
          </cell>
          <cell r="H2245">
            <v>2500</v>
          </cell>
        </row>
        <row r="2246">
          <cell r="A2246">
            <v>3400002684</v>
          </cell>
          <cell r="B2246">
            <v>6901</v>
          </cell>
          <cell r="C2246">
            <v>61158</v>
          </cell>
          <cell r="D2246">
            <v>0</v>
          </cell>
          <cell r="E2246" t="str">
            <v>TURBO C SOFTWARE</v>
          </cell>
          <cell r="F2246">
            <v>1</v>
          </cell>
          <cell r="G2246">
            <v>34790</v>
          </cell>
          <cell r="H2246">
            <v>4800</v>
          </cell>
        </row>
        <row r="2247">
          <cell r="A2247">
            <v>3400002688</v>
          </cell>
          <cell r="B2247">
            <v>6901</v>
          </cell>
          <cell r="C2247">
            <v>61200</v>
          </cell>
          <cell r="D2247">
            <v>0</v>
          </cell>
          <cell r="E2247" t="str">
            <v>PEDESTRAL FANS 16</v>
          </cell>
          <cell r="F2247">
            <v>5</v>
          </cell>
          <cell r="G2247">
            <v>34790</v>
          </cell>
          <cell r="H2247">
            <v>3900</v>
          </cell>
        </row>
        <row r="2248">
          <cell r="A2248">
            <v>3400002689</v>
          </cell>
          <cell r="B2248">
            <v>6901</v>
          </cell>
          <cell r="C2248">
            <v>61161</v>
          </cell>
          <cell r="D2248">
            <v>0</v>
          </cell>
          <cell r="E2248" t="str">
            <v>BENCH WITH CUSHION</v>
          </cell>
          <cell r="F2248">
            <v>1</v>
          </cell>
          <cell r="G2248">
            <v>34790</v>
          </cell>
          <cell r="H2248">
            <v>3000</v>
          </cell>
        </row>
        <row r="2249">
          <cell r="A2249">
            <v>3400002690</v>
          </cell>
          <cell r="B2249">
            <v>6901</v>
          </cell>
          <cell r="C2249">
            <v>61161</v>
          </cell>
          <cell r="D2249">
            <v>0</v>
          </cell>
          <cell r="E2249" t="str">
            <v>VACUMN CLEANERS &amp; ACCESSORIES</v>
          </cell>
          <cell r="F2249">
            <v>2</v>
          </cell>
          <cell r="G2249">
            <v>34790</v>
          </cell>
          <cell r="H2249">
            <v>8800</v>
          </cell>
        </row>
        <row r="2250">
          <cell r="A2250">
            <v>3400002691</v>
          </cell>
          <cell r="B2250">
            <v>6901</v>
          </cell>
          <cell r="C2250">
            <v>61206</v>
          </cell>
          <cell r="D2250">
            <v>0</v>
          </cell>
          <cell r="E2250" t="str">
            <v>SEATER BENCH</v>
          </cell>
          <cell r="F2250">
            <v>1</v>
          </cell>
          <cell r="G2250">
            <v>34790</v>
          </cell>
          <cell r="H2250">
            <v>4200</v>
          </cell>
        </row>
        <row r="2251">
          <cell r="A2251">
            <v>3400002696</v>
          </cell>
          <cell r="B2251">
            <v>6901</v>
          </cell>
          <cell r="C2251">
            <v>61150</v>
          </cell>
          <cell r="D2251">
            <v>0</v>
          </cell>
          <cell r="E2251" t="str">
            <v>ANTISTATIC BINS BLUE</v>
          </cell>
          <cell r="F2251">
            <v>275</v>
          </cell>
          <cell r="G2251">
            <v>34790</v>
          </cell>
          <cell r="H2251">
            <v>27400</v>
          </cell>
        </row>
        <row r="2252">
          <cell r="A2252">
            <v>3400002697</v>
          </cell>
          <cell r="B2252">
            <v>6901</v>
          </cell>
          <cell r="C2252">
            <v>61150</v>
          </cell>
          <cell r="D2252">
            <v>0</v>
          </cell>
          <cell r="E2252" t="str">
            <v>ANTISTATIC BINS RED</v>
          </cell>
          <cell r="F2252">
            <v>260</v>
          </cell>
          <cell r="G2252">
            <v>34790</v>
          </cell>
          <cell r="H2252">
            <v>25900</v>
          </cell>
        </row>
        <row r="2253">
          <cell r="A2253">
            <v>3400002698</v>
          </cell>
          <cell r="B2253">
            <v>6901</v>
          </cell>
          <cell r="C2253">
            <v>61206</v>
          </cell>
          <cell r="D2253">
            <v>0</v>
          </cell>
          <cell r="E2253" t="str">
            <v>ANTISTATIC PCB CARRIERS</v>
          </cell>
          <cell r="F2253">
            <v>30</v>
          </cell>
          <cell r="G2253">
            <v>34790</v>
          </cell>
          <cell r="H2253">
            <v>34400</v>
          </cell>
        </row>
        <row r="2254">
          <cell r="A2254">
            <v>3400002699</v>
          </cell>
          <cell r="B2254">
            <v>6901</v>
          </cell>
          <cell r="C2254">
            <v>61161</v>
          </cell>
          <cell r="D2254">
            <v>0</v>
          </cell>
          <cell r="E2254" t="str">
            <v>AQUAGUARD WATER PURIFIER</v>
          </cell>
          <cell r="F2254">
            <v>4</v>
          </cell>
          <cell r="G2254">
            <v>34790</v>
          </cell>
          <cell r="H2254">
            <v>10200</v>
          </cell>
        </row>
        <row r="2255">
          <cell r="A2255">
            <v>3400002884</v>
          </cell>
          <cell r="B2255">
            <v>6901</v>
          </cell>
          <cell r="C2255">
            <v>61206</v>
          </cell>
          <cell r="D2255">
            <v>0</v>
          </cell>
          <cell r="E2255" t="str">
            <v>EXECUTIV E TALE</v>
          </cell>
          <cell r="F2255">
            <v>4</v>
          </cell>
          <cell r="G2255">
            <v>34790</v>
          </cell>
          <cell r="H2255">
            <v>15400</v>
          </cell>
        </row>
        <row r="2256">
          <cell r="A2256">
            <v>3400002901</v>
          </cell>
          <cell r="B2256">
            <v>6901</v>
          </cell>
          <cell r="C2256">
            <v>61206</v>
          </cell>
          <cell r="D2256">
            <v>0</v>
          </cell>
          <cell r="E2256" t="str">
            <v>WOODEN CHAIRS</v>
          </cell>
          <cell r="F2256">
            <v>30</v>
          </cell>
          <cell r="G2256">
            <v>34790</v>
          </cell>
          <cell r="H2256">
            <v>32800</v>
          </cell>
        </row>
        <row r="2257">
          <cell r="A2257">
            <v>3400004787</v>
          </cell>
          <cell r="B2257">
            <v>6901</v>
          </cell>
          <cell r="C2257">
            <v>61203</v>
          </cell>
          <cell r="D2257">
            <v>0</v>
          </cell>
          <cell r="E2257" t="str">
            <v>CONDUCTIVE CRATE</v>
          </cell>
          <cell r="F2257">
            <v>64</v>
          </cell>
          <cell r="G2257">
            <v>34790</v>
          </cell>
          <cell r="H2257">
            <v>29900</v>
          </cell>
        </row>
        <row r="2258">
          <cell r="A2258">
            <v>3400002883</v>
          </cell>
          <cell r="B2258">
            <v>6901</v>
          </cell>
          <cell r="C2258">
            <v>61161</v>
          </cell>
          <cell r="D2258">
            <v>0</v>
          </cell>
          <cell r="E2258" t="str">
            <v>NOTICE BOARD 1.5 MT X1 MT</v>
          </cell>
          <cell r="F2258">
            <v>2</v>
          </cell>
          <cell r="G2258">
            <v>34820</v>
          </cell>
          <cell r="H2258">
            <v>6300</v>
          </cell>
        </row>
        <row r="2259">
          <cell r="A2259">
            <v>3400003949</v>
          </cell>
          <cell r="B2259">
            <v>6901</v>
          </cell>
          <cell r="C2259">
            <v>61109</v>
          </cell>
          <cell r="D2259">
            <v>0</v>
          </cell>
          <cell r="E2259" t="str">
            <v>ESD TOP STEEL ALMIRAH 50"X38"X19"</v>
          </cell>
          <cell r="F2259">
            <v>1</v>
          </cell>
          <cell r="G2259">
            <v>34820</v>
          </cell>
          <cell r="H2259">
            <v>3900</v>
          </cell>
        </row>
        <row r="2260">
          <cell r="A2260">
            <v>3400004539</v>
          </cell>
          <cell r="B2260">
            <v>6901</v>
          </cell>
          <cell r="C2260">
            <v>61108</v>
          </cell>
          <cell r="D2260">
            <v>0</v>
          </cell>
          <cell r="E2260" t="str">
            <v>WOODEN PALETTE FOR RACKS</v>
          </cell>
          <cell r="F2260">
            <v>10</v>
          </cell>
          <cell r="G2260">
            <v>34851</v>
          </cell>
          <cell r="H2260">
            <v>9600</v>
          </cell>
        </row>
        <row r="2261">
          <cell r="A2261">
            <v>3400004540</v>
          </cell>
          <cell r="B2261">
            <v>6901</v>
          </cell>
          <cell r="C2261">
            <v>61108</v>
          </cell>
          <cell r="D2261">
            <v>0</v>
          </cell>
          <cell r="E2261" t="str">
            <v>WOODEN PALETTE FOR RACKS</v>
          </cell>
          <cell r="F2261">
            <v>30</v>
          </cell>
          <cell r="G2261">
            <v>34851</v>
          </cell>
          <cell r="H2261">
            <v>28800</v>
          </cell>
        </row>
        <row r="2262">
          <cell r="A2262">
            <v>3400004516</v>
          </cell>
          <cell r="B2262">
            <v>6901</v>
          </cell>
          <cell r="C2262">
            <v>61206</v>
          </cell>
          <cell r="D2262">
            <v>0</v>
          </cell>
          <cell r="E2262" t="str">
            <v>RETURN TABLE WITH DECOLAM</v>
          </cell>
          <cell r="F2262">
            <v>1</v>
          </cell>
          <cell r="G2262">
            <v>34881</v>
          </cell>
          <cell r="H2262">
            <v>5300</v>
          </cell>
        </row>
        <row r="2263">
          <cell r="A2263">
            <v>3400004517</v>
          </cell>
          <cell r="B2263">
            <v>6901</v>
          </cell>
          <cell r="C2263">
            <v>61161</v>
          </cell>
          <cell r="D2263">
            <v>0</v>
          </cell>
          <cell r="E2263" t="str">
            <v>NOTICE BOARD 1.71 X 1.08</v>
          </cell>
          <cell r="F2263">
            <v>1</v>
          </cell>
          <cell r="G2263">
            <v>34881</v>
          </cell>
          <cell r="H2263">
            <v>3300</v>
          </cell>
        </row>
        <row r="2264">
          <cell r="A2264">
            <v>3400004450</v>
          </cell>
          <cell r="B2264">
            <v>6901</v>
          </cell>
          <cell r="C2264">
            <v>61150</v>
          </cell>
          <cell r="D2264">
            <v>0</v>
          </cell>
          <cell r="E2264" t="str">
            <v>HSEGRUD MAKE CAGE BOX</v>
          </cell>
          <cell r="F2264">
            <v>1</v>
          </cell>
          <cell r="G2264">
            <v>34547</v>
          </cell>
          <cell r="H2264">
            <v>3900</v>
          </cell>
        </row>
        <row r="2265">
          <cell r="A2265">
            <v>3400004451</v>
          </cell>
          <cell r="B2265">
            <v>6901</v>
          </cell>
          <cell r="C2265">
            <v>61104</v>
          </cell>
          <cell r="D2265">
            <v>0</v>
          </cell>
          <cell r="E2265" t="str">
            <v>HSEGRUD MAKE STEEL ANTISTATIC TABLE1.5X1</v>
          </cell>
          <cell r="F2265">
            <v>15</v>
          </cell>
          <cell r="G2265">
            <v>34547</v>
          </cell>
          <cell r="H2265">
            <v>56100</v>
          </cell>
        </row>
        <row r="2266">
          <cell r="A2266">
            <v>3400004243</v>
          </cell>
          <cell r="B2266">
            <v>6901</v>
          </cell>
          <cell r="C2266">
            <v>61150</v>
          </cell>
          <cell r="D2266">
            <v>0</v>
          </cell>
          <cell r="E2266" t="str">
            <v>PLASTIC BIN</v>
          </cell>
          <cell r="F2266">
            <v>150</v>
          </cell>
          <cell r="G2266">
            <v>34213</v>
          </cell>
          <cell r="H2266">
            <v>49700</v>
          </cell>
        </row>
        <row r="2267">
          <cell r="A2267">
            <v>3400004244</v>
          </cell>
          <cell r="B2267">
            <v>6901</v>
          </cell>
          <cell r="C2267">
            <v>61206</v>
          </cell>
          <cell r="D2267">
            <v>0</v>
          </cell>
          <cell r="E2267" t="str">
            <v>ESD CRATES</v>
          </cell>
          <cell r="F2267">
            <v>50</v>
          </cell>
          <cell r="G2267">
            <v>34213</v>
          </cell>
          <cell r="H2267">
            <v>23700</v>
          </cell>
        </row>
        <row r="2268">
          <cell r="A2268">
            <v>3400004245</v>
          </cell>
          <cell r="B2268">
            <v>6901</v>
          </cell>
          <cell r="C2268">
            <v>61206</v>
          </cell>
          <cell r="D2268">
            <v>0</v>
          </cell>
          <cell r="E2268" t="str">
            <v>ESD LTD FOR CRATES</v>
          </cell>
          <cell r="F2268">
            <v>20</v>
          </cell>
          <cell r="G2268">
            <v>34213</v>
          </cell>
          <cell r="H2268">
            <v>5000</v>
          </cell>
        </row>
        <row r="2269">
          <cell r="A2269">
            <v>3400004446</v>
          </cell>
          <cell r="B2269">
            <v>6901</v>
          </cell>
          <cell r="C2269">
            <v>61104</v>
          </cell>
          <cell r="D2269">
            <v>0</v>
          </cell>
          <cell r="E2269" t="str">
            <v>HSEGRUD MAKE CABLE TROLLEY 'B' TYPE WITH</v>
          </cell>
          <cell r="F2269">
            <v>5</v>
          </cell>
          <cell r="G2269">
            <v>34578</v>
          </cell>
          <cell r="H2269">
            <v>17900</v>
          </cell>
        </row>
        <row r="2270">
          <cell r="A2270">
            <v>3400002567</v>
          </cell>
          <cell r="B2270">
            <v>6901</v>
          </cell>
          <cell r="C2270">
            <v>61200</v>
          </cell>
          <cell r="D2270">
            <v>0</v>
          </cell>
          <cell r="E2270" t="str">
            <v>PARTITION WALL</v>
          </cell>
          <cell r="F2270">
            <v>58</v>
          </cell>
          <cell r="G2270">
            <v>34943</v>
          </cell>
          <cell r="H2270">
            <v>91200</v>
          </cell>
        </row>
        <row r="2271">
          <cell r="A2271">
            <v>3400002659</v>
          </cell>
          <cell r="B2271">
            <v>6901</v>
          </cell>
          <cell r="C2271">
            <v>61150</v>
          </cell>
          <cell r="D2271">
            <v>0</v>
          </cell>
          <cell r="E2271" t="str">
            <v>SLOTTED ANGLE RACKS</v>
          </cell>
          <cell r="F2271">
            <v>2</v>
          </cell>
          <cell r="G2271">
            <v>34943</v>
          </cell>
          <cell r="H2271">
            <v>8000</v>
          </cell>
        </row>
        <row r="2272">
          <cell r="A2272">
            <v>3400002670</v>
          </cell>
          <cell r="B2272">
            <v>6901</v>
          </cell>
          <cell r="C2272">
            <v>61159</v>
          </cell>
          <cell r="D2272">
            <v>0</v>
          </cell>
          <cell r="E2272" t="str">
            <v>CASH BOX</v>
          </cell>
          <cell r="F2272">
            <v>2</v>
          </cell>
          <cell r="G2272">
            <v>34943</v>
          </cell>
          <cell r="H2272">
            <v>400</v>
          </cell>
        </row>
        <row r="2273">
          <cell r="A2273">
            <v>3400002695</v>
          </cell>
          <cell r="B2273">
            <v>6901</v>
          </cell>
          <cell r="C2273">
            <v>61153</v>
          </cell>
          <cell r="D2273">
            <v>0</v>
          </cell>
          <cell r="E2273" t="str">
            <v>ANTISTATIC BIN BOXES</v>
          </cell>
          <cell r="F2273">
            <v>1</v>
          </cell>
          <cell r="G2273">
            <v>34943</v>
          </cell>
          <cell r="H2273">
            <v>155000</v>
          </cell>
        </row>
        <row r="2274">
          <cell r="A2274">
            <v>3400004360</v>
          </cell>
          <cell r="B2274">
            <v>6901</v>
          </cell>
          <cell r="C2274">
            <v>61206</v>
          </cell>
          <cell r="D2274">
            <v>0</v>
          </cell>
          <cell r="E2274" t="str">
            <v>ESD CRATES</v>
          </cell>
          <cell r="F2274">
            <v>131</v>
          </cell>
          <cell r="G2274">
            <v>34243</v>
          </cell>
          <cell r="H2274">
            <v>41400</v>
          </cell>
        </row>
        <row r="2275">
          <cell r="A2275">
            <v>3400004361</v>
          </cell>
          <cell r="B2275">
            <v>6901</v>
          </cell>
          <cell r="C2275">
            <v>61206</v>
          </cell>
          <cell r="D2275">
            <v>0</v>
          </cell>
          <cell r="E2275" t="str">
            <v>ESD CRATES</v>
          </cell>
          <cell r="F2275">
            <v>122</v>
          </cell>
          <cell r="G2275">
            <v>34243</v>
          </cell>
          <cell r="H2275">
            <v>43200</v>
          </cell>
        </row>
        <row r="2276">
          <cell r="A2276">
            <v>3400003928</v>
          </cell>
          <cell r="B2276">
            <v>6901</v>
          </cell>
          <cell r="C2276">
            <v>61116</v>
          </cell>
          <cell r="D2276">
            <v>0</v>
          </cell>
          <cell r="E2276" t="str">
            <v>HSEGRUD MAKE ANTISTATIC CHAIR</v>
          </cell>
          <cell r="F2276">
            <v>1</v>
          </cell>
          <cell r="G2276">
            <v>34608</v>
          </cell>
          <cell r="H2276">
            <v>5900</v>
          </cell>
        </row>
        <row r="2277">
          <cell r="A2277">
            <v>3400003937</v>
          </cell>
          <cell r="B2277">
            <v>6901</v>
          </cell>
          <cell r="C2277">
            <v>61116</v>
          </cell>
          <cell r="D2277">
            <v>0</v>
          </cell>
          <cell r="E2277" t="str">
            <v>HSEGRUD MAKE STEEL ALMIRAH 50"X38"X19"</v>
          </cell>
          <cell r="F2277">
            <v>1</v>
          </cell>
          <cell r="G2277">
            <v>34608</v>
          </cell>
          <cell r="H2277">
            <v>15100</v>
          </cell>
        </row>
        <row r="2278">
          <cell r="A2278">
            <v>3400003938</v>
          </cell>
          <cell r="B2278">
            <v>6901</v>
          </cell>
          <cell r="C2278">
            <v>61116</v>
          </cell>
          <cell r="D2278">
            <v>0</v>
          </cell>
          <cell r="E2278" t="str">
            <v>HSEGRUD MAKE STEEL ALMIRAR 50"HX38"WX19"</v>
          </cell>
          <cell r="F2278">
            <v>1</v>
          </cell>
          <cell r="G2278">
            <v>34608</v>
          </cell>
          <cell r="H2278">
            <v>15300</v>
          </cell>
        </row>
        <row r="2279">
          <cell r="A2279">
            <v>3400004485</v>
          </cell>
          <cell r="B2279">
            <v>6901</v>
          </cell>
          <cell r="C2279">
            <v>61206</v>
          </cell>
          <cell r="D2279">
            <v>0</v>
          </cell>
          <cell r="E2279" t="str">
            <v>ESD CHAIRS</v>
          </cell>
          <cell r="F2279">
            <v>22</v>
          </cell>
          <cell r="G2279">
            <v>34608</v>
          </cell>
          <cell r="H2279">
            <v>45800</v>
          </cell>
        </row>
        <row r="2280">
          <cell r="A2280">
            <v>3400004487</v>
          </cell>
          <cell r="B2280">
            <v>6901</v>
          </cell>
          <cell r="C2280">
            <v>61203</v>
          </cell>
          <cell r="D2280">
            <v>0</v>
          </cell>
          <cell r="E2280" t="str">
            <v>CONSOLE FOR PHOTO COPIER M/C</v>
          </cell>
          <cell r="F2280">
            <v>1</v>
          </cell>
          <cell r="G2280">
            <v>34608</v>
          </cell>
          <cell r="H2280">
            <v>2700</v>
          </cell>
        </row>
        <row r="2281">
          <cell r="A2281">
            <v>3400004491</v>
          </cell>
          <cell r="B2281">
            <v>6901</v>
          </cell>
          <cell r="C2281">
            <v>61206</v>
          </cell>
          <cell r="D2281">
            <v>0</v>
          </cell>
          <cell r="E2281" t="str">
            <v>WOODEN RACK WITH PEDESTAL</v>
          </cell>
          <cell r="F2281">
            <v>1</v>
          </cell>
          <cell r="G2281">
            <v>34608</v>
          </cell>
          <cell r="H2281">
            <v>4000</v>
          </cell>
        </row>
        <row r="2282">
          <cell r="A2282">
            <v>3400002701</v>
          </cell>
          <cell r="B2282">
            <v>6901</v>
          </cell>
          <cell r="C2282">
            <v>61206</v>
          </cell>
          <cell r="D2282">
            <v>0</v>
          </cell>
          <cell r="E2282" t="str">
            <v>ARMLESS CHAIRS</v>
          </cell>
          <cell r="F2282">
            <v>8</v>
          </cell>
          <cell r="G2282">
            <v>35339</v>
          </cell>
          <cell r="H2282">
            <v>9300</v>
          </cell>
        </row>
        <row r="2283">
          <cell r="A2283">
            <v>3400002702</v>
          </cell>
          <cell r="B2283">
            <v>6901</v>
          </cell>
          <cell r="C2283">
            <v>61206</v>
          </cell>
          <cell r="D2283">
            <v>0</v>
          </cell>
          <cell r="E2283" t="str">
            <v>VOLTAGE STABILISER</v>
          </cell>
          <cell r="F2283">
            <v>3</v>
          </cell>
          <cell r="G2283">
            <v>35339</v>
          </cell>
          <cell r="H2283">
            <v>6600</v>
          </cell>
        </row>
        <row r="2284">
          <cell r="A2284">
            <v>3400002703</v>
          </cell>
          <cell r="B2284">
            <v>6901</v>
          </cell>
          <cell r="C2284">
            <v>61161</v>
          </cell>
          <cell r="D2284">
            <v>0</v>
          </cell>
          <cell r="E2284" t="str">
            <v>HAND DRYER</v>
          </cell>
          <cell r="F2284">
            <v>2</v>
          </cell>
          <cell r="G2284">
            <v>35339</v>
          </cell>
          <cell r="H2284">
            <v>6000</v>
          </cell>
        </row>
        <row r="2285">
          <cell r="A2285">
            <v>3400002704</v>
          </cell>
          <cell r="B2285">
            <v>6901</v>
          </cell>
          <cell r="C2285">
            <v>61161</v>
          </cell>
          <cell r="D2285">
            <v>0</v>
          </cell>
          <cell r="E2285" t="str">
            <v>GEYSER BAJAJ</v>
          </cell>
          <cell r="F2285">
            <v>1</v>
          </cell>
          <cell r="G2285">
            <v>35339</v>
          </cell>
          <cell r="H2285">
            <v>800</v>
          </cell>
        </row>
        <row r="2286">
          <cell r="A2286">
            <v>3400002705</v>
          </cell>
          <cell r="B2286">
            <v>6901</v>
          </cell>
          <cell r="C2286">
            <v>61157</v>
          </cell>
          <cell r="D2286">
            <v>0</v>
          </cell>
          <cell r="E2286" t="str">
            <v>BATTERY RACK</v>
          </cell>
          <cell r="F2286">
            <v>1</v>
          </cell>
          <cell r="G2286">
            <v>35339</v>
          </cell>
          <cell r="H2286">
            <v>3900</v>
          </cell>
        </row>
        <row r="2287">
          <cell r="A2287">
            <v>3400002707</v>
          </cell>
          <cell r="B2287">
            <v>6901</v>
          </cell>
          <cell r="C2287">
            <v>61206</v>
          </cell>
          <cell r="D2287">
            <v>0</v>
          </cell>
          <cell r="E2287" t="str">
            <v>BOX VARIOUS TYPES</v>
          </cell>
          <cell r="F2287">
            <v>6</v>
          </cell>
          <cell r="G2287">
            <v>35339</v>
          </cell>
          <cell r="H2287">
            <v>6100</v>
          </cell>
        </row>
        <row r="2288">
          <cell r="A2288">
            <v>3400002708</v>
          </cell>
          <cell r="B2288">
            <v>6901</v>
          </cell>
          <cell r="C2288">
            <v>61206</v>
          </cell>
          <cell r="D2288">
            <v>0</v>
          </cell>
          <cell r="E2288" t="str">
            <v>CABINETS</v>
          </cell>
          <cell r="F2288">
            <v>39</v>
          </cell>
          <cell r="G2288">
            <v>35339</v>
          </cell>
          <cell r="H2288">
            <v>66800</v>
          </cell>
        </row>
        <row r="2289">
          <cell r="A2289">
            <v>3400003552</v>
          </cell>
          <cell r="B2289">
            <v>6901</v>
          </cell>
          <cell r="C2289">
            <v>61100</v>
          </cell>
          <cell r="D2289">
            <v>0</v>
          </cell>
          <cell r="E2289" t="str">
            <v>COMPUTER TABLE</v>
          </cell>
          <cell r="F2289">
            <v>1</v>
          </cell>
          <cell r="G2289">
            <v>35339</v>
          </cell>
          <cell r="H2289">
            <v>4500</v>
          </cell>
        </row>
        <row r="2290">
          <cell r="A2290">
            <v>3400003553</v>
          </cell>
          <cell r="B2290">
            <v>6901</v>
          </cell>
          <cell r="C2290">
            <v>61112</v>
          </cell>
          <cell r="D2290">
            <v>0</v>
          </cell>
          <cell r="E2290" t="str">
            <v>COMPUTER TABLE</v>
          </cell>
          <cell r="F2290">
            <v>1</v>
          </cell>
          <cell r="G2290">
            <v>35339</v>
          </cell>
          <cell r="H2290">
            <v>4500</v>
          </cell>
        </row>
        <row r="2291">
          <cell r="A2291">
            <v>3400003555</v>
          </cell>
          <cell r="B2291">
            <v>6901</v>
          </cell>
          <cell r="C2291">
            <v>61200</v>
          </cell>
          <cell r="D2291">
            <v>0</v>
          </cell>
          <cell r="E2291" t="str">
            <v>EXECUTIVE CHAIR RED FOR CONF.ROOM</v>
          </cell>
          <cell r="F2291">
            <v>17</v>
          </cell>
          <cell r="G2291">
            <v>35339</v>
          </cell>
          <cell r="H2291">
            <v>64332.800000000003</v>
          </cell>
        </row>
        <row r="2292">
          <cell r="A2292">
            <v>3400003556</v>
          </cell>
          <cell r="B2292">
            <v>6901</v>
          </cell>
          <cell r="C2292">
            <v>61159</v>
          </cell>
          <cell r="D2292">
            <v>0</v>
          </cell>
          <cell r="E2292" t="str">
            <v>EXECUTIVE PUSHBACK  CHAIR BLUE</v>
          </cell>
          <cell r="F2292">
            <v>2</v>
          </cell>
          <cell r="G2292">
            <v>35339</v>
          </cell>
          <cell r="H2292">
            <v>6433.28</v>
          </cell>
        </row>
        <row r="2293">
          <cell r="A2293">
            <v>3400003557</v>
          </cell>
          <cell r="B2293">
            <v>6901</v>
          </cell>
          <cell r="C2293">
            <v>61155</v>
          </cell>
          <cell r="D2293">
            <v>0</v>
          </cell>
          <cell r="E2293" t="str">
            <v>EXECUTIVE PUSHBACK CHAIR BLUE</v>
          </cell>
          <cell r="F2293">
            <v>12</v>
          </cell>
          <cell r="G2293">
            <v>35339</v>
          </cell>
          <cell r="H2293">
            <v>38599.68</v>
          </cell>
        </row>
        <row r="2294">
          <cell r="A2294">
            <v>3400003558</v>
          </cell>
          <cell r="B2294">
            <v>6901</v>
          </cell>
          <cell r="C2294">
            <v>61161</v>
          </cell>
          <cell r="D2294">
            <v>0</v>
          </cell>
          <cell r="E2294" t="str">
            <v>EXECUTIVE PUSHBACK CHAIR BLUE</v>
          </cell>
          <cell r="F2294">
            <v>2</v>
          </cell>
          <cell r="G2294">
            <v>35339</v>
          </cell>
          <cell r="H2294">
            <v>6433.28</v>
          </cell>
        </row>
        <row r="2295">
          <cell r="A2295">
            <v>3400003559</v>
          </cell>
          <cell r="B2295">
            <v>6901</v>
          </cell>
          <cell r="C2295">
            <v>61158</v>
          </cell>
          <cell r="D2295">
            <v>0</v>
          </cell>
          <cell r="E2295" t="str">
            <v>EXECUTIVE PUSH BACK CHAIR BLUE</v>
          </cell>
          <cell r="F2295">
            <v>1</v>
          </cell>
          <cell r="G2295">
            <v>35339</v>
          </cell>
          <cell r="H2295">
            <v>3216.64</v>
          </cell>
        </row>
        <row r="2296">
          <cell r="A2296">
            <v>3400003560</v>
          </cell>
          <cell r="B2296">
            <v>6901</v>
          </cell>
          <cell r="C2296">
            <v>61156</v>
          </cell>
          <cell r="D2296">
            <v>0</v>
          </cell>
          <cell r="E2296" t="str">
            <v>EXECUTIVE PUSH BACK CHAIR BLUE</v>
          </cell>
          <cell r="F2296">
            <v>3</v>
          </cell>
          <cell r="G2296">
            <v>35339</v>
          </cell>
          <cell r="H2296">
            <v>9649.92</v>
          </cell>
        </row>
        <row r="2297">
          <cell r="A2297">
            <v>3400003583</v>
          </cell>
          <cell r="B2297">
            <v>6901</v>
          </cell>
          <cell r="C2297">
            <v>61200</v>
          </cell>
          <cell r="D2297">
            <v>0</v>
          </cell>
          <cell r="E2297" t="str">
            <v>WOODEN FRAME FOR WINDOWS IN AC</v>
          </cell>
          <cell r="F2297">
            <v>4</v>
          </cell>
          <cell r="G2297">
            <v>35339</v>
          </cell>
          <cell r="H2297">
            <v>1600</v>
          </cell>
        </row>
        <row r="2298">
          <cell r="A2298">
            <v>3400003584</v>
          </cell>
          <cell r="B2298">
            <v>6901</v>
          </cell>
          <cell r="C2298">
            <v>61102</v>
          </cell>
          <cell r="D2298">
            <v>0</v>
          </cell>
          <cell r="E2298" t="str">
            <v>WOODEN RACK FOR STORING PRINTING STENCIL</v>
          </cell>
          <cell r="F2298">
            <v>1</v>
          </cell>
          <cell r="G2298">
            <v>35339</v>
          </cell>
          <cell r="H2298">
            <v>2472</v>
          </cell>
        </row>
        <row r="2299">
          <cell r="A2299">
            <v>3400003585</v>
          </cell>
          <cell r="B2299">
            <v>6901</v>
          </cell>
          <cell r="C2299">
            <v>61155</v>
          </cell>
          <cell r="D2299">
            <v>0</v>
          </cell>
          <cell r="E2299" t="str">
            <v>EXECUTIVE CHAIR WITH ARMREST-BLUE</v>
          </cell>
          <cell r="F2299">
            <v>8</v>
          </cell>
          <cell r="G2299">
            <v>35339</v>
          </cell>
          <cell r="H2299">
            <v>30440.12</v>
          </cell>
        </row>
        <row r="2300">
          <cell r="A2300">
            <v>3400003586</v>
          </cell>
          <cell r="B2300">
            <v>6901</v>
          </cell>
          <cell r="C2300">
            <v>61152</v>
          </cell>
          <cell r="D2300">
            <v>0</v>
          </cell>
          <cell r="E2300" t="str">
            <v>EXECUTIVE CHAIR WITH ARMREST-BLUE</v>
          </cell>
          <cell r="F2300">
            <v>1</v>
          </cell>
          <cell r="G2300">
            <v>35339</v>
          </cell>
          <cell r="H2300">
            <v>3805.26</v>
          </cell>
        </row>
        <row r="2301">
          <cell r="A2301">
            <v>3400003587</v>
          </cell>
          <cell r="B2301">
            <v>6901</v>
          </cell>
          <cell r="C2301">
            <v>61119</v>
          </cell>
          <cell r="D2301">
            <v>0</v>
          </cell>
          <cell r="E2301" t="str">
            <v>EXECUTIVE CHAIR WITH ARMREST-BLUE</v>
          </cell>
          <cell r="F2301">
            <v>1</v>
          </cell>
          <cell r="G2301">
            <v>35339</v>
          </cell>
          <cell r="H2301">
            <v>3805.26</v>
          </cell>
        </row>
        <row r="2302">
          <cell r="A2302">
            <v>3400003588</v>
          </cell>
          <cell r="B2302">
            <v>6901</v>
          </cell>
          <cell r="C2302">
            <v>61159</v>
          </cell>
          <cell r="D2302">
            <v>0</v>
          </cell>
          <cell r="E2302" t="str">
            <v>EXECUTIVE CHAIR WITH ARMREST-BLUE</v>
          </cell>
          <cell r="F2302">
            <v>5</v>
          </cell>
          <cell r="G2302">
            <v>35339</v>
          </cell>
          <cell r="H2302">
            <v>19025.32</v>
          </cell>
        </row>
        <row r="2303">
          <cell r="A2303">
            <v>3400003589</v>
          </cell>
          <cell r="B2303">
            <v>6901</v>
          </cell>
          <cell r="C2303">
            <v>61161</v>
          </cell>
          <cell r="D2303">
            <v>0</v>
          </cell>
          <cell r="E2303" t="str">
            <v>EXECUTIVE CHAIR WITH ARMREST-BLUE</v>
          </cell>
          <cell r="F2303">
            <v>2</v>
          </cell>
          <cell r="G2303">
            <v>35339</v>
          </cell>
          <cell r="H2303">
            <v>7610.53</v>
          </cell>
        </row>
        <row r="2304">
          <cell r="A2304">
            <v>3400003592</v>
          </cell>
          <cell r="B2304">
            <v>6901</v>
          </cell>
          <cell r="C2304">
            <v>61119</v>
          </cell>
          <cell r="D2304">
            <v>0</v>
          </cell>
          <cell r="E2304" t="str">
            <v>EXECUTIVE CHAIR WITH ARMREST-BLUE</v>
          </cell>
          <cell r="F2304">
            <v>2</v>
          </cell>
          <cell r="G2304">
            <v>35339</v>
          </cell>
          <cell r="H2304">
            <v>7610.17</v>
          </cell>
        </row>
        <row r="2305">
          <cell r="A2305">
            <v>3400003593</v>
          </cell>
          <cell r="B2305">
            <v>6901</v>
          </cell>
          <cell r="C2305">
            <v>61161</v>
          </cell>
          <cell r="D2305">
            <v>0</v>
          </cell>
          <cell r="E2305" t="str">
            <v>EXECUTIVE CHAIR WITH ARMREST-BLUE</v>
          </cell>
          <cell r="F2305">
            <v>2</v>
          </cell>
          <cell r="G2305">
            <v>35339</v>
          </cell>
          <cell r="H2305">
            <v>7610.17</v>
          </cell>
        </row>
        <row r="2306">
          <cell r="A2306">
            <v>3400003594</v>
          </cell>
          <cell r="B2306">
            <v>6901</v>
          </cell>
          <cell r="C2306">
            <v>61107</v>
          </cell>
          <cell r="D2306">
            <v>0</v>
          </cell>
          <cell r="E2306" t="str">
            <v>EXECUTIVE CHAIR WITH ARMREST-BLUE</v>
          </cell>
          <cell r="F2306">
            <v>2</v>
          </cell>
          <cell r="G2306">
            <v>35339</v>
          </cell>
          <cell r="H2306">
            <v>7610.17</v>
          </cell>
        </row>
        <row r="2307">
          <cell r="A2307">
            <v>3400003595</v>
          </cell>
          <cell r="B2307">
            <v>6901</v>
          </cell>
          <cell r="C2307">
            <v>61155</v>
          </cell>
          <cell r="D2307">
            <v>0</v>
          </cell>
          <cell r="E2307" t="str">
            <v>EXECUTIVE CHAIR WITH ARMREST-BLUE</v>
          </cell>
          <cell r="F2307">
            <v>6</v>
          </cell>
          <cell r="G2307">
            <v>35339</v>
          </cell>
          <cell r="H2307">
            <v>22830.51</v>
          </cell>
        </row>
        <row r="2308">
          <cell r="A2308">
            <v>3400003596</v>
          </cell>
          <cell r="B2308">
            <v>6901</v>
          </cell>
          <cell r="C2308">
            <v>61162</v>
          </cell>
          <cell r="D2308">
            <v>0</v>
          </cell>
          <cell r="E2308" t="str">
            <v>EXECUTIVE PUSHBACK CHAIR-BLUE</v>
          </cell>
          <cell r="F2308">
            <v>24</v>
          </cell>
          <cell r="G2308">
            <v>35339</v>
          </cell>
          <cell r="H2308">
            <v>91322.15</v>
          </cell>
        </row>
        <row r="2309">
          <cell r="A2309">
            <v>3400003598</v>
          </cell>
          <cell r="B2309">
            <v>6901</v>
          </cell>
          <cell r="C2309">
            <v>61162</v>
          </cell>
          <cell r="D2309">
            <v>0</v>
          </cell>
          <cell r="E2309" t="str">
            <v>LONG SIZE FILING CABINET FOR MGM SEC.</v>
          </cell>
          <cell r="F2309">
            <v>2</v>
          </cell>
          <cell r="G2309">
            <v>35339</v>
          </cell>
          <cell r="H2309">
            <v>8800</v>
          </cell>
        </row>
        <row r="2310">
          <cell r="A2310">
            <v>3400003599</v>
          </cell>
          <cell r="B2310">
            <v>6901</v>
          </cell>
          <cell r="C2310">
            <v>61162</v>
          </cell>
          <cell r="D2310">
            <v>0</v>
          </cell>
          <cell r="E2310" t="str">
            <v>FILING CABINET FOR MGM SEC.</v>
          </cell>
          <cell r="F2310">
            <v>2</v>
          </cell>
          <cell r="G2310">
            <v>35339</v>
          </cell>
          <cell r="H2310">
            <v>7300</v>
          </cell>
        </row>
        <row r="2311">
          <cell r="A2311">
            <v>3400003600</v>
          </cell>
          <cell r="B2311">
            <v>6901</v>
          </cell>
          <cell r="C2311">
            <v>61162</v>
          </cell>
          <cell r="D2311">
            <v>0</v>
          </cell>
          <cell r="E2311" t="str">
            <v>SMALL CABINET WITH 4 DRAWER FOR MGM SEC.</v>
          </cell>
          <cell r="F2311">
            <v>1</v>
          </cell>
          <cell r="G2311">
            <v>35339</v>
          </cell>
          <cell r="H2311">
            <v>3650</v>
          </cell>
        </row>
        <row r="2312">
          <cell r="A2312">
            <v>3400003613</v>
          </cell>
          <cell r="B2312">
            <v>6901</v>
          </cell>
          <cell r="C2312">
            <v>61100</v>
          </cell>
          <cell r="D2312">
            <v>0</v>
          </cell>
          <cell r="E2312" t="str">
            <v>TABLE SPACER WITH CLAMP</v>
          </cell>
          <cell r="F2312">
            <v>1</v>
          </cell>
          <cell r="G2312">
            <v>35339</v>
          </cell>
          <cell r="H2312">
            <v>4087</v>
          </cell>
        </row>
        <row r="2313">
          <cell r="A2313">
            <v>3400003614</v>
          </cell>
          <cell r="B2313">
            <v>6901</v>
          </cell>
          <cell r="C2313">
            <v>61111</v>
          </cell>
          <cell r="D2313">
            <v>0</v>
          </cell>
          <cell r="E2313" t="str">
            <v>TABLE SPACER WITH CLAMP</v>
          </cell>
          <cell r="F2313">
            <v>1</v>
          </cell>
          <cell r="G2313">
            <v>35339</v>
          </cell>
          <cell r="H2313">
            <v>2299</v>
          </cell>
        </row>
        <row r="2314">
          <cell r="A2314">
            <v>3400004362</v>
          </cell>
          <cell r="B2314">
            <v>6901</v>
          </cell>
          <cell r="C2314">
            <v>61206</v>
          </cell>
          <cell r="D2314">
            <v>0</v>
          </cell>
          <cell r="E2314" t="str">
            <v>ESD CRATES</v>
          </cell>
          <cell r="F2314">
            <v>180</v>
          </cell>
          <cell r="G2314">
            <v>34274</v>
          </cell>
          <cell r="H2314">
            <v>35800</v>
          </cell>
        </row>
        <row r="2315">
          <cell r="A2315">
            <v>3400003906</v>
          </cell>
          <cell r="B2315">
            <v>6901</v>
          </cell>
          <cell r="C2315">
            <v>61116</v>
          </cell>
          <cell r="D2315">
            <v>0</v>
          </cell>
          <cell r="E2315" t="str">
            <v>STEEL ALMIRAH 50"X38 1/4"X19"</v>
          </cell>
          <cell r="F2315">
            <v>1</v>
          </cell>
          <cell r="G2315">
            <v>34639</v>
          </cell>
          <cell r="H2315">
            <v>17100</v>
          </cell>
        </row>
        <row r="2316">
          <cell r="A2316">
            <v>3400004436</v>
          </cell>
          <cell r="B2316">
            <v>6901</v>
          </cell>
          <cell r="C2316">
            <v>61154</v>
          </cell>
          <cell r="D2316">
            <v>0</v>
          </cell>
          <cell r="E2316" t="str">
            <v>STEEL CARD INDEX CABINET WITH STAND</v>
          </cell>
          <cell r="F2316">
            <v>4</v>
          </cell>
          <cell r="G2316">
            <v>34639</v>
          </cell>
          <cell r="H2316">
            <v>6400</v>
          </cell>
        </row>
        <row r="2317">
          <cell r="A2317">
            <v>3400004336</v>
          </cell>
          <cell r="B2317">
            <v>6901</v>
          </cell>
          <cell r="C2317">
            <v>61161</v>
          </cell>
          <cell r="D2317">
            <v>0</v>
          </cell>
          <cell r="E2317" t="str">
            <v>WOODEN BENCH (2NOS</v>
          </cell>
          <cell r="F2317">
            <v>2</v>
          </cell>
          <cell r="G2317">
            <v>34304</v>
          </cell>
          <cell r="H2317">
            <v>900</v>
          </cell>
        </row>
        <row r="2318">
          <cell r="A2318">
            <v>3400004359</v>
          </cell>
          <cell r="B2318">
            <v>6901</v>
          </cell>
          <cell r="C2318">
            <v>61206</v>
          </cell>
          <cell r="D2318">
            <v>0</v>
          </cell>
          <cell r="E2318" t="str">
            <v>ESD CRATES</v>
          </cell>
          <cell r="F2318">
            <v>100</v>
          </cell>
          <cell r="G2318">
            <v>34304</v>
          </cell>
          <cell r="H2318">
            <v>3400</v>
          </cell>
        </row>
        <row r="2319">
          <cell r="A2319">
            <v>3400004426</v>
          </cell>
          <cell r="B2319">
            <v>6901</v>
          </cell>
          <cell r="C2319">
            <v>61206</v>
          </cell>
          <cell r="D2319">
            <v>0</v>
          </cell>
          <cell r="E2319" t="str">
            <v>HSEGRVD MAKE CAGE BOX 0.8M X 1.2M X 0.93</v>
          </cell>
          <cell r="F2319">
            <v>1</v>
          </cell>
          <cell r="G2319">
            <v>34669</v>
          </cell>
          <cell r="H2319">
            <v>14500</v>
          </cell>
        </row>
        <row r="2320">
          <cell r="A2320">
            <v>3400004431</v>
          </cell>
          <cell r="B2320">
            <v>6901</v>
          </cell>
          <cell r="C2320">
            <v>61206</v>
          </cell>
          <cell r="D2320">
            <v>0</v>
          </cell>
          <cell r="E2320" t="str">
            <v>HSEGRUD MAKE STEEL ANTISTATIC TABLE(1.5X</v>
          </cell>
          <cell r="F2320">
            <v>5</v>
          </cell>
          <cell r="G2320">
            <v>34669</v>
          </cell>
          <cell r="H2320">
            <v>19700</v>
          </cell>
        </row>
        <row r="2321">
          <cell r="A2321">
            <v>3400003037</v>
          </cell>
          <cell r="B2321">
            <v>6901</v>
          </cell>
          <cell r="C2321">
            <v>61115</v>
          </cell>
          <cell r="D2321">
            <v>0</v>
          </cell>
          <cell r="E2321" t="str">
            <v>ESD FOLDING LADDER WITH ESD WHEELS</v>
          </cell>
          <cell r="F2321">
            <v>2</v>
          </cell>
          <cell r="G2321">
            <v>35097</v>
          </cell>
          <cell r="H2321">
            <v>8700</v>
          </cell>
        </row>
        <row r="2322">
          <cell r="A2322">
            <v>3400002927</v>
          </cell>
          <cell r="B2322">
            <v>6901</v>
          </cell>
          <cell r="C2322">
            <v>61108</v>
          </cell>
          <cell r="D2322">
            <v>0</v>
          </cell>
          <cell r="E2322" t="str">
            <v>WOODEN PALLET</v>
          </cell>
          <cell r="F2322">
            <v>25</v>
          </cell>
          <cell r="G2322">
            <v>35067</v>
          </cell>
          <cell r="H2322">
            <v>18800</v>
          </cell>
        </row>
        <row r="2323">
          <cell r="A2323">
            <v>3400003007</v>
          </cell>
          <cell r="B2323">
            <v>6901</v>
          </cell>
          <cell r="C2323">
            <v>61100</v>
          </cell>
          <cell r="D2323">
            <v>0</v>
          </cell>
          <cell r="E2323" t="str">
            <v>E CLAMP WITH TABLE LOCKING</v>
          </cell>
          <cell r="F2323">
            <v>1</v>
          </cell>
          <cell r="G2323">
            <v>35006</v>
          </cell>
          <cell r="H2323">
            <v>2500</v>
          </cell>
        </row>
        <row r="2324">
          <cell r="A2324">
            <v>3400003936</v>
          </cell>
          <cell r="B2324">
            <v>6901</v>
          </cell>
          <cell r="C2324">
            <v>61116</v>
          </cell>
          <cell r="D2324">
            <v>0</v>
          </cell>
          <cell r="E2324" t="str">
            <v>HSEGRUD MAKE STEEL RACK</v>
          </cell>
          <cell r="F2324">
            <v>1</v>
          </cell>
          <cell r="G2324">
            <v>34703</v>
          </cell>
          <cell r="H2324">
            <v>1500</v>
          </cell>
        </row>
        <row r="2325">
          <cell r="A2325">
            <v>3400004488</v>
          </cell>
          <cell r="B2325">
            <v>6901</v>
          </cell>
          <cell r="C2325">
            <v>61150</v>
          </cell>
          <cell r="D2325">
            <v>0</v>
          </cell>
          <cell r="E2325" t="str">
            <v>LOADING LEVEL SLOTTED ANGLE RACK</v>
          </cell>
          <cell r="F2325">
            <v>24</v>
          </cell>
          <cell r="G2325">
            <v>34703</v>
          </cell>
          <cell r="H2325">
            <v>20200</v>
          </cell>
        </row>
        <row r="2326">
          <cell r="A2326">
            <v>3400003301</v>
          </cell>
          <cell r="B2326">
            <v>6901</v>
          </cell>
          <cell r="C2326">
            <v>61155</v>
          </cell>
          <cell r="D2326">
            <v>0</v>
          </cell>
          <cell r="E2326" t="str">
            <v>COMPUTER CHAIR W/O ARMS</v>
          </cell>
          <cell r="F2326">
            <v>6</v>
          </cell>
          <cell r="G2326">
            <v>34915</v>
          </cell>
          <cell r="H2326">
            <v>10000</v>
          </cell>
        </row>
        <row r="2327">
          <cell r="A2327">
            <v>3400003302</v>
          </cell>
          <cell r="B2327">
            <v>6901</v>
          </cell>
          <cell r="C2327">
            <v>61159</v>
          </cell>
          <cell r="D2327">
            <v>0</v>
          </cell>
          <cell r="E2327" t="str">
            <v>COMPUTER CHAIR W/O ARMREST</v>
          </cell>
          <cell r="F2327">
            <v>4</v>
          </cell>
          <cell r="G2327">
            <v>34915</v>
          </cell>
          <cell r="H2327">
            <v>7600</v>
          </cell>
        </row>
        <row r="2328">
          <cell r="A2328">
            <v>3400002942</v>
          </cell>
          <cell r="B2328">
            <v>6901</v>
          </cell>
          <cell r="C2328">
            <v>61159</v>
          </cell>
          <cell r="D2328">
            <v>0</v>
          </cell>
          <cell r="E2328" t="str">
            <v>COMPUTER CHAIRS</v>
          </cell>
          <cell r="F2328">
            <v>5</v>
          </cell>
          <cell r="G2328">
            <v>34946</v>
          </cell>
          <cell r="H2328">
            <v>8300</v>
          </cell>
        </row>
        <row r="2329">
          <cell r="A2329">
            <v>3400002943</v>
          </cell>
          <cell r="B2329">
            <v>6901</v>
          </cell>
          <cell r="C2329">
            <v>61159</v>
          </cell>
          <cell r="D2329">
            <v>0</v>
          </cell>
          <cell r="E2329" t="str">
            <v>COMPUTER CHAIRS</v>
          </cell>
          <cell r="F2329">
            <v>3</v>
          </cell>
          <cell r="G2329">
            <v>34946</v>
          </cell>
          <cell r="H2329">
            <v>5000</v>
          </cell>
        </row>
        <row r="2330">
          <cell r="A2330">
            <v>3400002944</v>
          </cell>
          <cell r="B2330">
            <v>6901</v>
          </cell>
          <cell r="C2330">
            <v>61159</v>
          </cell>
          <cell r="D2330">
            <v>0</v>
          </cell>
          <cell r="E2330" t="str">
            <v>COMPUTER CHAIRS</v>
          </cell>
          <cell r="F2330">
            <v>2</v>
          </cell>
          <cell r="G2330">
            <v>34946</v>
          </cell>
          <cell r="H2330">
            <v>3300</v>
          </cell>
        </row>
        <row r="2331">
          <cell r="A2331">
            <v>3400003017</v>
          </cell>
          <cell r="B2331">
            <v>6901</v>
          </cell>
          <cell r="C2331">
            <v>61102</v>
          </cell>
          <cell r="D2331">
            <v>0</v>
          </cell>
          <cell r="E2331" t="str">
            <v>ESD WORK TABLE</v>
          </cell>
          <cell r="F2331">
            <v>1</v>
          </cell>
          <cell r="G2331">
            <v>35007</v>
          </cell>
          <cell r="H2331">
            <v>22100</v>
          </cell>
        </row>
        <row r="2332">
          <cell r="A2332">
            <v>3400002938</v>
          </cell>
          <cell r="B2332">
            <v>6901</v>
          </cell>
          <cell r="C2332">
            <v>61104</v>
          </cell>
          <cell r="D2332">
            <v>0</v>
          </cell>
          <cell r="E2332" t="str">
            <v>REVOLVING CHAIR</v>
          </cell>
          <cell r="F2332">
            <v>1</v>
          </cell>
          <cell r="G2332">
            <v>35070</v>
          </cell>
          <cell r="H2332">
            <v>1700</v>
          </cell>
        </row>
        <row r="2333">
          <cell r="A2333">
            <v>3400002939</v>
          </cell>
          <cell r="B2333">
            <v>6901</v>
          </cell>
          <cell r="C2333">
            <v>61160</v>
          </cell>
          <cell r="D2333">
            <v>0</v>
          </cell>
          <cell r="E2333" t="str">
            <v>REVOLVING CHAIR</v>
          </cell>
          <cell r="F2333">
            <v>1</v>
          </cell>
          <cell r="G2333">
            <v>35070</v>
          </cell>
          <cell r="H2333">
            <v>1700</v>
          </cell>
        </row>
        <row r="2334">
          <cell r="A2334">
            <v>3400003041</v>
          </cell>
          <cell r="B2334">
            <v>6901</v>
          </cell>
          <cell r="C2334">
            <v>61104</v>
          </cell>
          <cell r="D2334">
            <v>0</v>
          </cell>
          <cell r="E2334" t="str">
            <v>NON-ESD WORK TABLE</v>
          </cell>
          <cell r="F2334">
            <v>1</v>
          </cell>
          <cell r="G2334">
            <v>35101</v>
          </cell>
          <cell r="H2334">
            <v>3900</v>
          </cell>
        </row>
        <row r="2335">
          <cell r="A2335">
            <v>3400004793</v>
          </cell>
          <cell r="B2335">
            <v>6901</v>
          </cell>
          <cell r="C2335">
            <v>61108</v>
          </cell>
          <cell r="D2335">
            <v>0</v>
          </cell>
          <cell r="E2335" t="str">
            <v>WOODEN PALLET</v>
          </cell>
          <cell r="F2335">
            <v>15</v>
          </cell>
          <cell r="G2335">
            <v>34978</v>
          </cell>
          <cell r="H2335">
            <v>13000</v>
          </cell>
        </row>
        <row r="2336">
          <cell r="A2336">
            <v>3400004794</v>
          </cell>
          <cell r="B2336">
            <v>6901</v>
          </cell>
          <cell r="C2336">
            <v>61108</v>
          </cell>
          <cell r="D2336">
            <v>0</v>
          </cell>
          <cell r="E2336" t="str">
            <v>WOODEN PALLET</v>
          </cell>
          <cell r="F2336">
            <v>25</v>
          </cell>
          <cell r="G2336">
            <v>34978</v>
          </cell>
          <cell r="H2336">
            <v>14400</v>
          </cell>
        </row>
        <row r="2337">
          <cell r="A2337">
            <v>3400003014</v>
          </cell>
          <cell r="B2337">
            <v>6901</v>
          </cell>
          <cell r="C2337">
            <v>61108</v>
          </cell>
          <cell r="D2337">
            <v>0</v>
          </cell>
          <cell r="E2337" t="str">
            <v>WODEN PALET</v>
          </cell>
          <cell r="F2337">
            <v>15</v>
          </cell>
          <cell r="G2337">
            <v>35009</v>
          </cell>
          <cell r="H2337">
            <v>8700</v>
          </cell>
        </row>
        <row r="2338">
          <cell r="A2338">
            <v>3400003016</v>
          </cell>
          <cell r="B2338">
            <v>6901</v>
          </cell>
          <cell r="C2338">
            <v>61108</v>
          </cell>
          <cell r="D2338">
            <v>0</v>
          </cell>
          <cell r="E2338" t="str">
            <v>PALETTE  FOR  EWSD</v>
          </cell>
          <cell r="F2338">
            <v>20</v>
          </cell>
          <cell r="G2338">
            <v>35009</v>
          </cell>
          <cell r="H2338">
            <v>11500</v>
          </cell>
        </row>
        <row r="2339">
          <cell r="A2339">
            <v>3400003300</v>
          </cell>
          <cell r="B2339">
            <v>6901</v>
          </cell>
          <cell r="C2339">
            <v>61101</v>
          </cell>
          <cell r="D2339">
            <v>0</v>
          </cell>
          <cell r="E2339" t="str">
            <v>WOODEN FIXTURES FOR LUG INSERTION</v>
          </cell>
          <cell r="F2339">
            <v>1</v>
          </cell>
          <cell r="G2339">
            <v>35102</v>
          </cell>
          <cell r="H2339">
            <v>600</v>
          </cell>
        </row>
        <row r="2340">
          <cell r="A2340">
            <v>3400003365</v>
          </cell>
          <cell r="B2340">
            <v>6901</v>
          </cell>
          <cell r="C2340">
            <v>61108</v>
          </cell>
          <cell r="D2340">
            <v>0</v>
          </cell>
          <cell r="E2340" t="str">
            <v>HANGING M.S.FRAME</v>
          </cell>
          <cell r="F2340">
            <v>2</v>
          </cell>
          <cell r="G2340">
            <v>35193</v>
          </cell>
          <cell r="H2340">
            <v>9500</v>
          </cell>
        </row>
        <row r="2341">
          <cell r="A2341">
            <v>3400002994</v>
          </cell>
          <cell r="B2341">
            <v>6901</v>
          </cell>
          <cell r="C2341">
            <v>61108</v>
          </cell>
          <cell r="D2341">
            <v>0</v>
          </cell>
          <cell r="E2341" t="str">
            <v>WOODEN PALLETS</v>
          </cell>
          <cell r="F2341">
            <v>30</v>
          </cell>
          <cell r="G2341">
            <v>34950</v>
          </cell>
          <cell r="H2341">
            <v>28800</v>
          </cell>
        </row>
        <row r="2342">
          <cell r="A2342">
            <v>3400002995</v>
          </cell>
          <cell r="B2342">
            <v>6901</v>
          </cell>
          <cell r="C2342">
            <v>61150</v>
          </cell>
          <cell r="D2342">
            <v>0</v>
          </cell>
          <cell r="E2342" t="str">
            <v>SLOTTED ANGLE FRAME DOOR</v>
          </cell>
          <cell r="F2342">
            <v>1</v>
          </cell>
          <cell r="G2342">
            <v>34950</v>
          </cell>
          <cell r="H2342">
            <v>900</v>
          </cell>
        </row>
        <row r="2343">
          <cell r="A2343">
            <v>3400003025</v>
          </cell>
          <cell r="B2343">
            <v>6901</v>
          </cell>
          <cell r="C2343">
            <v>61154</v>
          </cell>
          <cell r="D2343">
            <v>0</v>
          </cell>
          <cell r="E2343" t="str">
            <v>STEEL ALMIRAH</v>
          </cell>
          <cell r="F2343">
            <v>2</v>
          </cell>
          <cell r="G2343">
            <v>35011</v>
          </cell>
          <cell r="H2343">
            <v>8200</v>
          </cell>
        </row>
        <row r="2344">
          <cell r="A2344">
            <v>3400002933</v>
          </cell>
          <cell r="B2344">
            <v>6901</v>
          </cell>
          <cell r="C2344">
            <v>61115</v>
          </cell>
          <cell r="D2344">
            <v>0</v>
          </cell>
          <cell r="E2344" t="str">
            <v>ESD STOOLS</v>
          </cell>
          <cell r="F2344">
            <v>2</v>
          </cell>
          <cell r="G2344">
            <v>35073</v>
          </cell>
          <cell r="H2344">
            <v>2900</v>
          </cell>
        </row>
        <row r="2345">
          <cell r="A2345">
            <v>3400003296</v>
          </cell>
          <cell r="B2345">
            <v>6901</v>
          </cell>
          <cell r="C2345">
            <v>61108</v>
          </cell>
          <cell r="D2345">
            <v>0</v>
          </cell>
          <cell r="E2345" t="str">
            <v>WOODEN PALLET</v>
          </cell>
          <cell r="F2345">
            <v>25</v>
          </cell>
          <cell r="G2345">
            <v>35073</v>
          </cell>
          <cell r="H2345">
            <v>18800</v>
          </cell>
        </row>
        <row r="2346">
          <cell r="A2346">
            <v>3400003297</v>
          </cell>
          <cell r="B2346">
            <v>6901</v>
          </cell>
          <cell r="C2346">
            <v>61119</v>
          </cell>
          <cell r="D2346">
            <v>0</v>
          </cell>
          <cell r="E2346" t="str">
            <v>COMPUTER TABLE</v>
          </cell>
          <cell r="F2346">
            <v>1</v>
          </cell>
          <cell r="G2346">
            <v>35104</v>
          </cell>
          <cell r="H2346">
            <v>3200</v>
          </cell>
        </row>
        <row r="2347">
          <cell r="A2347">
            <v>3400003298</v>
          </cell>
          <cell r="B2347">
            <v>6901</v>
          </cell>
          <cell r="C2347">
            <v>61150</v>
          </cell>
          <cell r="D2347">
            <v>0</v>
          </cell>
          <cell r="E2347" t="str">
            <v>M.S. RACKS  1800HT/2650L/600D</v>
          </cell>
          <cell r="F2347">
            <v>8</v>
          </cell>
          <cell r="G2347">
            <v>35104</v>
          </cell>
          <cell r="H2347">
            <v>16800</v>
          </cell>
        </row>
        <row r="2348">
          <cell r="A2348">
            <v>3400003299</v>
          </cell>
          <cell r="B2348">
            <v>6901</v>
          </cell>
          <cell r="C2348">
            <v>61107</v>
          </cell>
          <cell r="D2348">
            <v>0</v>
          </cell>
          <cell r="E2348" t="str">
            <v>WOODEN CABINETS AND FIXTURES</v>
          </cell>
          <cell r="F2348">
            <v>23</v>
          </cell>
          <cell r="G2348">
            <v>35104</v>
          </cell>
          <cell r="H2348">
            <v>2700</v>
          </cell>
        </row>
        <row r="2349">
          <cell r="A2349">
            <v>3400003335</v>
          </cell>
          <cell r="B2349">
            <v>6901</v>
          </cell>
          <cell r="C2349">
            <v>61150</v>
          </cell>
          <cell r="D2349">
            <v>0</v>
          </cell>
          <cell r="E2349" t="str">
            <v>ESD CHAIR</v>
          </cell>
          <cell r="F2349">
            <v>3</v>
          </cell>
          <cell r="G2349">
            <v>35165</v>
          </cell>
          <cell r="H2349">
            <v>6700</v>
          </cell>
        </row>
        <row r="2350">
          <cell r="A2350">
            <v>3400003336</v>
          </cell>
          <cell r="B2350">
            <v>6901</v>
          </cell>
          <cell r="C2350">
            <v>61102</v>
          </cell>
          <cell r="D2350">
            <v>0</v>
          </cell>
          <cell r="E2350" t="str">
            <v>ESD CHAIR</v>
          </cell>
          <cell r="F2350">
            <v>1</v>
          </cell>
          <cell r="G2350">
            <v>35165</v>
          </cell>
          <cell r="H2350">
            <v>24800</v>
          </cell>
        </row>
        <row r="2351">
          <cell r="A2351">
            <v>3400003337</v>
          </cell>
          <cell r="B2351">
            <v>6901</v>
          </cell>
          <cell r="C2351">
            <v>61159</v>
          </cell>
          <cell r="D2351">
            <v>0</v>
          </cell>
          <cell r="E2351" t="str">
            <v>WOODEN TABLE FOR COMPUTERS</v>
          </cell>
          <cell r="F2351">
            <v>1</v>
          </cell>
          <cell r="G2351">
            <v>35227</v>
          </cell>
          <cell r="H2351">
            <v>2900</v>
          </cell>
        </row>
        <row r="2352">
          <cell r="A2352">
            <v>3400002937</v>
          </cell>
          <cell r="B2352">
            <v>6901</v>
          </cell>
          <cell r="C2352">
            <v>61107</v>
          </cell>
          <cell r="D2352">
            <v>0</v>
          </cell>
          <cell r="E2352" t="str">
            <v>NON ESD CHAIRS</v>
          </cell>
          <cell r="F2352">
            <v>7</v>
          </cell>
          <cell r="G2352">
            <v>35076</v>
          </cell>
          <cell r="H2352">
            <v>11200</v>
          </cell>
        </row>
        <row r="2353">
          <cell r="A2353">
            <v>3400003303</v>
          </cell>
          <cell r="B2353">
            <v>6901</v>
          </cell>
          <cell r="C2353">
            <v>61108</v>
          </cell>
          <cell r="D2353">
            <v>0</v>
          </cell>
          <cell r="E2353" t="str">
            <v>COMPUTER TABLE</v>
          </cell>
          <cell r="F2353">
            <v>1</v>
          </cell>
          <cell r="G2353">
            <v>35167</v>
          </cell>
          <cell r="H2353">
            <v>5000</v>
          </cell>
        </row>
        <row r="2354">
          <cell r="A2354">
            <v>3400004792</v>
          </cell>
          <cell r="B2354">
            <v>6901</v>
          </cell>
          <cell r="C2354">
            <v>61200</v>
          </cell>
          <cell r="D2354">
            <v>0</v>
          </cell>
          <cell r="E2354" t="str">
            <v>NOTICE BOARD</v>
          </cell>
          <cell r="F2354">
            <v>1</v>
          </cell>
          <cell r="G2354">
            <v>34984</v>
          </cell>
          <cell r="H2354">
            <v>3400</v>
          </cell>
        </row>
        <row r="2355">
          <cell r="A2355">
            <v>3400002947</v>
          </cell>
          <cell r="B2355">
            <v>6901</v>
          </cell>
          <cell r="C2355">
            <v>61161</v>
          </cell>
          <cell r="D2355">
            <v>0</v>
          </cell>
          <cell r="E2355" t="str">
            <v>COMPUTER CHAIR</v>
          </cell>
          <cell r="F2355">
            <v>2</v>
          </cell>
          <cell r="G2355">
            <v>34955</v>
          </cell>
          <cell r="H2355">
            <v>3300</v>
          </cell>
        </row>
        <row r="2356">
          <cell r="A2356">
            <v>3400002948</v>
          </cell>
          <cell r="B2356">
            <v>6901</v>
          </cell>
          <cell r="C2356">
            <v>61109</v>
          </cell>
          <cell r="D2356">
            <v>0</v>
          </cell>
          <cell r="E2356" t="str">
            <v>COMPUTER CHAIR</v>
          </cell>
          <cell r="F2356">
            <v>1</v>
          </cell>
          <cell r="G2356">
            <v>34955</v>
          </cell>
          <cell r="H2356">
            <v>3300</v>
          </cell>
        </row>
        <row r="2357">
          <cell r="A2357">
            <v>3400003024</v>
          </cell>
          <cell r="B2357">
            <v>6901</v>
          </cell>
          <cell r="C2357">
            <v>61108</v>
          </cell>
          <cell r="D2357">
            <v>0</v>
          </cell>
          <cell r="E2357" t="str">
            <v>WOODEN PLATFORM</v>
          </cell>
          <cell r="F2357">
            <v>3</v>
          </cell>
          <cell r="G2357">
            <v>35017</v>
          </cell>
          <cell r="H2357">
            <v>8300</v>
          </cell>
        </row>
        <row r="2358">
          <cell r="A2358">
            <v>3400003005</v>
          </cell>
          <cell r="B2358">
            <v>6901</v>
          </cell>
          <cell r="C2358">
            <v>61201</v>
          </cell>
          <cell r="D2358">
            <v>0</v>
          </cell>
          <cell r="E2358" t="str">
            <v>HOLDING CLAMP WITH BOLT</v>
          </cell>
          <cell r="F2358">
            <v>100</v>
          </cell>
          <cell r="G2358">
            <v>34957</v>
          </cell>
          <cell r="H2358">
            <v>3500</v>
          </cell>
        </row>
        <row r="2359">
          <cell r="A2359">
            <v>3400002961</v>
          </cell>
          <cell r="B2359">
            <v>6901</v>
          </cell>
          <cell r="C2359">
            <v>61107</v>
          </cell>
          <cell r="D2359">
            <v>0</v>
          </cell>
          <cell r="E2359" t="str">
            <v>ESD STEEL ALMIRAH</v>
          </cell>
          <cell r="F2359">
            <v>2</v>
          </cell>
          <cell r="G2359">
            <v>35019</v>
          </cell>
          <cell r="H2359">
            <v>7600</v>
          </cell>
        </row>
        <row r="2360">
          <cell r="A2360">
            <v>3400003193</v>
          </cell>
          <cell r="B2360">
            <v>6901</v>
          </cell>
          <cell r="C2360">
            <v>61162</v>
          </cell>
          <cell r="D2360">
            <v>0</v>
          </cell>
          <cell r="E2360" t="str">
            <v>BED SIDE TABLES</v>
          </cell>
          <cell r="F2360">
            <v>2</v>
          </cell>
          <cell r="G2360">
            <v>35020</v>
          </cell>
          <cell r="H2360">
            <v>7900</v>
          </cell>
        </row>
        <row r="2361">
          <cell r="A2361">
            <v>3400003358</v>
          </cell>
          <cell r="B2361">
            <v>6901</v>
          </cell>
          <cell r="C2361">
            <v>61107</v>
          </cell>
          <cell r="D2361">
            <v>0</v>
          </cell>
          <cell r="E2361" t="str">
            <v>BACK PANE TRAY &amp; COMPONENT STORAGE DRAWE</v>
          </cell>
          <cell r="F2361">
            <v>53</v>
          </cell>
          <cell r="G2361">
            <v>35235</v>
          </cell>
          <cell r="H2361">
            <v>40700</v>
          </cell>
        </row>
        <row r="2362">
          <cell r="A2362">
            <v>3400003364</v>
          </cell>
          <cell r="B2362">
            <v>6901</v>
          </cell>
          <cell r="C2362">
            <v>61116</v>
          </cell>
          <cell r="D2362">
            <v>0</v>
          </cell>
          <cell r="E2362" t="str">
            <v>COMPUTER TABLE</v>
          </cell>
          <cell r="F2362">
            <v>1</v>
          </cell>
          <cell r="G2362">
            <v>35265</v>
          </cell>
          <cell r="H2362">
            <v>3900</v>
          </cell>
        </row>
        <row r="2363">
          <cell r="A2363">
            <v>3400003042</v>
          </cell>
          <cell r="B2363">
            <v>6901</v>
          </cell>
          <cell r="C2363">
            <v>61102</v>
          </cell>
          <cell r="D2363">
            <v>0</v>
          </cell>
          <cell r="E2363" t="str">
            <v>PCB COLLECTION TABLE (ESD) FOR SMT LINE</v>
          </cell>
          <cell r="F2363">
            <v>1</v>
          </cell>
          <cell r="G2363">
            <v>35084</v>
          </cell>
          <cell r="H2363">
            <v>3600</v>
          </cell>
        </row>
        <row r="2364">
          <cell r="A2364">
            <v>3400002997</v>
          </cell>
          <cell r="B2364">
            <v>6901</v>
          </cell>
          <cell r="C2364">
            <v>61108</v>
          </cell>
          <cell r="D2364">
            <v>0</v>
          </cell>
          <cell r="E2364" t="str">
            <v>WOODEN PALLET</v>
          </cell>
          <cell r="F2364">
            <v>35</v>
          </cell>
          <cell r="G2364">
            <v>34963</v>
          </cell>
          <cell r="H2364">
            <v>20200</v>
          </cell>
        </row>
        <row r="2365">
          <cell r="A2365">
            <v>3400003349</v>
          </cell>
          <cell r="B2365">
            <v>6901</v>
          </cell>
          <cell r="C2365">
            <v>61102</v>
          </cell>
          <cell r="D2365">
            <v>0</v>
          </cell>
          <cell r="E2365" t="str">
            <v>WOODEN  RACK FOR STORAGE OF I.C.</v>
          </cell>
          <cell r="F2365">
            <v>1</v>
          </cell>
          <cell r="G2365">
            <v>35207</v>
          </cell>
          <cell r="H2365">
            <v>46200</v>
          </cell>
        </row>
        <row r="2366">
          <cell r="A2366">
            <v>3400002973</v>
          </cell>
          <cell r="B2366">
            <v>6901</v>
          </cell>
          <cell r="C2366">
            <v>61108</v>
          </cell>
          <cell r="D2366">
            <v>0</v>
          </cell>
          <cell r="E2366" t="str">
            <v>NON ESD WORK STATION CHAIR</v>
          </cell>
          <cell r="F2366">
            <v>4</v>
          </cell>
          <cell r="G2366">
            <v>35025</v>
          </cell>
          <cell r="H2366">
            <v>7300</v>
          </cell>
        </row>
        <row r="2367">
          <cell r="A2367">
            <v>3400003334</v>
          </cell>
          <cell r="B2367">
            <v>6901</v>
          </cell>
          <cell r="C2367">
            <v>61112</v>
          </cell>
          <cell r="D2367">
            <v>0</v>
          </cell>
          <cell r="E2367" t="str">
            <v>NON- ANTISTATIC SHELVES</v>
          </cell>
          <cell r="F2367">
            <v>1</v>
          </cell>
          <cell r="G2367">
            <v>35178</v>
          </cell>
          <cell r="H2367">
            <v>3100</v>
          </cell>
        </row>
        <row r="2368">
          <cell r="A2368">
            <v>3400003359</v>
          </cell>
          <cell r="B2368">
            <v>6901</v>
          </cell>
          <cell r="C2368">
            <v>61115</v>
          </cell>
          <cell r="D2368">
            <v>0</v>
          </cell>
          <cell r="E2368" t="str">
            <v>ESD STEP LADDER</v>
          </cell>
          <cell r="F2368">
            <v>1</v>
          </cell>
          <cell r="G2368">
            <v>35270</v>
          </cell>
          <cell r="H2368">
            <v>4400</v>
          </cell>
        </row>
        <row r="2369">
          <cell r="A2369">
            <v>3400003333</v>
          </cell>
          <cell r="B2369">
            <v>6901</v>
          </cell>
          <cell r="C2369">
            <v>61104</v>
          </cell>
          <cell r="D2369">
            <v>0</v>
          </cell>
          <cell r="E2369" t="str">
            <v>TECHNICIAN CHAIR</v>
          </cell>
          <cell r="F2369">
            <v>2</v>
          </cell>
          <cell r="G2369">
            <v>34053</v>
          </cell>
          <cell r="H2369">
            <v>2000</v>
          </cell>
        </row>
        <row r="2370">
          <cell r="A2370">
            <v>3400003348</v>
          </cell>
          <cell r="B2370">
            <v>6901</v>
          </cell>
          <cell r="C2370">
            <v>61102</v>
          </cell>
          <cell r="D2370">
            <v>0</v>
          </cell>
          <cell r="E2370" t="str">
            <v>PLYWOOD RACK FOR CAROUSEL PAN</v>
          </cell>
          <cell r="F2370">
            <v>1</v>
          </cell>
          <cell r="G2370">
            <v>35180</v>
          </cell>
          <cell r="H2370">
            <v>27400</v>
          </cell>
        </row>
        <row r="2371">
          <cell r="A2371">
            <v>3400002949</v>
          </cell>
          <cell r="B2371">
            <v>6901</v>
          </cell>
          <cell r="C2371">
            <v>61203</v>
          </cell>
          <cell r="D2371">
            <v>0</v>
          </cell>
          <cell r="E2371" t="str">
            <v>WOODEN CHAIR</v>
          </cell>
          <cell r="F2371">
            <v>8</v>
          </cell>
          <cell r="G2371">
            <v>34968</v>
          </cell>
          <cell r="H2371">
            <v>8900</v>
          </cell>
        </row>
        <row r="2372">
          <cell r="A2372">
            <v>3400003211</v>
          </cell>
          <cell r="B2372">
            <v>6901</v>
          </cell>
          <cell r="C2372">
            <v>61116</v>
          </cell>
          <cell r="D2372">
            <v>0</v>
          </cell>
          <cell r="E2372" t="str">
            <v>CLAMP FOR 7GHZ. TRANSMISSION RACK</v>
          </cell>
          <cell r="F2372">
            <v>1</v>
          </cell>
          <cell r="G2372">
            <v>35060</v>
          </cell>
          <cell r="H2372">
            <v>1400</v>
          </cell>
        </row>
        <row r="2373">
          <cell r="A2373">
            <v>3400002967</v>
          </cell>
          <cell r="B2373">
            <v>6901</v>
          </cell>
          <cell r="C2373">
            <v>61156</v>
          </cell>
          <cell r="D2373">
            <v>0</v>
          </cell>
          <cell r="E2373" t="str">
            <v>WOODEN FILE CABINET</v>
          </cell>
          <cell r="F2373">
            <v>2</v>
          </cell>
          <cell r="G2373">
            <v>34939</v>
          </cell>
          <cell r="H2373">
            <v>6700</v>
          </cell>
        </row>
        <row r="2374">
          <cell r="A2374">
            <v>3400003338</v>
          </cell>
          <cell r="B2374">
            <v>6901</v>
          </cell>
          <cell r="C2374">
            <v>61155</v>
          </cell>
          <cell r="D2374">
            <v>0</v>
          </cell>
          <cell r="E2374" t="str">
            <v>OFFICE TABLE</v>
          </cell>
          <cell r="F2374">
            <v>1</v>
          </cell>
          <cell r="G2374">
            <v>35215</v>
          </cell>
          <cell r="H2374">
            <v>5300</v>
          </cell>
        </row>
        <row r="2375">
          <cell r="A2375">
            <v>3400003035</v>
          </cell>
          <cell r="B2375">
            <v>6901</v>
          </cell>
          <cell r="C2375">
            <v>61108</v>
          </cell>
          <cell r="D2375">
            <v>0</v>
          </cell>
          <cell r="E2375" t="str">
            <v>WOODEN PALLET</v>
          </cell>
          <cell r="F2375">
            <v>25</v>
          </cell>
          <cell r="G2375">
            <v>35095</v>
          </cell>
          <cell r="H2375">
            <v>18800</v>
          </cell>
        </row>
        <row r="2376">
          <cell r="A2376">
            <v>3400002954</v>
          </cell>
          <cell r="B2376">
            <v>6901</v>
          </cell>
          <cell r="C2376">
            <v>61158</v>
          </cell>
          <cell r="D2376">
            <v>0</v>
          </cell>
          <cell r="E2376" t="str">
            <v>COMPUTER CHAIR</v>
          </cell>
          <cell r="F2376">
            <v>3</v>
          </cell>
          <cell r="G2376">
            <v>35003</v>
          </cell>
          <cell r="H2376">
            <v>5900</v>
          </cell>
        </row>
      </sheetData>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Variables"/>
      <sheetName val="Major Maint"/>
      <sheetName val="Base Budget"/>
      <sheetName val="Labor"/>
      <sheetName val="Proforma Annual Budgets"/>
      <sheetName val="cashflow"/>
      <sheetName val="Criteria"/>
      <sheetName val="ICGSIP"/>
      <sheetName val="Sheet1"/>
      <sheetName val="old_serial no."/>
      <sheetName val="tot_ass_9697"/>
    </sheetNames>
    <sheetDataSet>
      <sheetData sheetId="0">
        <row r="11">
          <cell r="D11">
            <v>1998</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GRP"/>
      <sheetName val="S2.GRP-MA"/>
      <sheetName val="S3.GRP-CA"/>
      <sheetName val="S4.COMPANY"/>
      <sheetName val="His CA1"/>
      <sheetName val="CA 2"/>
      <sheetName val="CA 3"/>
      <sheetName val="CA 4"/>
      <sheetName val="CA 5"/>
      <sheetName val="CA 6"/>
      <sheetName val="CA 7"/>
      <sheetName val="CA 8"/>
      <sheetName val="CA 9"/>
      <sheetName val="S11-Assoc"/>
      <sheetName val="SAF Corp Tax"/>
      <sheetName val="SAF Deferred Tax"/>
      <sheetName val="S5.CO-MA"/>
      <sheetName val="S3_GRP_CA"/>
      <sheetName val="S5_CO_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ings-final"/>
      <sheetName val="Sched"/>
      <sheetName val="Trial"/>
      <sheetName val="FA_Final"/>
      <sheetName val="Setup Variables"/>
    </sheetNames>
    <sheetDataSet>
      <sheetData sheetId="0" refreshError="1"/>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GREL Assumptions"/>
      <sheetName val="GREL"/>
      <sheetName val="Cover"/>
      <sheetName val="Disclaimer"/>
      <sheetName val="Emerald - Input"/>
      <sheetName val="Emerald - Workings"/>
      <sheetName val="Emerald - Output"/>
      <sheetName val="Sheet1"/>
      <sheetName val="Sheet2"/>
      <sheetName val="Sheet3"/>
      <sheetName val="Prof"/>
      <sheetName val="Audit fee"/>
      <sheetName val="Insurance"/>
      <sheetName val="Groupings-final"/>
      <sheetName val="Sched"/>
      <sheetName val="Trial"/>
      <sheetName val="FA_Final"/>
      <sheetName val="Consol Sheet"/>
      <sheetName val="Assumptions_Yearwise"/>
      <sheetName val="Assumption Common"/>
      <sheetName val="VPGL"/>
      <sheetName val="GEL"/>
      <sheetName val="Tax Sch"/>
      <sheetName val="GPCL"/>
      <sheetName val="Debt-Gas"/>
      <sheetName val="Yield for bank @11.5"/>
      <sheetName val="GKEL"/>
      <sheetName val="GKEL PPAs"/>
      <sheetName val="VPGL-1"/>
      <sheetName val="EMCO"/>
      <sheetName val="EMCO PPAs"/>
      <sheetName val="GCEL"/>
      <sheetName val="Coal-BSL"/>
      <sheetName val="Coal-GEMS"/>
      <sheetName val="Bajoli Holi"/>
      <sheetName val="Alaknanda"/>
      <sheetName val="Consolidated Cash Flow"/>
      <sheetName val="Balance Sheet"/>
      <sheetName val="P&amp;L-MC"/>
      <sheetName val="P&amp;L"/>
      <sheetName val="Segment Wise Summary"/>
      <sheetName val="Funding"/>
      <sheetName val="AOP"/>
      <sheetName val="Generation Data-Actual"/>
      <sheetName val="Power Sale"/>
      <sheetName val="Power Sale-Actual"/>
      <sheetName val="Tech-Actual"/>
      <sheetName val="Fin-Actual"/>
      <sheetName val="CFO Review"/>
      <sheetName val="Index"/>
      <sheetName val="Generation"/>
      <sheetName val="PPA"/>
      <sheetName val="Sales"/>
      <sheetName val="Coal Cost"/>
      <sheetName val="Gas Cost"/>
      <sheetName val="Coal Mines"/>
      <sheetName val="Profitability-FTM"/>
      <sheetName val="Profitibility-YTD"/>
      <sheetName val="Cost Sheet-FTM"/>
      <sheetName val="Cost Sheet-YTD"/>
      <sheetName val="Cost Key HLs"/>
      <sheetName val="Cashflow"/>
      <sheetName val="Receivables"/>
      <sheetName val="Payables"/>
      <sheetName val="Loan"/>
      <sheetName val="RPT"/>
      <sheetName val="ICD"/>
      <sheetName val="Limits"/>
      <sheetName val="ForEx"/>
      <sheetName val="Corporate Cost"/>
      <sheetName val="KPI"/>
      <sheetName val="FI Activities"/>
      <sheetName val="Action Plan"/>
      <sheetName val="Project-WIP"/>
      <sheetName val="Project-Variance"/>
      <sheetName val="Project-Finance"/>
      <sheetName val="Back Up- TL"/>
      <sheetName val="Back Up-Exp"/>
      <sheetName val="Back Up-Cost Sheet-FTM"/>
      <sheetName val="Back Up-Cost Sheet-YTD"/>
      <sheetName val="Assumptions"/>
      <sheetName val="Input Operating"/>
      <sheetName val="Debt Schedule"/>
      <sheetName val="FCF"/>
      <sheetName val="SU &amp; PF Cap"/>
      <sheetName val="Date"/>
      <sheetName val="Charts"/>
      <sheetName val="Dividend Reinvestment"/>
      <sheetName val="Section Summary Val. Tables"/>
      <sheetName val="Sum of the Parts Summary"/>
      <sheetName val="Sum of the Parts Detail"/>
      <sheetName val="2007 vs. 2006 Valuation"/>
      <sheetName val="Summary Sectors Valuations"/>
      <sheetName val="Summary Other Invest. and Min."/>
      <sheetName val="Summary Oil &amp; Gas"/>
      <sheetName val="__FDSCACHE__"/>
      <sheetName val="Summary Mini Valuations"/>
      <sheetName val="Historical and Proj. IS and BS"/>
      <sheetName val="Historicals Services &amp; Other"/>
      <sheetName val="Historicals E&amp;C"/>
      <sheetName val="Ternium Pro Forma"/>
      <sheetName val="Tenaris Pro Forma"/>
      <sheetName val="Ternium Liquidity Analysis"/>
      <sheetName val="Tenaris Liquidity Analysis"/>
      <sheetName val="Research Views"/>
      <sheetName val="TS_TX_Graphs"/>
      <sheetName val="Market_Indices"/>
      <sheetName val="MultSumCY"/>
      <sheetName val="GNA"/>
      <sheetName val="MEE"/>
      <sheetName val="ANR"/>
      <sheetName val="PCX"/>
      <sheetName val="WLT"/>
      <sheetName val="MacarthurCoa"/>
      <sheetName val="GloucesterCoal"/>
      <sheetName val="AKS"/>
      <sheetName val="X"/>
      <sheetName val="STLD"/>
      <sheetName val="NUE"/>
      <sheetName val="Assm"/>
      <sheetName val="Inputs"/>
      <sheetName val="Bilanzdaten"/>
      <sheetName val="Graph2"/>
      <sheetName val="Summary"/>
      <sheetName val="WCap"/>
      <sheetName val="Qtr."/>
      <sheetName val="IS Detail"/>
      <sheetName val="BIG5Model"/>
      <sheetName val="WACC"/>
      <sheetName val="Triggers"/>
      <sheetName val="FX-Rates"/>
      <sheetName val="MCP"/>
      <sheetName val="CH 2003"/>
      <sheetName val="PE"/>
      <sheetName val="Summary Output"/>
      <sheetName val="Availability &amp; Capacity"/>
      <sheetName val="Qtly Operations"/>
      <sheetName val="Annual Operations"/>
      <sheetName val="Setup Variables"/>
      <sheetName val="HotelFin"/>
      <sheetName val="PCflow(Q)"/>
      <sheetName val="PCost"/>
      <sheetName val="CAPA_A4N"/>
      <sheetName val="Share Prices"/>
      <sheetName val="TV Equity Input"/>
      <sheetName val="ADAC data"/>
      <sheetName val="Revenue Calculations"/>
      <sheetName val="Valuation Inputs"/>
      <sheetName val="UNIDADES"/>
    </sheetNames>
    <sheetDataSet>
      <sheetData sheetId="0" refreshError="1">
        <row r="1">
          <cell r="F1" t="str">
            <v>Email</v>
          </cell>
        </row>
        <row r="2">
          <cell r="F2">
            <v>0</v>
          </cell>
        </row>
        <row r="3">
          <cell r="F3" t="str">
            <v>bharat.x.iyer@jpmchase.com</v>
          </cell>
        </row>
        <row r="4">
          <cell r="F4" t="str">
            <v>shilpa.x.krishnan@jpmorgan.com</v>
          </cell>
        </row>
        <row r="5">
          <cell r="F5" t="str">
            <v>sumit.x.kishore@jpmorgan.com</v>
          </cell>
          <cell r="H5" t="str">
            <v>TELEPORT</v>
          </cell>
          <cell r="K5" t="str">
            <v>INTERMEDIA</v>
          </cell>
        </row>
        <row r="6">
          <cell r="F6" t="str">
            <v>deepika.x.belani@jpmorgan.com</v>
          </cell>
          <cell r="H6" t="str">
            <v>TCGI/NASDAQ</v>
          </cell>
          <cell r="K6" t="str">
            <v>ICIX/NASDAQ</v>
          </cell>
          <cell r="AI6" t="str">
            <v>Market</v>
          </cell>
          <cell r="AJ6" t="str">
            <v>Adj. Market</v>
          </cell>
          <cell r="AL6" t="str">
            <v>Revenue</v>
          </cell>
        </row>
        <row r="7">
          <cell r="F7" t="str">
            <v>keshav.sanghi@citi.com</v>
          </cell>
          <cell r="H7" t="str">
            <v>6/30/96</v>
          </cell>
          <cell r="K7" t="str">
            <v>6/30/96</v>
          </cell>
        </row>
        <row r="8">
          <cell r="F8" t="str">
            <v>deepal.delivala@citi.com</v>
          </cell>
          <cell r="H8" t="str">
            <v xml:space="preserve">   12/31/95</v>
          </cell>
          <cell r="K8" t="str">
            <v xml:space="preserve">   12/31/95</v>
          </cell>
        </row>
        <row r="9">
          <cell r="F9" t="str">
            <v>atul.tiwari@citi.com</v>
          </cell>
        </row>
        <row r="10">
          <cell r="H10">
            <v>158.87589499999999</v>
          </cell>
          <cell r="K10">
            <v>14.386218</v>
          </cell>
        </row>
        <row r="11">
          <cell r="H11">
            <v>159.17815899999999</v>
          </cell>
          <cell r="K11">
            <v>16.319893</v>
          </cell>
        </row>
        <row r="13">
          <cell r="H13">
            <v>28.25</v>
          </cell>
          <cell r="K13">
            <v>32.25</v>
          </cell>
        </row>
        <row r="14">
          <cell r="H14">
            <v>27.375</v>
          </cell>
          <cell r="K14">
            <v>38.5</v>
          </cell>
        </row>
        <row r="15">
          <cell r="H15">
            <v>14.125</v>
          </cell>
          <cell r="K15">
            <v>11</v>
          </cell>
        </row>
        <row r="16">
          <cell r="H16">
            <v>1.0319634703196348</v>
          </cell>
          <cell r="K16">
            <v>0.83766233766233766</v>
          </cell>
        </row>
        <row r="18">
          <cell r="H18">
            <v>4494.3558118299998</v>
          </cell>
          <cell r="K18">
            <v>517.67156802</v>
          </cell>
        </row>
        <row r="19">
          <cell r="H19">
            <v>4349.5348118299999</v>
          </cell>
          <cell r="K19">
            <v>534.64856801999997</v>
          </cell>
        </row>
        <row r="21">
          <cell r="H21">
            <v>1153.46</v>
          </cell>
          <cell r="K21">
            <v>322.24900000000002</v>
          </cell>
        </row>
        <row r="22">
          <cell r="H22">
            <v>990.54</v>
          </cell>
          <cell r="K22">
            <v>339.226</v>
          </cell>
        </row>
        <row r="23">
          <cell r="H23">
            <v>18.099</v>
          </cell>
          <cell r="K23">
            <v>0</v>
          </cell>
        </row>
        <row r="26">
          <cell r="H26">
            <v>0</v>
          </cell>
          <cell r="K26">
            <v>0</v>
          </cell>
        </row>
        <row r="27">
          <cell r="H27">
            <v>-144.82100000000003</v>
          </cell>
          <cell r="K27">
            <v>16.976999999999975</v>
          </cell>
        </row>
        <row r="29">
          <cell r="H29">
            <v>1072.616</v>
          </cell>
          <cell r="K29">
            <v>155.96488400000001</v>
          </cell>
        </row>
        <row r="30">
          <cell r="H30">
            <v>884.55200000000002</v>
          </cell>
          <cell r="K30">
            <v>130.09504200000001</v>
          </cell>
        </row>
        <row r="32">
          <cell r="H32">
            <v>845.15499999999997</v>
          </cell>
          <cell r="K32">
            <v>155.239</v>
          </cell>
        </row>
        <row r="33">
          <cell r="H33">
            <v>5.3195923774339713</v>
          </cell>
          <cell r="K33">
            <v>10.790813819170543</v>
          </cell>
        </row>
        <row r="36">
          <cell r="H36" t="str">
            <v>Baa2 / A1</v>
          </cell>
          <cell r="K36" t="str">
            <v>B- / B3</v>
          </cell>
        </row>
        <row r="37">
          <cell r="H37">
            <v>0.53959944326263354</v>
          </cell>
          <cell r="K37">
            <v>0.68604653514404457</v>
          </cell>
        </row>
        <row r="38">
          <cell r="H38">
            <v>0.22773469873281588</v>
          </cell>
          <cell r="K38">
            <v>0.63448407101561777</v>
          </cell>
        </row>
        <row r="40">
          <cell r="H40" t="str">
            <v>NM</v>
          </cell>
          <cell r="K40">
            <v>3.4334078246185222E-2</v>
          </cell>
        </row>
        <row r="41">
          <cell r="H41" t="str">
            <v>NM</v>
          </cell>
          <cell r="K41" t="str">
            <v>NM</v>
          </cell>
        </row>
        <row r="42">
          <cell r="H42" t="str">
            <v>NM</v>
          </cell>
          <cell r="K42" t="str">
            <v>NM</v>
          </cell>
        </row>
        <row r="46">
          <cell r="K46" t="str">
            <v>Sr. Disc. Nts.</v>
          </cell>
        </row>
        <row r="47">
          <cell r="K47" t="str">
            <v>0% to 5/1, then 12.5%</v>
          </cell>
        </row>
        <row r="48">
          <cell r="K48">
            <v>38852</v>
          </cell>
        </row>
        <row r="49">
          <cell r="K49">
            <v>0.11459999999999999</v>
          </cell>
        </row>
        <row r="50">
          <cell r="K50" t="str">
            <v>+471</v>
          </cell>
        </row>
        <row r="51">
          <cell r="K51">
            <v>61.25</v>
          </cell>
        </row>
        <row r="63">
          <cell r="H63" t="str">
            <v>TELEPORT</v>
          </cell>
          <cell r="K63" t="str">
            <v>INTERMEDIA</v>
          </cell>
        </row>
        <row r="65">
          <cell r="H65">
            <v>412.5</v>
          </cell>
          <cell r="K65">
            <v>149.5</v>
          </cell>
        </row>
        <row r="66">
          <cell r="H66">
            <v>276.5</v>
          </cell>
          <cell r="K66">
            <v>85.302999999999997</v>
          </cell>
        </row>
        <row r="67">
          <cell r="H67">
            <v>184.852</v>
          </cell>
          <cell r="K67">
            <v>81.686999999999998</v>
          </cell>
        </row>
        <row r="68">
          <cell r="H68">
            <v>221.59441550510559</v>
          </cell>
          <cell r="K68">
            <v>98.770059802067735</v>
          </cell>
        </row>
        <row r="69">
          <cell r="H69">
            <v>495.63943166451867</v>
          </cell>
          <cell r="K69">
            <v>217.41381200000001</v>
          </cell>
        </row>
        <row r="72">
          <cell r="H72">
            <v>12.899999999999991</v>
          </cell>
          <cell r="K72">
            <v>-8.5</v>
          </cell>
        </row>
        <row r="73">
          <cell r="H73">
            <v>6.7999999999999972</v>
          </cell>
          <cell r="K73">
            <v>-9.1509999999999998</v>
          </cell>
        </row>
        <row r="74">
          <cell r="H74">
            <v>0.59100000000000108</v>
          </cell>
          <cell r="K74">
            <v>0.78800000000000026</v>
          </cell>
        </row>
        <row r="75">
          <cell r="H75">
            <v>0.79515470769248964</v>
          </cell>
          <cell r="K75">
            <v>-22.204104701544544</v>
          </cell>
        </row>
        <row r="78">
          <cell r="H78">
            <v>-116.3</v>
          </cell>
          <cell r="K78">
            <v>-33.5</v>
          </cell>
        </row>
        <row r="79">
          <cell r="H79">
            <v>-84.7</v>
          </cell>
          <cell r="K79">
            <v>-26.533999999999999</v>
          </cell>
        </row>
        <row r="80">
          <cell r="H80">
            <v>-61.94</v>
          </cell>
          <cell r="K80">
            <v>-12.02</v>
          </cell>
        </row>
        <row r="81">
          <cell r="H81">
            <v>-80.858323832896758</v>
          </cell>
          <cell r="K81">
            <v>-38.62573928785126</v>
          </cell>
        </row>
        <row r="84">
          <cell r="H84">
            <v>-213.2</v>
          </cell>
          <cell r="K84">
            <v>-65.5</v>
          </cell>
        </row>
        <row r="85">
          <cell r="H85">
            <v>-133</v>
          </cell>
          <cell r="K85">
            <v>-51.268000000000001</v>
          </cell>
        </row>
        <row r="86">
          <cell r="H86">
            <v>-126.64</v>
          </cell>
          <cell r="K86">
            <v>-21.667000000000002</v>
          </cell>
        </row>
        <row r="87">
          <cell r="H87">
            <v>-159.84756107363353</v>
          </cell>
          <cell r="K87">
            <v>-47.559323237656713</v>
          </cell>
        </row>
        <row r="90">
          <cell r="H90">
            <v>-1.32</v>
          </cell>
          <cell r="K90">
            <v>-4.09</v>
          </cell>
        </row>
        <row r="91">
          <cell r="H91">
            <v>-0.84</v>
          </cell>
          <cell r="K91">
            <v>-3.55</v>
          </cell>
        </row>
        <row r="92">
          <cell r="H92">
            <v>-0.81</v>
          </cell>
          <cell r="K92">
            <v>-1.95</v>
          </cell>
        </row>
        <row r="93">
          <cell r="H93" t="str">
            <v>NA</v>
          </cell>
          <cell r="K93">
            <v>-3.9734733059859781</v>
          </cell>
        </row>
        <row r="96">
          <cell r="H96">
            <v>5542</v>
          </cell>
          <cell r="K96">
            <v>4904</v>
          </cell>
        </row>
        <row r="97">
          <cell r="H97">
            <v>257041</v>
          </cell>
          <cell r="K97">
            <v>17128</v>
          </cell>
        </row>
        <row r="98">
          <cell r="H98">
            <v>6037</v>
          </cell>
          <cell r="K98">
            <v>402</v>
          </cell>
        </row>
        <row r="99">
          <cell r="H99">
            <v>21</v>
          </cell>
          <cell r="K99">
            <v>52</v>
          </cell>
        </row>
        <row r="101">
          <cell r="H101">
            <v>159608.80548538434</v>
          </cell>
          <cell r="K101">
            <v>26528.35277324633</v>
          </cell>
        </row>
        <row r="102">
          <cell r="H102">
            <v>146521.78234222296</v>
          </cell>
          <cell r="K102">
            <v>323619.50746268657</v>
          </cell>
        </row>
        <row r="103">
          <cell r="H103">
            <v>1.0893179357632623</v>
          </cell>
          <cell r="K103">
            <v>8.1973898858075045E-2</v>
          </cell>
        </row>
        <row r="106">
          <cell r="H106">
            <v>10.544326816557575</v>
          </cell>
          <cell r="K106">
            <v>3.5762446021404681</v>
          </cell>
        </row>
        <row r="107">
          <cell r="H107">
            <v>4.0550717235525111</v>
          </cell>
          <cell r="K107">
            <v>3.4280060633392315</v>
          </cell>
        </row>
        <row r="116">
          <cell r="H116" t="str">
            <v>TELEPORT</v>
          </cell>
          <cell r="K116" t="str">
            <v>INTERMEDIA</v>
          </cell>
        </row>
        <row r="118">
          <cell r="H118">
            <v>412.5</v>
          </cell>
          <cell r="K118">
            <v>149.5</v>
          </cell>
        </row>
        <row r="119">
          <cell r="H119">
            <v>276.5</v>
          </cell>
          <cell r="K119">
            <v>85.302999999999997</v>
          </cell>
        </row>
        <row r="120">
          <cell r="H120">
            <v>184.852</v>
          </cell>
          <cell r="K120">
            <v>81.686999999999998</v>
          </cell>
        </row>
        <row r="121">
          <cell r="H121">
            <v>120.67400000000001</v>
          </cell>
          <cell r="K121">
            <v>14.272</v>
          </cell>
        </row>
        <row r="122">
          <cell r="H122">
            <v>123.90985791612967</v>
          </cell>
          <cell r="K122">
            <v>54.353453000000002</v>
          </cell>
        </row>
        <row r="123">
          <cell r="H123">
            <v>87.167442411024084</v>
          </cell>
          <cell r="K123">
            <v>37.270393197932279</v>
          </cell>
        </row>
        <row r="126">
          <cell r="H126">
            <v>-116.3</v>
          </cell>
          <cell r="K126">
            <v>-33.5</v>
          </cell>
        </row>
        <row r="127">
          <cell r="H127">
            <v>-84.7</v>
          </cell>
          <cell r="K127">
            <v>-26.533999999999999</v>
          </cell>
        </row>
        <row r="128">
          <cell r="H128">
            <v>-61.94</v>
          </cell>
          <cell r="K128">
            <v>-12.02</v>
          </cell>
        </row>
        <row r="129">
          <cell r="H129">
            <v>-15.82</v>
          </cell>
          <cell r="K129">
            <v>-2.6680000000000001</v>
          </cell>
        </row>
        <row r="130">
          <cell r="H130">
            <v>-44.998094627489351</v>
          </cell>
          <cell r="K130">
            <v>-36.210512000000001</v>
          </cell>
        </row>
        <row r="131">
          <cell r="H131">
            <v>-26.079770794592594</v>
          </cell>
          <cell r="K131">
            <v>-9.6047727121487405</v>
          </cell>
        </row>
        <row r="134">
          <cell r="H134">
            <v>129.19999999999999</v>
          </cell>
          <cell r="K134">
            <v>25</v>
          </cell>
        </row>
        <row r="135">
          <cell r="H135">
            <v>91.5</v>
          </cell>
          <cell r="K135">
            <v>17.382999999999999</v>
          </cell>
        </row>
        <row r="136">
          <cell r="H136">
            <v>62.530999999999999</v>
          </cell>
          <cell r="K136">
            <v>12.808</v>
          </cell>
        </row>
        <row r="137">
          <cell r="H137">
            <v>19.933</v>
          </cell>
          <cell r="K137">
            <v>5.1319999999999997</v>
          </cell>
        </row>
        <row r="138">
          <cell r="H138">
            <v>44.890534567724281</v>
          </cell>
          <cell r="K138">
            <v>10.813983</v>
          </cell>
        </row>
        <row r="139">
          <cell r="H139">
            <v>25.768056027135028</v>
          </cell>
          <cell r="K139">
            <v>7.200348413693284</v>
          </cell>
        </row>
        <row r="142">
          <cell r="H142">
            <v>-213.2</v>
          </cell>
          <cell r="K142">
            <v>-65.5</v>
          </cell>
        </row>
        <row r="143">
          <cell r="H143">
            <v>-133</v>
          </cell>
          <cell r="K143">
            <v>-51.268000000000001</v>
          </cell>
        </row>
        <row r="144">
          <cell r="H144">
            <v>-126.64</v>
          </cell>
          <cell r="K144">
            <v>-21.667000000000002</v>
          </cell>
        </row>
        <row r="145">
          <cell r="H145">
            <v>-29.989000000000001</v>
          </cell>
          <cell r="K145">
            <v>-3.0670000000000002</v>
          </cell>
        </row>
        <row r="146">
          <cell r="H146">
            <v>-84.024529945036505</v>
          </cell>
          <cell r="K146">
            <v>-37.850199900971596</v>
          </cell>
        </row>
        <row r="147">
          <cell r="H147">
            <v>-50.816968871402977</v>
          </cell>
          <cell r="K147">
            <v>-11.957876663314881</v>
          </cell>
        </row>
        <row r="150">
          <cell r="H150">
            <v>-1.32</v>
          </cell>
          <cell r="K150">
            <v>-4.09</v>
          </cell>
        </row>
        <row r="151">
          <cell r="H151">
            <v>-0.84</v>
          </cell>
          <cell r="K151">
            <v>-3.55</v>
          </cell>
        </row>
        <row r="152">
          <cell r="H152">
            <v>-0.81</v>
          </cell>
          <cell r="K152">
            <v>-1.95</v>
          </cell>
        </row>
        <row r="153">
          <cell r="H153" t="str">
            <v>NA</v>
          </cell>
          <cell r="K153">
            <v>-0.34</v>
          </cell>
        </row>
        <row r="154">
          <cell r="H154" t="str">
            <v>NA</v>
          </cell>
          <cell r="K154">
            <v>-3.2053249714291159</v>
          </cell>
        </row>
        <row r="155">
          <cell r="H155" t="str">
            <v>NA</v>
          </cell>
          <cell r="K155">
            <v>-1.1818516654431377</v>
          </cell>
        </row>
        <row r="206">
          <cell r="H206">
            <v>0.30226399999999998</v>
          </cell>
          <cell r="K206">
            <v>0.32184299999999999</v>
          </cell>
        </row>
        <row r="207">
          <cell r="H207">
            <v>0.30226399999999998</v>
          </cell>
          <cell r="K207">
            <v>0.32184299999999999</v>
          </cell>
        </row>
        <row r="208">
          <cell r="H208">
            <v>8.0299999999999994</v>
          </cell>
          <cell r="K208">
            <v>10.81</v>
          </cell>
        </row>
        <row r="209">
          <cell r="H209">
            <v>28.25</v>
          </cell>
          <cell r="K209">
            <v>32.25</v>
          </cell>
        </row>
        <row r="210">
          <cell r="H210">
            <v>2.4271799199999995</v>
          </cell>
          <cell r="K210">
            <v>3.4791228300000001</v>
          </cell>
        </row>
        <row r="212">
          <cell r="H212">
            <v>0</v>
          </cell>
          <cell r="K212">
            <v>0</v>
          </cell>
        </row>
        <row r="213">
          <cell r="H213">
            <v>0</v>
          </cell>
          <cell r="K213">
            <v>0</v>
          </cell>
        </row>
        <row r="214">
          <cell r="H214">
            <v>16</v>
          </cell>
          <cell r="K214">
            <v>0</v>
          </cell>
        </row>
        <row r="215">
          <cell r="H215">
            <v>28.25</v>
          </cell>
          <cell r="K215">
            <v>32.25</v>
          </cell>
        </row>
        <row r="216">
          <cell r="H216">
            <v>0</v>
          </cell>
          <cell r="K216">
            <v>0</v>
          </cell>
        </row>
        <row r="218">
          <cell r="H218">
            <v>0</v>
          </cell>
          <cell r="K218">
            <v>0</v>
          </cell>
        </row>
        <row r="219">
          <cell r="H219">
            <v>0</v>
          </cell>
          <cell r="K219">
            <v>0</v>
          </cell>
        </row>
        <row r="220">
          <cell r="H220">
            <v>21.6</v>
          </cell>
          <cell r="K220">
            <v>0</v>
          </cell>
        </row>
        <row r="221">
          <cell r="H221">
            <v>28.25</v>
          </cell>
          <cell r="K221">
            <v>32.25</v>
          </cell>
        </row>
        <row r="222">
          <cell r="H222">
            <v>0</v>
          </cell>
          <cell r="K222">
            <v>0</v>
          </cell>
        </row>
        <row r="224">
          <cell r="H224">
            <v>0</v>
          </cell>
          <cell r="K224">
            <v>0</v>
          </cell>
        </row>
        <row r="225">
          <cell r="H225">
            <v>0</v>
          </cell>
          <cell r="K225">
            <v>0</v>
          </cell>
        </row>
        <row r="226">
          <cell r="H226">
            <v>0</v>
          </cell>
          <cell r="K226">
            <v>0</v>
          </cell>
        </row>
        <row r="227">
          <cell r="H227">
            <v>28.25</v>
          </cell>
          <cell r="K227">
            <v>32.25</v>
          </cell>
        </row>
        <row r="228">
          <cell r="H228">
            <v>0</v>
          </cell>
          <cell r="K228">
            <v>0</v>
          </cell>
        </row>
        <row r="230">
          <cell r="H230">
            <v>0.30226399999999998</v>
          </cell>
          <cell r="K230">
            <v>0.32184299999999999</v>
          </cell>
        </row>
        <row r="231">
          <cell r="H231">
            <v>2.4271799199999995</v>
          </cell>
          <cell r="K231">
            <v>3.4791228300000001</v>
          </cell>
        </row>
        <row r="234">
          <cell r="H234">
            <v>0</v>
          </cell>
          <cell r="K234">
            <v>6.4720000000000003E-3</v>
          </cell>
        </row>
        <row r="235">
          <cell r="H235">
            <v>0</v>
          </cell>
          <cell r="K235">
            <v>6.4720000000000003E-3</v>
          </cell>
        </row>
        <row r="236">
          <cell r="H236">
            <v>0</v>
          </cell>
          <cell r="K236">
            <v>4.2</v>
          </cell>
        </row>
        <row r="237">
          <cell r="H237">
            <v>28.25</v>
          </cell>
          <cell r="K237">
            <v>32.25</v>
          </cell>
        </row>
        <row r="238">
          <cell r="H238">
            <v>0</v>
          </cell>
          <cell r="K238">
            <v>2.7182400000000002E-2</v>
          </cell>
        </row>
        <row r="240">
          <cell r="H240">
            <v>0</v>
          </cell>
          <cell r="K240">
            <v>0.31746000000000002</v>
          </cell>
        </row>
        <row r="241">
          <cell r="H241">
            <v>0</v>
          </cell>
          <cell r="K241">
            <v>0.31746000000000002</v>
          </cell>
        </row>
        <row r="242">
          <cell r="H242">
            <v>0</v>
          </cell>
          <cell r="K242">
            <v>4.2</v>
          </cell>
        </row>
        <row r="243">
          <cell r="H243">
            <v>28.25</v>
          </cell>
          <cell r="K243">
            <v>32.25</v>
          </cell>
        </row>
        <row r="244">
          <cell r="H244">
            <v>0</v>
          </cell>
          <cell r="K244">
            <v>1.3333320000000002</v>
          </cell>
        </row>
        <row r="246">
          <cell r="H246">
            <v>0</v>
          </cell>
          <cell r="K246">
            <v>0.35039999999999999</v>
          </cell>
        </row>
        <row r="247">
          <cell r="H247">
            <v>0</v>
          </cell>
          <cell r="K247">
            <v>0.35039999999999999</v>
          </cell>
        </row>
        <row r="248">
          <cell r="H248">
            <v>0</v>
          </cell>
          <cell r="K248">
            <v>10.86</v>
          </cell>
        </row>
        <row r="249">
          <cell r="H249">
            <v>28.25</v>
          </cell>
          <cell r="K249">
            <v>32.25</v>
          </cell>
        </row>
        <row r="250">
          <cell r="H250">
            <v>0</v>
          </cell>
          <cell r="K250">
            <v>3.8053439999999998</v>
          </cell>
        </row>
        <row r="252">
          <cell r="H252">
            <v>0</v>
          </cell>
          <cell r="K252">
            <v>0</v>
          </cell>
        </row>
        <row r="253">
          <cell r="H253">
            <v>0</v>
          </cell>
          <cell r="K253">
            <v>0</v>
          </cell>
        </row>
        <row r="254">
          <cell r="H254">
            <v>0</v>
          </cell>
          <cell r="K254">
            <v>0</v>
          </cell>
        </row>
        <row r="255">
          <cell r="H255">
            <v>28.25</v>
          </cell>
          <cell r="K255">
            <v>32.25</v>
          </cell>
        </row>
        <row r="256">
          <cell r="H256">
            <v>0</v>
          </cell>
          <cell r="K256">
            <v>0</v>
          </cell>
        </row>
        <row r="258">
          <cell r="H258">
            <v>0</v>
          </cell>
          <cell r="K258">
            <v>0</v>
          </cell>
        </row>
        <row r="259">
          <cell r="H259">
            <v>0</v>
          </cell>
          <cell r="K259">
            <v>0</v>
          </cell>
        </row>
        <row r="260">
          <cell r="H260">
            <v>0</v>
          </cell>
          <cell r="K260">
            <v>0</v>
          </cell>
        </row>
        <row r="261">
          <cell r="H261">
            <v>28.25</v>
          </cell>
          <cell r="K261">
            <v>32.25</v>
          </cell>
        </row>
        <row r="262">
          <cell r="H262">
            <v>0</v>
          </cell>
          <cell r="K262">
            <v>0</v>
          </cell>
        </row>
        <row r="264">
          <cell r="H264">
            <v>0</v>
          </cell>
          <cell r="K264">
            <v>0</v>
          </cell>
        </row>
        <row r="265">
          <cell r="H265">
            <v>0</v>
          </cell>
          <cell r="K265">
            <v>0</v>
          </cell>
        </row>
        <row r="266">
          <cell r="H266">
            <v>0</v>
          </cell>
          <cell r="K266">
            <v>0</v>
          </cell>
        </row>
        <row r="267">
          <cell r="H267">
            <v>28.25</v>
          </cell>
          <cell r="K267">
            <v>32.25</v>
          </cell>
        </row>
        <row r="268">
          <cell r="H268">
            <v>0</v>
          </cell>
          <cell r="K268">
            <v>0</v>
          </cell>
        </row>
        <row r="270">
          <cell r="H270">
            <v>0</v>
          </cell>
          <cell r="K270">
            <v>0.67433199999999993</v>
          </cell>
        </row>
        <row r="271">
          <cell r="H271">
            <v>0</v>
          </cell>
          <cell r="K271">
            <v>5.1658584000000003</v>
          </cell>
        </row>
        <row r="307">
          <cell r="H307">
            <v>24.5</v>
          </cell>
          <cell r="K307">
            <v>32</v>
          </cell>
        </row>
        <row r="308">
          <cell r="H308">
            <v>28.25</v>
          </cell>
          <cell r="K308">
            <v>32.25</v>
          </cell>
        </row>
        <row r="315">
          <cell r="H315">
            <v>10.544326816557575</v>
          </cell>
          <cell r="K315">
            <v>3.5762446021404681</v>
          </cell>
        </row>
      </sheetData>
      <sheetData sheetId="1">
        <row r="1">
          <cell r="F1">
            <v>0</v>
          </cell>
        </row>
      </sheetData>
      <sheetData sheetId="2">
        <row r="1">
          <cell r="F1">
            <v>0</v>
          </cell>
        </row>
      </sheetData>
      <sheetData sheetId="3">
        <row r="1">
          <cell r="F1">
            <v>0</v>
          </cell>
        </row>
      </sheetData>
      <sheetData sheetId="4">
        <row r="1">
          <cell r="F1">
            <v>0</v>
          </cell>
        </row>
      </sheetData>
      <sheetData sheetId="5">
        <row r="1">
          <cell r="F1">
            <v>0</v>
          </cell>
        </row>
      </sheetData>
      <sheetData sheetId="6">
        <row r="1">
          <cell r="F1">
            <v>0</v>
          </cell>
        </row>
      </sheetData>
      <sheetData sheetId="7">
        <row r="1">
          <cell r="F1">
            <v>0</v>
          </cell>
        </row>
      </sheetData>
      <sheetData sheetId="8" refreshError="1"/>
      <sheetData sheetId="9" refreshError="1"/>
      <sheetData sheetId="10" refreshError="1"/>
      <sheetData sheetId="11" refreshError="1"/>
      <sheetData sheetId="12">
        <row r="1">
          <cell r="F1">
            <v>0</v>
          </cell>
        </row>
      </sheetData>
      <sheetData sheetId="13"/>
      <sheetData sheetId="14" refreshError="1"/>
      <sheetData sheetId="15" refreshError="1"/>
      <sheetData sheetId="16" refreshError="1"/>
      <sheetData sheetId="17" refreshError="1"/>
      <sheetData sheetId="18"/>
      <sheetData sheetId="19">
        <row r="1">
          <cell r="F1" t="str">
            <v>Fuel Price - Linkage</v>
          </cell>
        </row>
      </sheetData>
      <sheetData sheetId="20"/>
      <sheetData sheetId="21"/>
      <sheetData sheetId="22"/>
      <sheetData sheetId="23">
        <row r="1">
          <cell r="F1" t="str">
            <v>Fuel Price - Linkage</v>
          </cell>
        </row>
      </sheetData>
      <sheetData sheetId="24"/>
      <sheetData sheetId="25"/>
      <sheetData sheetId="26"/>
      <sheetData sheetId="27">
        <row r="1">
          <cell r="F1" t="str">
            <v>Fuel Price - Linkage</v>
          </cell>
        </row>
      </sheetData>
      <sheetData sheetId="28"/>
      <sheetData sheetId="29"/>
      <sheetData sheetId="30"/>
      <sheetData sheetId="31">
        <row r="1">
          <cell r="F1" t="str">
            <v>Fuel Price - Linkage</v>
          </cell>
        </row>
      </sheetData>
      <sheetData sheetId="32"/>
      <sheetData sheetId="33">
        <row r="1">
          <cell r="F1">
            <v>0</v>
          </cell>
        </row>
      </sheetData>
      <sheetData sheetId="34">
        <row r="1">
          <cell r="F1">
            <v>0</v>
          </cell>
        </row>
      </sheetData>
      <sheetData sheetId="35">
        <row r="1">
          <cell r="F1">
            <v>0</v>
          </cell>
        </row>
      </sheetData>
      <sheetData sheetId="36">
        <row r="1">
          <cell r="F1">
            <v>0</v>
          </cell>
        </row>
      </sheetData>
      <sheetData sheetId="37">
        <row r="1">
          <cell r="F1">
            <v>0</v>
          </cell>
        </row>
      </sheetData>
      <sheetData sheetId="38">
        <row r="1">
          <cell r="F1">
            <v>0</v>
          </cell>
        </row>
      </sheetData>
      <sheetData sheetId="39">
        <row r="1">
          <cell r="F1">
            <v>0</v>
          </cell>
        </row>
      </sheetData>
      <sheetData sheetId="40">
        <row r="1">
          <cell r="F1">
            <v>0</v>
          </cell>
        </row>
      </sheetData>
      <sheetData sheetId="41">
        <row r="1">
          <cell r="F1">
            <v>0</v>
          </cell>
        </row>
      </sheetData>
      <sheetData sheetId="42">
        <row r="1">
          <cell r="F1">
            <v>0</v>
          </cell>
        </row>
      </sheetData>
      <sheetData sheetId="43">
        <row r="1">
          <cell r="F1">
            <v>0</v>
          </cell>
        </row>
      </sheetData>
      <sheetData sheetId="44">
        <row r="1">
          <cell r="F1">
            <v>0</v>
          </cell>
        </row>
      </sheetData>
      <sheetData sheetId="45">
        <row r="1">
          <cell r="F1">
            <v>0</v>
          </cell>
        </row>
      </sheetData>
      <sheetData sheetId="46" refreshError="1"/>
      <sheetData sheetId="47" refreshError="1"/>
      <sheetData sheetId="48" refreshError="1"/>
      <sheetData sheetId="49">
        <row r="1">
          <cell r="F1">
            <v>0</v>
          </cell>
        </row>
      </sheetData>
      <sheetData sheetId="50">
        <row r="1">
          <cell r="F1">
            <v>0</v>
          </cell>
        </row>
      </sheetData>
      <sheetData sheetId="51"/>
      <sheetData sheetId="52"/>
      <sheetData sheetId="53">
        <row r="1">
          <cell r="F1">
            <v>0</v>
          </cell>
        </row>
      </sheetData>
      <sheetData sheetId="54">
        <row r="1">
          <cell r="F1">
            <v>0</v>
          </cell>
        </row>
      </sheetData>
      <sheetData sheetId="55">
        <row r="1">
          <cell r="F1" t="str">
            <v>Fuel Price - Linkage</v>
          </cell>
        </row>
      </sheetData>
      <sheetData sheetId="56"/>
      <sheetData sheetId="57">
        <row r="1">
          <cell r="F1">
            <v>0</v>
          </cell>
        </row>
      </sheetData>
      <sheetData sheetId="58">
        <row r="1">
          <cell r="F1" t="str">
            <v>Fuel Price - Linkage</v>
          </cell>
        </row>
      </sheetData>
      <sheetData sheetId="59">
        <row r="1">
          <cell r="F1" t="str">
            <v>Fuel Price - Linkage</v>
          </cell>
        </row>
      </sheetData>
      <sheetData sheetId="60"/>
      <sheetData sheetId="61"/>
      <sheetData sheetId="62">
        <row r="1">
          <cell r="F1" t="str">
            <v>Fuel Price - Linkage</v>
          </cell>
        </row>
      </sheetData>
      <sheetData sheetId="63">
        <row r="1">
          <cell r="F1" t="str">
            <v>Fuel Price - Linkage</v>
          </cell>
        </row>
      </sheetData>
      <sheetData sheetId="64"/>
      <sheetData sheetId="65"/>
      <sheetData sheetId="66">
        <row r="1">
          <cell r="F1" t="str">
            <v>Fuel Price - Linkage</v>
          </cell>
        </row>
      </sheetData>
      <sheetData sheetId="67">
        <row r="1">
          <cell r="F1" t="str">
            <v>Fuel Price - Linkage</v>
          </cell>
        </row>
      </sheetData>
      <sheetData sheetId="68"/>
      <sheetData sheetId="69"/>
      <sheetData sheetId="70"/>
      <sheetData sheetId="71">
        <row r="1">
          <cell r="F1" t="str">
            <v>Fuel Price - Linkage</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HSB"/>
      <sheetName val="CAP"/>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XXXX"/>
      <sheetName val="cover1"/>
      <sheetName val="RevenueInput"/>
      <sheetName val="RevenueBreakupInput"/>
      <sheetName val="BudgetInput1"/>
      <sheetName val="BudgetInput2"/>
      <sheetName val="LoadSurveyInput"/>
      <sheetName val="DebtorsInput"/>
      <sheetName val="DisconnectionsInput"/>
      <sheetName val="TransformerInput"/>
      <sheetName val="TransformerMaintInput"/>
      <sheetName val="Index"/>
      <sheetName val="Profit"/>
      <sheetName val="Trend"/>
      <sheetName val="REV1"/>
      <sheetName val="REV1A"/>
      <sheetName val="REV2"/>
      <sheetName val="REV3"/>
      <sheetName val="REV3A"/>
      <sheetName val="REV4"/>
      <sheetName val="REV5"/>
      <sheetName val="REV6"/>
      <sheetName val="COLL1"/>
      <sheetName val="COLL2"/>
      <sheetName val="METER1"/>
      <sheetName val="LOAD1"/>
      <sheetName val="TRANSFORMER1"/>
      <sheetName val="TRANSFORMERMAINT1"/>
      <sheetName val="1.1 Trs. Fai."/>
      <sheetName val="A2-02-03"/>
      <sheetName val="cap all"/>
      <sheetName val="04REL"/>
      <sheetName val="Addl.40"/>
      <sheetName val="Sheet1"/>
      <sheetName val="STN WISE EMR"/>
      <sheetName val="Criteria"/>
      <sheetName val="PHSB"/>
      <sheetName val="Form-C4"/>
      <sheetName val="Salient1"/>
      <sheetName val="2004"/>
      <sheetName val="ATP"/>
      <sheetName val="indapsp"/>
      <sheetName val="indapep"/>
      <sheetName val="indapnp"/>
      <sheetName val="Detailed Estimate"/>
      <sheetName val="Lead Statement"/>
      <sheetName val="Labour charges"/>
      <sheetName val="Sheet3"/>
      <sheetName val="Newabstract"/>
      <sheetName val="data"/>
      <sheetName val="Dom"/>
      <sheetName val="all"/>
      <sheetName val="% of Elect"/>
      <sheetName val="Sheet2"/>
      <sheetName val="C.S.GENERATION"/>
      <sheetName val="feasibility require"/>
      <sheetName val="BANK STATEMENT (2)"/>
      <sheetName val="Detail Estt."/>
      <sheetName val="agl-pump-sets"/>
      <sheetName val="EG"/>
      <sheetName val="per-capita"/>
      <sheetName val="towns&amp;villages"/>
      <sheetName val="C3-02-03"/>
      <sheetName val="SS-III &amp; SS-V"/>
      <sheetName val="First information "/>
      <sheetName val="Sept "/>
      <sheetName val="7.11 p1"/>
      <sheetName val="A 3.7"/>
      <sheetName val="SUMMERY"/>
      <sheetName val="Executive Summary -Thermal"/>
      <sheetName val="Sector(Energy&amp;Capacity)"/>
      <sheetName val="Overall"/>
      <sheetName val="BREAKUP OF OIL"/>
      <sheetName val="Challan"/>
      <sheetName val="Survey Status_2"/>
      <sheetName val="DATA_PRG"/>
      <sheetName val="MNCL"/>
      <sheetName val="t_prsr"/>
      <sheetName val="General"/>
      <sheetName val="Detailed"/>
      <sheetName val="New GLs"/>
      <sheetName val="NPDCL-LOADS-13"/>
      <sheetName val="1_1_Trs__Fai_"/>
      <sheetName val="cap_all"/>
      <sheetName val="Addl_40"/>
      <sheetName val="STN_WISE_EMR"/>
      <sheetName val="%_of_Elect"/>
      <sheetName val="Survey_Status_2"/>
      <sheetName val="BWSCPlt"/>
      <sheetName val="CI"/>
      <sheetName val="DI"/>
      <sheetName val="G.R.P"/>
      <sheetName val="HDPE"/>
      <sheetName val="PSC REVISED"/>
      <sheetName val="pvc"/>
      <sheetName val="R_Abstract"/>
      <sheetName val="ONLINE DUMP"/>
      <sheetName val="WATER-HAMMER"/>
      <sheetName val="1"/>
      <sheetName val="Discom Details"/>
      <sheetName val="Stationwise Thermal &amp; Hydel Gen"/>
      <sheetName val="TWELVE"/>
      <sheetName val="dpc cost"/>
      <sheetName val="MO EY"/>
      <sheetName val="MO CY"/>
      <sheetName val="CAP"/>
      <sheetName val="Feb-06"/>
    </sheetNames>
    <sheetDataSet>
      <sheetData sheetId="0" refreshError="1"/>
      <sheetData sheetId="1" refreshError="1"/>
      <sheetData sheetId="2" refreshError="1">
        <row r="30">
          <cell r="A30" t="str">
            <v>Business Unit</v>
          </cell>
        </row>
        <row r="31">
          <cell r="A31" t="str">
            <v>Manager</v>
          </cell>
        </row>
        <row r="34">
          <cell r="A34" t="str">
            <v>Central Power Distribution Company of AP Limited</v>
          </cell>
        </row>
      </sheetData>
      <sheetData sheetId="3" refreshError="1">
        <row r="2">
          <cell r="C2" t="str">
            <v>August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10"/>
      <sheetName val="C-11"/>
      <sheetName val="C-12"/>
      <sheetName val="C-2"/>
      <sheetName val="C-3"/>
      <sheetName val="C-4"/>
      <sheetName val="C-5"/>
      <sheetName val="C-5A"/>
      <sheetName val="C-6"/>
      <sheetName val="C-6A"/>
      <sheetName val="C-7"/>
      <sheetName val="C-8"/>
      <sheetName val="C-9"/>
      <sheetName val="RevenueInput"/>
      <sheetName val="cover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FEB'03"/>
      <sheetName val="NCR"/>
      <sheetName val="RAJASTHAN"/>
      <sheetName val="UP"/>
      <sheetName val="North"/>
      <sheetName val="ORDER_BOOKING"/>
      <sheetName val="MASTER"/>
      <sheetName val="SE TGT Vs Ach"/>
      <sheetName val="jan 03"/>
      <sheetName val="C-1"/>
      <sheetName val="C-10"/>
      <sheetName val="C-11"/>
      <sheetName val="C-12"/>
      <sheetName val="C-2"/>
      <sheetName val="C-3"/>
      <sheetName val="C-4"/>
      <sheetName val="C-5"/>
      <sheetName val="C-5A"/>
      <sheetName val="C-6"/>
      <sheetName val="C-6A"/>
      <sheetName val="C-7"/>
      <sheetName val="C-8"/>
      <sheetName val="C-9"/>
    </sheetNames>
    <sheetDataSet>
      <sheetData sheetId="0"/>
      <sheetData sheetId="1"/>
      <sheetData sheetId="2"/>
      <sheetData sheetId="3"/>
      <sheetData sheetId="4"/>
      <sheetData sheetId="5"/>
      <sheetData sheetId="6">
        <row r="2">
          <cell r="B2" t="str">
            <v>STATE</v>
          </cell>
          <cell r="D2" t="str">
            <v>CITY</v>
          </cell>
          <cell r="F2" t="str">
            <v>FIELD_STAFF</v>
          </cell>
          <cell r="H2" t="str">
            <v>PARTY</v>
          </cell>
        </row>
        <row r="3">
          <cell r="B3" t="str">
            <v>ANDHRA PRADESH</v>
          </cell>
          <cell r="D3" t="str">
            <v>BANGALORE</v>
          </cell>
          <cell r="F3" t="str">
            <v>AJAY</v>
          </cell>
          <cell r="H3" t="str">
            <v>A S ENTERPRISES</v>
          </cell>
        </row>
        <row r="4">
          <cell r="B4" t="str">
            <v>HARYANA</v>
          </cell>
          <cell r="D4" t="str">
            <v>DEHRADUN</v>
          </cell>
          <cell r="F4" t="str">
            <v>ASHISH</v>
          </cell>
          <cell r="H4" t="str">
            <v>ACE SURGICALS</v>
          </cell>
        </row>
        <row r="5">
          <cell r="B5" t="str">
            <v>KARNATAKA</v>
          </cell>
          <cell r="D5" t="str">
            <v>DELHI</v>
          </cell>
          <cell r="F5" t="str">
            <v>BNA</v>
          </cell>
          <cell r="H5" t="str">
            <v>ALLIANZ ENTERPRISE</v>
          </cell>
        </row>
        <row r="6">
          <cell r="B6" t="str">
            <v>MAHARASHTRA</v>
          </cell>
          <cell r="D6" t="str">
            <v>GHAZIABAD</v>
          </cell>
          <cell r="F6" t="str">
            <v>HYD OFFICE</v>
          </cell>
          <cell r="H6" t="str">
            <v>ALLIED SURGICALS</v>
          </cell>
        </row>
        <row r="7">
          <cell r="B7" t="str">
            <v>NCR</v>
          </cell>
          <cell r="D7" t="str">
            <v>GORAKHPUR</v>
          </cell>
          <cell r="F7" t="str">
            <v>JAWAHAR</v>
          </cell>
          <cell r="H7" t="str">
            <v>AMRITSAR SURGICAL</v>
          </cell>
        </row>
        <row r="8">
          <cell r="B8" t="str">
            <v>PUNJAB</v>
          </cell>
          <cell r="D8" t="str">
            <v>GURGAON</v>
          </cell>
          <cell r="F8" t="str">
            <v>NITIN</v>
          </cell>
          <cell r="H8" t="str">
            <v>APEX HEALTHCARE</v>
          </cell>
        </row>
        <row r="9">
          <cell r="B9" t="str">
            <v>RAJASTHAN</v>
          </cell>
          <cell r="D9" t="str">
            <v>HISSAR</v>
          </cell>
          <cell r="F9" t="str">
            <v>PRADEEP</v>
          </cell>
          <cell r="H9" t="str">
            <v>APNA MEDICOS</v>
          </cell>
        </row>
        <row r="10">
          <cell r="B10" t="str">
            <v>STOCKISTS</v>
          </cell>
          <cell r="D10" t="str">
            <v>HYDERABAD</v>
          </cell>
          <cell r="F10" t="str">
            <v>SANDEEP</v>
          </cell>
          <cell r="H10" t="str">
            <v>ARPAN MEDICAL</v>
          </cell>
        </row>
        <row r="11">
          <cell r="B11" t="str">
            <v>UTTAR PRADESH</v>
          </cell>
          <cell r="D11" t="str">
            <v>JAIPUR</v>
          </cell>
          <cell r="F11" t="str">
            <v>SDB</v>
          </cell>
          <cell r="H11" t="str">
            <v>ASHOK SURGICALS</v>
          </cell>
        </row>
        <row r="12">
          <cell r="B12" t="str">
            <v>WEST BENGAL</v>
          </cell>
          <cell r="D12" t="str">
            <v>JALANDHAR</v>
          </cell>
          <cell r="F12" t="str">
            <v>SHUBHASHISH</v>
          </cell>
          <cell r="H12" t="str">
            <v>AVON CHEMIST</v>
          </cell>
        </row>
        <row r="13">
          <cell r="B13" t="str">
            <v>NEPAL</v>
          </cell>
          <cell r="D13" t="str">
            <v>KOLKATA</v>
          </cell>
          <cell r="F13" t="str">
            <v>SLK</v>
          </cell>
          <cell r="H13" t="str">
            <v>BATRA HOSPITAL</v>
          </cell>
        </row>
        <row r="14">
          <cell r="B14" t="str">
            <v>INSTITUTIONS</v>
          </cell>
          <cell r="D14" t="str">
            <v>MANGALORE</v>
          </cell>
          <cell r="F14" t="str">
            <v>K N PRASAD</v>
          </cell>
          <cell r="H14" t="str">
            <v>BHARAT TRADERS</v>
          </cell>
        </row>
        <row r="15">
          <cell r="B15" t="str">
            <v>TAMIL NADU</v>
          </cell>
          <cell r="D15" t="str">
            <v>MUMBAI</v>
          </cell>
          <cell r="F15" t="str">
            <v>MPH</v>
          </cell>
          <cell r="H15" t="str">
            <v>BHILWARA SURGICALS</v>
          </cell>
        </row>
        <row r="16">
          <cell r="B16" t="str">
            <v>BIHAR</v>
          </cell>
          <cell r="D16" t="str">
            <v>NAGPUR</v>
          </cell>
          <cell r="F16" t="str">
            <v>RUCHITA</v>
          </cell>
          <cell r="H16" t="str">
            <v>CASH SURGICAL</v>
          </cell>
        </row>
        <row r="17">
          <cell r="D17" t="str">
            <v>NELLORE</v>
          </cell>
          <cell r="H17" t="str">
            <v>CE TRADING</v>
          </cell>
        </row>
        <row r="18">
          <cell r="D18" t="str">
            <v>KATHMANDU</v>
          </cell>
          <cell r="H18" t="str">
            <v>CHANDIGARH SURGICALS</v>
          </cell>
        </row>
        <row r="19">
          <cell r="D19" t="str">
            <v>NOIDA</v>
          </cell>
          <cell r="H19" t="str">
            <v>CHRISTIAN MEDICAL COLLEGE</v>
          </cell>
        </row>
        <row r="20">
          <cell r="D20" t="str">
            <v>PARAMILITARY</v>
          </cell>
          <cell r="H20" t="str">
            <v>DEEKSHA</v>
          </cell>
        </row>
        <row r="21">
          <cell r="D21" t="str">
            <v>CHANDIGARH</v>
          </cell>
          <cell r="H21" t="str">
            <v>DHANVANTRI SURG</v>
          </cell>
        </row>
        <row r="22">
          <cell r="D22" t="str">
            <v>LUDHIANA</v>
          </cell>
          <cell r="H22" t="str">
            <v>ELECTRO MEDICO</v>
          </cell>
        </row>
        <row r="23">
          <cell r="D23" t="str">
            <v>CHENNAI</v>
          </cell>
          <cell r="H23" t="str">
            <v>EMLAL</v>
          </cell>
        </row>
        <row r="24">
          <cell r="D24" t="str">
            <v>LUCKNOW</v>
          </cell>
          <cell r="H24" t="str">
            <v>EURO MEDI TOOLS</v>
          </cell>
        </row>
        <row r="25">
          <cell r="D25" t="str">
            <v>MEERUT</v>
          </cell>
          <cell r="H25" t="str">
            <v>EVERLITE SURG</v>
          </cell>
        </row>
        <row r="26">
          <cell r="D26" t="str">
            <v>KAKINADA</v>
          </cell>
          <cell r="H26" t="str">
            <v>FLUTE INTERNATIONAL</v>
          </cell>
        </row>
        <row r="27">
          <cell r="D27" t="str">
            <v>BEAS</v>
          </cell>
          <cell r="H27" t="str">
            <v>FRIENDS MEDISURGE</v>
          </cell>
        </row>
        <row r="28">
          <cell r="D28" t="str">
            <v>HUBLI</v>
          </cell>
          <cell r="H28" t="str">
            <v>FUTURE MEDICARE</v>
          </cell>
        </row>
        <row r="29">
          <cell r="D29" t="str">
            <v>PATNA</v>
          </cell>
          <cell r="H29" t="str">
            <v>GOEL ENT</v>
          </cell>
        </row>
        <row r="30">
          <cell r="H30" t="str">
            <v>GOLD CIRCLE</v>
          </cell>
        </row>
        <row r="31">
          <cell r="H31" t="str">
            <v>GUPTA MEDICAL HALL</v>
          </cell>
        </row>
        <row r="32">
          <cell r="H32" t="str">
            <v>GURUCHARAN PHYSIO</v>
          </cell>
        </row>
        <row r="33">
          <cell r="H33" t="str">
            <v>HEARTBEATS</v>
          </cell>
        </row>
        <row r="34">
          <cell r="H34" t="str">
            <v>ITBP</v>
          </cell>
        </row>
        <row r="35">
          <cell r="H35" t="str">
            <v>JALVAYU SURGICALS</v>
          </cell>
        </row>
        <row r="36">
          <cell r="H36" t="str">
            <v>JWALPA CONSULTANTS</v>
          </cell>
        </row>
        <row r="37">
          <cell r="H37" t="str">
            <v>KAILASH PHARMACY</v>
          </cell>
        </row>
        <row r="38">
          <cell r="H38" t="str">
            <v>KALPANA SURGICALS</v>
          </cell>
        </row>
        <row r="39">
          <cell r="H39" t="str">
            <v>KEIMED</v>
          </cell>
        </row>
        <row r="40">
          <cell r="H40" t="str">
            <v>KRISHNA MEDICOS</v>
          </cell>
        </row>
        <row r="41">
          <cell r="H41" t="str">
            <v>KUMAR SURG</v>
          </cell>
        </row>
        <row r="42">
          <cell r="H42" t="str">
            <v>LAXMI SURGICALS</v>
          </cell>
        </row>
        <row r="43">
          <cell r="H43" t="str">
            <v>LIFE CARE MEDICA</v>
          </cell>
        </row>
        <row r="44">
          <cell r="H44" t="str">
            <v>M G DISTRIBUTORS</v>
          </cell>
        </row>
        <row r="45">
          <cell r="H45" t="str">
            <v>M K VIKLANG KENDRA</v>
          </cell>
        </row>
        <row r="46">
          <cell r="H46" t="str">
            <v>MAHARAJA AGARSEN</v>
          </cell>
        </row>
        <row r="47">
          <cell r="H47" t="str">
            <v>MAX</v>
          </cell>
        </row>
        <row r="48">
          <cell r="H48" t="str">
            <v>MEDICAL CARE SYSTEMS</v>
          </cell>
        </row>
        <row r="49">
          <cell r="H49" t="str">
            <v>MEDICARE INDIA</v>
          </cell>
        </row>
        <row r="50">
          <cell r="H50" t="str">
            <v>MEDILAB INDIA</v>
          </cell>
        </row>
        <row r="51">
          <cell r="H51" t="str">
            <v>MEDITEK INDIA</v>
          </cell>
        </row>
        <row r="52">
          <cell r="H52" t="str">
            <v>MEDLINE</v>
          </cell>
        </row>
        <row r="53">
          <cell r="H53" t="str">
            <v>MODERN ENT</v>
          </cell>
        </row>
        <row r="54">
          <cell r="H54" t="str">
            <v>NARANG SURGICALS</v>
          </cell>
        </row>
        <row r="55">
          <cell r="H55" t="str">
            <v>NARWAL VIKLANG KENDRA</v>
          </cell>
        </row>
        <row r="56">
          <cell r="H56" t="str">
            <v>NISHA ENTERPRISES</v>
          </cell>
        </row>
        <row r="57">
          <cell r="H57" t="str">
            <v>ORHTONOVA</v>
          </cell>
        </row>
        <row r="58">
          <cell r="H58" t="str">
            <v>ORTHO NEURO  PHYSIO</v>
          </cell>
        </row>
        <row r="59">
          <cell r="H59" t="str">
            <v>ORTHO NEURO PHYSIO</v>
          </cell>
        </row>
        <row r="60">
          <cell r="H60" t="str">
            <v>PRAVEEN SURGICAL</v>
          </cell>
        </row>
        <row r="61">
          <cell r="H61" t="str">
            <v>R K ENTERPRISES</v>
          </cell>
        </row>
        <row r="62">
          <cell r="H62" t="str">
            <v>R K VIKLANG KENDRA</v>
          </cell>
        </row>
        <row r="63">
          <cell r="H63" t="str">
            <v>RAJ SURGICO</v>
          </cell>
        </row>
        <row r="64">
          <cell r="H64" t="str">
            <v>RAJIV TRADING COMPANY</v>
          </cell>
        </row>
        <row r="65">
          <cell r="H65" t="str">
            <v>RAMA MEDICOS</v>
          </cell>
        </row>
        <row r="66">
          <cell r="H66" t="str">
            <v>RELIEF SURGICALS</v>
          </cell>
        </row>
        <row r="67">
          <cell r="H67" t="str">
            <v>RITU SURGICALS - CENTRAL</v>
          </cell>
        </row>
        <row r="68">
          <cell r="H68" t="str">
            <v>RITU SURGICALS - EAST</v>
          </cell>
        </row>
        <row r="69">
          <cell r="H69" t="str">
            <v>S K SURGICALS</v>
          </cell>
        </row>
        <row r="70">
          <cell r="H70" t="str">
            <v>S K SURGICALS</v>
          </cell>
        </row>
        <row r="71">
          <cell r="H71" t="str">
            <v>SAHIL MEDICARE</v>
          </cell>
        </row>
        <row r="72">
          <cell r="H72" t="str">
            <v>SAINIK ASPATAL</v>
          </cell>
        </row>
        <row r="73">
          <cell r="H73" t="str">
            <v>SANYOG (KAILASH HOSPITAL)</v>
          </cell>
        </row>
        <row r="74">
          <cell r="H74" t="str">
            <v>SANYOG (SANT PARMANAND)</v>
          </cell>
        </row>
        <row r="75">
          <cell r="H75" t="str">
            <v>SATYAM SURGICALS</v>
          </cell>
        </row>
        <row r="76">
          <cell r="H76" t="str">
            <v>SBS ENTERPRISES</v>
          </cell>
        </row>
        <row r="77">
          <cell r="H77" t="str">
            <v>SCIENTIFIC SURGICALS</v>
          </cell>
        </row>
        <row r="78">
          <cell r="H78" t="str">
            <v>SHRINATHJI ENTERPRISES</v>
          </cell>
        </row>
        <row r="79">
          <cell r="H79" t="str">
            <v>SHRUSHTA SURGICALS</v>
          </cell>
        </row>
        <row r="80">
          <cell r="H80" t="str">
            <v>SINGHSONS</v>
          </cell>
        </row>
        <row r="81">
          <cell r="H81" t="str">
            <v>SLNS MEDICARE</v>
          </cell>
        </row>
        <row r="82">
          <cell r="H82" t="str">
            <v>SOCIETY FOR ARTIFICIAL  LIMB</v>
          </cell>
        </row>
        <row r="83">
          <cell r="H83" t="str">
            <v>SRI KRISHNA MEDICOS</v>
          </cell>
        </row>
        <row r="84">
          <cell r="H84" t="str">
            <v>ST.STEPHENS</v>
          </cell>
        </row>
        <row r="85">
          <cell r="H85" t="str">
            <v>SURGICAL AND MEDICAL CENTRE</v>
          </cell>
        </row>
        <row r="86">
          <cell r="H86" t="str">
            <v>SURGICAL HOUSE</v>
          </cell>
        </row>
        <row r="87">
          <cell r="H87" t="str">
            <v>SWARNA PHARMA</v>
          </cell>
        </row>
        <row r="88">
          <cell r="H88" t="str">
            <v>TDS INSTRUMENTS</v>
          </cell>
        </row>
        <row r="89">
          <cell r="H89" t="str">
            <v>TSV ENTERPRISES</v>
          </cell>
        </row>
        <row r="90">
          <cell r="H90" t="str">
            <v>UNITED ARTIFICIAL LIMB CENTRE</v>
          </cell>
        </row>
        <row r="91">
          <cell r="H91" t="str">
            <v>UNITED SURGICALS</v>
          </cell>
        </row>
        <row r="92">
          <cell r="H92" t="str">
            <v>UNIVAL SURGICAL</v>
          </cell>
        </row>
        <row r="93">
          <cell r="H93" t="str">
            <v>UPKAR REHAB</v>
          </cell>
        </row>
        <row r="94">
          <cell r="H94" t="str">
            <v>VIKLANG KENDRA</v>
          </cell>
        </row>
        <row r="95">
          <cell r="H95" t="str">
            <v>YASHASAVI</v>
          </cell>
        </row>
        <row r="96">
          <cell r="H96" t="str">
            <v>INDIAN AIRLINES</v>
          </cell>
        </row>
        <row r="97">
          <cell r="H97" t="str">
            <v>OALMAC</v>
          </cell>
        </row>
        <row r="98">
          <cell r="H98" t="str">
            <v>MAHARAJA SAWAN SINGH CHARITABLE</v>
          </cell>
        </row>
      </sheetData>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_SL-ACC CODE MATRIX"/>
      <sheetName val="GL-ACCOUNT CODE MAPPING"/>
      <sheetName val="coa_ramco_168"/>
      <sheetName val="MASTER"/>
    </sheetNames>
    <sheetDataSet>
      <sheetData sheetId="0"/>
      <sheetData sheetId="1"/>
      <sheetData sheetId="2" refreshError="1">
        <row r="2">
          <cell r="A2" t="str">
            <v>A101001</v>
          </cell>
          <cell r="B2" t="str">
            <v>Land- Free Hold</v>
          </cell>
          <cell r="C2" t="str">
            <v>ASSET</v>
          </cell>
          <cell r="D2" t="str">
            <v>BALANCE SHEET</v>
          </cell>
          <cell r="E2" t="str">
            <v>ASSET A/C</v>
          </cell>
          <cell r="F2" t="str">
            <v/>
          </cell>
          <cell r="G2" t="str">
            <v>FIXED ASSETS</v>
          </cell>
          <cell r="H2" t="str">
            <v>GROSS BLOCK</v>
          </cell>
          <cell r="I2" t="str">
            <v>LAND</v>
          </cell>
        </row>
        <row r="3">
          <cell r="A3" t="str">
            <v>A101002</v>
          </cell>
          <cell r="B3" t="str">
            <v>Land -Lease Hold</v>
          </cell>
          <cell r="C3" t="str">
            <v>ASSET</v>
          </cell>
          <cell r="D3" t="str">
            <v>BALANCE SHEET</v>
          </cell>
          <cell r="E3" t="str">
            <v>ASSET A/C</v>
          </cell>
          <cell r="F3" t="str">
            <v/>
          </cell>
          <cell r="G3" t="str">
            <v>FIXED ASSETS</v>
          </cell>
          <cell r="H3" t="str">
            <v>GROSS BLOCK</v>
          </cell>
          <cell r="I3" t="str">
            <v>LAND</v>
          </cell>
        </row>
        <row r="4">
          <cell r="A4" t="str">
            <v>A101101</v>
          </cell>
          <cell r="B4" t="str">
            <v>Buildings-Main</v>
          </cell>
          <cell r="C4" t="str">
            <v>ASSET</v>
          </cell>
          <cell r="D4" t="str">
            <v>BALANCE SHEET</v>
          </cell>
          <cell r="E4" t="str">
            <v>ASSET A/C</v>
          </cell>
          <cell r="F4" t="str">
            <v/>
          </cell>
          <cell r="G4" t="str">
            <v>FIXED ASSETS</v>
          </cell>
          <cell r="H4" t="str">
            <v>GROSS BLOCK</v>
          </cell>
          <cell r="I4" t="str">
            <v>BUILDINGS</v>
          </cell>
        </row>
        <row r="5">
          <cell r="A5" t="str">
            <v>A101102</v>
          </cell>
          <cell r="B5" t="str">
            <v>Buildings-Office</v>
          </cell>
          <cell r="C5" t="str">
            <v>ASSET</v>
          </cell>
          <cell r="D5" t="str">
            <v>BALANCE SHEET</v>
          </cell>
          <cell r="E5" t="str">
            <v>ASSET A/C</v>
          </cell>
          <cell r="F5" t="str">
            <v/>
          </cell>
          <cell r="G5" t="str">
            <v>FIXED ASSETS</v>
          </cell>
          <cell r="H5" t="str">
            <v>GROSS BLOCK</v>
          </cell>
          <cell r="I5" t="str">
            <v>BUILDINGS</v>
          </cell>
        </row>
        <row r="6">
          <cell r="A6" t="str">
            <v>A101103</v>
          </cell>
          <cell r="B6" t="str">
            <v>Buildings-Residential</v>
          </cell>
          <cell r="C6" t="str">
            <v>ASSET</v>
          </cell>
          <cell r="D6" t="str">
            <v>BALANCE SHEET</v>
          </cell>
          <cell r="E6" t="str">
            <v>ASSET A/C</v>
          </cell>
          <cell r="F6" t="str">
            <v/>
          </cell>
          <cell r="G6" t="str">
            <v>FIXED ASSETS</v>
          </cell>
          <cell r="H6" t="str">
            <v>GROSS BLOCK</v>
          </cell>
          <cell r="I6" t="str">
            <v>BUILDINGS</v>
          </cell>
        </row>
        <row r="7">
          <cell r="A7" t="str">
            <v>A101104</v>
          </cell>
          <cell r="B7" t="str">
            <v>Buildings-Temporary</v>
          </cell>
          <cell r="C7" t="str">
            <v>ASSET</v>
          </cell>
          <cell r="D7" t="str">
            <v>BALANCE SHEET</v>
          </cell>
          <cell r="E7" t="str">
            <v>ASSET A/C</v>
          </cell>
          <cell r="F7" t="str">
            <v/>
          </cell>
          <cell r="G7" t="str">
            <v>FIXED ASSETS</v>
          </cell>
          <cell r="H7" t="str">
            <v>GROSS BLOCK</v>
          </cell>
          <cell r="I7" t="str">
            <v>BUILDINGS</v>
          </cell>
        </row>
        <row r="8">
          <cell r="A8" t="str">
            <v>A101105</v>
          </cell>
          <cell r="B8" t="str">
            <v>Buildings-Roads</v>
          </cell>
          <cell r="C8" t="str">
            <v>ASSET</v>
          </cell>
          <cell r="D8" t="str">
            <v>BALANCE SHEET</v>
          </cell>
          <cell r="E8" t="str">
            <v>ASSET A/C</v>
          </cell>
          <cell r="F8" t="str">
            <v/>
          </cell>
          <cell r="G8" t="str">
            <v>FIXED ASSETS</v>
          </cell>
          <cell r="H8" t="str">
            <v>GROSS BLOCK</v>
          </cell>
          <cell r="I8" t="str">
            <v>BUILDINGS</v>
          </cell>
        </row>
        <row r="9">
          <cell r="A9" t="str">
            <v>A101106</v>
          </cell>
          <cell r="B9" t="str">
            <v>Buildings-Tubewells</v>
          </cell>
          <cell r="C9" t="str">
            <v>ASSET</v>
          </cell>
          <cell r="D9" t="str">
            <v>BALANCE SHEET</v>
          </cell>
          <cell r="E9" t="str">
            <v>ASSET A/C</v>
          </cell>
          <cell r="F9" t="str">
            <v/>
          </cell>
          <cell r="G9" t="str">
            <v>FIXED ASSETS</v>
          </cell>
          <cell r="H9" t="str">
            <v>GROSS BLOCK</v>
          </cell>
          <cell r="I9" t="str">
            <v>BUILDINGS</v>
          </cell>
        </row>
        <row r="10">
          <cell r="A10" t="str">
            <v>A101107</v>
          </cell>
          <cell r="B10" t="str">
            <v>BUILDINGS</v>
          </cell>
          <cell r="C10" t="str">
            <v>ASSET</v>
          </cell>
          <cell r="D10" t="str">
            <v>BALANCE SHEET</v>
          </cell>
          <cell r="E10" t="str">
            <v/>
          </cell>
          <cell r="F10" t="str">
            <v/>
          </cell>
          <cell r="G10" t="str">
            <v>FIXED ASSETS</v>
          </cell>
          <cell r="H10" t="str">
            <v>GROSS BLOCK</v>
          </cell>
          <cell r="I10" t="str">
            <v>BUILDINGS</v>
          </cell>
        </row>
        <row r="11">
          <cell r="A11" t="str">
            <v>A101201</v>
          </cell>
          <cell r="B11" t="str">
            <v>Plant &amp; Machinery- Other Plant &amp; Mach.</v>
          </cell>
          <cell r="C11" t="str">
            <v>ASSET</v>
          </cell>
          <cell r="D11" t="str">
            <v>BALANCE SHEET</v>
          </cell>
          <cell r="E11" t="str">
            <v>ASSET A/C</v>
          </cell>
          <cell r="F11" t="str">
            <v/>
          </cell>
          <cell r="G11" t="str">
            <v>FIXED ASSETS</v>
          </cell>
          <cell r="H11" t="str">
            <v>GROSS BLOCK</v>
          </cell>
          <cell r="I11" t="str">
            <v>PLANT AND MACHINERY</v>
          </cell>
        </row>
        <row r="12">
          <cell r="A12" t="str">
            <v>A101202</v>
          </cell>
          <cell r="B12" t="str">
            <v>Plant &amp; Machinery- Generators</v>
          </cell>
          <cell r="C12" t="str">
            <v>ASSET</v>
          </cell>
          <cell r="D12" t="str">
            <v>BALANCE SHEET</v>
          </cell>
          <cell r="E12" t="str">
            <v>ASSET A/C</v>
          </cell>
          <cell r="F12" t="str">
            <v/>
          </cell>
          <cell r="G12" t="str">
            <v>FIXED ASSETS</v>
          </cell>
          <cell r="H12" t="str">
            <v>GROSS BLOCK</v>
          </cell>
          <cell r="I12" t="str">
            <v>PLANT AND MACHINERY</v>
          </cell>
        </row>
        <row r="13">
          <cell r="A13" t="str">
            <v>A101203</v>
          </cell>
          <cell r="B13" t="str">
            <v>Plant &amp; Machinery- Cranes</v>
          </cell>
          <cell r="C13" t="str">
            <v>ASSET</v>
          </cell>
          <cell r="D13" t="str">
            <v>BALANCE SHEET</v>
          </cell>
          <cell r="E13" t="str">
            <v>ASSET A/C</v>
          </cell>
          <cell r="F13" t="str">
            <v/>
          </cell>
          <cell r="G13" t="str">
            <v>FIXED ASSETS</v>
          </cell>
          <cell r="H13" t="str">
            <v>GROSS BLOCK</v>
          </cell>
          <cell r="I13" t="str">
            <v>PLANT AND MACHINERY</v>
          </cell>
        </row>
        <row r="14">
          <cell r="A14" t="str">
            <v>A101204</v>
          </cell>
          <cell r="B14" t="str">
            <v>Plant &amp; Machinery- Excavators</v>
          </cell>
          <cell r="C14" t="str">
            <v>ASSET</v>
          </cell>
          <cell r="D14" t="str">
            <v>BALANCE SHEET</v>
          </cell>
          <cell r="E14" t="str">
            <v>ASSET A/C</v>
          </cell>
          <cell r="F14" t="str">
            <v/>
          </cell>
          <cell r="G14" t="str">
            <v>FIXED ASSETS</v>
          </cell>
          <cell r="H14" t="str">
            <v>GROSS BLOCK</v>
          </cell>
          <cell r="I14" t="str">
            <v>PLANT AND MACHINERY</v>
          </cell>
        </row>
        <row r="15">
          <cell r="A15" t="str">
            <v>A101205</v>
          </cell>
          <cell r="B15" t="str">
            <v>Plant &amp; Machinery- Batching Plant</v>
          </cell>
          <cell r="C15" t="str">
            <v>ASSET</v>
          </cell>
          <cell r="D15" t="str">
            <v>BALANCE SHEET</v>
          </cell>
          <cell r="E15" t="str">
            <v>ASSET A/C</v>
          </cell>
          <cell r="F15" t="str">
            <v/>
          </cell>
          <cell r="G15" t="str">
            <v>FIXED ASSETS</v>
          </cell>
          <cell r="H15" t="str">
            <v>GROSS BLOCK</v>
          </cell>
          <cell r="I15" t="str">
            <v>PLANT AND MACHINERY</v>
          </cell>
        </row>
        <row r="16">
          <cell r="A16" t="str">
            <v>A101206</v>
          </cell>
          <cell r="B16" t="str">
            <v>Plant &amp; Machinery- Tippers &amp; Transit Mix</v>
          </cell>
          <cell r="C16" t="str">
            <v>ASSET</v>
          </cell>
          <cell r="D16" t="str">
            <v>BALANCE SHEET</v>
          </cell>
          <cell r="E16" t="str">
            <v>ASSET A/C</v>
          </cell>
          <cell r="F16" t="str">
            <v/>
          </cell>
          <cell r="G16" t="str">
            <v>FIXED ASSETS</v>
          </cell>
          <cell r="H16" t="str">
            <v>GROSS BLOCK</v>
          </cell>
          <cell r="I16" t="str">
            <v>PLANT AND MACHINERY</v>
          </cell>
        </row>
        <row r="17">
          <cell r="A17" t="str">
            <v>A101207</v>
          </cell>
          <cell r="B17" t="str">
            <v>Plant &amp; Machinery- Tractors &amp; Trailors</v>
          </cell>
          <cell r="C17" t="str">
            <v>ASSET</v>
          </cell>
          <cell r="D17" t="str">
            <v>BALANCE SHEET</v>
          </cell>
          <cell r="E17" t="str">
            <v>ASSET A/C</v>
          </cell>
          <cell r="F17" t="str">
            <v/>
          </cell>
          <cell r="G17" t="str">
            <v>FIXED ASSETS</v>
          </cell>
          <cell r="H17" t="str">
            <v>GROSS BLOCK</v>
          </cell>
          <cell r="I17" t="str">
            <v>PLANT AND MACHINERY</v>
          </cell>
        </row>
        <row r="18">
          <cell r="A18" t="str">
            <v>A101208</v>
          </cell>
          <cell r="B18" t="str">
            <v>Plant &amp; Machinery- Steel Shuttering</v>
          </cell>
          <cell r="C18" t="str">
            <v>ASSET</v>
          </cell>
          <cell r="D18" t="str">
            <v>BALANCE SHEET</v>
          </cell>
          <cell r="E18" t="str">
            <v>ASSET A/C</v>
          </cell>
          <cell r="F18" t="str">
            <v/>
          </cell>
          <cell r="G18" t="str">
            <v>FIXED ASSETS</v>
          </cell>
          <cell r="H18" t="str">
            <v>GROSS BLOCK</v>
          </cell>
          <cell r="I18" t="str">
            <v>PLANT AND MACHINERY</v>
          </cell>
        </row>
        <row r="19">
          <cell r="A19" t="str">
            <v>A101209</v>
          </cell>
          <cell r="B19" t="str">
            <v>Plant &amp; Machinery- Other Const. Equipmnt</v>
          </cell>
          <cell r="C19" t="str">
            <v>ASSET</v>
          </cell>
          <cell r="D19" t="str">
            <v>BALANCE SHEET</v>
          </cell>
          <cell r="E19" t="str">
            <v>ASSET A/C</v>
          </cell>
          <cell r="F19" t="str">
            <v/>
          </cell>
          <cell r="G19" t="str">
            <v>FIXED ASSETS</v>
          </cell>
          <cell r="H19" t="str">
            <v>GROSS BLOCK</v>
          </cell>
          <cell r="I19" t="str">
            <v>PLANT AND MACHINERY</v>
          </cell>
        </row>
        <row r="20">
          <cell r="A20" t="str">
            <v>A101210</v>
          </cell>
          <cell r="B20" t="str">
            <v>Plant &amp; Machinery- Wooden Shuttering</v>
          </cell>
          <cell r="C20" t="str">
            <v>ASSET</v>
          </cell>
          <cell r="D20" t="str">
            <v>BALANCE SHEET</v>
          </cell>
          <cell r="E20" t="str">
            <v>ASSET A/C</v>
          </cell>
          <cell r="F20" t="str">
            <v/>
          </cell>
          <cell r="G20" t="str">
            <v>FIXED ASSETS</v>
          </cell>
          <cell r="H20" t="str">
            <v>GROSS BLOCK</v>
          </cell>
          <cell r="I20" t="str">
            <v>PLANT AND MACHINERY</v>
          </cell>
        </row>
        <row r="21">
          <cell r="A21" t="str">
            <v>A101211</v>
          </cell>
          <cell r="B21" t="str">
            <v>Plant &amp; Machinery- Tools &amp; Equipments</v>
          </cell>
          <cell r="C21" t="str">
            <v>ASSET</v>
          </cell>
          <cell r="D21" t="str">
            <v>BALANCE SHEET</v>
          </cell>
          <cell r="E21" t="str">
            <v>ASSET A/C</v>
          </cell>
          <cell r="F21" t="str">
            <v/>
          </cell>
          <cell r="G21" t="str">
            <v>FIXED ASSETS</v>
          </cell>
          <cell r="H21" t="str">
            <v>GROSS BLOCK</v>
          </cell>
          <cell r="I21" t="str">
            <v>PLANT AND MACHINERY</v>
          </cell>
        </row>
        <row r="22">
          <cell r="A22" t="str">
            <v>A101212</v>
          </cell>
          <cell r="B22" t="str">
            <v>Plant &amp; Machinery</v>
          </cell>
          <cell r="C22" t="str">
            <v>ASSET</v>
          </cell>
          <cell r="D22" t="str">
            <v>BALANCE SHEET</v>
          </cell>
          <cell r="E22" t="str">
            <v/>
          </cell>
          <cell r="F22" t="str">
            <v/>
          </cell>
          <cell r="G22" t="str">
            <v>FIXED ASSETS</v>
          </cell>
          <cell r="H22" t="str">
            <v>GROSS BLOCK</v>
          </cell>
          <cell r="I22" t="str">
            <v>PLANT AND MACHINERY</v>
          </cell>
        </row>
        <row r="23">
          <cell r="A23" t="str">
            <v>A101213</v>
          </cell>
          <cell r="B23" t="str">
            <v>Concession Equipment</v>
          </cell>
          <cell r="C23" t="str">
            <v>ASSET</v>
          </cell>
          <cell r="D23" t="str">
            <v>BALANCE SHEET</v>
          </cell>
          <cell r="E23" t="str">
            <v/>
          </cell>
          <cell r="F23" t="str">
            <v/>
          </cell>
          <cell r="G23" t="str">
            <v>FIXED ASSETS</v>
          </cell>
          <cell r="H23" t="str">
            <v>GROSS BLOCK</v>
          </cell>
          <cell r="I23" t="str">
            <v>PLANT AND MACHINERY</v>
          </cell>
        </row>
        <row r="24">
          <cell r="A24" t="str">
            <v>A101214</v>
          </cell>
          <cell r="B24" t="str">
            <v>Projection System</v>
          </cell>
          <cell r="C24" t="str">
            <v>ASSET</v>
          </cell>
          <cell r="D24" t="str">
            <v>BALANCE SHEET</v>
          </cell>
          <cell r="E24" t="str">
            <v/>
          </cell>
          <cell r="F24" t="str">
            <v/>
          </cell>
          <cell r="G24" t="str">
            <v>FIXED ASSETS</v>
          </cell>
          <cell r="H24" t="str">
            <v>GROSS BLOCK</v>
          </cell>
          <cell r="I24" t="str">
            <v>PLANT AND MACHINERY</v>
          </cell>
        </row>
        <row r="25">
          <cell r="A25" t="str">
            <v>A101301</v>
          </cell>
          <cell r="B25" t="str">
            <v>Air Conditions</v>
          </cell>
          <cell r="C25" t="str">
            <v>ASSET</v>
          </cell>
          <cell r="D25" t="str">
            <v>BALANCE SHEET</v>
          </cell>
          <cell r="E25" t="str">
            <v>ASSET A/C</v>
          </cell>
          <cell r="F25" t="str">
            <v/>
          </cell>
          <cell r="G25" t="str">
            <v>FIXED ASSETS</v>
          </cell>
          <cell r="H25" t="str">
            <v>GROSS BLOCK</v>
          </cell>
          <cell r="I25" t="str">
            <v>AIR CONDITIONS</v>
          </cell>
        </row>
        <row r="26">
          <cell r="A26" t="str">
            <v>A101401</v>
          </cell>
          <cell r="B26" t="str">
            <v>Office Equipments</v>
          </cell>
          <cell r="C26" t="str">
            <v>ASSET</v>
          </cell>
          <cell r="D26" t="str">
            <v>BALANCE SHEET</v>
          </cell>
          <cell r="E26" t="str">
            <v>ASSET A/C</v>
          </cell>
          <cell r="F26" t="str">
            <v/>
          </cell>
          <cell r="G26" t="str">
            <v>FIXED ASSETS</v>
          </cell>
          <cell r="H26" t="str">
            <v>GROSS BLOCK</v>
          </cell>
          <cell r="I26" t="str">
            <v>OFFICE EQUIPMENTS</v>
          </cell>
        </row>
        <row r="27">
          <cell r="A27" t="str">
            <v>A101402</v>
          </cell>
          <cell r="B27" t="str">
            <v>TELEPHONE - MOBILES</v>
          </cell>
          <cell r="C27" t="str">
            <v>ASSET</v>
          </cell>
          <cell r="D27" t="str">
            <v>BALANCE SHEET</v>
          </cell>
          <cell r="E27" t="str">
            <v/>
          </cell>
          <cell r="F27" t="str">
            <v/>
          </cell>
          <cell r="G27" t="str">
            <v>FIXED ASSETS</v>
          </cell>
          <cell r="H27" t="str">
            <v>GROSS BLOCK</v>
          </cell>
          <cell r="I27" t="str">
            <v>OFFICE EQUIPMENTS</v>
          </cell>
        </row>
        <row r="28">
          <cell r="A28" t="str">
            <v>A101403</v>
          </cell>
          <cell r="B28" t="str">
            <v>OFFICE EQUIPMENTS</v>
          </cell>
          <cell r="C28" t="str">
            <v>ASSET</v>
          </cell>
          <cell r="D28" t="str">
            <v>BALANCE SHEET</v>
          </cell>
          <cell r="E28" t="str">
            <v/>
          </cell>
          <cell r="F28" t="str">
            <v/>
          </cell>
          <cell r="G28" t="str">
            <v>FIXED ASSETS</v>
          </cell>
          <cell r="H28" t="str">
            <v>GROSS BLOCK</v>
          </cell>
          <cell r="I28" t="str">
            <v>OFFICE EQUIPMENTS</v>
          </cell>
        </row>
        <row r="29">
          <cell r="A29" t="str">
            <v>A101501</v>
          </cell>
          <cell r="B29" t="str">
            <v>Computers and EDP Hardwares</v>
          </cell>
          <cell r="C29" t="str">
            <v>ASSET</v>
          </cell>
          <cell r="D29" t="str">
            <v>BALANCE SHEET</v>
          </cell>
          <cell r="E29" t="str">
            <v>ASSET A/C</v>
          </cell>
          <cell r="F29" t="str">
            <v/>
          </cell>
          <cell r="G29" t="str">
            <v>FIXED ASSETS</v>
          </cell>
          <cell r="H29" t="str">
            <v>GROSS BLOCK</v>
          </cell>
          <cell r="I29" t="str">
            <v>COMPUTERS</v>
          </cell>
        </row>
        <row r="30">
          <cell r="A30" t="str">
            <v>A101502</v>
          </cell>
          <cell r="B30" t="str">
            <v>Networking and WAN Setup</v>
          </cell>
          <cell r="C30" t="str">
            <v>ASSET</v>
          </cell>
          <cell r="D30" t="str">
            <v>BALANCE SHEET</v>
          </cell>
          <cell r="E30" t="str">
            <v>ASSET A/C</v>
          </cell>
          <cell r="F30" t="str">
            <v/>
          </cell>
          <cell r="G30" t="str">
            <v>FIXED ASSETS</v>
          </cell>
          <cell r="H30" t="str">
            <v>GROSS BLOCK</v>
          </cell>
          <cell r="I30" t="str">
            <v>COMPUTERS</v>
          </cell>
        </row>
        <row r="31">
          <cell r="A31" t="str">
            <v>A101503</v>
          </cell>
          <cell r="B31" t="str">
            <v>Software</v>
          </cell>
          <cell r="C31" t="str">
            <v>ASSET</v>
          </cell>
          <cell r="D31" t="str">
            <v>BALANCE SHEET</v>
          </cell>
          <cell r="E31" t="str">
            <v>ASSET A/C</v>
          </cell>
          <cell r="F31" t="str">
            <v/>
          </cell>
          <cell r="G31" t="str">
            <v>FIXED ASSETS</v>
          </cell>
          <cell r="H31" t="str">
            <v>GROSS BLOCK</v>
          </cell>
          <cell r="I31" t="str">
            <v>COMPUTERS</v>
          </cell>
        </row>
        <row r="32">
          <cell r="A32" t="str">
            <v>A101504</v>
          </cell>
          <cell r="B32" t="str">
            <v>Computer &amp; EDP Hardware</v>
          </cell>
          <cell r="C32" t="str">
            <v>ASSET</v>
          </cell>
          <cell r="D32" t="str">
            <v>BALANCE SHEET</v>
          </cell>
          <cell r="E32" t="str">
            <v/>
          </cell>
          <cell r="F32" t="str">
            <v/>
          </cell>
          <cell r="G32" t="str">
            <v>FIXED ASSETS</v>
          </cell>
          <cell r="H32" t="str">
            <v>GROSS BLOCK</v>
          </cell>
          <cell r="I32" t="str">
            <v>COMPUTERS</v>
          </cell>
        </row>
        <row r="33">
          <cell r="A33" t="str">
            <v>A101505</v>
          </cell>
          <cell r="B33" t="str">
            <v>Printers</v>
          </cell>
          <cell r="C33" t="str">
            <v>ASSET</v>
          </cell>
          <cell r="D33" t="str">
            <v>BALANCE SHEET</v>
          </cell>
          <cell r="E33" t="str">
            <v/>
          </cell>
          <cell r="F33" t="str">
            <v/>
          </cell>
          <cell r="G33" t="str">
            <v>FIXED ASSETS</v>
          </cell>
          <cell r="H33" t="str">
            <v>GROSS BLOCK</v>
          </cell>
          <cell r="I33" t="str">
            <v>COMPUTERS</v>
          </cell>
        </row>
        <row r="34">
          <cell r="A34" t="str">
            <v>A101506</v>
          </cell>
          <cell r="B34" t="str">
            <v>SOFTWARE</v>
          </cell>
          <cell r="C34" t="str">
            <v>ASSET</v>
          </cell>
          <cell r="D34" t="str">
            <v>BALANCE SHEET</v>
          </cell>
          <cell r="E34" t="str">
            <v/>
          </cell>
          <cell r="F34" t="str">
            <v/>
          </cell>
          <cell r="G34" t="str">
            <v>FIXED ASSETS</v>
          </cell>
          <cell r="H34" t="str">
            <v>GROSS BLOCK</v>
          </cell>
          <cell r="I34" t="str">
            <v>COMPUTERS</v>
          </cell>
        </row>
        <row r="35">
          <cell r="A35" t="str">
            <v>A101601</v>
          </cell>
          <cell r="B35" t="str">
            <v>Furniture and Fixtures</v>
          </cell>
          <cell r="C35" t="str">
            <v>ASSET</v>
          </cell>
          <cell r="D35" t="str">
            <v>BALANCE SHEET</v>
          </cell>
          <cell r="E35" t="str">
            <v>ASSET A/C</v>
          </cell>
          <cell r="F35" t="str">
            <v/>
          </cell>
          <cell r="G35" t="str">
            <v>FIXED ASSETS</v>
          </cell>
          <cell r="H35" t="str">
            <v>GROSS BLOCK</v>
          </cell>
          <cell r="I35" t="str">
            <v>FURNITURE AND FITTINGS</v>
          </cell>
        </row>
        <row r="36">
          <cell r="A36" t="str">
            <v>A101602</v>
          </cell>
          <cell r="B36" t="str">
            <v>FURNITURE AND FITTINGS</v>
          </cell>
          <cell r="C36" t="str">
            <v>ASSET</v>
          </cell>
          <cell r="D36" t="str">
            <v>BALANCE SHEET</v>
          </cell>
          <cell r="E36" t="str">
            <v/>
          </cell>
          <cell r="F36" t="str">
            <v/>
          </cell>
          <cell r="G36" t="str">
            <v>FIXED ASSETS</v>
          </cell>
          <cell r="H36" t="str">
            <v>GROSS BLOCK</v>
          </cell>
          <cell r="I36" t="str">
            <v>FURNITURE AND FITTINGS</v>
          </cell>
        </row>
        <row r="37">
          <cell r="A37" t="str">
            <v>A101701</v>
          </cell>
          <cell r="B37" t="str">
            <v>Vehicles- Car</v>
          </cell>
          <cell r="C37" t="str">
            <v>ASSET</v>
          </cell>
          <cell r="D37" t="str">
            <v>BALANCE SHEET</v>
          </cell>
          <cell r="E37" t="str">
            <v>ASSET A/C</v>
          </cell>
          <cell r="F37" t="str">
            <v/>
          </cell>
          <cell r="G37" t="str">
            <v>FIXED ASSETS</v>
          </cell>
          <cell r="H37" t="str">
            <v>GROSS BLOCK</v>
          </cell>
          <cell r="I37" t="str">
            <v>VEHICLES</v>
          </cell>
        </row>
        <row r="38">
          <cell r="A38" t="str">
            <v>A101702</v>
          </cell>
          <cell r="B38" t="str">
            <v>Vehicles- Motor Cycles/ Scooters/ Mopeds</v>
          </cell>
          <cell r="C38" t="str">
            <v>ASSET</v>
          </cell>
          <cell r="D38" t="str">
            <v>BALANCE SHEET</v>
          </cell>
          <cell r="E38" t="str">
            <v>ASSET A/C</v>
          </cell>
          <cell r="F38" t="str">
            <v/>
          </cell>
          <cell r="G38" t="str">
            <v>FIXED ASSETS</v>
          </cell>
          <cell r="H38" t="str">
            <v>GROSS BLOCK</v>
          </cell>
          <cell r="I38" t="str">
            <v>VEHICLES</v>
          </cell>
        </row>
        <row r="39">
          <cell r="A39" t="str">
            <v>A101703</v>
          </cell>
          <cell r="B39" t="str">
            <v>Vehicles- Cycles</v>
          </cell>
          <cell r="C39" t="str">
            <v>ASSET</v>
          </cell>
          <cell r="D39" t="str">
            <v>BALANCE SHEET</v>
          </cell>
          <cell r="E39" t="str">
            <v>ASSET A/C</v>
          </cell>
          <cell r="F39" t="str">
            <v/>
          </cell>
          <cell r="G39" t="str">
            <v>FIXED ASSETS</v>
          </cell>
          <cell r="H39" t="str">
            <v>GROSS BLOCK</v>
          </cell>
          <cell r="I39" t="str">
            <v>VEHICLES</v>
          </cell>
        </row>
        <row r="40">
          <cell r="A40" t="str">
            <v>A101704</v>
          </cell>
          <cell r="B40" t="str">
            <v>Vehicles- Motor Buses/ Lorries</v>
          </cell>
          <cell r="C40" t="str">
            <v>ASSET</v>
          </cell>
          <cell r="D40" t="str">
            <v>BALANCE SHEET</v>
          </cell>
          <cell r="E40" t="str">
            <v>ASSET A/C</v>
          </cell>
          <cell r="F40" t="str">
            <v/>
          </cell>
          <cell r="G40" t="str">
            <v>FIXED ASSETS</v>
          </cell>
          <cell r="H40" t="str">
            <v>GROSS BLOCK</v>
          </cell>
          <cell r="I40" t="str">
            <v>VEHICLES</v>
          </cell>
        </row>
        <row r="41">
          <cell r="A41" t="str">
            <v>A101705</v>
          </cell>
          <cell r="B41" t="str">
            <v>Vehicles-Others</v>
          </cell>
          <cell r="C41" t="str">
            <v>ASSET</v>
          </cell>
          <cell r="D41" t="str">
            <v>BALANCE SHEET</v>
          </cell>
          <cell r="E41" t="str">
            <v>ASSET A/C</v>
          </cell>
          <cell r="F41" t="str">
            <v/>
          </cell>
          <cell r="G41" t="str">
            <v>FIXED ASSETS</v>
          </cell>
          <cell r="H41" t="str">
            <v>GROSS BLOCK</v>
          </cell>
          <cell r="I41" t="str">
            <v>VEHICLES</v>
          </cell>
        </row>
        <row r="42">
          <cell r="A42" t="str">
            <v>A101706</v>
          </cell>
          <cell r="B42" t="str">
            <v>VEHICLES</v>
          </cell>
          <cell r="C42" t="str">
            <v>ASSET</v>
          </cell>
          <cell r="D42" t="str">
            <v>BALANCE SHEET</v>
          </cell>
          <cell r="E42" t="str">
            <v/>
          </cell>
          <cell r="F42" t="str">
            <v/>
          </cell>
          <cell r="G42" t="str">
            <v>FIXED ASSETS</v>
          </cell>
          <cell r="H42" t="str">
            <v>GROSS BLOCK</v>
          </cell>
          <cell r="I42" t="str">
            <v>VEHICLES</v>
          </cell>
        </row>
        <row r="43">
          <cell r="A43" t="str">
            <v>A101707</v>
          </cell>
          <cell r="B43" t="str">
            <v>Vehicles-Motorcycle</v>
          </cell>
          <cell r="C43" t="str">
            <v>ASSET</v>
          </cell>
          <cell r="D43" t="str">
            <v>BALANCE SHEET</v>
          </cell>
          <cell r="E43" t="str">
            <v/>
          </cell>
          <cell r="F43" t="str">
            <v/>
          </cell>
          <cell r="G43" t="str">
            <v>FIXED ASSETS</v>
          </cell>
          <cell r="H43" t="str">
            <v>GROSS BLOCK</v>
          </cell>
          <cell r="I43" t="str">
            <v>VEHICLES</v>
          </cell>
        </row>
        <row r="44">
          <cell r="A44" t="str">
            <v>A101801</v>
          </cell>
          <cell r="B44" t="str">
            <v>Air Craft</v>
          </cell>
          <cell r="C44" t="str">
            <v>ASSET</v>
          </cell>
          <cell r="D44" t="str">
            <v>BALANCE SHEET</v>
          </cell>
          <cell r="E44" t="str">
            <v>ASSET A/C</v>
          </cell>
          <cell r="F44" t="str">
            <v/>
          </cell>
          <cell r="G44" t="str">
            <v>FIXED ASSETS</v>
          </cell>
          <cell r="H44" t="str">
            <v>GROSS BLOCK</v>
          </cell>
          <cell r="I44" t="str">
            <v>AIR CRAFT</v>
          </cell>
        </row>
        <row r="45">
          <cell r="A45" t="str">
            <v>A102001</v>
          </cell>
          <cell r="B45" t="str">
            <v>Fixed Assets on Lease</v>
          </cell>
          <cell r="C45" t="str">
            <v>ASSET</v>
          </cell>
          <cell r="D45" t="str">
            <v>BALANCE SHEET</v>
          </cell>
          <cell r="E45" t="str">
            <v>ASSET A/C</v>
          </cell>
          <cell r="F45" t="str">
            <v/>
          </cell>
          <cell r="G45" t="str">
            <v>FIXED ASSETS</v>
          </cell>
          <cell r="H45" t="str">
            <v>GROSS BLOCK</v>
          </cell>
          <cell r="I45" t="str">
            <v>FIXED ASSETS ON LEASE</v>
          </cell>
        </row>
        <row r="46">
          <cell r="A46" t="str">
            <v>A103001</v>
          </cell>
          <cell r="B46" t="str">
            <v>Sale Of Assets</v>
          </cell>
          <cell r="C46" t="str">
            <v>ASSET</v>
          </cell>
          <cell r="D46" t="str">
            <v>BALANCE SHEET</v>
          </cell>
          <cell r="E46" t="str">
            <v>ASSET A/C</v>
          </cell>
          <cell r="F46" t="str">
            <v/>
          </cell>
          <cell r="G46" t="str">
            <v>FIXED ASSETS</v>
          </cell>
          <cell r="H46" t="str">
            <v>GROSS BLOCK</v>
          </cell>
          <cell r="I46" t="str">
            <v>SALE OF ASSETS</v>
          </cell>
        </row>
        <row r="47">
          <cell r="A47" t="str">
            <v>A103999</v>
          </cell>
          <cell r="B47" t="str">
            <v>Accumulated Depreciation</v>
          </cell>
          <cell r="C47" t="str">
            <v>ASSET</v>
          </cell>
          <cell r="D47" t="str">
            <v>BALANCE SHEET</v>
          </cell>
          <cell r="E47" t="str">
            <v>ASSET A/C</v>
          </cell>
          <cell r="F47" t="str">
            <v/>
          </cell>
          <cell r="G47" t="str">
            <v>FIXED ASSETS</v>
          </cell>
          <cell r="H47" t="str">
            <v>GROSS BLOCK</v>
          </cell>
          <cell r="I47" t="str">
            <v>SALE OF ASSETS</v>
          </cell>
        </row>
        <row r="48">
          <cell r="A48" t="str">
            <v>A105001</v>
          </cell>
          <cell r="B48" t="str">
            <v>CWIP- Land</v>
          </cell>
          <cell r="C48" t="str">
            <v>ASSET</v>
          </cell>
          <cell r="D48" t="str">
            <v>BALANCE SHEET</v>
          </cell>
          <cell r="E48" t="str">
            <v>CAPITAL WIP A/C</v>
          </cell>
          <cell r="F48" t="str">
            <v/>
          </cell>
          <cell r="G48" t="str">
            <v>FIXED ASSETS</v>
          </cell>
          <cell r="H48" t="str">
            <v>CAPITAL WORK IN PROGRESS</v>
          </cell>
          <cell r="I48" t="str">
            <v>CAPITAL WORK IN PROGRESS</v>
          </cell>
        </row>
        <row r="49">
          <cell r="A49" t="str">
            <v>A105002</v>
          </cell>
          <cell r="B49" t="str">
            <v>CWIP- Development Expenses</v>
          </cell>
          <cell r="C49" t="str">
            <v>ASSET</v>
          </cell>
          <cell r="D49" t="str">
            <v>BALANCE SHEET</v>
          </cell>
          <cell r="E49" t="str">
            <v/>
          </cell>
          <cell r="F49" t="str">
            <v/>
          </cell>
          <cell r="G49" t="str">
            <v>FIXED ASSETS</v>
          </cell>
          <cell r="H49" t="str">
            <v>CAPITAL WORK IN PROGRESS</v>
          </cell>
          <cell r="I49" t="str">
            <v>CAPITAL WORK IN PROGRESS</v>
          </cell>
        </row>
        <row r="50">
          <cell r="A50" t="str">
            <v>A105101</v>
          </cell>
          <cell r="B50" t="str">
            <v>CWIP- Buildings</v>
          </cell>
          <cell r="C50" t="str">
            <v>ASSET</v>
          </cell>
          <cell r="D50" t="str">
            <v>BALANCE SHEET</v>
          </cell>
          <cell r="E50" t="str">
            <v>CAPITAL WIP A/C</v>
          </cell>
          <cell r="F50" t="str">
            <v/>
          </cell>
          <cell r="G50" t="str">
            <v>FIXED ASSETS</v>
          </cell>
          <cell r="H50" t="str">
            <v>CAPITAL WORK IN PROGRESS</v>
          </cell>
          <cell r="I50" t="str">
            <v>CAPITAL WORK IN PROGRESS</v>
          </cell>
        </row>
        <row r="51">
          <cell r="A51" t="str">
            <v>A105102</v>
          </cell>
          <cell r="B51" t="str">
            <v>CWIP- Electricals</v>
          </cell>
          <cell r="C51" t="str">
            <v>ASSET</v>
          </cell>
          <cell r="D51" t="str">
            <v>BALANCE SHEET</v>
          </cell>
          <cell r="E51" t="str">
            <v>CAPITAL WIP A/C</v>
          </cell>
          <cell r="F51" t="str">
            <v/>
          </cell>
          <cell r="G51" t="str">
            <v>FIXED ASSETS</v>
          </cell>
          <cell r="H51" t="str">
            <v>CAPITAL WORK IN PROGRESS</v>
          </cell>
          <cell r="I51" t="str">
            <v>CAPITAL WORK IN PROGRESS</v>
          </cell>
        </row>
        <row r="52">
          <cell r="A52" t="str">
            <v>A105103</v>
          </cell>
          <cell r="B52" t="str">
            <v>CWIP - Civil &amp; Interior Works</v>
          </cell>
          <cell r="C52" t="str">
            <v>ASSET</v>
          </cell>
          <cell r="D52" t="str">
            <v>BALANCE SHEET</v>
          </cell>
          <cell r="E52" t="str">
            <v/>
          </cell>
          <cell r="F52" t="str">
            <v/>
          </cell>
          <cell r="G52" t="str">
            <v>FIXED ASSETS</v>
          </cell>
          <cell r="H52" t="str">
            <v>CAPITAL WORK IN PROGRESS</v>
          </cell>
          <cell r="I52" t="str">
            <v>CAPITAL WORK IN PROGRESS</v>
          </cell>
        </row>
        <row r="53">
          <cell r="A53" t="str">
            <v>A105104</v>
          </cell>
          <cell r="B53" t="str">
            <v>CWIP - Electrical Works</v>
          </cell>
          <cell r="C53" t="str">
            <v>ASSET</v>
          </cell>
          <cell r="D53" t="str">
            <v>BALANCE SHEET</v>
          </cell>
          <cell r="E53" t="str">
            <v/>
          </cell>
          <cell r="F53" t="str">
            <v/>
          </cell>
          <cell r="G53" t="str">
            <v>FIXED ASSETS</v>
          </cell>
          <cell r="H53" t="str">
            <v>CAPITAL WORK IN PROGRESS</v>
          </cell>
          <cell r="I53" t="str">
            <v>CAPITAL WORK IN PROGRESS</v>
          </cell>
        </row>
        <row r="54">
          <cell r="A54" t="str">
            <v>A105105</v>
          </cell>
          <cell r="B54" t="str">
            <v>CWIP - Fire Fighting Works</v>
          </cell>
          <cell r="C54" t="str">
            <v>ASSET</v>
          </cell>
          <cell r="D54" t="str">
            <v>BALANCE SHEET</v>
          </cell>
          <cell r="E54" t="str">
            <v/>
          </cell>
          <cell r="F54" t="str">
            <v/>
          </cell>
          <cell r="G54" t="str">
            <v>FIXED ASSETS</v>
          </cell>
          <cell r="H54" t="str">
            <v>CAPITAL WORK IN PROGRESS</v>
          </cell>
          <cell r="I54" t="str">
            <v>CAPITAL WORK IN PROGRESS</v>
          </cell>
        </row>
        <row r="55">
          <cell r="A55" t="str">
            <v>A105106</v>
          </cell>
          <cell r="B55" t="str">
            <v>CWIP - Distributed Music System Works</v>
          </cell>
          <cell r="C55" t="str">
            <v>ASSET</v>
          </cell>
          <cell r="D55" t="str">
            <v>BALANCE SHEET</v>
          </cell>
          <cell r="E55" t="str">
            <v/>
          </cell>
          <cell r="F55" t="str">
            <v/>
          </cell>
          <cell r="G55" t="str">
            <v>FIXED ASSETS</v>
          </cell>
          <cell r="H55" t="str">
            <v>CAPITAL WORK IN PROGRESS</v>
          </cell>
          <cell r="I55" t="str">
            <v>CAPITAL WORK IN PROGRESS</v>
          </cell>
        </row>
        <row r="56">
          <cell r="A56" t="str">
            <v>A105201</v>
          </cell>
          <cell r="B56" t="str">
            <v>CWIP- Plant &amp; Machinery</v>
          </cell>
          <cell r="C56" t="str">
            <v>ASSET</v>
          </cell>
          <cell r="D56" t="str">
            <v>BALANCE SHEET</v>
          </cell>
          <cell r="E56" t="str">
            <v>CAPITAL WIP A/C</v>
          </cell>
          <cell r="F56" t="str">
            <v/>
          </cell>
          <cell r="G56" t="str">
            <v>FIXED ASSETS</v>
          </cell>
          <cell r="H56" t="str">
            <v>CAPITAL WORK IN PROGRESS</v>
          </cell>
          <cell r="I56" t="str">
            <v>CAPITAL WORK IN PROGRESS</v>
          </cell>
        </row>
        <row r="57">
          <cell r="A57" t="str">
            <v>A105202</v>
          </cell>
          <cell r="B57" t="str">
            <v>CWIP- DG Set</v>
          </cell>
          <cell r="C57" t="str">
            <v>ASSET</v>
          </cell>
          <cell r="D57" t="str">
            <v>BALANCE SHEET</v>
          </cell>
          <cell r="E57" t="str">
            <v>CAPITAL WIP A/C</v>
          </cell>
          <cell r="F57" t="str">
            <v/>
          </cell>
          <cell r="G57" t="str">
            <v>FIXED ASSETS</v>
          </cell>
          <cell r="H57" t="str">
            <v>CAPITAL WORK IN PROGRESS</v>
          </cell>
          <cell r="I57" t="str">
            <v>CAPITAL WORK IN PROGRESS</v>
          </cell>
        </row>
        <row r="58">
          <cell r="A58" t="str">
            <v>A105301</v>
          </cell>
          <cell r="B58" t="str">
            <v>CWIP- AC</v>
          </cell>
          <cell r="C58" t="str">
            <v>ASSET</v>
          </cell>
          <cell r="D58" t="str">
            <v>BALANCE SHEET</v>
          </cell>
          <cell r="E58" t="str">
            <v>CAPITAL WIP A/C</v>
          </cell>
          <cell r="F58" t="str">
            <v/>
          </cell>
          <cell r="G58" t="str">
            <v>FIXED ASSETS</v>
          </cell>
          <cell r="H58" t="str">
            <v>CAPITAL WORK IN PROGRESS</v>
          </cell>
          <cell r="I58" t="str">
            <v>CAPITAL WORK IN PROGRESS</v>
          </cell>
        </row>
        <row r="59">
          <cell r="A59" t="str">
            <v>A105401</v>
          </cell>
          <cell r="B59" t="str">
            <v>CWIP-Furniture &amp; Fittings</v>
          </cell>
          <cell r="C59" t="str">
            <v>ASSET</v>
          </cell>
          <cell r="D59" t="str">
            <v>BALANCE SHEET</v>
          </cell>
          <cell r="E59" t="str">
            <v>CAPITAL WIP A/C</v>
          </cell>
          <cell r="F59" t="str">
            <v/>
          </cell>
          <cell r="G59" t="str">
            <v>FIXED ASSETS</v>
          </cell>
          <cell r="H59" t="str">
            <v>CAPITAL WORK IN PROGRESS</v>
          </cell>
          <cell r="I59" t="str">
            <v>CAPITAL WORK IN PROGRESS</v>
          </cell>
        </row>
        <row r="60">
          <cell r="A60" t="str">
            <v>A105501</v>
          </cell>
          <cell r="B60" t="str">
            <v>CWIP- Computers</v>
          </cell>
          <cell r="C60" t="str">
            <v>ASSET</v>
          </cell>
          <cell r="D60" t="str">
            <v>BALANCE SHEET</v>
          </cell>
          <cell r="E60" t="str">
            <v>CAPITAL WIP A/C</v>
          </cell>
          <cell r="F60" t="str">
            <v/>
          </cell>
          <cell r="G60" t="str">
            <v>FIXED ASSETS</v>
          </cell>
          <cell r="H60" t="str">
            <v>CAPITAL WORK IN PROGRESS</v>
          </cell>
          <cell r="I60" t="str">
            <v>CAPITAL WORK IN PROGRESS</v>
          </cell>
        </row>
        <row r="61">
          <cell r="A61" t="str">
            <v>A105502</v>
          </cell>
          <cell r="B61" t="str">
            <v>CWIP- Networking/WAN Setup</v>
          </cell>
          <cell r="C61" t="str">
            <v>ASSET</v>
          </cell>
          <cell r="D61" t="str">
            <v>BALANCE SHEET</v>
          </cell>
          <cell r="E61" t="str">
            <v>CAPITAL WIP A/C</v>
          </cell>
          <cell r="F61" t="str">
            <v/>
          </cell>
          <cell r="G61" t="str">
            <v>FIXED ASSETS</v>
          </cell>
          <cell r="H61" t="str">
            <v>CAPITAL WORK IN PROGRESS</v>
          </cell>
          <cell r="I61" t="str">
            <v>CAPITAL WORK IN PROGRESS</v>
          </cell>
        </row>
        <row r="62">
          <cell r="A62" t="str">
            <v>A105601</v>
          </cell>
          <cell r="B62" t="str">
            <v>CWIP- Other Items</v>
          </cell>
          <cell r="C62" t="str">
            <v>ASSET</v>
          </cell>
          <cell r="D62" t="str">
            <v>BALANCE SHEET</v>
          </cell>
          <cell r="E62" t="str">
            <v>CAPITAL WIP A/C</v>
          </cell>
          <cell r="F62" t="str">
            <v/>
          </cell>
          <cell r="G62" t="str">
            <v>FIXED ASSETS</v>
          </cell>
          <cell r="H62" t="str">
            <v>CAPITAL WORK IN PROGRESS</v>
          </cell>
          <cell r="I62" t="str">
            <v>CAPITAL WORK IN PROGRESS</v>
          </cell>
        </row>
        <row r="63">
          <cell r="A63" t="str">
            <v>A105602</v>
          </cell>
          <cell r="B63" t="str">
            <v>CWIP- Others</v>
          </cell>
          <cell r="C63" t="str">
            <v>ASSET</v>
          </cell>
          <cell r="D63" t="str">
            <v>BALANCE SHEET</v>
          </cell>
          <cell r="E63" t="str">
            <v/>
          </cell>
          <cell r="F63" t="str">
            <v/>
          </cell>
          <cell r="G63" t="str">
            <v>FIXED ASSETS</v>
          </cell>
          <cell r="H63" t="str">
            <v>CAPITAL WORK IN PROGRESS</v>
          </cell>
          <cell r="I63" t="str">
            <v>CAPITAL WORK IN PROGRESS</v>
          </cell>
        </row>
        <row r="64">
          <cell r="A64" t="str">
            <v>A105701</v>
          </cell>
          <cell r="B64" t="str">
            <v>CWIP- General Admin. Expenses</v>
          </cell>
          <cell r="C64" t="str">
            <v>ASSET</v>
          </cell>
          <cell r="D64" t="str">
            <v>BALANCE SHEET</v>
          </cell>
          <cell r="E64" t="str">
            <v/>
          </cell>
          <cell r="F64" t="str">
            <v/>
          </cell>
          <cell r="G64" t="str">
            <v>FIXED ASSETS</v>
          </cell>
          <cell r="H64" t="str">
            <v>CAPITAL WORK IN PROGRESS</v>
          </cell>
          <cell r="I64" t="str">
            <v>CAPITAL WORK IN PROGRESS</v>
          </cell>
        </row>
        <row r="65">
          <cell r="A65" t="str">
            <v>A105702</v>
          </cell>
          <cell r="B65" t="str">
            <v>Expenses Allocable To Projects</v>
          </cell>
          <cell r="C65" t="str">
            <v>ASSET</v>
          </cell>
          <cell r="D65" t="str">
            <v>BALANCE SHEET</v>
          </cell>
          <cell r="E65" t="str">
            <v/>
          </cell>
          <cell r="F65" t="str">
            <v/>
          </cell>
          <cell r="G65" t="str">
            <v>FIXED ASSETS</v>
          </cell>
          <cell r="H65" t="str">
            <v>CAPITAL WORK IN PROGRESS</v>
          </cell>
          <cell r="I65" t="str">
            <v>CAPITAL WORK IN PROGRESS</v>
          </cell>
        </row>
        <row r="66">
          <cell r="A66" t="str">
            <v>A105703</v>
          </cell>
          <cell r="B66" t="str">
            <v>Incidental Exp. Pending Allocation</v>
          </cell>
          <cell r="C66" t="str">
            <v>ASSET</v>
          </cell>
          <cell r="D66" t="str">
            <v>BALANCE SHEET</v>
          </cell>
          <cell r="E66" t="str">
            <v/>
          </cell>
          <cell r="F66" t="str">
            <v/>
          </cell>
          <cell r="G66" t="str">
            <v>FIXED ASSETS</v>
          </cell>
          <cell r="H66" t="str">
            <v>CAPITAL WORK IN PROGRESS</v>
          </cell>
          <cell r="I66" t="str">
            <v>CAPITAL WORK IN PROGRESS</v>
          </cell>
        </row>
        <row r="67">
          <cell r="A67" t="str">
            <v>A105704</v>
          </cell>
          <cell r="B67" t="str">
            <v>Exps.-Proj. Under Commencement</v>
          </cell>
          <cell r="C67" t="str">
            <v>ASSET</v>
          </cell>
          <cell r="D67" t="str">
            <v>BALANCE SHEET</v>
          </cell>
          <cell r="E67" t="str">
            <v/>
          </cell>
          <cell r="F67" t="str">
            <v/>
          </cell>
          <cell r="G67" t="str">
            <v>FIXED ASSETS</v>
          </cell>
          <cell r="H67" t="str">
            <v>CAPITAL WORK IN PROGRESS</v>
          </cell>
          <cell r="I67" t="str">
            <v>CAPITAL WORK IN PROGRESS</v>
          </cell>
        </row>
        <row r="68">
          <cell r="A68" t="str">
            <v>A105705</v>
          </cell>
          <cell r="B68" t="str">
            <v>Pipe Line Expenses Capitalized</v>
          </cell>
          <cell r="C68" t="str">
            <v>ASSET</v>
          </cell>
          <cell r="D68" t="str">
            <v>BALANCE SHEET</v>
          </cell>
          <cell r="E68" t="str">
            <v/>
          </cell>
          <cell r="F68" t="str">
            <v/>
          </cell>
          <cell r="G68" t="str">
            <v>FIXED ASSETS</v>
          </cell>
          <cell r="H68" t="str">
            <v>CAPITAL WORK IN PROGRESS</v>
          </cell>
          <cell r="I68" t="str">
            <v>CAPITAL WORK IN PROGRESS</v>
          </cell>
        </row>
        <row r="69">
          <cell r="A69" t="str">
            <v>A105706</v>
          </cell>
          <cell r="B69" t="str">
            <v>Capital Exp.On Non-Owned Asset</v>
          </cell>
          <cell r="C69" t="str">
            <v>ASSET</v>
          </cell>
          <cell r="D69" t="str">
            <v>BALANCE SHEET</v>
          </cell>
          <cell r="E69" t="str">
            <v/>
          </cell>
          <cell r="F69" t="str">
            <v/>
          </cell>
          <cell r="G69" t="str">
            <v>FIXED ASSETS</v>
          </cell>
          <cell r="H69" t="str">
            <v>CAPITAL WORK IN PROGRESS</v>
          </cell>
          <cell r="I69" t="str">
            <v>CAPITAL WORK IN PROGRESS</v>
          </cell>
        </row>
        <row r="70">
          <cell r="A70" t="str">
            <v>A105999</v>
          </cell>
          <cell r="B70" t="str">
            <v>Fixed Asset Suspense Account</v>
          </cell>
          <cell r="C70" t="str">
            <v>ASSET</v>
          </cell>
          <cell r="D70" t="str">
            <v>BALANCE SHEET</v>
          </cell>
          <cell r="E70" t="str">
            <v/>
          </cell>
          <cell r="F70" t="str">
            <v>FIXED ASSET SUSPENSE</v>
          </cell>
          <cell r="G70" t="str">
            <v>FIXED ASSETS</v>
          </cell>
          <cell r="H70" t="str">
            <v>CAPITAL WORK IN PROGRESS</v>
          </cell>
          <cell r="I70" t="str">
            <v>CAPITAL WORK IN PROGRESS</v>
          </cell>
        </row>
        <row r="71">
          <cell r="A71" t="str">
            <v>A201001-000</v>
          </cell>
          <cell r="B71" t="str">
            <v>Investments (Subsidiary Companies)</v>
          </cell>
          <cell r="C71" t="str">
            <v>ASSET</v>
          </cell>
          <cell r="D71" t="str">
            <v>BALANCE SHEET</v>
          </cell>
          <cell r="E71" t="str">
            <v/>
          </cell>
          <cell r="F71" t="str">
            <v/>
          </cell>
          <cell r="G71" t="str">
            <v>INVESTMENTS</v>
          </cell>
          <cell r="H71" t="str">
            <v>LONG TERM INVESTMENTS</v>
          </cell>
          <cell r="I71" t="str">
            <v>INVESTMENTS IN SHARES</v>
          </cell>
        </row>
        <row r="72">
          <cell r="A72" t="str">
            <v>A201001-538</v>
          </cell>
          <cell r="B72" t="str">
            <v>Investments (Subsidiary Companies)-DLF G</v>
          </cell>
          <cell r="C72" t="str">
            <v>ASSET</v>
          </cell>
          <cell r="D72" t="str">
            <v>BALANCE SHEET</v>
          </cell>
          <cell r="E72" t="str">
            <v/>
          </cell>
          <cell r="F72" t="str">
            <v/>
          </cell>
          <cell r="G72" t="str">
            <v>INVESTMENTS</v>
          </cell>
          <cell r="H72" t="str">
            <v>LONG TERM INVESTMENTS</v>
          </cell>
          <cell r="I72" t="str">
            <v>INVESTMENTS IN SHARES</v>
          </cell>
        </row>
        <row r="73">
          <cell r="A73" t="str">
            <v>A202001-000</v>
          </cell>
          <cell r="B73" t="str">
            <v>Investment(Oth Co)</v>
          </cell>
          <cell r="C73" t="str">
            <v>ASSET</v>
          </cell>
          <cell r="D73" t="str">
            <v>BALANCE SHEET</v>
          </cell>
          <cell r="E73" t="str">
            <v/>
          </cell>
          <cell r="F73" t="str">
            <v/>
          </cell>
          <cell r="G73" t="str">
            <v>INVESTMENTS</v>
          </cell>
          <cell r="H73" t="str">
            <v>LONG TERM INVESTMENTS</v>
          </cell>
          <cell r="I73" t="str">
            <v>INVESTMENTS IN SHARES</v>
          </cell>
        </row>
        <row r="74">
          <cell r="A74" t="str">
            <v>A202001-265</v>
          </cell>
          <cell r="B74" t="str">
            <v>Investment(Oth Co)-DLF Resi. Developers</v>
          </cell>
          <cell r="C74" t="str">
            <v>ASSET</v>
          </cell>
          <cell r="D74" t="str">
            <v>BALANCE SHEET</v>
          </cell>
          <cell r="E74" t="str">
            <v/>
          </cell>
          <cell r="F74" t="str">
            <v/>
          </cell>
          <cell r="G74" t="str">
            <v>INVESTMENTS</v>
          </cell>
          <cell r="H74" t="str">
            <v>LONG TERM INVESTMENTS</v>
          </cell>
          <cell r="I74" t="str">
            <v>INVESTMENTS IN SHARES</v>
          </cell>
        </row>
        <row r="75">
          <cell r="A75" t="str">
            <v>A202001-280</v>
          </cell>
          <cell r="B75" t="str">
            <v>Investment(Oth Co)-Cee Pee Maint Srv P L</v>
          </cell>
          <cell r="C75" t="str">
            <v>ASSET</v>
          </cell>
          <cell r="D75" t="str">
            <v>BALANCE SHEET</v>
          </cell>
          <cell r="E75" t="str">
            <v/>
          </cell>
          <cell r="F75" t="str">
            <v/>
          </cell>
          <cell r="G75" t="str">
            <v>INVESTMENTS</v>
          </cell>
          <cell r="H75" t="str">
            <v>LONG TERM INVESTMENTS</v>
          </cell>
          <cell r="I75" t="str">
            <v>INVESTMENTS IN SHARES</v>
          </cell>
        </row>
        <row r="76">
          <cell r="A76" t="str">
            <v>A202001-281</v>
          </cell>
          <cell r="B76" t="str">
            <v>Investment(Oth Co)-PEE TEE Prop Mgt Srv</v>
          </cell>
          <cell r="C76" t="str">
            <v>ASSET</v>
          </cell>
          <cell r="D76" t="str">
            <v>BALANCE SHEET</v>
          </cell>
          <cell r="E76" t="str">
            <v/>
          </cell>
          <cell r="F76" t="str">
            <v/>
          </cell>
          <cell r="G76" t="str">
            <v>INVESTMENTS</v>
          </cell>
          <cell r="H76" t="str">
            <v>LONG TERM INVESTMENTS</v>
          </cell>
          <cell r="I76" t="str">
            <v>INVESTMENTS IN SHARES</v>
          </cell>
        </row>
        <row r="77">
          <cell r="A77" t="str">
            <v>A202001-282</v>
          </cell>
          <cell r="B77" t="str">
            <v>Investment(Oth Co)-Silver Oaks Prop Mgt</v>
          </cell>
          <cell r="C77" t="str">
            <v>ASSET</v>
          </cell>
          <cell r="D77" t="str">
            <v>BALANCE SHEET</v>
          </cell>
          <cell r="E77" t="str">
            <v/>
          </cell>
          <cell r="F77" t="str">
            <v/>
          </cell>
          <cell r="G77" t="str">
            <v>INVESTMENTS</v>
          </cell>
          <cell r="H77" t="str">
            <v>LONG TERM INVESTMENTS</v>
          </cell>
          <cell r="I77" t="str">
            <v>INVESTMENTS IN SHARES</v>
          </cell>
        </row>
        <row r="78">
          <cell r="A78" t="str">
            <v>A202001-299</v>
          </cell>
          <cell r="B78" t="str">
            <v>Investment(Oth Co)-DLF CYBER CITY</v>
          </cell>
          <cell r="C78" t="str">
            <v>ASSET</v>
          </cell>
          <cell r="D78" t="str">
            <v>BALANCE SHEET</v>
          </cell>
          <cell r="E78" t="str">
            <v/>
          </cell>
          <cell r="F78" t="str">
            <v/>
          </cell>
          <cell r="G78" t="str">
            <v>INVESTMENTS</v>
          </cell>
          <cell r="H78" t="str">
            <v>LONG TERM INVESTMENTS</v>
          </cell>
          <cell r="I78" t="str">
            <v>INVESTMENTS IN SHARES</v>
          </cell>
        </row>
        <row r="79">
          <cell r="A79" t="str">
            <v>A202001-303</v>
          </cell>
          <cell r="B79" t="str">
            <v>Investment(Oth Co)-HighValue Builder P L</v>
          </cell>
          <cell r="C79" t="str">
            <v>ASSET</v>
          </cell>
          <cell r="D79" t="str">
            <v>BALANCE SHEET</v>
          </cell>
          <cell r="E79" t="str">
            <v/>
          </cell>
          <cell r="F79" t="str">
            <v/>
          </cell>
          <cell r="G79" t="str">
            <v>INVESTMENTS</v>
          </cell>
          <cell r="H79" t="str">
            <v>LONG TERM INVESTMENTS</v>
          </cell>
          <cell r="I79" t="str">
            <v>INVESTMENTS IN SHARES</v>
          </cell>
        </row>
        <row r="80">
          <cell r="A80" t="str">
            <v>A202001-304</v>
          </cell>
          <cell r="B80" t="str">
            <v>Investment(Oth Co)-Sunlight Promoters P</v>
          </cell>
          <cell r="C80" t="str">
            <v>ASSET</v>
          </cell>
          <cell r="D80" t="str">
            <v>BALANCE SHEET</v>
          </cell>
          <cell r="E80" t="str">
            <v/>
          </cell>
          <cell r="F80" t="str">
            <v/>
          </cell>
          <cell r="G80" t="str">
            <v>INVESTMENTS</v>
          </cell>
          <cell r="H80" t="str">
            <v>LONG TERM INVESTMENTS</v>
          </cell>
          <cell r="I80" t="str">
            <v>INVESTMENTS IN SHARES</v>
          </cell>
        </row>
        <row r="81">
          <cell r="A81" t="str">
            <v>A202001-305</v>
          </cell>
          <cell r="B81" t="str">
            <v>Investment(Oth Co)- Prompt Real Est P L</v>
          </cell>
          <cell r="C81" t="str">
            <v>ASSET</v>
          </cell>
          <cell r="D81" t="str">
            <v>BALANCE SHEET</v>
          </cell>
          <cell r="E81" t="str">
            <v/>
          </cell>
          <cell r="F81" t="str">
            <v/>
          </cell>
          <cell r="G81" t="str">
            <v>INVESTMENTS</v>
          </cell>
          <cell r="H81" t="str">
            <v>LONG TERM INVESTMENTS</v>
          </cell>
          <cell r="I81" t="str">
            <v>INVESTMENTS IN SHARES</v>
          </cell>
        </row>
        <row r="82">
          <cell r="A82" t="str">
            <v>A202001-306</v>
          </cell>
          <cell r="B82" t="str">
            <v>Investment(Oth Co)-Comfort Buildcon P L</v>
          </cell>
          <cell r="C82" t="str">
            <v>ASSET</v>
          </cell>
          <cell r="D82" t="str">
            <v>BALANCE SHEET</v>
          </cell>
          <cell r="E82" t="str">
            <v/>
          </cell>
          <cell r="F82" t="str">
            <v/>
          </cell>
          <cell r="G82" t="str">
            <v>INVESTMENTS</v>
          </cell>
          <cell r="H82" t="str">
            <v>LONG TERM INVESTMENTS</v>
          </cell>
          <cell r="I82" t="str">
            <v>INVESTMENTS IN SHARES</v>
          </cell>
        </row>
        <row r="83">
          <cell r="A83" t="str">
            <v>A202001-381</v>
          </cell>
          <cell r="B83" t="str">
            <v>Investment(Oth Co)-DLF Cyber City Dev L</v>
          </cell>
          <cell r="C83" t="str">
            <v>ASSET</v>
          </cell>
          <cell r="D83" t="str">
            <v>BALANCE SHEET</v>
          </cell>
          <cell r="E83" t="str">
            <v/>
          </cell>
          <cell r="F83" t="str">
            <v/>
          </cell>
          <cell r="G83" t="str">
            <v>INVESTMENTS</v>
          </cell>
          <cell r="H83" t="str">
            <v>LONG TERM INVESTMENTS</v>
          </cell>
          <cell r="I83" t="str">
            <v>INVESTMENTS IN SHARES</v>
          </cell>
        </row>
        <row r="84">
          <cell r="A84" t="str">
            <v>A202001-515</v>
          </cell>
          <cell r="B84" t="str">
            <v>Investment(Oth Co)-Nachiketa Real Estate</v>
          </cell>
          <cell r="C84" t="str">
            <v>ASSET</v>
          </cell>
          <cell r="D84" t="str">
            <v>BALANCE SHEET</v>
          </cell>
          <cell r="E84" t="str">
            <v/>
          </cell>
          <cell r="F84" t="str">
            <v/>
          </cell>
          <cell r="G84" t="str">
            <v>INVESTMENTS</v>
          </cell>
          <cell r="H84" t="str">
            <v>LONG TERM INVESTMENTS</v>
          </cell>
          <cell r="I84" t="str">
            <v>INVESTMENTS IN SHARES</v>
          </cell>
        </row>
        <row r="85">
          <cell r="A85" t="str">
            <v>A202001-516</v>
          </cell>
          <cell r="B85" t="str">
            <v>Investment(Oth Co)-Pee Tee Maint Srv</v>
          </cell>
          <cell r="C85" t="str">
            <v>ASSET</v>
          </cell>
          <cell r="D85" t="str">
            <v>BALANCE SHEET</v>
          </cell>
          <cell r="E85" t="str">
            <v/>
          </cell>
          <cell r="F85" t="str">
            <v/>
          </cell>
          <cell r="G85" t="str">
            <v>INVESTMENTS</v>
          </cell>
          <cell r="H85" t="str">
            <v>LONG TERM INVESTMENTS</v>
          </cell>
          <cell r="I85" t="str">
            <v>INVESTMENTS IN SHARES</v>
          </cell>
        </row>
        <row r="86">
          <cell r="A86" t="str">
            <v>A202001-538</v>
          </cell>
          <cell r="B86" t="str">
            <v>Investment(Oth Co)-DLF GK RESIDENCY</v>
          </cell>
          <cell r="C86" t="str">
            <v>ASSET</v>
          </cell>
          <cell r="D86" t="str">
            <v>BALANCE SHEET</v>
          </cell>
          <cell r="E86" t="str">
            <v/>
          </cell>
          <cell r="F86" t="str">
            <v/>
          </cell>
          <cell r="G86" t="str">
            <v>INVESTMENTS</v>
          </cell>
          <cell r="H86" t="str">
            <v>LONG TERM INVESTMENTS</v>
          </cell>
          <cell r="I86" t="str">
            <v>INVESTMENTS IN SHARES</v>
          </cell>
        </row>
        <row r="87">
          <cell r="A87" t="str">
            <v>A202002-001-265</v>
          </cell>
          <cell r="B87" t="str">
            <v>Inv in Sub Co(Eq)-DLF Resi. Developers</v>
          </cell>
          <cell r="C87" t="str">
            <v>ASSET</v>
          </cell>
          <cell r="D87" t="str">
            <v>BALANCE SHEET</v>
          </cell>
          <cell r="E87" t="str">
            <v/>
          </cell>
          <cell r="F87" t="str">
            <v/>
          </cell>
          <cell r="G87" t="str">
            <v>INVESTMENTS</v>
          </cell>
          <cell r="H87" t="str">
            <v>LONG TERM INVESTMENTS</v>
          </cell>
          <cell r="I87" t="str">
            <v>INVESTMENTS IN SHARES</v>
          </cell>
        </row>
        <row r="88">
          <cell r="A88" t="str">
            <v>A202002-001-280</v>
          </cell>
          <cell r="B88" t="str">
            <v>Inv in Sub Co(Eq)-Cee Pee Maint Srv P L</v>
          </cell>
          <cell r="C88" t="str">
            <v>ASSET</v>
          </cell>
          <cell r="D88" t="str">
            <v>BALANCE SHEET</v>
          </cell>
          <cell r="E88" t="str">
            <v/>
          </cell>
          <cell r="F88" t="str">
            <v/>
          </cell>
          <cell r="G88" t="str">
            <v>INVESTMENTS</v>
          </cell>
          <cell r="H88" t="str">
            <v>LONG TERM INVESTMENTS</v>
          </cell>
          <cell r="I88" t="str">
            <v>INVESTMENTS IN SHARES</v>
          </cell>
        </row>
        <row r="89">
          <cell r="A89" t="str">
            <v>A202002-001-281</v>
          </cell>
          <cell r="B89" t="str">
            <v>Inv in Sub Co(Eq)-PEE TEE Prop Mgt Srv</v>
          </cell>
          <cell r="C89" t="str">
            <v>ASSET</v>
          </cell>
          <cell r="D89" t="str">
            <v>BALANCE SHEET</v>
          </cell>
          <cell r="E89" t="str">
            <v/>
          </cell>
          <cell r="F89" t="str">
            <v/>
          </cell>
          <cell r="G89" t="str">
            <v>INVESTMENTS</v>
          </cell>
          <cell r="H89" t="str">
            <v>LONG TERM INVESTMENTS</v>
          </cell>
          <cell r="I89" t="str">
            <v>INVESTMENTS IN SHARES</v>
          </cell>
        </row>
        <row r="90">
          <cell r="A90" t="str">
            <v>A202002-001-282</v>
          </cell>
          <cell r="B90" t="str">
            <v>Inv in Sub Co(Eq)-Silver Oaks Prop Mgt</v>
          </cell>
          <cell r="C90" t="str">
            <v>ASSET</v>
          </cell>
          <cell r="D90" t="str">
            <v>BALANCE SHEET</v>
          </cell>
          <cell r="E90" t="str">
            <v/>
          </cell>
          <cell r="F90" t="str">
            <v/>
          </cell>
          <cell r="G90" t="str">
            <v>INVESTMENTS</v>
          </cell>
          <cell r="H90" t="str">
            <v>LONG TERM INVESTMENTS</v>
          </cell>
          <cell r="I90" t="str">
            <v>INVESTMENTS IN SHARES</v>
          </cell>
        </row>
        <row r="91">
          <cell r="A91" t="str">
            <v>A202002-001-299</v>
          </cell>
          <cell r="B91" t="str">
            <v>Inv in Sub Co(Eq)-DLF CYBER CITY</v>
          </cell>
          <cell r="C91" t="str">
            <v>ASSET</v>
          </cell>
          <cell r="D91" t="str">
            <v>BALANCE SHEET</v>
          </cell>
          <cell r="E91" t="str">
            <v/>
          </cell>
          <cell r="F91" t="str">
            <v/>
          </cell>
          <cell r="G91" t="str">
            <v>INVESTMENTS</v>
          </cell>
          <cell r="H91" t="str">
            <v>LONG TERM INVESTMENTS</v>
          </cell>
          <cell r="I91" t="str">
            <v>INVESTMENTS IN SHARES</v>
          </cell>
        </row>
        <row r="92">
          <cell r="A92" t="str">
            <v>A202002-001-303</v>
          </cell>
          <cell r="B92" t="str">
            <v>Inv in Sub Co(Eq)-HighValue Builder P L</v>
          </cell>
          <cell r="C92" t="str">
            <v>ASSET</v>
          </cell>
          <cell r="D92" t="str">
            <v>BALANCE SHEET</v>
          </cell>
          <cell r="E92" t="str">
            <v/>
          </cell>
          <cell r="F92" t="str">
            <v/>
          </cell>
          <cell r="G92" t="str">
            <v>INVESTMENTS</v>
          </cell>
          <cell r="H92" t="str">
            <v>LONG TERM INVESTMENTS</v>
          </cell>
          <cell r="I92" t="str">
            <v>INVESTMENTS IN SHARES</v>
          </cell>
        </row>
        <row r="93">
          <cell r="A93" t="str">
            <v>A202002-001-304</v>
          </cell>
          <cell r="B93" t="str">
            <v>Inv in Sub Co(Eq)-Sunlight Promoters P</v>
          </cell>
          <cell r="C93" t="str">
            <v>ASSET</v>
          </cell>
          <cell r="D93" t="str">
            <v>BALANCE SHEET</v>
          </cell>
          <cell r="E93" t="str">
            <v/>
          </cell>
          <cell r="F93" t="str">
            <v/>
          </cell>
          <cell r="G93" t="str">
            <v>INVESTMENTS</v>
          </cell>
          <cell r="H93" t="str">
            <v>LONG TERM INVESTMENTS</v>
          </cell>
          <cell r="I93" t="str">
            <v>INVESTMENTS IN SHARES</v>
          </cell>
        </row>
        <row r="94">
          <cell r="A94" t="str">
            <v>A202002-001-305</v>
          </cell>
          <cell r="B94" t="str">
            <v>Inv in Sub Co(Eq)-Prompt Real Est P L</v>
          </cell>
          <cell r="C94" t="str">
            <v>ASSET</v>
          </cell>
          <cell r="D94" t="str">
            <v>BALANCE SHEET</v>
          </cell>
          <cell r="E94" t="str">
            <v/>
          </cell>
          <cell r="F94" t="str">
            <v/>
          </cell>
          <cell r="G94" t="str">
            <v>INVESTMENTS</v>
          </cell>
          <cell r="H94" t="str">
            <v>LONG TERM INVESTMENTS</v>
          </cell>
          <cell r="I94" t="str">
            <v>INVESTMENTS IN SHARES</v>
          </cell>
        </row>
        <row r="95">
          <cell r="A95" t="str">
            <v>A202002-001-306</v>
          </cell>
          <cell r="B95" t="str">
            <v>Inv in Sub Co(Eq)-Comfort Buildcon P L</v>
          </cell>
          <cell r="C95" t="str">
            <v>ASSET</v>
          </cell>
          <cell r="D95" t="str">
            <v>BALANCE SHEET</v>
          </cell>
          <cell r="E95" t="str">
            <v/>
          </cell>
          <cell r="F95" t="str">
            <v/>
          </cell>
          <cell r="G95" t="str">
            <v>INVESTMENTS</v>
          </cell>
          <cell r="H95" t="str">
            <v>LONG TERM INVESTMENTS</v>
          </cell>
          <cell r="I95" t="str">
            <v>INVESTMENTS IN SHARES</v>
          </cell>
        </row>
        <row r="96">
          <cell r="A96" t="str">
            <v>A202002-001-381</v>
          </cell>
          <cell r="B96" t="str">
            <v>Inv in Sub Co(Eq)-DLF Cyber City Dev L</v>
          </cell>
          <cell r="C96" t="str">
            <v>ASSET</v>
          </cell>
          <cell r="D96" t="str">
            <v>BALANCE SHEET</v>
          </cell>
          <cell r="E96" t="str">
            <v/>
          </cell>
          <cell r="F96" t="str">
            <v/>
          </cell>
          <cell r="G96" t="str">
            <v>INVESTMENTS</v>
          </cell>
          <cell r="H96" t="str">
            <v>LONG TERM INVESTMENTS</v>
          </cell>
          <cell r="I96" t="str">
            <v>INVESTMENTS IN SHARES</v>
          </cell>
        </row>
        <row r="97">
          <cell r="A97" t="str">
            <v>A202002-001-515</v>
          </cell>
          <cell r="B97" t="str">
            <v>Inv in Sub Co(Eq)-Nachiketa Real Estate</v>
          </cell>
          <cell r="C97" t="str">
            <v>ASSET</v>
          </cell>
          <cell r="D97" t="str">
            <v>BALANCE SHEET</v>
          </cell>
          <cell r="E97" t="str">
            <v/>
          </cell>
          <cell r="F97" t="str">
            <v/>
          </cell>
          <cell r="G97" t="str">
            <v>INVESTMENTS</v>
          </cell>
          <cell r="H97" t="str">
            <v>LONG TERM INVESTMENTS</v>
          </cell>
          <cell r="I97" t="str">
            <v>INVESTMENTS IN SHARES</v>
          </cell>
        </row>
        <row r="98">
          <cell r="A98" t="str">
            <v>A202002-001-516</v>
          </cell>
          <cell r="B98" t="str">
            <v>Inv in Sub Co(Eq)-Pee Tee Maint Srv</v>
          </cell>
          <cell r="C98" t="str">
            <v>ASSET</v>
          </cell>
          <cell r="D98" t="str">
            <v>BALANCE SHEET</v>
          </cell>
          <cell r="E98" t="str">
            <v/>
          </cell>
          <cell r="F98" t="str">
            <v/>
          </cell>
          <cell r="G98" t="str">
            <v>INVESTMENTS</v>
          </cell>
          <cell r="H98" t="str">
            <v>LONG TERM INVESTMENTS</v>
          </cell>
          <cell r="I98" t="str">
            <v>INVESTMENTS IN SHARES</v>
          </cell>
        </row>
        <row r="99">
          <cell r="A99" t="str">
            <v>A202002-002-265</v>
          </cell>
          <cell r="B99" t="str">
            <v>Inv in Sub Co(Pref)-DLF Resi. Developers</v>
          </cell>
          <cell r="C99" t="str">
            <v>ASSET</v>
          </cell>
          <cell r="D99" t="str">
            <v>BALANCE SHEET</v>
          </cell>
          <cell r="E99" t="str">
            <v/>
          </cell>
          <cell r="F99" t="str">
            <v/>
          </cell>
          <cell r="G99" t="str">
            <v>INVESTMENTS</v>
          </cell>
          <cell r="H99" t="str">
            <v>LONG TERM INVESTMENTS</v>
          </cell>
          <cell r="I99" t="str">
            <v>INVESTMENTS IN SHARES</v>
          </cell>
        </row>
        <row r="100">
          <cell r="A100" t="str">
            <v>A202002-002-280</v>
          </cell>
          <cell r="B100" t="str">
            <v>Inv in Sub Co(Pref)-Cee Pee Maint Srv PL</v>
          </cell>
          <cell r="C100" t="str">
            <v>ASSET</v>
          </cell>
          <cell r="D100" t="str">
            <v>BALANCE SHEET</v>
          </cell>
          <cell r="E100" t="str">
            <v/>
          </cell>
          <cell r="F100" t="str">
            <v/>
          </cell>
          <cell r="G100" t="str">
            <v>INVESTMENTS</v>
          </cell>
          <cell r="H100" t="str">
            <v>LONG TERM INVESTMENTS</v>
          </cell>
          <cell r="I100" t="str">
            <v>INVESTMENTS IN SHARES</v>
          </cell>
        </row>
        <row r="101">
          <cell r="A101" t="str">
            <v>A202002-002-281</v>
          </cell>
          <cell r="B101" t="str">
            <v>Inv in Sub Co(Pref)-PEE TEE Prop Mgt Srv</v>
          </cell>
          <cell r="C101" t="str">
            <v>ASSET</v>
          </cell>
          <cell r="D101" t="str">
            <v>BALANCE SHEET</v>
          </cell>
          <cell r="E101" t="str">
            <v/>
          </cell>
          <cell r="F101" t="str">
            <v/>
          </cell>
          <cell r="G101" t="str">
            <v>INVESTMENTS</v>
          </cell>
          <cell r="H101" t="str">
            <v>LONG TERM INVESTMENTS</v>
          </cell>
          <cell r="I101" t="str">
            <v>INVESTMENTS IN SHARES</v>
          </cell>
        </row>
        <row r="102">
          <cell r="A102" t="str">
            <v>A202002-002-282</v>
          </cell>
          <cell r="B102" t="str">
            <v>Inv in Sub Co(Pref)-Silver Oaks Prop Mgt</v>
          </cell>
          <cell r="C102" t="str">
            <v>ASSET</v>
          </cell>
          <cell r="D102" t="str">
            <v>BALANCE SHEET</v>
          </cell>
          <cell r="E102" t="str">
            <v/>
          </cell>
          <cell r="F102" t="str">
            <v/>
          </cell>
          <cell r="G102" t="str">
            <v>INVESTMENTS</v>
          </cell>
          <cell r="H102" t="str">
            <v>LONG TERM INVESTMENTS</v>
          </cell>
          <cell r="I102" t="str">
            <v>INVESTMENTS IN SHARES</v>
          </cell>
        </row>
        <row r="103">
          <cell r="A103" t="str">
            <v>A202002-002-299</v>
          </cell>
          <cell r="B103" t="str">
            <v>Inv in Sub Co(Pref)-DLF CYBER CITY</v>
          </cell>
          <cell r="C103" t="str">
            <v>ASSET</v>
          </cell>
          <cell r="D103" t="str">
            <v>BALANCE SHEET</v>
          </cell>
          <cell r="E103" t="str">
            <v/>
          </cell>
          <cell r="F103" t="str">
            <v/>
          </cell>
          <cell r="G103" t="str">
            <v>INVESTMENTS</v>
          </cell>
          <cell r="H103" t="str">
            <v>LONG TERM INVESTMENTS</v>
          </cell>
          <cell r="I103" t="str">
            <v>INVESTMENTS IN SHARES</v>
          </cell>
        </row>
        <row r="104">
          <cell r="A104" t="str">
            <v>A202002-002-303</v>
          </cell>
          <cell r="B104" t="str">
            <v>Inv in Sub Co(Pref)-HighValue Builder PL</v>
          </cell>
          <cell r="C104" t="str">
            <v>ASSET</v>
          </cell>
          <cell r="D104" t="str">
            <v>BALANCE SHEET</v>
          </cell>
          <cell r="E104" t="str">
            <v/>
          </cell>
          <cell r="F104" t="str">
            <v/>
          </cell>
          <cell r="G104" t="str">
            <v>INVESTMENTS</v>
          </cell>
          <cell r="H104" t="str">
            <v>LONG TERM INVESTMENTS</v>
          </cell>
          <cell r="I104" t="str">
            <v>INVESTMENTS IN SHARES</v>
          </cell>
        </row>
        <row r="105">
          <cell r="A105" t="str">
            <v>A202002-002-304</v>
          </cell>
          <cell r="B105" t="str">
            <v>Inv in Sub Co(Pref)-Sunlight Promoters P</v>
          </cell>
          <cell r="C105" t="str">
            <v>ASSET</v>
          </cell>
          <cell r="D105" t="str">
            <v>BALANCE SHEET</v>
          </cell>
          <cell r="E105" t="str">
            <v/>
          </cell>
          <cell r="F105" t="str">
            <v/>
          </cell>
          <cell r="G105" t="str">
            <v>INVESTMENTS</v>
          </cell>
          <cell r="H105" t="str">
            <v>LONG TERM INVESTMENTS</v>
          </cell>
          <cell r="I105" t="str">
            <v>INVESTMENTS IN SHARES</v>
          </cell>
        </row>
        <row r="106">
          <cell r="A106" t="str">
            <v>A202002-002-305</v>
          </cell>
          <cell r="B106" t="str">
            <v>Inv in Sub Co(Pref)-Prompt Real Est P L</v>
          </cell>
          <cell r="C106" t="str">
            <v>ASSET</v>
          </cell>
          <cell r="D106" t="str">
            <v>BALANCE SHEET</v>
          </cell>
          <cell r="E106" t="str">
            <v/>
          </cell>
          <cell r="F106" t="str">
            <v/>
          </cell>
          <cell r="G106" t="str">
            <v>INVESTMENTS</v>
          </cell>
          <cell r="H106" t="str">
            <v>LONG TERM INVESTMENTS</v>
          </cell>
          <cell r="I106" t="str">
            <v>INVESTMENTS IN SHARES</v>
          </cell>
        </row>
        <row r="107">
          <cell r="A107" t="str">
            <v>A202002-002-306</v>
          </cell>
          <cell r="B107" t="str">
            <v>Inv in Sub Co(Pref)-Comfort Buildcon P L</v>
          </cell>
          <cell r="C107" t="str">
            <v>ASSET</v>
          </cell>
          <cell r="D107" t="str">
            <v>BALANCE SHEET</v>
          </cell>
          <cell r="E107" t="str">
            <v/>
          </cell>
          <cell r="F107" t="str">
            <v/>
          </cell>
          <cell r="G107" t="str">
            <v>INVESTMENTS</v>
          </cell>
          <cell r="H107" t="str">
            <v>LONG TERM INVESTMENTS</v>
          </cell>
          <cell r="I107" t="str">
            <v>INVESTMENTS IN SHARES</v>
          </cell>
        </row>
        <row r="108">
          <cell r="A108" t="str">
            <v>A202002-002-381</v>
          </cell>
          <cell r="B108" t="str">
            <v>Inv in Sub Co(Pref)-DLF Cyber City Dev L</v>
          </cell>
          <cell r="C108" t="str">
            <v>ASSET</v>
          </cell>
          <cell r="D108" t="str">
            <v>BALANCE SHEET</v>
          </cell>
          <cell r="E108" t="str">
            <v/>
          </cell>
          <cell r="F108" t="str">
            <v/>
          </cell>
          <cell r="G108" t="str">
            <v>INVESTMENTS</v>
          </cell>
          <cell r="H108" t="str">
            <v>LONG TERM INVESTMENTS</v>
          </cell>
          <cell r="I108" t="str">
            <v>INVESTMENTS IN SHARES</v>
          </cell>
        </row>
        <row r="109">
          <cell r="A109" t="str">
            <v>A202002-002-515</v>
          </cell>
          <cell r="B109" t="str">
            <v>Inv in Sub Co(Pref)-Nachiketa Real Est</v>
          </cell>
          <cell r="C109" t="str">
            <v>ASSET</v>
          </cell>
          <cell r="D109" t="str">
            <v>BALANCE SHEET</v>
          </cell>
          <cell r="E109" t="str">
            <v/>
          </cell>
          <cell r="F109" t="str">
            <v/>
          </cell>
          <cell r="G109" t="str">
            <v>INVESTMENTS</v>
          </cell>
          <cell r="H109" t="str">
            <v>LONG TERM INVESTMENTS</v>
          </cell>
          <cell r="I109" t="str">
            <v>INVESTMENTS IN SHARES</v>
          </cell>
        </row>
        <row r="110">
          <cell r="A110" t="str">
            <v>A202002-002-516</v>
          </cell>
          <cell r="B110" t="str">
            <v>Inv in Sub Co(Pref)-Pee Tee Maint Srv</v>
          </cell>
          <cell r="C110" t="str">
            <v>ASSET</v>
          </cell>
          <cell r="D110" t="str">
            <v>BALANCE SHEET</v>
          </cell>
          <cell r="E110" t="str">
            <v/>
          </cell>
          <cell r="F110" t="str">
            <v/>
          </cell>
          <cell r="G110" t="str">
            <v>INVESTMENTS</v>
          </cell>
          <cell r="H110" t="str">
            <v>LONG TERM INVESTMENTS</v>
          </cell>
          <cell r="I110" t="str">
            <v>INVESTMENTS IN SHARES</v>
          </cell>
        </row>
        <row r="111">
          <cell r="A111" t="str">
            <v>A203001-000</v>
          </cell>
          <cell r="B111" t="str">
            <v>Investments (Debentures)</v>
          </cell>
          <cell r="C111" t="str">
            <v>ASSET</v>
          </cell>
          <cell r="D111" t="str">
            <v>BALANCE SHEET</v>
          </cell>
          <cell r="E111" t="str">
            <v/>
          </cell>
          <cell r="F111" t="str">
            <v/>
          </cell>
          <cell r="G111" t="str">
            <v>INVESTMENTS</v>
          </cell>
          <cell r="H111" t="str">
            <v>LONG TERM INVESTMENTS</v>
          </cell>
          <cell r="I111" t="str">
            <v>INVESTMENT IN DEBENTURES OR BONDS</v>
          </cell>
        </row>
        <row r="112">
          <cell r="A112" t="str">
            <v>A204001-000</v>
          </cell>
          <cell r="B112" t="str">
            <v>Inv. (Partner. Firm)</v>
          </cell>
          <cell r="C112" t="str">
            <v>ASSET</v>
          </cell>
          <cell r="D112" t="str">
            <v>BALANCE SHEET</v>
          </cell>
          <cell r="E112" t="str">
            <v/>
          </cell>
          <cell r="F112" t="str">
            <v/>
          </cell>
          <cell r="G112" t="str">
            <v>INVESTMENTS</v>
          </cell>
          <cell r="H112" t="str">
            <v>LONG TERM INVESTMENTS</v>
          </cell>
          <cell r="I112" t="str">
            <v>INVESTMENT IN PARTNERSHIP FIRMS</v>
          </cell>
        </row>
        <row r="113">
          <cell r="A113" t="str">
            <v>A204001-037</v>
          </cell>
          <cell r="B113" t="str">
            <v>Inv. (Partner. Firm)- Dlf City Centr</v>
          </cell>
          <cell r="C113" t="str">
            <v>ASSET</v>
          </cell>
          <cell r="D113" t="str">
            <v>BALANCE SHEET</v>
          </cell>
          <cell r="E113" t="str">
            <v/>
          </cell>
          <cell r="F113" t="str">
            <v/>
          </cell>
          <cell r="G113" t="str">
            <v>INVESTMENTS</v>
          </cell>
          <cell r="H113" t="str">
            <v>LONG TERM INVESTMENTS</v>
          </cell>
          <cell r="I113" t="str">
            <v>INVESTMENT IN PARTNERSHIP FIRMS</v>
          </cell>
        </row>
        <row r="114">
          <cell r="A114" t="str">
            <v>A204001-245</v>
          </cell>
          <cell r="B114" t="str">
            <v>Inv. (Partner. Firm)-DLF CPC</v>
          </cell>
          <cell r="C114" t="str">
            <v>ASSET</v>
          </cell>
          <cell r="D114" t="str">
            <v>BALANCE SHEET</v>
          </cell>
          <cell r="E114" t="str">
            <v/>
          </cell>
          <cell r="F114" t="str">
            <v/>
          </cell>
          <cell r="G114" t="str">
            <v>INVESTMENTS</v>
          </cell>
          <cell r="H114" t="str">
            <v>LONG TERM INVESTMENTS</v>
          </cell>
          <cell r="I114" t="str">
            <v>INVESTMENT IN PARTNERSHIP FIRMS</v>
          </cell>
        </row>
        <row r="115">
          <cell r="A115" t="str">
            <v>A204001-261</v>
          </cell>
          <cell r="B115" t="str">
            <v>Inv. (Partner. Firm)- Real Est. Buil</v>
          </cell>
          <cell r="C115" t="str">
            <v>ASSET</v>
          </cell>
          <cell r="D115" t="str">
            <v>BALANCE SHEET</v>
          </cell>
          <cell r="E115" t="str">
            <v/>
          </cell>
          <cell r="F115" t="str">
            <v/>
          </cell>
          <cell r="G115" t="str">
            <v>INVESTMENTS</v>
          </cell>
          <cell r="H115" t="str">
            <v>LONG TERM INVESTMENTS</v>
          </cell>
          <cell r="I115" t="str">
            <v>INVESTMENT IN PARTNERSHIP FIRMS</v>
          </cell>
        </row>
        <row r="116">
          <cell r="A116" t="str">
            <v>A204001-263</v>
          </cell>
          <cell r="B116" t="str">
            <v>Inv. (Partner. Firm)- Dlf Prop. Deve</v>
          </cell>
          <cell r="C116" t="str">
            <v>ASSET</v>
          </cell>
          <cell r="D116" t="str">
            <v>BALANCE SHEET</v>
          </cell>
          <cell r="E116" t="str">
            <v/>
          </cell>
          <cell r="F116" t="str">
            <v/>
          </cell>
          <cell r="G116" t="str">
            <v>INVESTMENTS</v>
          </cell>
          <cell r="H116" t="str">
            <v>LONG TERM INVESTMENTS</v>
          </cell>
          <cell r="I116" t="str">
            <v>INVESTMENT IN PARTNERSHIP FIRMS</v>
          </cell>
        </row>
        <row r="117">
          <cell r="A117" t="str">
            <v>A204001-264</v>
          </cell>
          <cell r="B117" t="str">
            <v>Inv. (Partner. Firm)- Dlf Office Dev</v>
          </cell>
          <cell r="C117" t="str">
            <v>ASSET</v>
          </cell>
          <cell r="D117" t="str">
            <v>BALANCE SHEET</v>
          </cell>
          <cell r="E117" t="str">
            <v/>
          </cell>
          <cell r="F117" t="str">
            <v/>
          </cell>
          <cell r="G117" t="str">
            <v>INVESTMENTS</v>
          </cell>
          <cell r="H117" t="str">
            <v>LONG TERM INVESTMENTS</v>
          </cell>
          <cell r="I117" t="str">
            <v>INVESTMENT IN PARTNERSHIP FIRMS</v>
          </cell>
        </row>
        <row r="118">
          <cell r="A118" t="str">
            <v>A204001-265</v>
          </cell>
          <cell r="B118" t="str">
            <v>Inv. (Partner. Firm)- Dlf Resi. Dev</v>
          </cell>
          <cell r="C118" t="str">
            <v>ASSET</v>
          </cell>
          <cell r="D118" t="str">
            <v>BALANCE SHEET</v>
          </cell>
          <cell r="E118" t="str">
            <v/>
          </cell>
          <cell r="F118" t="str">
            <v/>
          </cell>
          <cell r="G118" t="str">
            <v>INVESTMENTS</v>
          </cell>
          <cell r="H118" t="str">
            <v>LONG TERM INVESTMENTS</v>
          </cell>
          <cell r="I118" t="str">
            <v>INVESTMENT IN PARTNERSHIP FIRMS</v>
          </cell>
        </row>
        <row r="119">
          <cell r="A119" t="str">
            <v>A204001-267</v>
          </cell>
          <cell r="B119" t="str">
            <v>Inv. (Partner. Firm)- Dlf Resi. Part</v>
          </cell>
          <cell r="C119" t="str">
            <v>ASSET</v>
          </cell>
          <cell r="D119" t="str">
            <v>BALANCE SHEET</v>
          </cell>
          <cell r="E119" t="str">
            <v/>
          </cell>
          <cell r="F119" t="str">
            <v/>
          </cell>
          <cell r="G119" t="str">
            <v>INVESTMENTS</v>
          </cell>
          <cell r="H119" t="str">
            <v>LONG TERM INVESTMENTS</v>
          </cell>
          <cell r="I119" t="str">
            <v>INVESTMENT IN PARTNERSHIP FIRMS</v>
          </cell>
        </row>
        <row r="120">
          <cell r="A120" t="str">
            <v>A204001-268</v>
          </cell>
          <cell r="B120" t="str">
            <v>Inv. (Partner. Firm)- Dlf Resi. Buil</v>
          </cell>
          <cell r="C120" t="str">
            <v>ASSET</v>
          </cell>
          <cell r="D120" t="str">
            <v>BALANCE SHEET</v>
          </cell>
          <cell r="E120" t="str">
            <v/>
          </cell>
          <cell r="F120" t="str">
            <v/>
          </cell>
          <cell r="G120" t="str">
            <v>INVESTMENTS</v>
          </cell>
          <cell r="H120" t="str">
            <v>LONG TERM INVESTMENTS</v>
          </cell>
          <cell r="I120" t="str">
            <v>INVESTMENT IN PARTNERSHIP FIRMS</v>
          </cell>
        </row>
        <row r="121">
          <cell r="A121" t="str">
            <v>A204001-272</v>
          </cell>
          <cell r="B121" t="str">
            <v>Inv. (Partner. Firm)- Rational Buil.</v>
          </cell>
          <cell r="C121" t="str">
            <v>ASSET</v>
          </cell>
          <cell r="D121" t="str">
            <v>BALANCE SHEET</v>
          </cell>
          <cell r="E121" t="str">
            <v/>
          </cell>
          <cell r="F121" t="str">
            <v/>
          </cell>
          <cell r="G121" t="str">
            <v>INVESTMENTS</v>
          </cell>
          <cell r="H121" t="str">
            <v>LONG TERM INVESTMENTS</v>
          </cell>
          <cell r="I121" t="str">
            <v>INVESTMENT IN PARTNERSHIP FIRMS</v>
          </cell>
        </row>
        <row r="122">
          <cell r="A122" t="str">
            <v>A204001-280</v>
          </cell>
          <cell r="B122" t="str">
            <v>Inv.(Partner. Firm)-CeePee Maint Srv PL</v>
          </cell>
          <cell r="C122" t="str">
            <v>ASSET</v>
          </cell>
          <cell r="D122" t="str">
            <v>BALANCE SHEET</v>
          </cell>
          <cell r="E122" t="str">
            <v/>
          </cell>
          <cell r="F122" t="str">
            <v/>
          </cell>
          <cell r="G122" t="str">
            <v>INVESTMENTS</v>
          </cell>
          <cell r="H122" t="str">
            <v>LONG TERM INVESTMENTS</v>
          </cell>
          <cell r="I122" t="str">
            <v>INVESTMENT IN PARTNERSHIP FIRMS</v>
          </cell>
        </row>
        <row r="123">
          <cell r="A123" t="str">
            <v>A204001-281</v>
          </cell>
          <cell r="B123" t="str">
            <v>Inv.(Partner. Firm)-Pee Tee Prop Mgt Srv</v>
          </cell>
          <cell r="C123" t="str">
            <v>ASSET</v>
          </cell>
          <cell r="D123" t="str">
            <v>BALANCE SHEET</v>
          </cell>
          <cell r="E123" t="str">
            <v/>
          </cell>
          <cell r="F123" t="str">
            <v/>
          </cell>
          <cell r="G123" t="str">
            <v>INVESTMENTS</v>
          </cell>
          <cell r="H123" t="str">
            <v>LONG TERM INVESTMENTS</v>
          </cell>
          <cell r="I123" t="str">
            <v>INVESTMENT IN PARTNERSHIP FIRMS</v>
          </cell>
        </row>
        <row r="124">
          <cell r="A124" t="str">
            <v>A204001-282</v>
          </cell>
          <cell r="B124" t="str">
            <v>Inv.(Partner. Firm)-Silver Oaks Prop Mgt</v>
          </cell>
          <cell r="C124" t="str">
            <v>ASSET</v>
          </cell>
          <cell r="D124" t="str">
            <v>BALANCE SHEET</v>
          </cell>
          <cell r="E124" t="str">
            <v/>
          </cell>
          <cell r="F124" t="str">
            <v/>
          </cell>
          <cell r="G124" t="str">
            <v>INVESTMENTS</v>
          </cell>
          <cell r="H124" t="str">
            <v>LONG TERM INVESTMENTS</v>
          </cell>
          <cell r="I124" t="str">
            <v>INVESTMENT IN PARTNERSHIP FIRMS</v>
          </cell>
        </row>
        <row r="125">
          <cell r="A125" t="str">
            <v>A204001-288</v>
          </cell>
          <cell r="B125" t="str">
            <v>Inv. (Partner. Firm)- Dlf Sth Pt</v>
          </cell>
          <cell r="C125" t="str">
            <v>ASSET</v>
          </cell>
          <cell r="D125" t="str">
            <v>BALANCE SHEET</v>
          </cell>
          <cell r="E125" t="str">
            <v/>
          </cell>
          <cell r="F125" t="str">
            <v/>
          </cell>
          <cell r="G125" t="str">
            <v>INVESTMENTS</v>
          </cell>
          <cell r="H125" t="str">
            <v>LONG TERM INVESTMENTS</v>
          </cell>
          <cell r="I125" t="str">
            <v>INVESTMENT IN PARTNERSHIP FIRMS</v>
          </cell>
        </row>
        <row r="126">
          <cell r="A126" t="str">
            <v>A204001-290</v>
          </cell>
          <cell r="B126" t="str">
            <v>Inv. (Partner. Firm)- Kavicon Partne</v>
          </cell>
          <cell r="C126" t="str">
            <v>ASSET</v>
          </cell>
          <cell r="D126" t="str">
            <v>BALANCE SHEET</v>
          </cell>
          <cell r="E126" t="str">
            <v/>
          </cell>
          <cell r="F126" t="str">
            <v/>
          </cell>
          <cell r="G126" t="str">
            <v>INVESTMENTS</v>
          </cell>
          <cell r="H126" t="str">
            <v>LONG TERM INVESTMENTS</v>
          </cell>
          <cell r="I126" t="str">
            <v>INVESTMENT IN PARTNERSHIP FIRMS</v>
          </cell>
        </row>
        <row r="127">
          <cell r="A127" t="str">
            <v>A204001-299</v>
          </cell>
          <cell r="B127" t="str">
            <v>Inv. (Partner. Firm)- DLF CYBER CITY</v>
          </cell>
          <cell r="C127" t="str">
            <v>ASSET</v>
          </cell>
          <cell r="D127" t="str">
            <v>BALANCE SHEET</v>
          </cell>
          <cell r="E127" t="str">
            <v/>
          </cell>
          <cell r="F127" t="str">
            <v/>
          </cell>
          <cell r="G127" t="str">
            <v>INVESTMENTS</v>
          </cell>
          <cell r="H127" t="str">
            <v>LONG TERM INVESTMENTS</v>
          </cell>
          <cell r="I127" t="str">
            <v>INVESTMENT IN PARTNERSHIP FIRMS</v>
          </cell>
        </row>
        <row r="128">
          <cell r="A128" t="str">
            <v>A204001-303</v>
          </cell>
          <cell r="B128" t="str">
            <v>Inv. (Partner. Firm)-Highvaluebuil</v>
          </cell>
          <cell r="C128" t="str">
            <v>ASSET</v>
          </cell>
          <cell r="D128" t="str">
            <v>BALANCE SHEET</v>
          </cell>
          <cell r="E128" t="str">
            <v/>
          </cell>
          <cell r="F128" t="str">
            <v/>
          </cell>
          <cell r="G128" t="str">
            <v>INVESTMENTS</v>
          </cell>
          <cell r="H128" t="str">
            <v>LONG TERM INVESTMENTS</v>
          </cell>
          <cell r="I128" t="str">
            <v>INVESTMENT IN PARTNERSHIP FIRMS</v>
          </cell>
        </row>
        <row r="129">
          <cell r="A129" t="str">
            <v>A204001-304</v>
          </cell>
          <cell r="B129" t="str">
            <v>Inv. (Partner. Firm)-Sunlight Promotors</v>
          </cell>
          <cell r="C129" t="str">
            <v>ASSET</v>
          </cell>
          <cell r="D129" t="str">
            <v>BALANCE SHEET</v>
          </cell>
          <cell r="E129" t="str">
            <v/>
          </cell>
          <cell r="F129" t="str">
            <v/>
          </cell>
          <cell r="G129" t="str">
            <v>INVESTMENTS</v>
          </cell>
          <cell r="H129" t="str">
            <v>LONG TERM INVESTMENTS</v>
          </cell>
          <cell r="I129" t="str">
            <v>INVESTMENT IN PARTNERSHIP FIRMS</v>
          </cell>
        </row>
        <row r="130">
          <cell r="A130" t="str">
            <v>A204001-305</v>
          </cell>
          <cell r="B130" t="str">
            <v>Inv. (Partner Firm)- Prompt Real Est</v>
          </cell>
          <cell r="C130" t="str">
            <v>ASSET</v>
          </cell>
          <cell r="D130" t="str">
            <v>BALANCE SHEET</v>
          </cell>
          <cell r="E130" t="str">
            <v/>
          </cell>
          <cell r="F130" t="str">
            <v/>
          </cell>
          <cell r="G130" t="str">
            <v>INVESTMENTS</v>
          </cell>
          <cell r="H130" t="str">
            <v>LONG TERM INVESTMENTS</v>
          </cell>
          <cell r="I130" t="str">
            <v>INVESTMENT IN PARTNERSHIP FIRMS</v>
          </cell>
        </row>
        <row r="131">
          <cell r="A131" t="str">
            <v>A204001-306</v>
          </cell>
          <cell r="B131" t="str">
            <v>Inv. (Partner. Firm)-Comfort Buildcon</v>
          </cell>
          <cell r="C131" t="str">
            <v>ASSET</v>
          </cell>
          <cell r="D131" t="str">
            <v>BALANCE SHEET</v>
          </cell>
          <cell r="E131" t="str">
            <v/>
          </cell>
          <cell r="F131" t="str">
            <v/>
          </cell>
          <cell r="G131" t="str">
            <v>INVESTMENTS</v>
          </cell>
          <cell r="H131" t="str">
            <v>LONG TERM INVESTMENTS</v>
          </cell>
          <cell r="I131" t="str">
            <v>INVESTMENT IN PARTNERSHIP FIRMS</v>
          </cell>
        </row>
        <row r="132">
          <cell r="A132" t="str">
            <v>A205001-000</v>
          </cell>
          <cell r="B132" t="str">
            <v>Investments (Trusts)</v>
          </cell>
          <cell r="C132" t="str">
            <v>ASSET</v>
          </cell>
          <cell r="D132" t="str">
            <v>BALANCE SHEET</v>
          </cell>
          <cell r="E132" t="str">
            <v/>
          </cell>
          <cell r="F132" t="str">
            <v/>
          </cell>
          <cell r="G132" t="str">
            <v>INVESTMENTS</v>
          </cell>
          <cell r="H132" t="str">
            <v>LONG TERM INVESTMENTS</v>
          </cell>
          <cell r="I132" t="str">
            <v>INVESTMENT IN TRUSTS</v>
          </cell>
        </row>
        <row r="133">
          <cell r="A133" t="str">
            <v>A206001-000</v>
          </cell>
          <cell r="B133" t="str">
            <v>Investments (Mutual Funds)</v>
          </cell>
          <cell r="C133" t="str">
            <v>ASSET</v>
          </cell>
          <cell r="D133" t="str">
            <v>BALANCE SHEET</v>
          </cell>
          <cell r="E133" t="str">
            <v/>
          </cell>
          <cell r="F133" t="str">
            <v/>
          </cell>
          <cell r="G133" t="str">
            <v>INVESTMENTS</v>
          </cell>
          <cell r="H133" t="str">
            <v>LONG TERM INVESTMENTS</v>
          </cell>
          <cell r="I133" t="str">
            <v>INVESTMENT IN MUTUAL FUNDS</v>
          </cell>
        </row>
        <row r="134">
          <cell r="A134" t="str">
            <v>A206001-001</v>
          </cell>
          <cell r="B134" t="str">
            <v>Investments (Mutual Funds)-ICICI</v>
          </cell>
          <cell r="C134" t="str">
            <v>ASSET</v>
          </cell>
          <cell r="D134" t="str">
            <v>BALANCE SHEET</v>
          </cell>
          <cell r="E134" t="str">
            <v/>
          </cell>
          <cell r="F134" t="str">
            <v/>
          </cell>
          <cell r="G134" t="str">
            <v>INVESTMENTS</v>
          </cell>
          <cell r="H134" t="str">
            <v>LONG TERM INVESTMENTS</v>
          </cell>
          <cell r="I134" t="str">
            <v>INVESTMENT IN MUTUAL FUNDS</v>
          </cell>
        </row>
        <row r="135">
          <cell r="A135" t="str">
            <v>A206001-002</v>
          </cell>
          <cell r="B135" t="str">
            <v>Investments (Mutual Fund)-Kotak Mahindra</v>
          </cell>
          <cell r="C135" t="str">
            <v>ASSET</v>
          </cell>
          <cell r="D135" t="str">
            <v>BALANCE SHEET</v>
          </cell>
          <cell r="E135" t="str">
            <v/>
          </cell>
          <cell r="F135" t="str">
            <v/>
          </cell>
          <cell r="G135" t="str">
            <v>INVESTMENTS</v>
          </cell>
          <cell r="H135" t="str">
            <v>LONG TERM INVESTMENTS</v>
          </cell>
          <cell r="I135" t="str">
            <v>INVESTMENT IN MUTUAL FUNDS</v>
          </cell>
        </row>
        <row r="136">
          <cell r="A136" t="str">
            <v>A207001-000</v>
          </cell>
          <cell r="B136" t="str">
            <v>Investments (Properties)</v>
          </cell>
          <cell r="C136" t="str">
            <v>ASSET</v>
          </cell>
          <cell r="D136" t="str">
            <v>BALANCE SHEET</v>
          </cell>
          <cell r="E136" t="str">
            <v/>
          </cell>
          <cell r="F136" t="str">
            <v/>
          </cell>
          <cell r="G136" t="str">
            <v>INVESTMENTS</v>
          </cell>
          <cell r="H136" t="str">
            <v>LONG TERM INVESTMENTS</v>
          </cell>
          <cell r="I136" t="str">
            <v>INVESTMENT IN PROPERTIES</v>
          </cell>
        </row>
        <row r="137">
          <cell r="A137" t="str">
            <v>A207001-001</v>
          </cell>
          <cell r="B137" t="str">
            <v>Investments (Prop)-Land (Golf Course)</v>
          </cell>
          <cell r="C137" t="str">
            <v>ASSET</v>
          </cell>
          <cell r="D137" t="str">
            <v>BALANCE SHEET</v>
          </cell>
          <cell r="E137" t="str">
            <v/>
          </cell>
          <cell r="F137" t="str">
            <v/>
          </cell>
          <cell r="G137" t="str">
            <v>INVESTMENTS</v>
          </cell>
          <cell r="H137" t="str">
            <v>LONG TERM INVESTMENTS</v>
          </cell>
          <cell r="I137" t="str">
            <v>INVESTMENT IN PROPERTIES</v>
          </cell>
        </row>
        <row r="138">
          <cell r="A138" t="str">
            <v>A208001</v>
          </cell>
          <cell r="B138" t="str">
            <v>Investment In Public Deposits</v>
          </cell>
          <cell r="C138" t="str">
            <v>ASSET</v>
          </cell>
          <cell r="D138" t="str">
            <v>BALANCE SHEET</v>
          </cell>
          <cell r="E138" t="str">
            <v/>
          </cell>
          <cell r="F138" t="str">
            <v/>
          </cell>
          <cell r="G138" t="str">
            <v>INVESTMENTS</v>
          </cell>
          <cell r="H138" t="str">
            <v>LONG TERM INVESTMENTS</v>
          </cell>
          <cell r="I138" t="str">
            <v>INVESTMENT IN PUBLIC DEPOSITS</v>
          </cell>
        </row>
        <row r="139">
          <cell r="A139" t="str">
            <v>A301001</v>
          </cell>
          <cell r="B139" t="str">
            <v>Stores &amp; Spares</v>
          </cell>
          <cell r="C139" t="str">
            <v>ASSET</v>
          </cell>
          <cell r="D139" t="str">
            <v>BALANCE SHEET</v>
          </cell>
          <cell r="E139" t="str">
            <v/>
          </cell>
          <cell r="F139" t="str">
            <v/>
          </cell>
          <cell r="G139" t="str">
            <v>CURRENT ASSETS, LOANS AND ADVANCES</v>
          </cell>
          <cell r="H139" t="str">
            <v>INVENTORIES</v>
          </cell>
          <cell r="I139" t="str">
            <v>STORES AND SPARES</v>
          </cell>
        </row>
        <row r="140">
          <cell r="A140" t="str">
            <v>A301002</v>
          </cell>
          <cell r="B140" t="str">
            <v>Packaging material</v>
          </cell>
          <cell r="C140" t="str">
            <v>ASSET</v>
          </cell>
          <cell r="D140" t="str">
            <v>BALANCE SHEET</v>
          </cell>
          <cell r="E140" t="str">
            <v/>
          </cell>
          <cell r="F140" t="str">
            <v/>
          </cell>
          <cell r="G140" t="str">
            <v>CURRENT ASSETS, LOANS AND ADVANCES</v>
          </cell>
          <cell r="H140" t="str">
            <v>INVENTORIES</v>
          </cell>
          <cell r="I140" t="str">
            <v>STORES AND SPARES</v>
          </cell>
        </row>
        <row r="141">
          <cell r="A141" t="str">
            <v>A301003</v>
          </cell>
          <cell r="B141" t="str">
            <v>Liquor/ Beverages/ Merchandise</v>
          </cell>
          <cell r="C141" t="str">
            <v>ASSET</v>
          </cell>
          <cell r="D141" t="str">
            <v>BALANCE SHEET</v>
          </cell>
          <cell r="E141" t="str">
            <v/>
          </cell>
          <cell r="F141" t="str">
            <v/>
          </cell>
          <cell r="G141" t="str">
            <v>CURRENT ASSETS, LOANS AND ADVANCES</v>
          </cell>
          <cell r="H141" t="str">
            <v>INVENTORIES</v>
          </cell>
          <cell r="I141" t="str">
            <v>STORES AND SPARES</v>
          </cell>
        </row>
        <row r="142">
          <cell r="A142" t="str">
            <v>A301004</v>
          </cell>
          <cell r="B142" t="str">
            <v>Consumable Stores</v>
          </cell>
          <cell r="C142" t="str">
            <v>ASSET</v>
          </cell>
          <cell r="D142" t="str">
            <v>BALANCE SHEET</v>
          </cell>
          <cell r="E142" t="str">
            <v/>
          </cell>
          <cell r="F142" t="str">
            <v/>
          </cell>
          <cell r="G142" t="str">
            <v>CURRENT ASSETS, LOANS AND ADVANCES</v>
          </cell>
          <cell r="H142" t="str">
            <v>INVENTORIES</v>
          </cell>
          <cell r="I142" t="str">
            <v>STORES AND SPARES</v>
          </cell>
        </row>
        <row r="143">
          <cell r="A143" t="str">
            <v>A301005</v>
          </cell>
          <cell r="B143" t="str">
            <v>Material and components</v>
          </cell>
          <cell r="C143" t="str">
            <v>ASSET</v>
          </cell>
          <cell r="D143" t="str">
            <v>BALANCE SHEET</v>
          </cell>
          <cell r="E143" t="str">
            <v/>
          </cell>
          <cell r="F143" t="str">
            <v/>
          </cell>
          <cell r="G143" t="str">
            <v>CURRENT ASSETS, LOANS AND ADVANCES</v>
          </cell>
          <cell r="H143" t="str">
            <v>INVENTORIES</v>
          </cell>
          <cell r="I143" t="str">
            <v>STORES AND SPARES</v>
          </cell>
        </row>
        <row r="144">
          <cell r="A144" t="str">
            <v>A301006</v>
          </cell>
          <cell r="B144" t="str">
            <v>Wooden Shuttering-Material</v>
          </cell>
          <cell r="C144" t="str">
            <v>ASSET</v>
          </cell>
          <cell r="D144" t="str">
            <v>BALANCE SHEET</v>
          </cell>
          <cell r="E144" t="str">
            <v/>
          </cell>
          <cell r="F144" t="str">
            <v/>
          </cell>
          <cell r="G144" t="str">
            <v>CURRENT ASSETS, LOANS AND ADVANCES</v>
          </cell>
          <cell r="H144" t="str">
            <v>INVENTORIES</v>
          </cell>
          <cell r="I144" t="str">
            <v>STORES AND SPARES</v>
          </cell>
        </row>
        <row r="145">
          <cell r="A145" t="str">
            <v>A301007</v>
          </cell>
          <cell r="B145" t="str">
            <v>Steel Shuttering-Material</v>
          </cell>
          <cell r="C145" t="str">
            <v>ASSET</v>
          </cell>
          <cell r="D145" t="str">
            <v>BALANCE SHEET</v>
          </cell>
          <cell r="E145" t="str">
            <v/>
          </cell>
          <cell r="F145" t="str">
            <v/>
          </cell>
          <cell r="G145" t="str">
            <v>CURRENT ASSETS, LOANS AND ADVANCES</v>
          </cell>
          <cell r="H145" t="str">
            <v>INVENTORIES</v>
          </cell>
          <cell r="I145" t="str">
            <v>STORES AND SPARES</v>
          </cell>
        </row>
        <row r="146">
          <cell r="A146" t="str">
            <v>A301008</v>
          </cell>
          <cell r="B146" t="str">
            <v>Scrap And Salvage</v>
          </cell>
          <cell r="C146" t="str">
            <v>ASSET</v>
          </cell>
          <cell r="D146" t="str">
            <v>BALANCE SHEET</v>
          </cell>
          <cell r="E146" t="str">
            <v/>
          </cell>
          <cell r="F146" t="str">
            <v/>
          </cell>
          <cell r="G146" t="str">
            <v>CURRENT ASSETS, LOANS AND ADVANCES</v>
          </cell>
          <cell r="H146" t="str">
            <v>INVENTORIES</v>
          </cell>
          <cell r="I146" t="str">
            <v>STORES AND SPARES</v>
          </cell>
        </row>
        <row r="147">
          <cell r="A147" t="str">
            <v>A301009</v>
          </cell>
          <cell r="B147" t="str">
            <v>Stores (Others)</v>
          </cell>
          <cell r="C147" t="str">
            <v>ASSET</v>
          </cell>
          <cell r="D147" t="str">
            <v>BALANCE SHEET</v>
          </cell>
          <cell r="E147" t="str">
            <v/>
          </cell>
          <cell r="F147" t="str">
            <v/>
          </cell>
          <cell r="G147" t="str">
            <v>CURRENT ASSETS, LOANS AND ADVANCES</v>
          </cell>
          <cell r="H147" t="str">
            <v>INVENTORIES</v>
          </cell>
          <cell r="I147" t="str">
            <v>STORES AND SPARES</v>
          </cell>
        </row>
        <row r="148">
          <cell r="A148" t="str">
            <v>A301101</v>
          </cell>
          <cell r="B148" t="str">
            <v>Loose Tools</v>
          </cell>
          <cell r="C148" t="str">
            <v>ASSET</v>
          </cell>
          <cell r="D148" t="str">
            <v>BALANCE SHEET</v>
          </cell>
          <cell r="E148" t="str">
            <v/>
          </cell>
          <cell r="F148" t="str">
            <v/>
          </cell>
          <cell r="G148" t="str">
            <v>CURRENT ASSETS, LOANS AND ADVANCES</v>
          </cell>
          <cell r="H148" t="str">
            <v>INVENTORIES</v>
          </cell>
          <cell r="I148" t="str">
            <v>LOOSE TOOLS</v>
          </cell>
        </row>
        <row r="149">
          <cell r="A149" t="str">
            <v>A301102</v>
          </cell>
          <cell r="B149" t="str">
            <v>Tools And Implements</v>
          </cell>
          <cell r="C149" t="str">
            <v>ASSET</v>
          </cell>
          <cell r="D149" t="str">
            <v>BALANCE SHEET</v>
          </cell>
          <cell r="E149" t="str">
            <v/>
          </cell>
          <cell r="F149" t="str">
            <v/>
          </cell>
          <cell r="G149" t="str">
            <v>CURRENT ASSETS, LOANS AND ADVANCES</v>
          </cell>
          <cell r="H149" t="str">
            <v>INVENTORIES</v>
          </cell>
          <cell r="I149" t="str">
            <v>LOOSE TOOLS</v>
          </cell>
        </row>
        <row r="150">
          <cell r="A150" t="str">
            <v>A302001</v>
          </cell>
          <cell r="B150" t="str">
            <v>Land - WIP</v>
          </cell>
          <cell r="C150" t="str">
            <v>ASSET</v>
          </cell>
          <cell r="D150" t="str">
            <v>BALANCE SHEET</v>
          </cell>
          <cell r="E150" t="str">
            <v/>
          </cell>
          <cell r="F150" t="str">
            <v/>
          </cell>
          <cell r="G150" t="str">
            <v>CURRENT ASSETS, LOANS AND ADVANCES</v>
          </cell>
          <cell r="H150" t="str">
            <v>INVENTORIES</v>
          </cell>
          <cell r="I150" t="str">
            <v>WORK IN PROGRESS</v>
          </cell>
        </row>
        <row r="151">
          <cell r="A151" t="str">
            <v>A302002</v>
          </cell>
          <cell r="B151" t="str">
            <v>Licence Fee Paid</v>
          </cell>
          <cell r="C151" t="str">
            <v>ASSET</v>
          </cell>
          <cell r="D151" t="str">
            <v>BALANCE SHEET</v>
          </cell>
          <cell r="E151" t="str">
            <v/>
          </cell>
          <cell r="F151" t="str">
            <v/>
          </cell>
          <cell r="G151" t="str">
            <v>CURRENT ASSETS, LOANS AND ADVANCES</v>
          </cell>
          <cell r="H151" t="str">
            <v>INVENTORIES</v>
          </cell>
          <cell r="I151" t="str">
            <v>WORK IN PROGRESS</v>
          </cell>
        </row>
        <row r="152">
          <cell r="A152" t="str">
            <v>A302003</v>
          </cell>
          <cell r="B152" t="str">
            <v>WIP( Project / Construction WIP)</v>
          </cell>
          <cell r="C152" t="str">
            <v>ASSET</v>
          </cell>
          <cell r="D152" t="str">
            <v>BALANCE SHEET</v>
          </cell>
          <cell r="E152" t="str">
            <v/>
          </cell>
          <cell r="F152" t="str">
            <v/>
          </cell>
          <cell r="G152" t="str">
            <v>CURRENT ASSETS, LOANS AND ADVANCES</v>
          </cell>
          <cell r="H152" t="str">
            <v>INVENTORIES</v>
          </cell>
          <cell r="I152" t="str">
            <v>WORK IN PROGRESS</v>
          </cell>
        </row>
        <row r="153">
          <cell r="A153" t="str">
            <v>A302004</v>
          </cell>
          <cell r="B153" t="str">
            <v>Construction Wip - Certified</v>
          </cell>
          <cell r="C153" t="str">
            <v>ASSET</v>
          </cell>
          <cell r="D153" t="str">
            <v>BALANCE SHEET</v>
          </cell>
          <cell r="E153" t="str">
            <v/>
          </cell>
          <cell r="F153" t="str">
            <v/>
          </cell>
          <cell r="G153" t="str">
            <v>CURRENT ASSETS, LOANS AND ADVANCES</v>
          </cell>
          <cell r="H153" t="str">
            <v>INVENTORIES</v>
          </cell>
          <cell r="I153" t="str">
            <v>WORK IN PROGRESS</v>
          </cell>
        </row>
        <row r="154">
          <cell r="A154" t="str">
            <v>A302101-000-000</v>
          </cell>
          <cell r="B154" t="str">
            <v>Prov. For Const</v>
          </cell>
          <cell r="C154" t="str">
            <v>ASSET</v>
          </cell>
          <cell r="D154" t="str">
            <v>BALANCE SHEET</v>
          </cell>
          <cell r="E154" t="str">
            <v/>
          </cell>
          <cell r="F154" t="str">
            <v/>
          </cell>
          <cell r="G154" t="str">
            <v>CURRENT ASSETS, LOANS AND ADVANCES</v>
          </cell>
          <cell r="H154" t="str">
            <v>INVENTORIES</v>
          </cell>
          <cell r="I154" t="str">
            <v>WORK IN PROGRESS</v>
          </cell>
        </row>
        <row r="155">
          <cell r="A155" t="str">
            <v>A302101-000-001</v>
          </cell>
          <cell r="B155" t="str">
            <v>Prov. For Const- Ankur Vihar Devpt</v>
          </cell>
          <cell r="C155" t="str">
            <v>ASSET</v>
          </cell>
          <cell r="D155" t="str">
            <v>BALANCE SHEET</v>
          </cell>
          <cell r="E155" t="str">
            <v/>
          </cell>
          <cell r="F155" t="str">
            <v/>
          </cell>
          <cell r="G155" t="str">
            <v>CURRENT ASSETS, LOANS AND ADVANCES</v>
          </cell>
          <cell r="H155" t="str">
            <v>INVENTORIES</v>
          </cell>
          <cell r="I155" t="str">
            <v>WORK IN PROGRESS</v>
          </cell>
        </row>
        <row r="156">
          <cell r="A156" t="str">
            <v>A302101-000-004</v>
          </cell>
          <cell r="B156" t="str">
            <v>Prov. For Const- Beverly Park 1</v>
          </cell>
          <cell r="C156" t="str">
            <v>ASSET</v>
          </cell>
          <cell r="D156" t="str">
            <v>BALANCE SHEET</v>
          </cell>
          <cell r="E156" t="str">
            <v/>
          </cell>
          <cell r="F156" t="str">
            <v/>
          </cell>
          <cell r="G156" t="str">
            <v>CURRENT ASSETS, LOANS AND ADVANCES</v>
          </cell>
          <cell r="H156" t="str">
            <v>INVENTORIES</v>
          </cell>
          <cell r="I156" t="str">
            <v>WORK IN PROGRESS</v>
          </cell>
        </row>
        <row r="157">
          <cell r="A157" t="str">
            <v>A302101-000-005</v>
          </cell>
          <cell r="B157" t="str">
            <v>Prov. For Const- Beverly Park 2</v>
          </cell>
          <cell r="C157" t="str">
            <v>ASSET</v>
          </cell>
          <cell r="D157" t="str">
            <v>BALANCE SHEET</v>
          </cell>
          <cell r="E157" t="str">
            <v/>
          </cell>
          <cell r="F157" t="str">
            <v/>
          </cell>
          <cell r="G157" t="str">
            <v>CURRENT ASSETS, LOANS AND ADVANCES</v>
          </cell>
          <cell r="H157" t="str">
            <v>INVENTORIES</v>
          </cell>
          <cell r="I157" t="str">
            <v>WORK IN PROGRESS</v>
          </cell>
        </row>
        <row r="158">
          <cell r="A158" t="str">
            <v>A302101-000-008</v>
          </cell>
          <cell r="B158" t="str">
            <v>Prov. For Const- Corporate Park</v>
          </cell>
          <cell r="C158" t="str">
            <v>ASSET</v>
          </cell>
          <cell r="D158" t="str">
            <v>BALANCE SHEET</v>
          </cell>
          <cell r="E158" t="str">
            <v/>
          </cell>
          <cell r="F158" t="str">
            <v/>
          </cell>
          <cell r="G158" t="str">
            <v>CURRENT ASSETS, LOANS AND ADVANCES</v>
          </cell>
          <cell r="H158" t="str">
            <v>INVENTORIES</v>
          </cell>
          <cell r="I158" t="str">
            <v>WORK IN PROGRESS</v>
          </cell>
        </row>
        <row r="159">
          <cell r="A159" t="str">
            <v>A302101-000-011</v>
          </cell>
          <cell r="B159" t="str">
            <v>Prov. For Const- Executive Homes</v>
          </cell>
          <cell r="C159" t="str">
            <v>ASSET</v>
          </cell>
          <cell r="D159" t="str">
            <v>BALANCE SHEET</v>
          </cell>
          <cell r="E159" t="str">
            <v/>
          </cell>
          <cell r="F159" t="str">
            <v/>
          </cell>
          <cell r="G159" t="str">
            <v>CURRENT ASSETS, LOANS AND ADVANCES</v>
          </cell>
          <cell r="H159" t="str">
            <v>INVENTORIES</v>
          </cell>
          <cell r="I159" t="str">
            <v>WORK IN PROGRESS</v>
          </cell>
        </row>
        <row r="160">
          <cell r="A160" t="str">
            <v>A302101-000-013</v>
          </cell>
          <cell r="B160" t="str">
            <v>Prov. For Const- Hamilton Court</v>
          </cell>
          <cell r="C160" t="str">
            <v>ASSET</v>
          </cell>
          <cell r="D160" t="str">
            <v>BALANCE SHEET</v>
          </cell>
          <cell r="E160" t="str">
            <v/>
          </cell>
          <cell r="F160" t="str">
            <v/>
          </cell>
          <cell r="G160" t="str">
            <v>CURRENT ASSETS, LOANS AND ADVANCES</v>
          </cell>
          <cell r="H160" t="str">
            <v>INVENTORIES</v>
          </cell>
          <cell r="I160" t="str">
            <v>WORK IN PROGRESS</v>
          </cell>
        </row>
        <row r="161">
          <cell r="A161" t="str">
            <v>A302101-000-016</v>
          </cell>
          <cell r="B161" t="str">
            <v>Prov. For Const- Park N Shop</v>
          </cell>
          <cell r="C161" t="str">
            <v>ASSET</v>
          </cell>
          <cell r="D161" t="str">
            <v>BALANCE SHEET</v>
          </cell>
          <cell r="E161" t="str">
            <v/>
          </cell>
          <cell r="F161" t="str">
            <v/>
          </cell>
          <cell r="G161" t="str">
            <v>CURRENT ASSETS, LOANS AND ADVANCES</v>
          </cell>
          <cell r="H161" t="str">
            <v>INVENTORIES</v>
          </cell>
          <cell r="I161" t="str">
            <v>WORK IN PROGRESS</v>
          </cell>
        </row>
        <row r="162">
          <cell r="A162" t="str">
            <v>A302101-000-017</v>
          </cell>
          <cell r="B162" t="str">
            <v>Prov. For Const- Qutab Enclave IV</v>
          </cell>
          <cell r="C162" t="str">
            <v>ASSET</v>
          </cell>
          <cell r="D162" t="str">
            <v>BALANCE SHEET</v>
          </cell>
          <cell r="E162" t="str">
            <v/>
          </cell>
          <cell r="F162" t="str">
            <v/>
          </cell>
          <cell r="G162" t="str">
            <v>CURRENT ASSETS, LOANS AND ADVANCES</v>
          </cell>
          <cell r="H162" t="str">
            <v>INVENTORIES</v>
          </cell>
          <cell r="I162" t="str">
            <v>WORK IN PROGRESS</v>
          </cell>
        </row>
        <row r="163">
          <cell r="A163" t="str">
            <v>A302101-000-018</v>
          </cell>
          <cell r="B163" t="str">
            <v>Prov. For Const- Qutab Enclave V</v>
          </cell>
          <cell r="C163" t="str">
            <v>ASSET</v>
          </cell>
          <cell r="D163" t="str">
            <v>BALANCE SHEET</v>
          </cell>
          <cell r="E163" t="str">
            <v/>
          </cell>
          <cell r="F163" t="str">
            <v/>
          </cell>
          <cell r="G163" t="str">
            <v>CURRENT ASSETS, LOANS AND ADVANCES</v>
          </cell>
          <cell r="H163" t="str">
            <v>INVENTORIES</v>
          </cell>
          <cell r="I163" t="str">
            <v>WORK IN PROGRESS</v>
          </cell>
        </row>
        <row r="164">
          <cell r="A164" t="str">
            <v>A302101-000-022</v>
          </cell>
          <cell r="B164" t="str">
            <v>Prov. For Const- Richmond Park</v>
          </cell>
          <cell r="C164" t="str">
            <v>ASSET</v>
          </cell>
          <cell r="D164" t="str">
            <v>BALANCE SHEET</v>
          </cell>
          <cell r="E164" t="str">
            <v/>
          </cell>
          <cell r="F164" t="str">
            <v/>
          </cell>
          <cell r="G164" t="str">
            <v>CURRENT ASSETS, LOANS AND ADVANCES</v>
          </cell>
          <cell r="H164" t="str">
            <v>INVENTORIES</v>
          </cell>
          <cell r="I164" t="str">
            <v>WORK IN PROGRESS</v>
          </cell>
        </row>
        <row r="165">
          <cell r="A165" t="str">
            <v>A302101-000-023</v>
          </cell>
          <cell r="B165" t="str">
            <v>Prov. For Const- Super Mart II</v>
          </cell>
          <cell r="C165" t="str">
            <v>ASSET</v>
          </cell>
          <cell r="D165" t="str">
            <v>BALANCE SHEET</v>
          </cell>
          <cell r="E165" t="str">
            <v/>
          </cell>
          <cell r="F165" t="str">
            <v/>
          </cell>
          <cell r="G165" t="str">
            <v>CURRENT ASSETS, LOANS AND ADVANCES</v>
          </cell>
          <cell r="H165" t="str">
            <v>INVENTORIES</v>
          </cell>
          <cell r="I165" t="str">
            <v>WORK IN PROGRESS</v>
          </cell>
        </row>
        <row r="166">
          <cell r="A166" t="str">
            <v>A302101-000-027</v>
          </cell>
          <cell r="B166" t="str">
            <v>Prov. For Const- Stop N Shop</v>
          </cell>
          <cell r="C166" t="str">
            <v>ASSET</v>
          </cell>
          <cell r="D166" t="str">
            <v>BALANCE SHEET</v>
          </cell>
          <cell r="E166" t="str">
            <v/>
          </cell>
          <cell r="F166" t="str">
            <v/>
          </cell>
          <cell r="G166" t="str">
            <v>CURRENT ASSETS, LOANS AND ADVANCES</v>
          </cell>
          <cell r="H166" t="str">
            <v>INVENTORIES</v>
          </cell>
          <cell r="I166" t="str">
            <v>WORK IN PROGRESS</v>
          </cell>
        </row>
        <row r="167">
          <cell r="A167" t="str">
            <v>A302101-000-028</v>
          </cell>
          <cell r="B167" t="str">
            <v>Prov. For Const- Silver Oaks</v>
          </cell>
          <cell r="C167" t="str">
            <v>ASSET</v>
          </cell>
          <cell r="D167" t="str">
            <v>BALANCE SHEET</v>
          </cell>
          <cell r="E167" t="str">
            <v/>
          </cell>
          <cell r="F167" t="str">
            <v/>
          </cell>
          <cell r="G167" t="str">
            <v>CURRENT ASSETS, LOANS AND ADVANCES</v>
          </cell>
          <cell r="H167" t="str">
            <v>INVENTORIES</v>
          </cell>
          <cell r="I167" t="str">
            <v>WORK IN PROGRESS</v>
          </cell>
        </row>
        <row r="168">
          <cell r="A168" t="str">
            <v>A302101-000-034</v>
          </cell>
          <cell r="B168" t="str">
            <v>Prov. For Const- Windsor Court</v>
          </cell>
          <cell r="C168" t="str">
            <v>ASSET</v>
          </cell>
          <cell r="D168" t="str">
            <v>BALANCE SHEET</v>
          </cell>
          <cell r="E168" t="str">
            <v/>
          </cell>
          <cell r="F168" t="str">
            <v/>
          </cell>
          <cell r="G168" t="str">
            <v>CURRENT ASSETS, LOANS AND ADVANCES</v>
          </cell>
          <cell r="H168" t="str">
            <v>INVENTORIES</v>
          </cell>
          <cell r="I168" t="str">
            <v>WORK IN PROGRESS</v>
          </cell>
        </row>
        <row r="169">
          <cell r="A169" t="str">
            <v>A302101-000-037</v>
          </cell>
          <cell r="B169" t="str">
            <v>Prov. For Const- FMT/C. Point</v>
          </cell>
          <cell r="C169" t="str">
            <v>ASSET</v>
          </cell>
          <cell r="D169" t="str">
            <v>BALANCE SHEET</v>
          </cell>
          <cell r="E169" t="str">
            <v/>
          </cell>
          <cell r="F169" t="str">
            <v/>
          </cell>
          <cell r="G169" t="str">
            <v>CURRENT ASSETS, LOANS AND ADVANCES</v>
          </cell>
          <cell r="H169" t="str">
            <v>INVENTORIES</v>
          </cell>
          <cell r="I169" t="str">
            <v>WORK IN PROGRESS</v>
          </cell>
        </row>
        <row r="170">
          <cell r="A170" t="str">
            <v>A302101-000-039</v>
          </cell>
          <cell r="B170" t="str">
            <v>Prov. For Const- Ridgewood</v>
          </cell>
          <cell r="C170" t="str">
            <v>ASSET</v>
          </cell>
          <cell r="D170" t="str">
            <v>BALANCE SHEET</v>
          </cell>
          <cell r="E170" t="str">
            <v/>
          </cell>
          <cell r="F170" t="str">
            <v/>
          </cell>
          <cell r="G170" t="str">
            <v>CURRENT ASSETS, LOANS AND ADVANCES</v>
          </cell>
          <cell r="H170" t="str">
            <v>INVENTORIES</v>
          </cell>
          <cell r="I170" t="str">
            <v>WORK IN PROGRESS</v>
          </cell>
        </row>
        <row r="171">
          <cell r="A171" t="str">
            <v>A302101-000-040</v>
          </cell>
          <cell r="B171" t="str">
            <v>Prov. For Const- OAKWOOD</v>
          </cell>
          <cell r="C171" t="str">
            <v>ASSET</v>
          </cell>
          <cell r="D171" t="str">
            <v>BALANCE SHEET</v>
          </cell>
          <cell r="E171" t="str">
            <v/>
          </cell>
          <cell r="F171" t="str">
            <v/>
          </cell>
          <cell r="G171" t="str">
            <v>CURRENT ASSETS, LOANS AND ADVANCES</v>
          </cell>
          <cell r="H171" t="str">
            <v>INVENTORIES</v>
          </cell>
          <cell r="I171" t="str">
            <v>WORK IN PROGRESS</v>
          </cell>
        </row>
        <row r="172">
          <cell r="A172" t="str">
            <v>A302101-000-041</v>
          </cell>
          <cell r="B172" t="str">
            <v>Prov. For Const- Wellington</v>
          </cell>
          <cell r="C172" t="str">
            <v>ASSET</v>
          </cell>
          <cell r="D172" t="str">
            <v>BALANCE SHEET</v>
          </cell>
          <cell r="E172" t="str">
            <v/>
          </cell>
          <cell r="F172" t="str">
            <v/>
          </cell>
          <cell r="G172" t="str">
            <v>CURRENT ASSETS, LOANS AND ADVANCES</v>
          </cell>
          <cell r="H172" t="str">
            <v>INVENTORIES</v>
          </cell>
          <cell r="I172" t="str">
            <v>WORK IN PROGRESS</v>
          </cell>
        </row>
        <row r="173">
          <cell r="A173" t="str">
            <v>A302101-000-046</v>
          </cell>
          <cell r="B173" t="str">
            <v>Prov. For Const- Princeton</v>
          </cell>
          <cell r="C173" t="str">
            <v>ASSET</v>
          </cell>
          <cell r="D173" t="str">
            <v>BALANCE SHEET</v>
          </cell>
          <cell r="E173" t="str">
            <v/>
          </cell>
          <cell r="F173" t="str">
            <v/>
          </cell>
          <cell r="G173" t="str">
            <v>CURRENT ASSETS, LOANS AND ADVANCES</v>
          </cell>
          <cell r="H173" t="str">
            <v>INVENTORIES</v>
          </cell>
          <cell r="I173" t="str">
            <v>WORK IN PROGRESS</v>
          </cell>
        </row>
        <row r="174">
          <cell r="A174" t="str">
            <v>A302101-000-049</v>
          </cell>
          <cell r="B174" t="str">
            <v>Prov. For Const- Regent House</v>
          </cell>
          <cell r="C174" t="str">
            <v>ASSET</v>
          </cell>
          <cell r="D174" t="str">
            <v>BALANCE SHEET</v>
          </cell>
          <cell r="E174" t="str">
            <v/>
          </cell>
          <cell r="F174" t="str">
            <v/>
          </cell>
          <cell r="G174" t="str">
            <v>CURRENT ASSETS, LOANS AND ADVANCES</v>
          </cell>
          <cell r="H174" t="str">
            <v>INVENTORIES</v>
          </cell>
          <cell r="I174" t="str">
            <v>WORK IN PROGRESS</v>
          </cell>
        </row>
        <row r="175">
          <cell r="A175" t="str">
            <v>A302101-000-050</v>
          </cell>
          <cell r="B175" t="str">
            <v>Prov. For Const- Carlton</v>
          </cell>
          <cell r="C175" t="str">
            <v>ASSET</v>
          </cell>
          <cell r="D175" t="str">
            <v>BALANCE SHEET</v>
          </cell>
          <cell r="E175" t="str">
            <v/>
          </cell>
          <cell r="F175" t="str">
            <v/>
          </cell>
          <cell r="G175" t="str">
            <v>CURRENT ASSETS, LOANS AND ADVANCES</v>
          </cell>
          <cell r="H175" t="str">
            <v>INVENTORIES</v>
          </cell>
          <cell r="I175" t="str">
            <v>WORK IN PROGRESS</v>
          </cell>
        </row>
        <row r="176">
          <cell r="A176" t="str">
            <v>A302101-000-054</v>
          </cell>
          <cell r="B176" t="str">
            <v>Prov. For Const- Belv. Park</v>
          </cell>
          <cell r="C176" t="str">
            <v>ASSET</v>
          </cell>
          <cell r="D176" t="str">
            <v>BALANCE SHEET</v>
          </cell>
          <cell r="E176" t="str">
            <v/>
          </cell>
          <cell r="F176" t="str">
            <v/>
          </cell>
          <cell r="G176" t="str">
            <v>CURRENT ASSETS, LOANS AND ADVANCES</v>
          </cell>
          <cell r="H176" t="str">
            <v>INVENTORIES</v>
          </cell>
          <cell r="I176" t="str">
            <v>WORK IN PROGRESS</v>
          </cell>
        </row>
        <row r="177">
          <cell r="A177" t="str">
            <v>A302101-000-055</v>
          </cell>
          <cell r="B177" t="str">
            <v>Prov. For Const- Belv. Tower</v>
          </cell>
          <cell r="C177" t="str">
            <v>ASSET</v>
          </cell>
          <cell r="D177" t="str">
            <v>BALANCE SHEET</v>
          </cell>
          <cell r="E177" t="str">
            <v/>
          </cell>
          <cell r="F177" t="str">
            <v/>
          </cell>
          <cell r="G177" t="str">
            <v>CURRENT ASSETS, LOANS AND ADVANCES</v>
          </cell>
          <cell r="H177" t="str">
            <v>INVENTORIES</v>
          </cell>
          <cell r="I177" t="str">
            <v>WORK IN PROGRESS</v>
          </cell>
        </row>
        <row r="178">
          <cell r="A178" t="str">
            <v>A302101-000-056</v>
          </cell>
          <cell r="B178" t="str">
            <v>Prov. For Const- City Centre</v>
          </cell>
          <cell r="C178" t="str">
            <v>ASSET</v>
          </cell>
          <cell r="D178" t="str">
            <v>BALANCE SHEET</v>
          </cell>
          <cell r="E178" t="str">
            <v/>
          </cell>
          <cell r="F178" t="str">
            <v/>
          </cell>
          <cell r="G178" t="str">
            <v>CURRENT ASSETS, LOANS AND ADVANCES</v>
          </cell>
          <cell r="H178" t="str">
            <v>INVENTORIES</v>
          </cell>
          <cell r="I178" t="str">
            <v>WORK IN PROGRESS</v>
          </cell>
        </row>
        <row r="179">
          <cell r="A179" t="str">
            <v>A302101-000-058</v>
          </cell>
          <cell r="B179" t="str">
            <v>Prov. For Const- Exclusive Floor</v>
          </cell>
          <cell r="C179" t="str">
            <v>ASSET</v>
          </cell>
          <cell r="D179" t="str">
            <v>BALANCE SHEET</v>
          </cell>
          <cell r="E179" t="str">
            <v/>
          </cell>
          <cell r="F179" t="str">
            <v/>
          </cell>
          <cell r="G179" t="str">
            <v>CURRENT ASSETS, LOANS AND ADVANCES</v>
          </cell>
          <cell r="H179" t="str">
            <v>INVENTORIES</v>
          </cell>
          <cell r="I179" t="str">
            <v>WORK IN PROGRESS</v>
          </cell>
        </row>
        <row r="180">
          <cell r="A180" t="str">
            <v>A302101-000-059</v>
          </cell>
          <cell r="B180" t="str">
            <v>Prov. For Const- Moulsari Arcade</v>
          </cell>
          <cell r="C180" t="str">
            <v>ASSET</v>
          </cell>
          <cell r="D180" t="str">
            <v>BALANCE SHEET</v>
          </cell>
          <cell r="E180" t="str">
            <v/>
          </cell>
          <cell r="F180" t="str">
            <v/>
          </cell>
          <cell r="G180" t="str">
            <v>CURRENT ASSETS, LOANS AND ADVANCES</v>
          </cell>
          <cell r="H180" t="str">
            <v>INVENTORIES</v>
          </cell>
          <cell r="I180" t="str">
            <v>WORK IN PROGRESS</v>
          </cell>
        </row>
        <row r="181">
          <cell r="A181" t="str">
            <v>A302101-000-060</v>
          </cell>
          <cell r="B181" t="str">
            <v>Prov. For Const- Trinity Towers</v>
          </cell>
          <cell r="C181" t="str">
            <v>ASSET</v>
          </cell>
          <cell r="D181" t="str">
            <v>BALANCE SHEET</v>
          </cell>
          <cell r="E181" t="str">
            <v/>
          </cell>
          <cell r="F181" t="str">
            <v/>
          </cell>
          <cell r="G181" t="str">
            <v>CURRENT ASSETS, LOANS AND ADVANCES</v>
          </cell>
          <cell r="H181" t="str">
            <v>INVENTORIES</v>
          </cell>
          <cell r="I181" t="str">
            <v>WORK IN PROGRESS</v>
          </cell>
        </row>
        <row r="182">
          <cell r="A182" t="str">
            <v>A302101-000-061</v>
          </cell>
          <cell r="B182" t="str">
            <v>Prov. For Const- Grand Mall</v>
          </cell>
          <cell r="C182" t="str">
            <v>ASSET</v>
          </cell>
          <cell r="D182" t="str">
            <v>BALANCE SHEET</v>
          </cell>
          <cell r="E182" t="str">
            <v/>
          </cell>
          <cell r="F182" t="str">
            <v/>
          </cell>
          <cell r="G182" t="str">
            <v>CURRENT ASSETS, LOANS AND ADVANCES</v>
          </cell>
          <cell r="H182" t="str">
            <v>INVENTORIES</v>
          </cell>
          <cell r="I182" t="str">
            <v>WORK IN PROGRESS</v>
          </cell>
        </row>
        <row r="183">
          <cell r="A183" t="str">
            <v>A302101-000-062</v>
          </cell>
          <cell r="B183" t="str">
            <v>Prov. For Const- Aralia</v>
          </cell>
          <cell r="C183" t="str">
            <v>ASSET</v>
          </cell>
          <cell r="D183" t="str">
            <v>BALANCE SHEET</v>
          </cell>
          <cell r="E183" t="str">
            <v/>
          </cell>
          <cell r="F183" t="str">
            <v/>
          </cell>
          <cell r="G183" t="str">
            <v>CURRENT ASSETS, LOANS AND ADVANCES</v>
          </cell>
          <cell r="H183" t="str">
            <v>INVENTORIES</v>
          </cell>
          <cell r="I183" t="str">
            <v>WORK IN PROGRESS</v>
          </cell>
        </row>
        <row r="184">
          <cell r="A184" t="str">
            <v>A302101-000-064</v>
          </cell>
          <cell r="B184" t="str">
            <v>Prov. For Const- Westend Heights</v>
          </cell>
          <cell r="C184" t="str">
            <v>ASSET</v>
          </cell>
          <cell r="D184" t="str">
            <v>BALANCE SHEET</v>
          </cell>
          <cell r="E184" t="str">
            <v/>
          </cell>
          <cell r="F184" t="str">
            <v/>
          </cell>
          <cell r="G184" t="str">
            <v>CURRENT ASSETS, LOANS AND ADVANCES</v>
          </cell>
          <cell r="H184" t="str">
            <v>INVENTORIES</v>
          </cell>
          <cell r="I184" t="str">
            <v>WORK IN PROGRESS</v>
          </cell>
        </row>
        <row r="185">
          <cell r="A185" t="str">
            <v>A302101-000-066</v>
          </cell>
          <cell r="B185" t="str">
            <v>Prov. For Const- Green Valley</v>
          </cell>
          <cell r="C185" t="str">
            <v>ASSET</v>
          </cell>
          <cell r="D185" t="str">
            <v>BALANCE SHEET</v>
          </cell>
          <cell r="E185" t="str">
            <v/>
          </cell>
          <cell r="F185" t="str">
            <v/>
          </cell>
          <cell r="G185" t="str">
            <v>CURRENT ASSETS, LOANS AND ADVANCES</v>
          </cell>
          <cell r="H185" t="str">
            <v>INVENTORIES</v>
          </cell>
          <cell r="I185" t="str">
            <v>WORK IN PROGRESS</v>
          </cell>
        </row>
        <row r="186">
          <cell r="A186" t="str">
            <v>A302101-000-069</v>
          </cell>
          <cell r="B186" t="str">
            <v>Prov. For Const- The Pinacle</v>
          </cell>
          <cell r="C186" t="str">
            <v>ASSET</v>
          </cell>
          <cell r="D186" t="str">
            <v>BALANCE SHEET</v>
          </cell>
          <cell r="E186" t="str">
            <v/>
          </cell>
          <cell r="F186" t="str">
            <v/>
          </cell>
          <cell r="G186" t="str">
            <v>CURRENT ASSETS, LOANS AND ADVANCES</v>
          </cell>
          <cell r="H186" t="str">
            <v>INVENTORIES</v>
          </cell>
          <cell r="I186" t="str">
            <v>WORK IN PROGRESS</v>
          </cell>
        </row>
        <row r="187">
          <cell r="A187" t="str">
            <v>A302101-000-070</v>
          </cell>
          <cell r="B187" t="str">
            <v>Prov. For Const- Royalton</v>
          </cell>
          <cell r="C187" t="str">
            <v>ASSET</v>
          </cell>
          <cell r="D187" t="str">
            <v>BALANCE SHEET</v>
          </cell>
          <cell r="E187" t="str">
            <v/>
          </cell>
          <cell r="F187" t="str">
            <v/>
          </cell>
          <cell r="G187" t="str">
            <v>CURRENT ASSETS, LOANS AND ADVANCES</v>
          </cell>
          <cell r="H187" t="str">
            <v>INVENTORIES</v>
          </cell>
          <cell r="I187" t="str">
            <v>WORK IN PROGRESS</v>
          </cell>
        </row>
        <row r="188">
          <cell r="A188" t="str">
            <v>A302101-000-071</v>
          </cell>
          <cell r="B188" t="str">
            <v>Prov. For Const- The Icon</v>
          </cell>
          <cell r="C188" t="str">
            <v>ASSET</v>
          </cell>
          <cell r="D188" t="str">
            <v>BALANCE SHEET</v>
          </cell>
          <cell r="E188" t="str">
            <v/>
          </cell>
          <cell r="F188" t="str">
            <v/>
          </cell>
          <cell r="G188" t="str">
            <v>CURRENT ASSETS, LOANS AND ADVANCES</v>
          </cell>
          <cell r="H188" t="str">
            <v>INVENTORIES</v>
          </cell>
          <cell r="I188" t="str">
            <v>WORK IN PROGRESS</v>
          </cell>
        </row>
        <row r="189">
          <cell r="A189" t="str">
            <v>A302101-000-075</v>
          </cell>
          <cell r="B189" t="str">
            <v>Prov. For Const- The Summit</v>
          </cell>
          <cell r="C189" t="str">
            <v>ASSET</v>
          </cell>
          <cell r="D189" t="str">
            <v>BALANCE SHEET</v>
          </cell>
          <cell r="E189" t="str">
            <v/>
          </cell>
          <cell r="F189" t="str">
            <v/>
          </cell>
          <cell r="G189" t="str">
            <v>CURRENT ASSETS, LOANS AND ADVANCES</v>
          </cell>
          <cell r="H189" t="str">
            <v>INVENTORIES</v>
          </cell>
          <cell r="I189" t="str">
            <v>WORK IN PROGRESS</v>
          </cell>
        </row>
        <row r="190">
          <cell r="A190" t="str">
            <v>A302101-000-080</v>
          </cell>
          <cell r="B190" t="str">
            <v>Prov. For Const- Magnolias</v>
          </cell>
          <cell r="C190" t="str">
            <v>ASSET</v>
          </cell>
          <cell r="D190" t="str">
            <v>BALANCE SHEET</v>
          </cell>
          <cell r="E190" t="str">
            <v/>
          </cell>
          <cell r="F190" t="str">
            <v/>
          </cell>
          <cell r="G190" t="str">
            <v>CURRENT ASSETS, LOANS AND ADVANCES</v>
          </cell>
          <cell r="H190" t="str">
            <v>INVENTORIES</v>
          </cell>
          <cell r="I190" t="str">
            <v>WORK IN PROGRESS</v>
          </cell>
        </row>
        <row r="191">
          <cell r="A191" t="str">
            <v>A302101-000-088</v>
          </cell>
          <cell r="B191" t="str">
            <v>Prov. For Const- The Belaire</v>
          </cell>
          <cell r="C191" t="str">
            <v>ASSET</v>
          </cell>
          <cell r="D191" t="str">
            <v>BALANCE SHEET</v>
          </cell>
          <cell r="E191" t="str">
            <v/>
          </cell>
          <cell r="F191" t="str">
            <v/>
          </cell>
          <cell r="G191" t="str">
            <v>CURRENT ASSETS, LOANS AND ADVANCES</v>
          </cell>
          <cell r="H191" t="str">
            <v>INVENTORIES</v>
          </cell>
          <cell r="I191" t="str">
            <v>WORK IN PROGRESS</v>
          </cell>
        </row>
        <row r="192">
          <cell r="A192" t="str">
            <v>A302101-000-107</v>
          </cell>
          <cell r="B192" t="str">
            <v>Prov. For Const- Regency Park 1</v>
          </cell>
          <cell r="C192" t="str">
            <v>ASSET</v>
          </cell>
          <cell r="D192" t="str">
            <v>BALANCE SHEET</v>
          </cell>
          <cell r="E192" t="str">
            <v/>
          </cell>
          <cell r="F192" t="str">
            <v/>
          </cell>
          <cell r="G192" t="str">
            <v>CURRENT ASSETS, LOANS AND ADVANCES</v>
          </cell>
          <cell r="H192" t="str">
            <v>INVENTORIES</v>
          </cell>
          <cell r="I192" t="str">
            <v>WORK IN PROGRESS</v>
          </cell>
        </row>
        <row r="193">
          <cell r="A193" t="str">
            <v>A302101-000-108</v>
          </cell>
          <cell r="B193" t="str">
            <v>Prov. For Const- Regency Park 2</v>
          </cell>
          <cell r="C193" t="str">
            <v>ASSET</v>
          </cell>
          <cell r="D193" t="str">
            <v>BALANCE SHEET</v>
          </cell>
          <cell r="E193" t="str">
            <v/>
          </cell>
          <cell r="F193" t="str">
            <v/>
          </cell>
          <cell r="G193" t="str">
            <v>CURRENT ASSETS, LOANS AND ADVANCES</v>
          </cell>
          <cell r="H193" t="str">
            <v>INVENTORIES</v>
          </cell>
          <cell r="I193" t="str">
            <v>WORK IN PROGRESS</v>
          </cell>
        </row>
        <row r="194">
          <cell r="A194" t="str">
            <v>A302101-000-109</v>
          </cell>
          <cell r="B194" t="str">
            <v>Prov. For Const- Qutab Enclave</v>
          </cell>
          <cell r="C194" t="str">
            <v>ASSET</v>
          </cell>
          <cell r="D194" t="str">
            <v>BALANCE SHEET</v>
          </cell>
          <cell r="E194" t="str">
            <v/>
          </cell>
          <cell r="F194" t="str">
            <v/>
          </cell>
          <cell r="G194" t="str">
            <v>CURRENT ASSETS, LOANS AND ADVANCES</v>
          </cell>
          <cell r="H194" t="str">
            <v>INVENTORIES</v>
          </cell>
          <cell r="I194" t="str">
            <v>WORK IN PROGRESS</v>
          </cell>
        </row>
        <row r="195">
          <cell r="A195" t="str">
            <v>A302101-000-110</v>
          </cell>
          <cell r="B195" t="str">
            <v>Prov. For Const- GHS IV</v>
          </cell>
          <cell r="C195" t="str">
            <v>ASSET</v>
          </cell>
          <cell r="D195" t="str">
            <v>BALANCE SHEET</v>
          </cell>
          <cell r="E195" t="str">
            <v/>
          </cell>
          <cell r="F195" t="str">
            <v/>
          </cell>
          <cell r="G195" t="str">
            <v>CURRENT ASSETS, LOANS AND ADVANCES</v>
          </cell>
          <cell r="H195" t="str">
            <v>INVENTORIES</v>
          </cell>
          <cell r="I195" t="str">
            <v>WORK IN PROGRESS</v>
          </cell>
        </row>
        <row r="196">
          <cell r="A196" t="str">
            <v>A302101-000-111</v>
          </cell>
          <cell r="B196" t="str">
            <v>Prov. For Const- Cyber City - I</v>
          </cell>
          <cell r="C196" t="str">
            <v>ASSET</v>
          </cell>
          <cell r="D196" t="str">
            <v>BALANCE SHEET</v>
          </cell>
          <cell r="E196" t="str">
            <v/>
          </cell>
          <cell r="F196" t="str">
            <v/>
          </cell>
          <cell r="G196" t="str">
            <v>CURRENT ASSETS, LOANS AND ADVANCES</v>
          </cell>
          <cell r="H196" t="str">
            <v>INVENTORIES</v>
          </cell>
          <cell r="I196" t="str">
            <v>WORK IN PROGRESS</v>
          </cell>
        </row>
        <row r="197">
          <cell r="A197" t="str">
            <v>A302101-000-112</v>
          </cell>
          <cell r="B197" t="str">
            <v>Prov. For Const- SILOKHRA 2.756 ACRE COM</v>
          </cell>
          <cell r="C197" t="str">
            <v>ASSET</v>
          </cell>
          <cell r="D197" t="str">
            <v>BALANCE SHEET</v>
          </cell>
          <cell r="E197" t="str">
            <v/>
          </cell>
          <cell r="F197" t="str">
            <v/>
          </cell>
          <cell r="G197" t="str">
            <v>CURRENT ASSETS, LOANS AND ADVANCES</v>
          </cell>
          <cell r="H197" t="str">
            <v>INVENTORIES</v>
          </cell>
          <cell r="I197" t="str">
            <v>WORK IN PROGRESS</v>
          </cell>
        </row>
        <row r="198">
          <cell r="A198" t="str">
            <v>A302101-000-113</v>
          </cell>
          <cell r="B198" t="str">
            <v>Prov. For Const- OBEROI LAND 29.80ACRE</v>
          </cell>
          <cell r="C198" t="str">
            <v>ASSET</v>
          </cell>
          <cell r="D198" t="str">
            <v>BALANCE SHEET</v>
          </cell>
          <cell r="E198" t="str">
            <v/>
          </cell>
          <cell r="F198" t="str">
            <v/>
          </cell>
          <cell r="G198" t="str">
            <v>CURRENT ASSETS, LOANS AND ADVANCES</v>
          </cell>
          <cell r="H198" t="str">
            <v>INVENTORIES</v>
          </cell>
          <cell r="I198" t="str">
            <v>WORK IN PROGRESS</v>
          </cell>
        </row>
        <row r="199">
          <cell r="A199" t="str">
            <v>A302101-000-114</v>
          </cell>
          <cell r="B199" t="str">
            <v>Prov. For Const- Jalandhar</v>
          </cell>
          <cell r="C199" t="str">
            <v>ASSET</v>
          </cell>
          <cell r="D199" t="str">
            <v>BALANCE SHEET</v>
          </cell>
          <cell r="E199" t="str">
            <v/>
          </cell>
          <cell r="F199" t="str">
            <v/>
          </cell>
          <cell r="G199" t="str">
            <v>CURRENT ASSETS, LOANS AND ADVANCES</v>
          </cell>
          <cell r="H199" t="str">
            <v>INVENTORIES</v>
          </cell>
          <cell r="I199" t="str">
            <v>WORK IN PROGRESS</v>
          </cell>
        </row>
        <row r="200">
          <cell r="A200" t="str">
            <v>A302101-000-115</v>
          </cell>
          <cell r="B200" t="str">
            <v>Prov. For Const- Ludhiana</v>
          </cell>
          <cell r="C200" t="str">
            <v>ASSET</v>
          </cell>
          <cell r="D200" t="str">
            <v>BALANCE SHEET</v>
          </cell>
          <cell r="E200" t="str">
            <v/>
          </cell>
          <cell r="F200" t="str">
            <v/>
          </cell>
          <cell r="G200" t="str">
            <v>CURRENT ASSETS, LOANS AND ADVANCES</v>
          </cell>
          <cell r="H200" t="str">
            <v>INVENTORIES</v>
          </cell>
          <cell r="I200" t="str">
            <v>WORK IN PROGRESS</v>
          </cell>
        </row>
        <row r="201">
          <cell r="A201" t="str">
            <v>A302201</v>
          </cell>
          <cell r="B201" t="str">
            <v>Work In Progress - Infra.</v>
          </cell>
          <cell r="C201" t="str">
            <v>ASSET</v>
          </cell>
          <cell r="D201" t="str">
            <v>BALANCE SHEET</v>
          </cell>
          <cell r="E201" t="str">
            <v/>
          </cell>
          <cell r="F201" t="str">
            <v/>
          </cell>
          <cell r="G201" t="str">
            <v>CURRENT ASSETS, LOANS AND ADVANCES</v>
          </cell>
          <cell r="H201" t="str">
            <v>INVENTORIES</v>
          </cell>
          <cell r="I201" t="str">
            <v>WORK IN PROGRESS</v>
          </cell>
        </row>
        <row r="202">
          <cell r="A202" t="str">
            <v>A302202</v>
          </cell>
          <cell r="B202" t="str">
            <v>Infrastructure-Cost</v>
          </cell>
          <cell r="C202" t="str">
            <v>ASSET</v>
          </cell>
          <cell r="D202" t="str">
            <v>BALANCE SHEET</v>
          </cell>
          <cell r="E202" t="str">
            <v/>
          </cell>
          <cell r="F202" t="str">
            <v/>
          </cell>
          <cell r="G202" t="str">
            <v>CURRENT ASSETS, LOANS AND ADVANCES</v>
          </cell>
          <cell r="H202" t="str">
            <v>INVENTORIES</v>
          </cell>
          <cell r="I202" t="str">
            <v>WORK IN PROGRESS</v>
          </cell>
        </row>
        <row r="203">
          <cell r="A203" t="str">
            <v>A302203</v>
          </cell>
          <cell r="B203" t="str">
            <v>SECURED ADVANCES</v>
          </cell>
          <cell r="C203" t="str">
            <v>ASSET</v>
          </cell>
          <cell r="D203" t="str">
            <v>BALANCE SHEET</v>
          </cell>
          <cell r="E203" t="str">
            <v>SUPPLIER PREPAYMENT A/C</v>
          </cell>
          <cell r="G203" t="str">
            <v>CURRENT ASSETS, LOANS AND ADVANCES</v>
          </cell>
          <cell r="H203" t="str">
            <v>INVENTORIES</v>
          </cell>
          <cell r="I203" t="str">
            <v>WORK IN PROGRESS</v>
          </cell>
        </row>
        <row r="204">
          <cell r="A204" t="str">
            <v>A302301</v>
          </cell>
          <cell r="B204" t="str">
            <v>Development expenses (IDC)</v>
          </cell>
          <cell r="C204" t="str">
            <v>ASSET</v>
          </cell>
          <cell r="D204" t="str">
            <v>BALANCE SHEET</v>
          </cell>
          <cell r="E204" t="str">
            <v/>
          </cell>
          <cell r="F204" t="str">
            <v/>
          </cell>
          <cell r="G204" t="str">
            <v>CURRENT ASSETS, LOANS AND ADVANCES</v>
          </cell>
          <cell r="H204" t="str">
            <v>INVENTORIES</v>
          </cell>
          <cell r="I204" t="str">
            <v>WORK IN PROGRESS</v>
          </cell>
        </row>
        <row r="205">
          <cell r="A205" t="str">
            <v>A302302</v>
          </cell>
          <cell r="B205" t="str">
            <v>Edc Paid - Phase V</v>
          </cell>
          <cell r="C205" t="str">
            <v>ASSET</v>
          </cell>
          <cell r="D205" t="str">
            <v>BALANCE SHEET</v>
          </cell>
          <cell r="E205" t="str">
            <v/>
          </cell>
          <cell r="F205" t="str">
            <v/>
          </cell>
          <cell r="G205" t="str">
            <v>CURRENT ASSETS, LOANS AND ADVANCES</v>
          </cell>
          <cell r="H205" t="str">
            <v>INVENTORIES</v>
          </cell>
          <cell r="I205" t="str">
            <v>WORK IN PROGRESS</v>
          </cell>
        </row>
        <row r="206">
          <cell r="A206" t="str">
            <v>A302303</v>
          </cell>
          <cell r="B206" t="str">
            <v>Edc Paid</v>
          </cell>
          <cell r="C206" t="str">
            <v>ASSET</v>
          </cell>
          <cell r="D206" t="str">
            <v>BALANCE SHEET</v>
          </cell>
          <cell r="E206" t="str">
            <v/>
          </cell>
          <cell r="F206" t="str">
            <v/>
          </cell>
          <cell r="G206" t="str">
            <v>CURRENT ASSETS, LOANS AND ADVANCES</v>
          </cell>
          <cell r="H206" t="str">
            <v>INVENTORIES</v>
          </cell>
          <cell r="I206" t="str">
            <v>WORK IN PROGRESS</v>
          </cell>
        </row>
        <row r="207">
          <cell r="A207" t="str">
            <v>A302401-000-001</v>
          </cell>
          <cell r="B207" t="str">
            <v>Prov. For Dev.(Oth)- Bangalor</v>
          </cell>
          <cell r="C207" t="str">
            <v>ASSET</v>
          </cell>
          <cell r="D207" t="str">
            <v>BALANCE SHEET</v>
          </cell>
          <cell r="E207" t="str">
            <v/>
          </cell>
          <cell r="F207" t="str">
            <v/>
          </cell>
          <cell r="G207" t="str">
            <v>CURRENT ASSETS, LOANS AND ADVANCES</v>
          </cell>
          <cell r="H207" t="str">
            <v>INVENTORIES</v>
          </cell>
          <cell r="I207" t="str">
            <v>WORK IN PROGRESS</v>
          </cell>
        </row>
        <row r="208">
          <cell r="A208" t="str">
            <v>A302401-000-002</v>
          </cell>
          <cell r="B208" t="str">
            <v>Prov. For Dev.(Oth)- GK 1 &amp; 2</v>
          </cell>
          <cell r="C208" t="str">
            <v>ASSET</v>
          </cell>
          <cell r="D208" t="str">
            <v>BALANCE SHEET</v>
          </cell>
          <cell r="E208" t="str">
            <v/>
          </cell>
          <cell r="F208" t="str">
            <v/>
          </cell>
          <cell r="G208" t="str">
            <v>CURRENT ASSETS, LOANS AND ADVANCES</v>
          </cell>
          <cell r="H208" t="str">
            <v>INVENTORIES</v>
          </cell>
          <cell r="I208" t="str">
            <v>WORK IN PROGRESS</v>
          </cell>
        </row>
        <row r="209">
          <cell r="A209" t="str">
            <v>A302401-000-003</v>
          </cell>
          <cell r="B209" t="str">
            <v>Prov. For Dev.(Oth)- Model Town</v>
          </cell>
          <cell r="C209" t="str">
            <v>ASSET</v>
          </cell>
          <cell r="D209" t="str">
            <v>BALANCE SHEET</v>
          </cell>
          <cell r="E209" t="str">
            <v/>
          </cell>
          <cell r="F209" t="str">
            <v/>
          </cell>
          <cell r="G209" t="str">
            <v>CURRENT ASSETS, LOANS AND ADVANCES</v>
          </cell>
          <cell r="H209" t="str">
            <v>INVENTORIES</v>
          </cell>
          <cell r="I209" t="str">
            <v>WORK IN PROGRESS</v>
          </cell>
        </row>
        <row r="210">
          <cell r="A210" t="str">
            <v>A302401-000-004</v>
          </cell>
          <cell r="B210" t="str">
            <v>Prov. For Dev.(Oth)- Temp. HUTMRNT Bnglr</v>
          </cell>
          <cell r="C210" t="str">
            <v>ASSET</v>
          </cell>
          <cell r="D210" t="str">
            <v>BALANCE SHEET</v>
          </cell>
          <cell r="E210" t="str">
            <v/>
          </cell>
          <cell r="F210" t="str">
            <v/>
          </cell>
          <cell r="G210" t="str">
            <v>CURRENT ASSETS, LOANS AND ADVANCES</v>
          </cell>
          <cell r="H210" t="str">
            <v>INVENTORIES</v>
          </cell>
          <cell r="I210" t="str">
            <v>WORK IN PROGRESS</v>
          </cell>
        </row>
        <row r="211">
          <cell r="A211" t="str">
            <v>A302401-000-005</v>
          </cell>
          <cell r="B211" t="str">
            <v>Prov. For Dev.(Oth)- ORCHARD TREE Plntn</v>
          </cell>
          <cell r="C211" t="str">
            <v>ASSET</v>
          </cell>
          <cell r="D211" t="str">
            <v>BALANCE SHEET</v>
          </cell>
          <cell r="E211" t="str">
            <v/>
          </cell>
          <cell r="F211" t="str">
            <v/>
          </cell>
          <cell r="G211" t="str">
            <v>CURRENT ASSETS, LOANS AND ADVANCES</v>
          </cell>
          <cell r="H211" t="str">
            <v>INVENTORIES</v>
          </cell>
          <cell r="I211" t="str">
            <v>WORK IN PROGRESS</v>
          </cell>
        </row>
        <row r="212">
          <cell r="A212" t="str">
            <v>A302401-000-006</v>
          </cell>
          <cell r="B212" t="str">
            <v>Prov. For Dev.(Oth)- Ankur Vihar</v>
          </cell>
          <cell r="C212" t="str">
            <v>ASSET</v>
          </cell>
          <cell r="D212" t="str">
            <v>BALANCE SHEET</v>
          </cell>
          <cell r="E212" t="str">
            <v/>
          </cell>
          <cell r="F212" t="str">
            <v/>
          </cell>
          <cell r="G212" t="str">
            <v>CURRENT ASSETS, LOANS AND ADVANCES</v>
          </cell>
          <cell r="H212" t="str">
            <v>INVENTORIES</v>
          </cell>
          <cell r="I212" t="str">
            <v>WORK IN PROGRESS</v>
          </cell>
        </row>
        <row r="213">
          <cell r="A213" t="str">
            <v>A302401-000-007</v>
          </cell>
          <cell r="B213" t="str">
            <v>Prov. For Dev.(Oth)- DG II</v>
          </cell>
          <cell r="C213" t="str">
            <v>ASSET</v>
          </cell>
          <cell r="D213" t="str">
            <v>BALANCE SHEET</v>
          </cell>
          <cell r="E213" t="str">
            <v/>
          </cell>
          <cell r="F213" t="str">
            <v/>
          </cell>
          <cell r="G213" t="str">
            <v>CURRENT ASSETS, LOANS AND ADVANCES</v>
          </cell>
          <cell r="H213" t="str">
            <v>INVENTORIES</v>
          </cell>
          <cell r="I213" t="str">
            <v>WORK IN PROGRESS</v>
          </cell>
        </row>
        <row r="214">
          <cell r="A214" t="str">
            <v>A302401-000-008</v>
          </cell>
          <cell r="B214" t="str">
            <v>Prov. For Dev.(Oth)- Faridabad Model Twn</v>
          </cell>
          <cell r="C214" t="str">
            <v>ASSET</v>
          </cell>
          <cell r="D214" t="str">
            <v>BALANCE SHEET</v>
          </cell>
          <cell r="E214" t="str">
            <v/>
          </cell>
          <cell r="F214" t="str">
            <v/>
          </cell>
          <cell r="G214" t="str">
            <v>CURRENT ASSETS, LOANS AND ADVANCES</v>
          </cell>
          <cell r="H214" t="str">
            <v>INVENTORIES</v>
          </cell>
          <cell r="I214" t="str">
            <v>WORK IN PROGRESS</v>
          </cell>
        </row>
        <row r="215">
          <cell r="A215" t="str">
            <v>A302402-000-000</v>
          </cell>
          <cell r="B215" t="str">
            <v>Prov. For Dev.(Qe)</v>
          </cell>
          <cell r="C215" t="str">
            <v>ASSET</v>
          </cell>
          <cell r="D215" t="str">
            <v>BALANCE SHEET</v>
          </cell>
          <cell r="E215" t="str">
            <v/>
          </cell>
          <cell r="F215" t="str">
            <v/>
          </cell>
          <cell r="G215" t="str">
            <v>CURRENT ASSETS, LOANS AND ADVANCES</v>
          </cell>
          <cell r="H215" t="str">
            <v>INVENTORIES</v>
          </cell>
          <cell r="I215" t="str">
            <v>WORK IN PROGRESS</v>
          </cell>
        </row>
        <row r="216">
          <cell r="A216" t="str">
            <v>A302402-000-017</v>
          </cell>
          <cell r="B216" t="str">
            <v>Prov. For Dev.(Qe)- Qutab Enclave 4</v>
          </cell>
          <cell r="C216" t="str">
            <v>ASSET</v>
          </cell>
          <cell r="D216" t="str">
            <v>BALANCE SHEET</v>
          </cell>
          <cell r="E216" t="str">
            <v/>
          </cell>
          <cell r="F216" t="str">
            <v/>
          </cell>
          <cell r="G216" t="str">
            <v>CURRENT ASSETS, LOANS AND ADVANCES</v>
          </cell>
          <cell r="H216" t="str">
            <v>INVENTORIES</v>
          </cell>
          <cell r="I216" t="str">
            <v>WORK IN PROGRESS</v>
          </cell>
        </row>
        <row r="217">
          <cell r="A217" t="str">
            <v>A302402-000-018</v>
          </cell>
          <cell r="B217" t="str">
            <v>Prov. For Dev.(Qe)- Qutab Enclave 5</v>
          </cell>
          <cell r="C217" t="str">
            <v>ASSET</v>
          </cell>
          <cell r="D217" t="str">
            <v>BALANCE SHEET</v>
          </cell>
          <cell r="E217" t="str">
            <v/>
          </cell>
          <cell r="F217" t="str">
            <v/>
          </cell>
          <cell r="G217" t="str">
            <v>CURRENT ASSETS, LOANS AND ADVANCES</v>
          </cell>
          <cell r="H217" t="str">
            <v>INVENTORIES</v>
          </cell>
          <cell r="I217" t="str">
            <v>WORK IN PROGRESS</v>
          </cell>
        </row>
        <row r="218">
          <cell r="A218" t="str">
            <v>A302402-000-066</v>
          </cell>
          <cell r="B218" t="str">
            <v>Prov. For Dev.(Qe)- Green Valley (Const)</v>
          </cell>
          <cell r="C218" t="str">
            <v>ASSET</v>
          </cell>
          <cell r="D218" t="str">
            <v>BALANCE SHEET</v>
          </cell>
          <cell r="E218" t="str">
            <v/>
          </cell>
          <cell r="F218" t="str">
            <v/>
          </cell>
          <cell r="G218" t="str">
            <v>CURRENT ASSETS, LOANS AND ADVANCES</v>
          </cell>
          <cell r="H218" t="str">
            <v>INVENTORIES</v>
          </cell>
          <cell r="I218" t="str">
            <v>WORK IN PROGRESS</v>
          </cell>
        </row>
        <row r="219">
          <cell r="A219" t="str">
            <v>A302402-000-109</v>
          </cell>
          <cell r="B219" t="str">
            <v>Prov. For Dev.(Qe)- Qutab Enclave</v>
          </cell>
          <cell r="C219" t="str">
            <v>ASSET</v>
          </cell>
          <cell r="D219" t="str">
            <v>BALANCE SHEET</v>
          </cell>
          <cell r="E219" t="str">
            <v/>
          </cell>
          <cell r="F219" t="str">
            <v/>
          </cell>
          <cell r="G219" t="str">
            <v>CURRENT ASSETS, LOANS AND ADVANCES</v>
          </cell>
          <cell r="H219" t="str">
            <v>INVENTORIES</v>
          </cell>
          <cell r="I219" t="str">
            <v>WORK IN PROGRESS</v>
          </cell>
        </row>
        <row r="220">
          <cell r="A220" t="str">
            <v>A302402-000-111</v>
          </cell>
          <cell r="B220" t="str">
            <v>Prov. For Dev.(Qe)- Cyber City I</v>
          </cell>
          <cell r="C220" t="str">
            <v>ASSET</v>
          </cell>
          <cell r="D220" t="str">
            <v>BALANCE SHEET</v>
          </cell>
          <cell r="E220" t="str">
            <v/>
          </cell>
          <cell r="F220" t="str">
            <v/>
          </cell>
          <cell r="G220" t="str">
            <v>CURRENT ASSETS, LOANS AND ADVANCES</v>
          </cell>
          <cell r="H220" t="str">
            <v>INVENTORIES</v>
          </cell>
          <cell r="I220" t="str">
            <v>WORK IN PROGRESS</v>
          </cell>
        </row>
        <row r="221">
          <cell r="A221" t="str">
            <v>A302403</v>
          </cell>
          <cell r="B221" t="str">
            <v>Development / Construction material</v>
          </cell>
          <cell r="C221" t="str">
            <v>ASSET</v>
          </cell>
          <cell r="D221" t="str">
            <v>BALANCE SHEET</v>
          </cell>
          <cell r="E221" t="str">
            <v/>
          </cell>
          <cell r="F221" t="str">
            <v/>
          </cell>
          <cell r="G221" t="str">
            <v>CURRENT ASSETS, LOANS AND ADVANCES</v>
          </cell>
          <cell r="H221" t="str">
            <v>INVENTORIES</v>
          </cell>
          <cell r="I221" t="str">
            <v>WORK IN PROGRESS</v>
          </cell>
        </row>
        <row r="222">
          <cell r="A222" t="str">
            <v>A302501</v>
          </cell>
          <cell r="B222" t="str">
            <v>Work In Progress- Plant &amp; Machinery</v>
          </cell>
          <cell r="C222" t="str">
            <v>ASSET</v>
          </cell>
          <cell r="D222" t="str">
            <v>BALANCE SHEET</v>
          </cell>
          <cell r="E222" t="str">
            <v/>
          </cell>
          <cell r="F222" t="str">
            <v/>
          </cell>
          <cell r="G222" t="str">
            <v>CURRENT ASSETS, LOANS AND ADVANCES</v>
          </cell>
          <cell r="H222" t="str">
            <v>INVENTORIES</v>
          </cell>
          <cell r="I222" t="str">
            <v>WORK IN PROGRESS</v>
          </cell>
        </row>
        <row r="223">
          <cell r="A223" t="str">
            <v>A302601</v>
          </cell>
          <cell r="B223" t="str">
            <v>Secured advances for  construction</v>
          </cell>
          <cell r="C223" t="str">
            <v>ASSET</v>
          </cell>
          <cell r="D223" t="str">
            <v>BALANCE SHEET</v>
          </cell>
          <cell r="E223" t="str">
            <v/>
          </cell>
          <cell r="F223" t="str">
            <v/>
          </cell>
          <cell r="G223" t="str">
            <v>CURRENT ASSETS, LOANS AND ADVANCES</v>
          </cell>
          <cell r="H223" t="str">
            <v>INVENTORIES</v>
          </cell>
          <cell r="I223" t="str">
            <v>WORK IN PROGRESS</v>
          </cell>
        </row>
        <row r="224">
          <cell r="A224" t="str">
            <v>A302701</v>
          </cell>
          <cell r="B224" t="str">
            <v>Scrutiny Fees</v>
          </cell>
          <cell r="C224" t="str">
            <v>ASSET</v>
          </cell>
          <cell r="D224" t="str">
            <v>BALANCE SHEET</v>
          </cell>
          <cell r="E224" t="str">
            <v/>
          </cell>
          <cell r="F224" t="str">
            <v/>
          </cell>
          <cell r="G224" t="str">
            <v>CURRENT ASSETS, LOANS AND ADVANCES</v>
          </cell>
          <cell r="H224" t="str">
            <v>INVENTORIES</v>
          </cell>
          <cell r="I224" t="str">
            <v>WORK IN PROGRESS</v>
          </cell>
        </row>
        <row r="225">
          <cell r="A225" t="str">
            <v>A303001</v>
          </cell>
          <cell r="B225" t="str">
            <v>Material -Imported</v>
          </cell>
          <cell r="C225" t="str">
            <v>ASSET</v>
          </cell>
          <cell r="D225" t="str">
            <v>BALANCE SHEET</v>
          </cell>
          <cell r="E225" t="str">
            <v/>
          </cell>
          <cell r="F225" t="str">
            <v/>
          </cell>
          <cell r="G225" t="str">
            <v>CURRENT ASSETS, LOANS AND ADVANCES</v>
          </cell>
          <cell r="H225" t="str">
            <v>INVENTORIES</v>
          </cell>
          <cell r="I225" t="str">
            <v>RAW MATERIALS</v>
          </cell>
        </row>
        <row r="226">
          <cell r="A226" t="str">
            <v>A303002</v>
          </cell>
          <cell r="B226" t="str">
            <v>Material At Site</v>
          </cell>
          <cell r="C226" t="str">
            <v>ASSET</v>
          </cell>
          <cell r="D226" t="str">
            <v>BALANCE SHEET</v>
          </cell>
          <cell r="E226" t="str">
            <v/>
          </cell>
          <cell r="F226" t="str">
            <v/>
          </cell>
          <cell r="G226" t="str">
            <v>CURRENT ASSETS, LOANS AND ADVANCES</v>
          </cell>
          <cell r="H226" t="str">
            <v>INVENTORIES</v>
          </cell>
          <cell r="I226" t="str">
            <v>RAW MATERIALS</v>
          </cell>
        </row>
        <row r="227">
          <cell r="A227" t="str">
            <v>A303003</v>
          </cell>
          <cell r="B227" t="str">
            <v>Material With Processors</v>
          </cell>
          <cell r="C227" t="str">
            <v>ASSET</v>
          </cell>
          <cell r="D227" t="str">
            <v>BALANCE SHEET</v>
          </cell>
          <cell r="E227" t="str">
            <v/>
          </cell>
          <cell r="F227" t="str">
            <v/>
          </cell>
          <cell r="G227" t="str">
            <v>CURRENT ASSETS, LOANS AND ADVANCES</v>
          </cell>
          <cell r="H227" t="str">
            <v>INVENTORIES</v>
          </cell>
          <cell r="I227" t="str">
            <v>RAW MATERIALS</v>
          </cell>
        </row>
        <row r="228">
          <cell r="A228" t="str">
            <v>A303004</v>
          </cell>
          <cell r="B228" t="str">
            <v>Material In Transit</v>
          </cell>
          <cell r="C228" t="str">
            <v>ASSET</v>
          </cell>
          <cell r="D228" t="str">
            <v>BALANCE SHEET</v>
          </cell>
          <cell r="E228" t="str">
            <v/>
          </cell>
          <cell r="F228" t="str">
            <v/>
          </cell>
          <cell r="G228" t="str">
            <v>CURRENT ASSETS, LOANS AND ADVANCES</v>
          </cell>
          <cell r="H228" t="str">
            <v>INVENTORIES</v>
          </cell>
          <cell r="I228" t="str">
            <v>STOCK IN TRANSIT</v>
          </cell>
        </row>
        <row r="229">
          <cell r="A229" t="str">
            <v>A303005</v>
          </cell>
          <cell r="B229" t="str">
            <v>Material At Close</v>
          </cell>
          <cell r="C229" t="str">
            <v>ASSET</v>
          </cell>
          <cell r="D229" t="str">
            <v>BALANCE SHEET</v>
          </cell>
          <cell r="E229" t="str">
            <v/>
          </cell>
          <cell r="F229" t="str">
            <v/>
          </cell>
          <cell r="G229" t="str">
            <v>CURRENT ASSETS, LOANS AND ADVANCES</v>
          </cell>
          <cell r="H229" t="str">
            <v>INVENTORIES</v>
          </cell>
          <cell r="I229" t="str">
            <v>FINISHED GOODS</v>
          </cell>
        </row>
        <row r="230">
          <cell r="A230" t="str">
            <v>A303999</v>
          </cell>
          <cell r="B230" t="str">
            <v>Stock Suspense</v>
          </cell>
          <cell r="C230" t="str">
            <v>ASSET</v>
          </cell>
          <cell r="D230" t="str">
            <v>BALANCE SHEET</v>
          </cell>
          <cell r="E230" t="str">
            <v/>
          </cell>
          <cell r="F230" t="str">
            <v>STOCK SUSPENSE</v>
          </cell>
          <cell r="G230" t="str">
            <v>CURRENT ASSETS, LOANS AND ADVANCES</v>
          </cell>
          <cell r="H230" t="str">
            <v>INVENTORIES</v>
          </cell>
          <cell r="I230" t="str">
            <v>STOCK IN TRANSIT</v>
          </cell>
        </row>
        <row r="231">
          <cell r="A231" t="str">
            <v>A304001</v>
          </cell>
          <cell r="B231" t="str">
            <v>Land- Stock</v>
          </cell>
          <cell r="C231" t="str">
            <v>ASSET</v>
          </cell>
          <cell r="D231" t="str">
            <v>BALANCE SHEET</v>
          </cell>
          <cell r="E231" t="str">
            <v/>
          </cell>
          <cell r="F231" t="str">
            <v/>
          </cell>
          <cell r="G231" t="str">
            <v>CURRENT ASSETS, LOANS AND ADVANCES</v>
          </cell>
          <cell r="H231" t="str">
            <v>INVENTORIES</v>
          </cell>
          <cell r="I231" t="str">
            <v>FINISHED GOODS</v>
          </cell>
        </row>
        <row r="232">
          <cell r="A232" t="str">
            <v>A304002</v>
          </cell>
          <cell r="B232" t="str">
            <v>Devleloped Plots</v>
          </cell>
          <cell r="C232" t="str">
            <v>ASSET</v>
          </cell>
          <cell r="D232" t="str">
            <v>BALANCE SHEET</v>
          </cell>
          <cell r="E232" t="str">
            <v/>
          </cell>
          <cell r="F232" t="str">
            <v/>
          </cell>
          <cell r="G232" t="str">
            <v>CURRENT ASSETS, LOANS AND ADVANCES</v>
          </cell>
          <cell r="H232" t="str">
            <v>INVENTORIES</v>
          </cell>
          <cell r="I232" t="str">
            <v>FINISHED GOODS</v>
          </cell>
        </row>
        <row r="233">
          <cell r="A233" t="str">
            <v>A304003</v>
          </cell>
          <cell r="B233" t="str">
            <v>Constructed Properties</v>
          </cell>
          <cell r="C233" t="str">
            <v>ASSET</v>
          </cell>
          <cell r="D233" t="str">
            <v>BALANCE SHEET</v>
          </cell>
          <cell r="E233" t="str">
            <v/>
          </cell>
          <cell r="F233" t="str">
            <v/>
          </cell>
          <cell r="G233" t="str">
            <v>CURRENT ASSETS, LOANS AND ADVANCES</v>
          </cell>
          <cell r="H233" t="str">
            <v>INVENTORIES</v>
          </cell>
          <cell r="I233" t="str">
            <v>FINISHED GOODS</v>
          </cell>
        </row>
        <row r="234">
          <cell r="A234" t="str">
            <v>A304004</v>
          </cell>
          <cell r="B234" t="str">
            <v>Rented Buildings (Leasehold)</v>
          </cell>
          <cell r="C234" t="str">
            <v>ASSET</v>
          </cell>
          <cell r="D234" t="str">
            <v>BALANCE SHEET</v>
          </cell>
          <cell r="E234" t="str">
            <v/>
          </cell>
          <cell r="F234" t="str">
            <v/>
          </cell>
          <cell r="G234" t="str">
            <v>CURRENT ASSETS, LOANS AND ADVANCES</v>
          </cell>
          <cell r="H234" t="str">
            <v>INVENTORIES</v>
          </cell>
          <cell r="I234" t="str">
            <v>FINISHED GOODS</v>
          </cell>
        </row>
        <row r="235">
          <cell r="A235" t="str">
            <v>A304005</v>
          </cell>
          <cell r="B235" t="str">
            <v>Rented Buildings (Free Hold)</v>
          </cell>
          <cell r="C235" t="str">
            <v>ASSET</v>
          </cell>
          <cell r="D235" t="str">
            <v>BALANCE SHEET</v>
          </cell>
          <cell r="E235" t="str">
            <v/>
          </cell>
          <cell r="F235" t="str">
            <v/>
          </cell>
          <cell r="G235" t="str">
            <v>CURRENT ASSETS, LOANS AND ADVANCES</v>
          </cell>
          <cell r="H235" t="str">
            <v>INVENTORIES</v>
          </cell>
          <cell r="I235" t="str">
            <v>FINISHED GOODS</v>
          </cell>
        </row>
        <row r="236">
          <cell r="A236" t="str">
            <v>A304006</v>
          </cell>
          <cell r="B236" t="str">
            <v>Finished Goods (Others)</v>
          </cell>
          <cell r="C236" t="str">
            <v>ASSET</v>
          </cell>
          <cell r="D236" t="str">
            <v>BALANCE SHEET</v>
          </cell>
          <cell r="E236" t="str">
            <v/>
          </cell>
          <cell r="F236" t="str">
            <v/>
          </cell>
          <cell r="G236" t="str">
            <v>CURRENT ASSETS, LOANS AND ADVANCES</v>
          </cell>
          <cell r="H236" t="str">
            <v>INVENTORIES</v>
          </cell>
          <cell r="I236" t="str">
            <v>FINISHED GOODS</v>
          </cell>
        </row>
        <row r="237">
          <cell r="A237" t="str">
            <v>A304007</v>
          </cell>
          <cell r="B237" t="str">
            <v>Stock of Shares &amp; Debentures</v>
          </cell>
          <cell r="C237" t="str">
            <v>ASSET</v>
          </cell>
          <cell r="D237" t="str">
            <v>BALANCE SHEET</v>
          </cell>
          <cell r="E237" t="str">
            <v/>
          </cell>
          <cell r="F237" t="str">
            <v/>
          </cell>
          <cell r="G237" t="str">
            <v>CURRENT ASSETS, LOANS AND ADVANCES</v>
          </cell>
          <cell r="H237" t="str">
            <v>INVENTORIES</v>
          </cell>
          <cell r="I237" t="str">
            <v>FINISHED GOODS</v>
          </cell>
        </row>
        <row r="238">
          <cell r="A238" t="str">
            <v>A304008</v>
          </cell>
          <cell r="B238" t="str">
            <v>Stock A/c</v>
          </cell>
          <cell r="C238" t="str">
            <v>ASSET</v>
          </cell>
          <cell r="D238" t="str">
            <v>BALANCE SHEET</v>
          </cell>
          <cell r="E238" t="str">
            <v/>
          </cell>
          <cell r="F238" t="str">
            <v/>
          </cell>
          <cell r="G238" t="str">
            <v>CURRENT ASSETS, LOANS AND ADVANCES</v>
          </cell>
          <cell r="H238" t="str">
            <v>INVENTORIES</v>
          </cell>
          <cell r="I238" t="str">
            <v>FINISHED GOODS</v>
          </cell>
        </row>
        <row r="239">
          <cell r="A239" t="str">
            <v>A305001</v>
          </cell>
          <cell r="B239" t="str">
            <v>Ernst mny/part pymt to pur land/cons pro</v>
          </cell>
          <cell r="C239" t="str">
            <v>ASSET</v>
          </cell>
          <cell r="D239" t="str">
            <v>BALANCE SHEET</v>
          </cell>
          <cell r="E239" t="str">
            <v/>
          </cell>
          <cell r="F239" t="str">
            <v/>
          </cell>
          <cell r="G239" t="str">
            <v>CURRENT ASSETS, LOANS AND ADVANCES</v>
          </cell>
          <cell r="H239" t="str">
            <v>INVENTORIES</v>
          </cell>
          <cell r="I239" t="str">
            <v>EARNEST MONEY PAID</v>
          </cell>
        </row>
        <row r="240">
          <cell r="A240" t="str">
            <v>A305002</v>
          </cell>
          <cell r="B240" t="str">
            <v>Earnst Mny paid undr agrmnt for dev rght</v>
          </cell>
          <cell r="C240" t="str">
            <v>ASSET</v>
          </cell>
          <cell r="D240" t="str">
            <v>BALANCE SHEET</v>
          </cell>
          <cell r="E240" t="str">
            <v/>
          </cell>
          <cell r="F240" t="str">
            <v/>
          </cell>
          <cell r="G240" t="str">
            <v>CURRENT ASSETS, LOANS AND ADVANCES</v>
          </cell>
          <cell r="H240" t="str">
            <v>INVENTORIES</v>
          </cell>
          <cell r="I240" t="str">
            <v>EARNEST MONEY PAID</v>
          </cell>
        </row>
        <row r="241">
          <cell r="A241" t="str">
            <v>A306001</v>
          </cell>
          <cell r="B241" t="str">
            <v>Land Purchase- Pending Adjustme</v>
          </cell>
          <cell r="C241" t="str">
            <v>ASSET</v>
          </cell>
          <cell r="D241" t="str">
            <v>BALANCE SHEET</v>
          </cell>
          <cell r="E241" t="str">
            <v/>
          </cell>
          <cell r="F241" t="str">
            <v/>
          </cell>
          <cell r="G241" t="str">
            <v>CURRENT ASSETS, LOANS AND ADVANCES</v>
          </cell>
          <cell r="H241" t="str">
            <v>INVENTORIES</v>
          </cell>
          <cell r="I241" t="str">
            <v>EARNEST MONEY PAID</v>
          </cell>
        </row>
        <row r="242">
          <cell r="A242" t="str">
            <v>A306002</v>
          </cell>
          <cell r="B242" t="str">
            <v>Land Purchase</v>
          </cell>
          <cell r="C242" t="str">
            <v>ASSET</v>
          </cell>
          <cell r="D242" t="str">
            <v>BALANCE SHEET</v>
          </cell>
          <cell r="E242" t="str">
            <v/>
          </cell>
          <cell r="F242" t="str">
            <v/>
          </cell>
          <cell r="G242" t="str">
            <v>CURRENT ASSETS, LOANS AND ADVANCES</v>
          </cell>
          <cell r="H242" t="str">
            <v>INVENTORIES</v>
          </cell>
          <cell r="I242" t="str">
            <v>EARNEST MONEY PAID</v>
          </cell>
        </row>
        <row r="243">
          <cell r="A243" t="str">
            <v>A307001</v>
          </cell>
          <cell r="B243" t="str">
            <v>Amount Pyble-Rented Prop Land</v>
          </cell>
          <cell r="C243" t="str">
            <v>ASSET</v>
          </cell>
          <cell r="D243" t="str">
            <v>BALANCE SHEET</v>
          </cell>
          <cell r="E243" t="str">
            <v/>
          </cell>
          <cell r="F243" t="str">
            <v/>
          </cell>
          <cell r="G243" t="str">
            <v>CURRENT ASSETS, LOANS AND ADVANCES</v>
          </cell>
          <cell r="H243" t="str">
            <v>INVENTORIES</v>
          </cell>
          <cell r="I243" t="str">
            <v>EARNEST MONEY PAID</v>
          </cell>
        </row>
        <row r="244">
          <cell r="A244" t="str">
            <v>A401001</v>
          </cell>
          <cell r="B244" t="str">
            <v>Sundry Debtors Secured</v>
          </cell>
          <cell r="C244" t="str">
            <v>ASSET</v>
          </cell>
          <cell r="D244" t="str">
            <v>BALANCE SHEET</v>
          </cell>
          <cell r="E244" t="str">
            <v/>
          </cell>
          <cell r="F244" t="str">
            <v/>
          </cell>
          <cell r="G244" t="str">
            <v>CURRENT ASSETS, LOANS AND ADVANCES</v>
          </cell>
          <cell r="H244" t="str">
            <v>SUNDRY DEBTORS</v>
          </cell>
          <cell r="I244" t="str">
            <v>SUNDRY DEBTORS</v>
          </cell>
        </row>
        <row r="245">
          <cell r="A245" t="str">
            <v>A401002</v>
          </cell>
          <cell r="B245" t="str">
            <v>Sundry Debtors (Group Companies)</v>
          </cell>
          <cell r="C245" t="str">
            <v>ASSET</v>
          </cell>
          <cell r="D245" t="str">
            <v>BALANCE SHEET</v>
          </cell>
          <cell r="E245" t="str">
            <v/>
          </cell>
          <cell r="F245" t="str">
            <v/>
          </cell>
          <cell r="G245" t="str">
            <v>CURRENT ASSETS, LOANS AND ADVANCES</v>
          </cell>
          <cell r="H245" t="str">
            <v>SUNDRY DEBTORS</v>
          </cell>
          <cell r="I245" t="str">
            <v>SUNDRY DEBTORS</v>
          </cell>
        </row>
        <row r="246">
          <cell r="A246" t="str">
            <v>A401003</v>
          </cell>
          <cell r="B246" t="str">
            <v>Sundry Debtors (Third Parties)</v>
          </cell>
          <cell r="C246" t="str">
            <v>ASSET</v>
          </cell>
          <cell r="D246" t="str">
            <v>BALANCE SHEET</v>
          </cell>
          <cell r="E246" t="str">
            <v>CUSTOMER RECEIVABLE A/C</v>
          </cell>
          <cell r="F246" t="str">
            <v/>
          </cell>
          <cell r="G246" t="str">
            <v>CURRENT ASSETS, LOANS AND ADVANCES</v>
          </cell>
          <cell r="H246" t="str">
            <v>SUNDRY DEBTORS</v>
          </cell>
          <cell r="I246" t="str">
            <v>SUNDRY DEBTORS</v>
          </cell>
        </row>
        <row r="247">
          <cell r="A247" t="str">
            <v>A401101</v>
          </cell>
          <cell r="B247" t="str">
            <v>Other Debtors</v>
          </cell>
          <cell r="C247" t="str">
            <v>ASSET</v>
          </cell>
          <cell r="D247" t="str">
            <v>BALANCE SHEET</v>
          </cell>
          <cell r="E247" t="str">
            <v/>
          </cell>
          <cell r="F247" t="str">
            <v/>
          </cell>
          <cell r="G247" t="str">
            <v>CURRENT ASSETS, LOANS AND ADVANCES</v>
          </cell>
          <cell r="H247" t="str">
            <v>SUNDRY DEBTORS</v>
          </cell>
          <cell r="I247" t="str">
            <v>SUNDRY DEBTORS</v>
          </cell>
        </row>
        <row r="248">
          <cell r="A248" t="str">
            <v>A401201</v>
          </cell>
          <cell r="B248" t="str">
            <v>Debtors For Scrap</v>
          </cell>
          <cell r="C248" t="str">
            <v>ASSET</v>
          </cell>
          <cell r="D248" t="str">
            <v>BALANCE SHEET</v>
          </cell>
          <cell r="E248" t="str">
            <v/>
          </cell>
          <cell r="F248" t="str">
            <v/>
          </cell>
          <cell r="G248" t="str">
            <v>CURRENT ASSETS, LOANS AND ADVANCES</v>
          </cell>
          <cell r="H248" t="str">
            <v>SUNDRY DEBTORS</v>
          </cell>
          <cell r="I248" t="str">
            <v>SUNDRY DEBTORS</v>
          </cell>
        </row>
        <row r="249">
          <cell r="A249" t="str">
            <v>A401301</v>
          </cell>
          <cell r="B249" t="str">
            <v>Sundry Debtors - Electricity</v>
          </cell>
          <cell r="C249" t="str">
            <v>ASSET</v>
          </cell>
          <cell r="D249" t="str">
            <v>BALANCE SHEET</v>
          </cell>
          <cell r="E249" t="str">
            <v/>
          </cell>
          <cell r="F249" t="str">
            <v/>
          </cell>
          <cell r="G249" t="str">
            <v>CURRENT ASSETS, LOANS AND ADVANCES</v>
          </cell>
          <cell r="H249" t="str">
            <v>SUNDRY DEBTORS</v>
          </cell>
          <cell r="I249" t="str">
            <v>SUNDRY DEBTORS</v>
          </cell>
        </row>
        <row r="250">
          <cell r="A250" t="str">
            <v>A401302</v>
          </cell>
          <cell r="B250" t="str">
            <v>Sun. Debtors-Add Maint.</v>
          </cell>
          <cell r="C250" t="str">
            <v>ASSET</v>
          </cell>
          <cell r="D250" t="str">
            <v>BALANCE SHEET</v>
          </cell>
          <cell r="E250" t="str">
            <v/>
          </cell>
          <cell r="F250" t="str">
            <v/>
          </cell>
          <cell r="G250" t="str">
            <v>CURRENT ASSETS, LOANS AND ADVANCES</v>
          </cell>
          <cell r="H250" t="str">
            <v>SUNDRY DEBTORS</v>
          </cell>
          <cell r="I250" t="str">
            <v>SUNDRY DEBTORS</v>
          </cell>
        </row>
        <row r="251">
          <cell r="A251" t="str">
            <v>A401303</v>
          </cell>
          <cell r="B251" t="str">
            <v>Sundry Debtors-Promotions</v>
          </cell>
          <cell r="C251" t="str">
            <v>ASSET</v>
          </cell>
          <cell r="D251" t="str">
            <v>BALANCE SHEET</v>
          </cell>
          <cell r="E251" t="str">
            <v/>
          </cell>
          <cell r="F251" t="str">
            <v/>
          </cell>
          <cell r="G251" t="str">
            <v>CURRENT ASSETS, LOANS AND ADVANCES</v>
          </cell>
          <cell r="H251" t="str">
            <v>SUNDRY DEBTORS</v>
          </cell>
          <cell r="I251" t="str">
            <v>SUNDRY DEBTORS</v>
          </cell>
        </row>
        <row r="252">
          <cell r="A252" t="str">
            <v>A401304</v>
          </cell>
          <cell r="B252" t="str">
            <v>Sundry Debtors-Circulation</v>
          </cell>
          <cell r="C252" t="str">
            <v>ASSET</v>
          </cell>
          <cell r="D252" t="str">
            <v>BALANCE SHEET</v>
          </cell>
          <cell r="E252" t="str">
            <v/>
          </cell>
          <cell r="F252" t="str">
            <v/>
          </cell>
          <cell r="G252" t="str">
            <v>CURRENT ASSETS, LOANS AND ADVANCES</v>
          </cell>
          <cell r="H252" t="str">
            <v>SUNDRY DEBTORS</v>
          </cell>
          <cell r="I252" t="str">
            <v>SUNDRY DEBTORS</v>
          </cell>
        </row>
        <row r="253">
          <cell r="A253" t="str">
            <v>A401305</v>
          </cell>
          <cell r="B253" t="str">
            <v>Subscription Receivable</v>
          </cell>
          <cell r="C253" t="str">
            <v>ASSET</v>
          </cell>
          <cell r="D253" t="str">
            <v>BALANCE SHEET</v>
          </cell>
          <cell r="E253" t="str">
            <v/>
          </cell>
          <cell r="F253" t="str">
            <v/>
          </cell>
          <cell r="G253" t="str">
            <v>CURRENT ASSETS, LOANS AND ADVANCES</v>
          </cell>
          <cell r="H253" t="str">
            <v>SUNDRY DEBTORS</v>
          </cell>
          <cell r="I253" t="str">
            <v>SUNDRY DEBTORS</v>
          </cell>
        </row>
        <row r="254">
          <cell r="A254" t="str">
            <v>A401401</v>
          </cell>
          <cell r="B254" t="str">
            <v>Service Tax Receivable - Customers</v>
          </cell>
          <cell r="C254" t="str">
            <v>ASSET</v>
          </cell>
          <cell r="D254" t="str">
            <v>BALANCE SHEET</v>
          </cell>
          <cell r="E254" t="str">
            <v/>
          </cell>
          <cell r="F254" t="str">
            <v/>
          </cell>
          <cell r="G254" t="str">
            <v>CURRENT ASSETS, LOANS AND ADVANCES</v>
          </cell>
          <cell r="H254" t="str">
            <v>SUNDRY DEBTORS</v>
          </cell>
          <cell r="I254" t="str">
            <v>SUNDRY DEBTORS</v>
          </cell>
        </row>
        <row r="255">
          <cell r="A255" t="str">
            <v>A401402</v>
          </cell>
          <cell r="B255" t="str">
            <v>SERVICE TAX SUPPLIERS (PROV. PAYABLE)</v>
          </cell>
          <cell r="C255" t="str">
            <v>ASSET</v>
          </cell>
          <cell r="D255" t="str">
            <v>BALANCE SHEET</v>
          </cell>
          <cell r="E255" t="str">
            <v>INPUTTAX</v>
          </cell>
          <cell r="F255" t="str">
            <v/>
          </cell>
          <cell r="G255" t="str">
            <v>CURRENT ASSETS, LOANS AND ADVANCES</v>
          </cell>
          <cell r="H255" t="str">
            <v>SUNDRY DEBTORS</v>
          </cell>
          <cell r="I255" t="str">
            <v>SUNDRY DEBTORS</v>
          </cell>
        </row>
        <row r="256">
          <cell r="A256" t="str">
            <v>A401403</v>
          </cell>
          <cell r="B256" t="str">
            <v>SERVICE TAX SUPPLIERS (ACTU. PAYABLE)</v>
          </cell>
          <cell r="C256" t="str">
            <v>ASSET</v>
          </cell>
          <cell r="D256" t="str">
            <v>BALANCE SHEET</v>
          </cell>
          <cell r="E256" t="str">
            <v>INPUTTAX</v>
          </cell>
          <cell r="F256" t="str">
            <v/>
          </cell>
          <cell r="G256" t="str">
            <v>CURRENT ASSETS, LOANS AND ADVANCES</v>
          </cell>
          <cell r="H256" t="str">
            <v>SUNDRY DEBTORS</v>
          </cell>
          <cell r="I256" t="str">
            <v>SUNDRY DEBTORS</v>
          </cell>
        </row>
        <row r="257">
          <cell r="A257" t="str">
            <v>A401404</v>
          </cell>
          <cell r="B257" t="str">
            <v>Cenvat Receivable on Service Tax</v>
          </cell>
          <cell r="C257" t="str">
            <v>ASSET</v>
          </cell>
          <cell r="D257" t="str">
            <v>BALANCE SHEET</v>
          </cell>
          <cell r="E257" t="str">
            <v/>
          </cell>
          <cell r="F257" t="str">
            <v/>
          </cell>
          <cell r="G257" t="str">
            <v>CURRENT ASSETS, LOANS AND ADVANCES</v>
          </cell>
          <cell r="H257" t="str">
            <v>SUNDRY DEBTORS</v>
          </cell>
          <cell r="I257" t="str">
            <v>SUNDRY DEBTORS</v>
          </cell>
        </row>
        <row r="258">
          <cell r="A258" t="str">
            <v>A401405</v>
          </cell>
          <cell r="B258" t="str">
            <v>Cenvat Receivable on Edu. Cess</v>
          </cell>
          <cell r="C258" t="str">
            <v>ASSET</v>
          </cell>
          <cell r="D258" t="str">
            <v>BALANCE SHEET</v>
          </cell>
          <cell r="E258" t="str">
            <v/>
          </cell>
          <cell r="F258" t="str">
            <v/>
          </cell>
          <cell r="G258" t="str">
            <v>CURRENT ASSETS, LOANS AND ADVANCES</v>
          </cell>
          <cell r="H258" t="str">
            <v>SUNDRY DEBTORS</v>
          </cell>
          <cell r="I258" t="str">
            <v>SUNDRY DEBTORS</v>
          </cell>
        </row>
        <row r="259">
          <cell r="A259" t="str">
            <v>A401406</v>
          </cell>
          <cell r="B259" t="str">
            <v>Cenvat Receivable on S &amp; HE Cess</v>
          </cell>
          <cell r="C259" t="str">
            <v>ASSET</v>
          </cell>
          <cell r="D259" t="str">
            <v>BALANCE SHEET</v>
          </cell>
          <cell r="E259" t="str">
            <v/>
          </cell>
          <cell r="F259" t="str">
            <v/>
          </cell>
          <cell r="G259" t="str">
            <v>CURRENT ASSETS, LOANS AND ADVANCES</v>
          </cell>
          <cell r="H259" t="str">
            <v>SUNDRY DEBTORS</v>
          </cell>
          <cell r="I259" t="str">
            <v>SUNDRY DEBTORS</v>
          </cell>
        </row>
        <row r="260">
          <cell r="A260" t="str">
            <v>A401407</v>
          </cell>
          <cell r="B260" t="str">
            <v>Consolidated Input Tax (Service Tax)</v>
          </cell>
          <cell r="C260" t="str">
            <v>ASSET</v>
          </cell>
          <cell r="D260" t="str">
            <v>BALANCE SHEET</v>
          </cell>
          <cell r="E260" t="str">
            <v/>
          </cell>
          <cell r="F260" t="str">
            <v/>
          </cell>
          <cell r="G260" t="str">
            <v>CURRENT ASSETS, LOANS AND ADVANCES</v>
          </cell>
          <cell r="H260" t="str">
            <v>SUNDRY DEBTORS</v>
          </cell>
          <cell r="I260" t="str">
            <v>SUNDRY DEBTORS</v>
          </cell>
        </row>
        <row r="261">
          <cell r="A261" t="str">
            <v>A401408</v>
          </cell>
          <cell r="B261" t="str">
            <v>Education Cess - Rentals</v>
          </cell>
          <cell r="C261" t="str">
            <v>ASSET</v>
          </cell>
          <cell r="D261" t="str">
            <v>BALANCE SHEET</v>
          </cell>
          <cell r="E261" t="str">
            <v/>
          </cell>
          <cell r="F261" t="str">
            <v/>
          </cell>
          <cell r="G261" t="str">
            <v>CURRENT ASSETS, LOANS AND ADVANCES</v>
          </cell>
          <cell r="H261" t="str">
            <v>SUNDRY DEBTORS</v>
          </cell>
          <cell r="I261" t="str">
            <v>SUNDRY DEBTORS</v>
          </cell>
        </row>
        <row r="262">
          <cell r="A262" t="str">
            <v>A401409</v>
          </cell>
          <cell r="B262" t="str">
            <v>Input Credit-Capital Goods</v>
          </cell>
          <cell r="C262" t="str">
            <v>ASSET</v>
          </cell>
          <cell r="D262" t="str">
            <v>BALANCE SHEET</v>
          </cell>
          <cell r="E262" t="str">
            <v/>
          </cell>
          <cell r="F262" t="str">
            <v/>
          </cell>
          <cell r="G262" t="str">
            <v>CURRENT ASSETS, LOANS AND ADVANCES</v>
          </cell>
          <cell r="H262" t="str">
            <v>SUNDRY DEBTORS</v>
          </cell>
          <cell r="I262" t="str">
            <v>SUNDRY DEBTORS</v>
          </cell>
        </row>
        <row r="263">
          <cell r="A263" t="str">
            <v>A401410</v>
          </cell>
          <cell r="B263" t="str">
            <v>Input Service Tax - Rentals</v>
          </cell>
          <cell r="C263" t="str">
            <v>ASSET</v>
          </cell>
          <cell r="D263" t="str">
            <v>BALANCE SHEET</v>
          </cell>
          <cell r="E263" t="str">
            <v/>
          </cell>
          <cell r="F263" t="str">
            <v/>
          </cell>
          <cell r="G263" t="str">
            <v>CURRENT ASSETS, LOANS AND ADVANCES</v>
          </cell>
          <cell r="H263" t="str">
            <v>SUNDRY DEBTORS</v>
          </cell>
          <cell r="I263" t="str">
            <v>SUNDRY DEBTORS</v>
          </cell>
        </row>
        <row r="264">
          <cell r="A264" t="str">
            <v>A401411</v>
          </cell>
          <cell r="B264" t="str">
            <v>Secondary &amp; Higher Educatin Cess-Rentals</v>
          </cell>
          <cell r="C264" t="str">
            <v>ASSET</v>
          </cell>
          <cell r="D264" t="str">
            <v>BALANCE SHEET</v>
          </cell>
          <cell r="E264" t="str">
            <v/>
          </cell>
          <cell r="F264" t="str">
            <v/>
          </cell>
          <cell r="G264" t="str">
            <v>CURRENT ASSETS, LOANS AND ADVANCES</v>
          </cell>
          <cell r="H264" t="str">
            <v>SUNDRY DEBTORS</v>
          </cell>
          <cell r="I264" t="str">
            <v>SUNDRY DEBTORS</v>
          </cell>
        </row>
        <row r="265">
          <cell r="A265" t="str">
            <v>A401501</v>
          </cell>
          <cell r="B265" t="str">
            <v>Retention Money With Customer</v>
          </cell>
          <cell r="C265" t="str">
            <v>ASSET</v>
          </cell>
          <cell r="D265" t="str">
            <v>BALANCE SHEET</v>
          </cell>
          <cell r="E265" t="str">
            <v/>
          </cell>
          <cell r="F265" t="str">
            <v/>
          </cell>
          <cell r="G265" t="str">
            <v>CURRENT ASSETS, LOANS AND ADVANCES</v>
          </cell>
          <cell r="H265" t="str">
            <v>SUNDRY DEBTORS</v>
          </cell>
          <cell r="I265" t="str">
            <v>SUNDRY DEBTORS</v>
          </cell>
        </row>
        <row r="266">
          <cell r="A266" t="str">
            <v>A467823</v>
          </cell>
          <cell r="B266" t="str">
            <v>stock sit</v>
          </cell>
          <cell r="C266" t="str">
            <v>ASSET</v>
          </cell>
          <cell r="D266" t="str">
            <v>BALANCE SHEET</v>
          </cell>
          <cell r="E266" t="str">
            <v/>
          </cell>
          <cell r="F266" t="str">
            <v>STOCK TRANSFER SIT</v>
          </cell>
          <cell r="G266" t="str">
            <v>CURRENT ASSETS, LOANS AND ADVANCES</v>
          </cell>
          <cell r="H266" t="str">
            <v>OTHER CURRENT ASSETS</v>
          </cell>
          <cell r="I266" t="str">
            <v>OTHER CURRENT ASSETS</v>
          </cell>
        </row>
        <row r="267">
          <cell r="A267" t="str">
            <v>A501001-000</v>
          </cell>
          <cell r="B267" t="str">
            <v>Loans (Gr Co)</v>
          </cell>
          <cell r="C267" t="str">
            <v>ASSET</v>
          </cell>
          <cell r="D267" t="str">
            <v>BALANCE SHEET</v>
          </cell>
          <cell r="E267" t="str">
            <v/>
          </cell>
          <cell r="F267" t="str">
            <v/>
          </cell>
          <cell r="G267" t="str">
            <v>CURRENT ASSETS, LOANS AND ADVANCES</v>
          </cell>
          <cell r="H267" t="str">
            <v>LOANS AND ADVANCES</v>
          </cell>
          <cell r="I267" t="str">
            <v>LOANS</v>
          </cell>
        </row>
        <row r="268">
          <cell r="A268" t="str">
            <v>A501001-010</v>
          </cell>
          <cell r="B268" t="str">
            <v>Loans (Gr Co)-DLF Ltd Cnstr</v>
          </cell>
          <cell r="C268" t="str">
            <v>ASSET</v>
          </cell>
          <cell r="D268" t="str">
            <v>BALANCE SHEET</v>
          </cell>
          <cell r="E268" t="str">
            <v/>
          </cell>
          <cell r="F268" t="str">
            <v/>
          </cell>
          <cell r="G268" t="str">
            <v>CURRENT ASSETS, LOANS AND ADVANCES</v>
          </cell>
          <cell r="H268" t="str">
            <v>LOANS AND ADVANCES</v>
          </cell>
          <cell r="I268" t="str">
            <v>LOANS</v>
          </cell>
        </row>
        <row r="269">
          <cell r="A269" t="str">
            <v>A501001-020</v>
          </cell>
          <cell r="B269" t="str">
            <v>Loans (Gr Co)- DEDL</v>
          </cell>
          <cell r="C269" t="str">
            <v>ASSET</v>
          </cell>
          <cell r="D269" t="str">
            <v>BALANCE SHEET</v>
          </cell>
          <cell r="E269" t="str">
            <v/>
          </cell>
          <cell r="F269" t="str">
            <v/>
          </cell>
          <cell r="G269" t="str">
            <v>CURRENT ASSETS, LOANS AND ADVANCES</v>
          </cell>
          <cell r="H269" t="str">
            <v>LOANS AND ADVANCES</v>
          </cell>
          <cell r="I269" t="str">
            <v>LOANS</v>
          </cell>
        </row>
        <row r="270">
          <cell r="A270" t="str">
            <v>A501001-076</v>
          </cell>
          <cell r="B270" t="str">
            <v>Loans (Gr Co)- Dlf Info City(Kolkata)</v>
          </cell>
          <cell r="C270" t="str">
            <v>ASSET</v>
          </cell>
          <cell r="D270" t="str">
            <v>BALANCE SHEET</v>
          </cell>
          <cell r="E270" t="str">
            <v/>
          </cell>
          <cell r="F270" t="str">
            <v/>
          </cell>
          <cell r="G270" t="str">
            <v>CURRENT ASSETS, LOANS AND ADVANCES</v>
          </cell>
          <cell r="H270" t="str">
            <v>LOANS AND ADVANCES</v>
          </cell>
          <cell r="I270" t="str">
            <v>LOANS</v>
          </cell>
        </row>
        <row r="271">
          <cell r="A271" t="str">
            <v>A501001-101</v>
          </cell>
          <cell r="B271" t="str">
            <v>Loans (Gr Co)-DLF Ltd</v>
          </cell>
          <cell r="C271" t="str">
            <v>ASSET</v>
          </cell>
          <cell r="D271" t="str">
            <v>BALANCE SHEET</v>
          </cell>
          <cell r="E271" t="str">
            <v/>
          </cell>
          <cell r="F271" t="str">
            <v/>
          </cell>
          <cell r="G271" t="str">
            <v>CURRENT ASSETS, LOANS AND ADVANCES</v>
          </cell>
          <cell r="H271" t="str">
            <v>LOANS AND ADVANCES</v>
          </cell>
          <cell r="I271" t="str">
            <v>LOANS</v>
          </cell>
        </row>
        <row r="272">
          <cell r="A272" t="str">
            <v>A501001-274</v>
          </cell>
          <cell r="B272" t="str">
            <v>Loans (Gr Co)-DRDL</v>
          </cell>
          <cell r="C272" t="str">
            <v>ASSET</v>
          </cell>
          <cell r="D272" t="str">
            <v>BALANCE SHEET</v>
          </cell>
          <cell r="E272" t="str">
            <v/>
          </cell>
          <cell r="F272" t="str">
            <v/>
          </cell>
          <cell r="G272" t="str">
            <v>CURRENT ASSETS, LOANS AND ADVANCES</v>
          </cell>
          <cell r="H272" t="str">
            <v>LOANS AND ADVANCES</v>
          </cell>
          <cell r="I272" t="str">
            <v>LOANS</v>
          </cell>
        </row>
        <row r="273">
          <cell r="A273" t="str">
            <v>A501001-278</v>
          </cell>
          <cell r="B273" t="str">
            <v>Loans (Gr Co)-DHDL</v>
          </cell>
          <cell r="C273" t="str">
            <v>ASSET</v>
          </cell>
          <cell r="D273" t="str">
            <v>BALANCE SHEET</v>
          </cell>
          <cell r="E273" t="str">
            <v/>
          </cell>
          <cell r="F273" t="str">
            <v/>
          </cell>
          <cell r="G273" t="str">
            <v>CURRENT ASSETS, LOANS AND ADVANCES</v>
          </cell>
          <cell r="H273" t="str">
            <v>LOANS AND ADVANCES</v>
          </cell>
          <cell r="I273" t="str">
            <v>LOANS</v>
          </cell>
        </row>
        <row r="274">
          <cell r="A274" t="str">
            <v>A501001-279</v>
          </cell>
          <cell r="B274" t="str">
            <v>Loans (Gr Co)-DCDL</v>
          </cell>
          <cell r="C274" t="str">
            <v>ASSET</v>
          </cell>
          <cell r="D274" t="str">
            <v>BALANCE SHEET</v>
          </cell>
          <cell r="E274" t="str">
            <v/>
          </cell>
          <cell r="F274" t="str">
            <v/>
          </cell>
          <cell r="G274" t="str">
            <v>CURRENT ASSETS, LOANS AND ADVANCES</v>
          </cell>
          <cell r="H274" t="str">
            <v>LOANS AND ADVANCES</v>
          </cell>
          <cell r="I274" t="str">
            <v>LOANS</v>
          </cell>
        </row>
        <row r="275">
          <cell r="A275" t="str">
            <v>A501001-280</v>
          </cell>
          <cell r="B275" t="str">
            <v>Loans (Gr Co)-Cee Pee Maint Srv L</v>
          </cell>
          <cell r="C275" t="str">
            <v>ASSET</v>
          </cell>
          <cell r="D275" t="str">
            <v>BALANCE SHEET</v>
          </cell>
          <cell r="E275" t="str">
            <v/>
          </cell>
          <cell r="F275" t="str">
            <v/>
          </cell>
          <cell r="G275" t="str">
            <v>CURRENT ASSETS, LOANS AND ADVANCES</v>
          </cell>
          <cell r="H275" t="str">
            <v>LOANS AND ADVANCES</v>
          </cell>
          <cell r="I275" t="str">
            <v>LOANS</v>
          </cell>
        </row>
        <row r="276">
          <cell r="A276" t="str">
            <v>A501001-282</v>
          </cell>
          <cell r="B276" t="str">
            <v>Loans (Gr Co)-Silver Oaks Prop Mgt Srv P</v>
          </cell>
          <cell r="C276" t="str">
            <v>ASSET</v>
          </cell>
          <cell r="D276" t="str">
            <v>BALANCE SHEET</v>
          </cell>
          <cell r="E276" t="str">
            <v/>
          </cell>
          <cell r="F276" t="str">
            <v/>
          </cell>
          <cell r="G276" t="str">
            <v>CURRENT ASSETS, LOANS AND ADVANCES</v>
          </cell>
          <cell r="H276" t="str">
            <v>LOANS AND ADVANCES</v>
          </cell>
          <cell r="I276" t="str">
            <v>LOANS</v>
          </cell>
        </row>
        <row r="277">
          <cell r="A277" t="str">
            <v>A501001-289</v>
          </cell>
          <cell r="B277" t="str">
            <v>Loans (Gr Co)-Atria Partners</v>
          </cell>
          <cell r="C277" t="str">
            <v>ASSET</v>
          </cell>
          <cell r="D277" t="str">
            <v>BALANCE SHEET</v>
          </cell>
          <cell r="E277" t="str">
            <v/>
          </cell>
          <cell r="F277" t="str">
            <v/>
          </cell>
          <cell r="G277" t="str">
            <v>CURRENT ASSETS, LOANS AND ADVANCES</v>
          </cell>
          <cell r="H277" t="str">
            <v>LOANS AND ADVANCES</v>
          </cell>
          <cell r="I277" t="str">
            <v>LOANS</v>
          </cell>
        </row>
        <row r="278">
          <cell r="A278" t="str">
            <v>A501001-291</v>
          </cell>
          <cell r="B278" t="str">
            <v>Loans (Gr Co)-Renkon Partners</v>
          </cell>
          <cell r="C278" t="str">
            <v>ASSET</v>
          </cell>
          <cell r="D278" t="str">
            <v>BALANCE SHEET</v>
          </cell>
          <cell r="E278" t="str">
            <v/>
          </cell>
          <cell r="F278" t="str">
            <v/>
          </cell>
          <cell r="G278" t="str">
            <v>CURRENT ASSETS, LOANS AND ADVANCES</v>
          </cell>
          <cell r="H278" t="str">
            <v>LOANS AND ADVANCES</v>
          </cell>
          <cell r="I278" t="str">
            <v>LOANS</v>
          </cell>
        </row>
        <row r="279">
          <cell r="A279" t="str">
            <v>A501001-292</v>
          </cell>
          <cell r="B279" t="str">
            <v>Loans (Gr Co)-Plaza Partners</v>
          </cell>
          <cell r="C279" t="str">
            <v>ASSET</v>
          </cell>
          <cell r="D279" t="str">
            <v>BALANCE SHEET</v>
          </cell>
          <cell r="E279" t="str">
            <v/>
          </cell>
          <cell r="F279" t="str">
            <v/>
          </cell>
          <cell r="G279" t="str">
            <v>CURRENT ASSETS, LOANS AND ADVANCES</v>
          </cell>
          <cell r="H279" t="str">
            <v>LOANS AND ADVANCES</v>
          </cell>
          <cell r="I279" t="str">
            <v>LOANS</v>
          </cell>
        </row>
        <row r="280">
          <cell r="A280" t="str">
            <v>A501001-299</v>
          </cell>
          <cell r="B280" t="str">
            <v>Loans (Gr Co)- DLF Cyber City Dev L</v>
          </cell>
          <cell r="C280" t="str">
            <v>ASSET</v>
          </cell>
          <cell r="D280" t="str">
            <v>BALANCE SHEET</v>
          </cell>
          <cell r="E280" t="str">
            <v/>
          </cell>
          <cell r="F280" t="str">
            <v/>
          </cell>
          <cell r="G280" t="str">
            <v>CURRENT ASSETS, LOANS AND ADVANCES</v>
          </cell>
          <cell r="H280" t="str">
            <v>LOANS AND ADVANCES</v>
          </cell>
          <cell r="I280" t="str">
            <v>LOANS</v>
          </cell>
        </row>
        <row r="281">
          <cell r="A281" t="str">
            <v>A501001-305</v>
          </cell>
          <cell r="B281" t="str">
            <v>Loans (Gr Co)-Prompt Real Estate P L</v>
          </cell>
          <cell r="C281" t="str">
            <v>ASSET</v>
          </cell>
          <cell r="D281" t="str">
            <v>BALANCE SHEET</v>
          </cell>
          <cell r="E281" t="str">
            <v/>
          </cell>
          <cell r="F281" t="str">
            <v/>
          </cell>
          <cell r="G281" t="str">
            <v>CURRENT ASSETS, LOANS AND ADVANCES</v>
          </cell>
          <cell r="H281" t="str">
            <v>LOANS AND ADVANCES</v>
          </cell>
          <cell r="I281" t="str">
            <v>LOANS</v>
          </cell>
        </row>
        <row r="282">
          <cell r="A282" t="str">
            <v>A501001-321</v>
          </cell>
          <cell r="B282" t="str">
            <v>Loans (Gr Co)- Passion Buil &amp; Dev P Ltd</v>
          </cell>
          <cell r="C282" t="str">
            <v>ASSET</v>
          </cell>
          <cell r="D282" t="str">
            <v>BALANCE SHEET</v>
          </cell>
          <cell r="E282" t="str">
            <v/>
          </cell>
          <cell r="F282" t="str">
            <v/>
          </cell>
          <cell r="G282" t="str">
            <v>CURRENT ASSETS, LOANS AND ADVANCES</v>
          </cell>
          <cell r="H282" t="str">
            <v>LOANS AND ADVANCES</v>
          </cell>
          <cell r="I282" t="str">
            <v>LOANS</v>
          </cell>
        </row>
        <row r="283">
          <cell r="A283" t="str">
            <v>A501001-325</v>
          </cell>
          <cell r="B283" t="str">
            <v>Loans (Gr Co)-Edward Keventer</v>
          </cell>
          <cell r="C283" t="str">
            <v>ASSET</v>
          </cell>
          <cell r="D283" t="str">
            <v>BALANCE SHEET</v>
          </cell>
          <cell r="E283" t="str">
            <v/>
          </cell>
          <cell r="F283" t="str">
            <v/>
          </cell>
          <cell r="G283" t="str">
            <v>CURRENT ASSETS, LOANS AND ADVANCES</v>
          </cell>
          <cell r="H283" t="str">
            <v>LOANS AND ADVANCES</v>
          </cell>
          <cell r="I283" t="str">
            <v>LOANS</v>
          </cell>
        </row>
        <row r="284">
          <cell r="A284" t="str">
            <v>A501001-419</v>
          </cell>
          <cell r="B284" t="str">
            <v>Loans (Gr Co)-Kenneth Buil &amp; Dev</v>
          </cell>
          <cell r="C284" t="str">
            <v>ASSET</v>
          </cell>
          <cell r="D284" t="str">
            <v>BALANCE SHEET</v>
          </cell>
          <cell r="E284" t="str">
            <v/>
          </cell>
          <cell r="F284" t="str">
            <v/>
          </cell>
          <cell r="G284" t="str">
            <v>CURRENT ASSETS, LOANS AND ADVANCES</v>
          </cell>
          <cell r="H284" t="str">
            <v>LOANS AND ADVANCES</v>
          </cell>
          <cell r="I284" t="str">
            <v>LOANS</v>
          </cell>
        </row>
        <row r="285">
          <cell r="A285" t="str">
            <v>A501001-428</v>
          </cell>
          <cell r="B285" t="str">
            <v>Loans (Gr Co)- DLF Assets Pvt L</v>
          </cell>
          <cell r="C285" t="str">
            <v>ASSET</v>
          </cell>
          <cell r="D285" t="str">
            <v>BALANCE SHEET</v>
          </cell>
          <cell r="E285" t="str">
            <v/>
          </cell>
          <cell r="F285" t="str">
            <v/>
          </cell>
          <cell r="G285" t="str">
            <v>CURRENT ASSETS, LOANS AND ADVANCES</v>
          </cell>
          <cell r="H285" t="str">
            <v>LOANS AND ADVANCES</v>
          </cell>
          <cell r="I285" t="str">
            <v>LOANS</v>
          </cell>
        </row>
        <row r="286">
          <cell r="A286" t="str">
            <v>A501001-516</v>
          </cell>
          <cell r="B286" t="str">
            <v>Loans (Gr Co)-Pee Tee Maint Srv L</v>
          </cell>
          <cell r="C286" t="str">
            <v>ASSET</v>
          </cell>
          <cell r="D286" t="str">
            <v>BALANCE SHEET</v>
          </cell>
          <cell r="E286" t="str">
            <v/>
          </cell>
          <cell r="F286" t="str">
            <v/>
          </cell>
          <cell r="G286" t="str">
            <v>CURRENT ASSETS, LOANS AND ADVANCES</v>
          </cell>
          <cell r="H286" t="str">
            <v>LOANS AND ADVANCES</v>
          </cell>
          <cell r="I286" t="str">
            <v>LOANS</v>
          </cell>
        </row>
        <row r="287">
          <cell r="A287" t="str">
            <v>A501001-525</v>
          </cell>
          <cell r="B287" t="str">
            <v>Loans (Gr Co)-Digital Talkies Pvt L</v>
          </cell>
          <cell r="C287" t="str">
            <v>ASSET</v>
          </cell>
          <cell r="D287" t="str">
            <v>BALANCE SHEET</v>
          </cell>
          <cell r="E287" t="str">
            <v/>
          </cell>
          <cell r="F287" t="str">
            <v/>
          </cell>
          <cell r="G287" t="str">
            <v>CURRENT ASSETS, LOANS AND ADVANCES</v>
          </cell>
          <cell r="H287" t="str">
            <v>LOANS AND ADVANCES</v>
          </cell>
          <cell r="I287" t="str">
            <v>LOANS</v>
          </cell>
        </row>
        <row r="288">
          <cell r="A288" t="str">
            <v>A501001-526</v>
          </cell>
          <cell r="B288" t="str">
            <v>Loans (Gr Co)-DT Cinemas Pvt L</v>
          </cell>
          <cell r="C288" t="str">
            <v>ASSET</v>
          </cell>
          <cell r="D288" t="str">
            <v>BALANCE SHEET</v>
          </cell>
          <cell r="E288" t="str">
            <v/>
          </cell>
          <cell r="F288" t="str">
            <v/>
          </cell>
          <cell r="G288" t="str">
            <v>CURRENT ASSETS, LOANS AND ADVANCES</v>
          </cell>
          <cell r="H288" t="str">
            <v>LOANS AND ADVANCES</v>
          </cell>
          <cell r="I288" t="str">
            <v>LOANS</v>
          </cell>
        </row>
        <row r="289">
          <cell r="A289" t="str">
            <v>A501001-532</v>
          </cell>
          <cell r="B289" t="str">
            <v>Loans (Gr Co)-Kenneth B&amp;D Cnstr Div</v>
          </cell>
          <cell r="C289" t="str">
            <v>ASSET</v>
          </cell>
          <cell r="D289" t="str">
            <v>BALANCE SHEET</v>
          </cell>
          <cell r="E289" t="str">
            <v/>
          </cell>
          <cell r="F289" t="str">
            <v/>
          </cell>
          <cell r="G289" t="str">
            <v>CURRENT ASSETS, LOANS AND ADVANCES</v>
          </cell>
          <cell r="H289" t="str">
            <v>LOANS AND ADVANCES</v>
          </cell>
          <cell r="I289" t="str">
            <v>LOANS</v>
          </cell>
        </row>
        <row r="290">
          <cell r="A290" t="str">
            <v>A501001-533</v>
          </cell>
          <cell r="B290" t="str">
            <v>Loans (Gr Co)-Nilgiri Power Div</v>
          </cell>
          <cell r="C290" t="str">
            <v>ASSET</v>
          </cell>
          <cell r="D290" t="str">
            <v>BALANCE SHEET</v>
          </cell>
          <cell r="E290" t="str">
            <v/>
          </cell>
          <cell r="F290" t="str">
            <v/>
          </cell>
          <cell r="G290" t="str">
            <v>CURRENT ASSETS, LOANS AND ADVANCES</v>
          </cell>
          <cell r="H290" t="str">
            <v>LOANS AND ADVANCES</v>
          </cell>
          <cell r="I290" t="str">
            <v>LOANS</v>
          </cell>
        </row>
        <row r="291">
          <cell r="A291" t="str">
            <v>A501001-543</v>
          </cell>
          <cell r="B291" t="str">
            <v>Loans (Gr Co)-Turan Infratech Pvt Ltd</v>
          </cell>
          <cell r="C291" t="str">
            <v>ASSET</v>
          </cell>
          <cell r="D291" t="str">
            <v>BALANCE SHEET</v>
          </cell>
          <cell r="E291" t="str">
            <v/>
          </cell>
          <cell r="F291" t="str">
            <v/>
          </cell>
          <cell r="G291" t="str">
            <v>CURRENT ASSETS, LOANS AND ADVANCES</v>
          </cell>
          <cell r="H291" t="str">
            <v>LOANS AND ADVANCES</v>
          </cell>
          <cell r="I291" t="str">
            <v>LOANS</v>
          </cell>
        </row>
        <row r="292">
          <cell r="A292" t="str">
            <v>A501001-544</v>
          </cell>
          <cell r="B292" t="str">
            <v>Loans (Gr Co)-Thalia Infratech Pvt Ltd</v>
          </cell>
          <cell r="C292" t="str">
            <v>ASSET</v>
          </cell>
          <cell r="D292" t="str">
            <v>BALANCE SHEET</v>
          </cell>
          <cell r="E292" t="str">
            <v/>
          </cell>
          <cell r="F292" t="str">
            <v/>
          </cell>
          <cell r="G292" t="str">
            <v>CURRENT ASSETS, LOANS AND ADVANCES</v>
          </cell>
          <cell r="H292" t="str">
            <v>LOANS AND ADVANCES</v>
          </cell>
          <cell r="I292" t="str">
            <v>LOANS</v>
          </cell>
        </row>
        <row r="293">
          <cell r="A293" t="str">
            <v>A501001-707</v>
          </cell>
          <cell r="B293" t="str">
            <v>Loans - DHRL</v>
          </cell>
          <cell r="C293" t="str">
            <v>ASSET</v>
          </cell>
          <cell r="D293" t="str">
            <v>BALANCE SHEET</v>
          </cell>
          <cell r="E293" t="str">
            <v/>
          </cell>
          <cell r="F293" t="str">
            <v/>
          </cell>
          <cell r="G293" t="str">
            <v>CURRENT ASSETS, LOANS AND ADVANCES</v>
          </cell>
          <cell r="H293" t="str">
            <v>LOANS AND ADVANCES</v>
          </cell>
          <cell r="I293" t="str">
            <v>LOANS</v>
          </cell>
        </row>
        <row r="294">
          <cell r="A294" t="str">
            <v>A501101-001</v>
          </cell>
          <cell r="B294" t="str">
            <v>Adv Agst Jv Agreement- Mangal Shrusti</v>
          </cell>
          <cell r="C294" t="str">
            <v>ASSET</v>
          </cell>
          <cell r="D294" t="str">
            <v>BALANCE SHEET</v>
          </cell>
          <cell r="E294" t="str">
            <v/>
          </cell>
          <cell r="F294" t="str">
            <v/>
          </cell>
          <cell r="G294" t="str">
            <v>CURRENT ASSETS, LOANS AND ADVANCES</v>
          </cell>
          <cell r="H294" t="str">
            <v>LOANS AND ADVANCES</v>
          </cell>
          <cell r="I294" t="str">
            <v>OTHER LOANS</v>
          </cell>
        </row>
        <row r="295">
          <cell r="A295" t="str">
            <v>A501101-002</v>
          </cell>
          <cell r="B295" t="str">
            <v>Adv Agst Jv Agreement- Aakruti</v>
          </cell>
          <cell r="C295" t="str">
            <v>ASSET</v>
          </cell>
          <cell r="D295" t="str">
            <v>BALANCE SHEET</v>
          </cell>
          <cell r="E295" t="str">
            <v/>
          </cell>
          <cell r="F295" t="str">
            <v/>
          </cell>
          <cell r="G295" t="str">
            <v>CURRENT ASSETS, LOANS AND ADVANCES</v>
          </cell>
          <cell r="H295" t="str">
            <v>LOANS AND ADVANCES</v>
          </cell>
          <cell r="I295" t="str">
            <v>OTHER LOANS</v>
          </cell>
        </row>
        <row r="296">
          <cell r="A296" t="str">
            <v>A501101-003</v>
          </cell>
          <cell r="B296" t="str">
            <v>Adv Agst Jv Agreement- Hilton Hotel</v>
          </cell>
          <cell r="C296" t="str">
            <v>ASSET</v>
          </cell>
          <cell r="D296" t="str">
            <v>BALANCE SHEET</v>
          </cell>
          <cell r="E296" t="str">
            <v/>
          </cell>
          <cell r="F296" t="str">
            <v/>
          </cell>
          <cell r="G296" t="str">
            <v>CURRENT ASSETS, LOANS AND ADVANCES</v>
          </cell>
          <cell r="H296" t="str">
            <v>LOANS AND ADVANCES</v>
          </cell>
          <cell r="I296" t="str">
            <v>OTHER LOANS</v>
          </cell>
        </row>
        <row r="297">
          <cell r="A297" t="str">
            <v>A501201</v>
          </cell>
          <cell r="B297" t="str">
            <v>Staff Loan- Short term Loan</v>
          </cell>
          <cell r="C297" t="str">
            <v>ASSET</v>
          </cell>
          <cell r="D297" t="str">
            <v>BALANCE SHEET</v>
          </cell>
          <cell r="E297" t="str">
            <v>SUPPLIER PREPAYMENT A/C</v>
          </cell>
          <cell r="F297" t="str">
            <v/>
          </cell>
          <cell r="G297" t="str">
            <v>CURRENT ASSETS, LOANS AND ADVANCES</v>
          </cell>
          <cell r="H297" t="str">
            <v>LOANS AND ADVANCES</v>
          </cell>
          <cell r="I297" t="str">
            <v>STAFF LOAN</v>
          </cell>
        </row>
        <row r="298">
          <cell r="A298" t="str">
            <v>A501202</v>
          </cell>
          <cell r="B298" t="str">
            <v>Staff Loan- Vehicle Loan</v>
          </cell>
          <cell r="C298" t="str">
            <v>ASSET</v>
          </cell>
          <cell r="D298" t="str">
            <v>BALANCE SHEET</v>
          </cell>
          <cell r="E298" t="str">
            <v>SUPPLIER PREPAYMENT A/C</v>
          </cell>
          <cell r="F298" t="str">
            <v/>
          </cell>
          <cell r="G298" t="str">
            <v>CURRENT ASSETS, LOANS AND ADVANCES</v>
          </cell>
          <cell r="H298" t="str">
            <v>LOANS AND ADVANCES</v>
          </cell>
          <cell r="I298" t="str">
            <v>STAFF LOAN</v>
          </cell>
        </row>
        <row r="299">
          <cell r="A299" t="str">
            <v>A501203</v>
          </cell>
          <cell r="B299" t="str">
            <v>Staff Loan- PF Loan Account</v>
          </cell>
          <cell r="C299" t="str">
            <v>ASSET</v>
          </cell>
          <cell r="D299" t="str">
            <v>BALANCE SHEET</v>
          </cell>
          <cell r="E299" t="str">
            <v>SUPPLIER PREPAYMENT A/C</v>
          </cell>
          <cell r="F299" t="str">
            <v/>
          </cell>
          <cell r="G299" t="str">
            <v>CURRENT ASSETS, LOANS AND ADVANCES</v>
          </cell>
          <cell r="H299" t="str">
            <v>LOANS AND ADVANCES</v>
          </cell>
          <cell r="I299" t="str">
            <v>STAFF LOAN</v>
          </cell>
        </row>
        <row r="300">
          <cell r="A300" t="str">
            <v>A501204</v>
          </cell>
          <cell r="B300" t="str">
            <v>Staff Loan- House</v>
          </cell>
          <cell r="C300" t="str">
            <v>ASSET</v>
          </cell>
          <cell r="D300" t="str">
            <v>BALANCE SHEET</v>
          </cell>
          <cell r="E300" t="str">
            <v/>
          </cell>
          <cell r="F300" t="str">
            <v/>
          </cell>
          <cell r="G300" t="str">
            <v>CURRENT ASSETS, LOANS AND ADVANCES</v>
          </cell>
          <cell r="H300" t="str">
            <v>LOANS AND ADVANCES</v>
          </cell>
          <cell r="I300" t="str">
            <v>STAFF LOAN</v>
          </cell>
        </row>
        <row r="301">
          <cell r="A301" t="str">
            <v>A501205</v>
          </cell>
          <cell r="B301" t="str">
            <v>Staff Loan- Mobile Phone</v>
          </cell>
          <cell r="C301" t="str">
            <v>ASSET</v>
          </cell>
          <cell r="D301" t="str">
            <v>BALANCE SHEET</v>
          </cell>
          <cell r="E301" t="str">
            <v/>
          </cell>
          <cell r="F301" t="str">
            <v/>
          </cell>
          <cell r="G301" t="str">
            <v>CURRENT ASSETS, LOANS AND ADVANCES</v>
          </cell>
          <cell r="H301" t="str">
            <v>LOANS AND ADVANCES</v>
          </cell>
          <cell r="I301" t="str">
            <v>STAFF LOAN</v>
          </cell>
        </row>
        <row r="302">
          <cell r="A302" t="str">
            <v>A501206</v>
          </cell>
          <cell r="B302" t="str">
            <v>Staff Loan- PF Loan Account</v>
          </cell>
          <cell r="C302" t="str">
            <v>ASSET</v>
          </cell>
          <cell r="D302" t="str">
            <v>BALANCE SHEET</v>
          </cell>
          <cell r="E302" t="str">
            <v/>
          </cell>
          <cell r="F302" t="str">
            <v/>
          </cell>
          <cell r="G302" t="str">
            <v>CURRENT ASSETS, LOANS AND ADVANCES</v>
          </cell>
          <cell r="H302" t="str">
            <v>LOANS AND ADVANCES</v>
          </cell>
          <cell r="I302" t="str">
            <v>STAFF LOAN</v>
          </cell>
        </row>
        <row r="303">
          <cell r="A303" t="str">
            <v>A501301</v>
          </cell>
          <cell r="B303" t="str">
            <v>Loan (Others)</v>
          </cell>
          <cell r="C303" t="str">
            <v>ASSET</v>
          </cell>
          <cell r="D303" t="str">
            <v>BALANCE SHEET</v>
          </cell>
          <cell r="E303" t="str">
            <v/>
          </cell>
          <cell r="F303" t="str">
            <v/>
          </cell>
          <cell r="G303" t="str">
            <v>CURRENT ASSETS, LOANS AND ADVANCES</v>
          </cell>
          <cell r="H303" t="str">
            <v>LOANS AND ADVANCES</v>
          </cell>
          <cell r="I303" t="str">
            <v>LOANS</v>
          </cell>
        </row>
        <row r="304">
          <cell r="A304" t="str">
            <v>A501401-000</v>
          </cell>
          <cell r="B304" t="str">
            <v>Loan To Condm.</v>
          </cell>
          <cell r="C304" t="str">
            <v>ASSET</v>
          </cell>
          <cell r="D304" t="str">
            <v>BALANCE SHEET</v>
          </cell>
          <cell r="E304" t="str">
            <v/>
          </cell>
          <cell r="F304" t="str">
            <v/>
          </cell>
          <cell r="G304" t="str">
            <v>CURRENT ASSETS, LOANS AND ADVANCES</v>
          </cell>
          <cell r="H304" t="str">
            <v>LOANS AND ADVANCES</v>
          </cell>
          <cell r="I304" t="str">
            <v>LOANS</v>
          </cell>
        </row>
        <row r="305">
          <cell r="A305" t="str">
            <v>A501401-001</v>
          </cell>
          <cell r="B305" t="str">
            <v>Loan To Condm.- Ridgewood Estate Cond.</v>
          </cell>
          <cell r="C305" t="str">
            <v>ASSET</v>
          </cell>
          <cell r="D305" t="str">
            <v>BALANCE SHEET</v>
          </cell>
          <cell r="E305" t="str">
            <v/>
          </cell>
          <cell r="F305" t="str">
            <v/>
          </cell>
          <cell r="G305" t="str">
            <v>CURRENT ASSETS, LOANS AND ADVANCES</v>
          </cell>
          <cell r="H305" t="str">
            <v>LOANS AND ADVANCES</v>
          </cell>
          <cell r="I305" t="str">
            <v>LOANS</v>
          </cell>
        </row>
        <row r="306">
          <cell r="A306" t="str">
            <v>A501401-002</v>
          </cell>
          <cell r="B306" t="str">
            <v>Loan To Condm.- Oakwood Estate Cond.</v>
          </cell>
          <cell r="C306" t="str">
            <v>ASSET</v>
          </cell>
          <cell r="D306" t="str">
            <v>BALANCE SHEET</v>
          </cell>
          <cell r="E306" t="str">
            <v/>
          </cell>
          <cell r="F306" t="str">
            <v/>
          </cell>
          <cell r="G306" t="str">
            <v>CURRENT ASSETS, LOANS AND ADVANCES</v>
          </cell>
          <cell r="H306" t="str">
            <v>LOANS AND ADVANCES</v>
          </cell>
          <cell r="I306" t="str">
            <v>LOANS</v>
          </cell>
        </row>
        <row r="307">
          <cell r="A307" t="str">
            <v>A501401-003</v>
          </cell>
          <cell r="B307" t="str">
            <v>Loan To Condm.- Silver Oaks Cond.</v>
          </cell>
          <cell r="C307" t="str">
            <v>ASSET</v>
          </cell>
          <cell r="D307" t="str">
            <v>BALANCE SHEET</v>
          </cell>
          <cell r="E307" t="str">
            <v/>
          </cell>
          <cell r="F307" t="str">
            <v/>
          </cell>
          <cell r="G307" t="str">
            <v>CURRENT ASSETS, LOANS AND ADVANCES</v>
          </cell>
          <cell r="H307" t="str">
            <v>LOANS AND ADVANCES</v>
          </cell>
          <cell r="I307" t="str">
            <v>LOANS</v>
          </cell>
        </row>
        <row r="308">
          <cell r="A308" t="str">
            <v>A501401-004</v>
          </cell>
          <cell r="B308" t="str">
            <v>Loan To Condm.- Wellington Estate Cond.</v>
          </cell>
          <cell r="C308" t="str">
            <v>ASSET</v>
          </cell>
          <cell r="D308" t="str">
            <v>BALANCE SHEET</v>
          </cell>
          <cell r="E308" t="str">
            <v/>
          </cell>
          <cell r="F308" t="str">
            <v/>
          </cell>
          <cell r="G308" t="str">
            <v>CURRENT ASSETS, LOANS AND ADVANCES</v>
          </cell>
          <cell r="H308" t="str">
            <v>LOANS AND ADVANCES</v>
          </cell>
          <cell r="I308" t="str">
            <v>LOANS</v>
          </cell>
        </row>
        <row r="309">
          <cell r="A309" t="str">
            <v>A501401-005</v>
          </cell>
          <cell r="B309" t="str">
            <v>Loan To Condm.- Princeton Estate Cond.</v>
          </cell>
          <cell r="C309" t="str">
            <v>ASSET</v>
          </cell>
          <cell r="D309" t="str">
            <v>BALANCE SHEET</v>
          </cell>
          <cell r="E309" t="str">
            <v/>
          </cell>
          <cell r="F309" t="str">
            <v/>
          </cell>
          <cell r="G309" t="str">
            <v>CURRENT ASSETS, LOANS AND ADVANCES</v>
          </cell>
          <cell r="H309" t="str">
            <v>LOANS AND ADVANCES</v>
          </cell>
          <cell r="I309" t="str">
            <v>LOANS</v>
          </cell>
        </row>
        <row r="310">
          <cell r="A310" t="str">
            <v>A501401-006</v>
          </cell>
          <cell r="B310" t="str">
            <v>Loan To Condm.- Carlton Estate Cond.</v>
          </cell>
          <cell r="C310" t="str">
            <v>ASSET</v>
          </cell>
          <cell r="D310" t="str">
            <v>BALANCE SHEET</v>
          </cell>
          <cell r="E310" t="str">
            <v/>
          </cell>
          <cell r="F310" t="str">
            <v/>
          </cell>
          <cell r="G310" t="str">
            <v>CURRENT ASSETS, LOANS AND ADVANCES</v>
          </cell>
          <cell r="H310" t="str">
            <v>LOANS AND ADVANCES</v>
          </cell>
          <cell r="I310" t="str">
            <v>LOANS</v>
          </cell>
        </row>
        <row r="311">
          <cell r="A311" t="str">
            <v>A501401-007</v>
          </cell>
          <cell r="B311" t="str">
            <v>Loan To Condm.- Belvedere Park Cond</v>
          </cell>
          <cell r="C311" t="str">
            <v>ASSET</v>
          </cell>
          <cell r="D311" t="str">
            <v>BALANCE SHEET</v>
          </cell>
          <cell r="E311" t="str">
            <v/>
          </cell>
          <cell r="F311" t="str">
            <v/>
          </cell>
          <cell r="G311" t="str">
            <v>CURRENT ASSETS, LOANS AND ADVANCES</v>
          </cell>
          <cell r="H311" t="str">
            <v>LOANS AND ADVANCES</v>
          </cell>
          <cell r="I311" t="str">
            <v>LOANS</v>
          </cell>
        </row>
        <row r="312">
          <cell r="A312" t="str">
            <v>A501401-008</v>
          </cell>
          <cell r="B312" t="str">
            <v>Loan To Condm.- HTON,WNDSR,RPII COND ASS</v>
          </cell>
          <cell r="C312" t="str">
            <v>ASSET</v>
          </cell>
          <cell r="D312" t="str">
            <v>BALANCE SHEET</v>
          </cell>
          <cell r="E312" t="str">
            <v/>
          </cell>
          <cell r="F312" t="str">
            <v/>
          </cell>
          <cell r="G312" t="str">
            <v>CURRENT ASSETS, LOANS AND ADVANCES</v>
          </cell>
          <cell r="H312" t="str">
            <v>LOANS AND ADVANCES</v>
          </cell>
          <cell r="I312" t="str">
            <v>LOANS</v>
          </cell>
        </row>
        <row r="313">
          <cell r="A313" t="str">
            <v>A501401-009</v>
          </cell>
          <cell r="B313" t="str">
            <v>Loan To Condm.- RICH.REG.COND. ASS</v>
          </cell>
          <cell r="C313" t="str">
            <v>ASSET</v>
          </cell>
          <cell r="D313" t="str">
            <v>BALANCE SHEET</v>
          </cell>
          <cell r="E313" t="str">
            <v/>
          </cell>
          <cell r="F313" t="str">
            <v/>
          </cell>
          <cell r="G313" t="str">
            <v>CURRENT ASSETS, LOANS AND ADVANCES</v>
          </cell>
          <cell r="H313" t="str">
            <v>LOANS AND ADVANCES</v>
          </cell>
          <cell r="I313" t="str">
            <v>LOANS</v>
          </cell>
        </row>
        <row r="314">
          <cell r="A314" t="str">
            <v>A501401-010</v>
          </cell>
          <cell r="B314" t="str">
            <v>Loan To Condm.- RICHMOND.REG.COND. ASS</v>
          </cell>
          <cell r="C314" t="str">
            <v>ASSET</v>
          </cell>
          <cell r="D314" t="str">
            <v>BALANCE SHEET</v>
          </cell>
          <cell r="E314" t="str">
            <v/>
          </cell>
          <cell r="F314" t="str">
            <v/>
          </cell>
          <cell r="G314" t="str">
            <v>CURRENT ASSETS, LOANS AND ADVANCES</v>
          </cell>
          <cell r="H314" t="str">
            <v>LOANS AND ADVANCES</v>
          </cell>
          <cell r="I314" t="str">
            <v>LOANS</v>
          </cell>
        </row>
        <row r="315">
          <cell r="A315" t="str">
            <v>A501401-011</v>
          </cell>
          <cell r="B315" t="str">
            <v>Loan To Condm.- Exclusive Floor</v>
          </cell>
          <cell r="C315" t="str">
            <v>ASSET</v>
          </cell>
          <cell r="D315" t="str">
            <v>BALANCE SHEET</v>
          </cell>
          <cell r="E315" t="str">
            <v/>
          </cell>
          <cell r="F315" t="str">
            <v/>
          </cell>
          <cell r="G315" t="str">
            <v>CURRENT ASSETS, LOANS AND ADVANCES</v>
          </cell>
          <cell r="H315" t="str">
            <v>LOANS AND ADVANCES</v>
          </cell>
          <cell r="I315" t="str">
            <v>LOANS</v>
          </cell>
        </row>
        <row r="316">
          <cell r="A316" t="str">
            <v>A501401-012</v>
          </cell>
          <cell r="B316" t="str">
            <v>Loan To Condm.- Qutab Plaza</v>
          </cell>
          <cell r="C316" t="str">
            <v>ASSET</v>
          </cell>
          <cell r="D316" t="str">
            <v>BALANCE SHEET</v>
          </cell>
          <cell r="E316" t="str">
            <v/>
          </cell>
          <cell r="F316" t="str">
            <v/>
          </cell>
          <cell r="G316" t="str">
            <v>CURRENT ASSETS, LOANS AND ADVANCES</v>
          </cell>
          <cell r="H316" t="str">
            <v>LOANS AND ADVANCES</v>
          </cell>
          <cell r="I316" t="str">
            <v>LOANS</v>
          </cell>
        </row>
        <row r="317">
          <cell r="A317" t="str">
            <v>A501401-013</v>
          </cell>
          <cell r="B317" t="str">
            <v>Loan To Condm.- Super Mart I &amp; II</v>
          </cell>
          <cell r="C317" t="str">
            <v>ASSET</v>
          </cell>
          <cell r="D317" t="str">
            <v>BALANCE SHEET</v>
          </cell>
          <cell r="E317" t="str">
            <v/>
          </cell>
          <cell r="F317" t="str">
            <v/>
          </cell>
          <cell r="G317" t="str">
            <v>CURRENT ASSETS, LOANS AND ADVANCES</v>
          </cell>
          <cell r="H317" t="str">
            <v>LOANS AND ADVANCES</v>
          </cell>
          <cell r="I317" t="str">
            <v>LOANS</v>
          </cell>
        </row>
        <row r="318">
          <cell r="A318" t="str">
            <v>A501401-014</v>
          </cell>
          <cell r="B318" t="str">
            <v>Loan To Condm.- Central Arcade Cond.</v>
          </cell>
          <cell r="C318" t="str">
            <v>ASSET</v>
          </cell>
          <cell r="D318" t="str">
            <v>BALANCE SHEET</v>
          </cell>
          <cell r="E318" t="str">
            <v/>
          </cell>
          <cell r="F318" t="str">
            <v/>
          </cell>
          <cell r="G318" t="str">
            <v>CURRENT ASSETS, LOANS AND ADVANCES</v>
          </cell>
          <cell r="H318" t="str">
            <v>LOANS AND ADVANCES</v>
          </cell>
          <cell r="I318" t="str">
            <v>LOANS</v>
          </cell>
        </row>
        <row r="319">
          <cell r="A319" t="str">
            <v>A501401-015</v>
          </cell>
          <cell r="B319" t="str">
            <v>Loan To Condm.-Trinity Tower Cond Ass</v>
          </cell>
          <cell r="C319" t="str">
            <v>ASSET</v>
          </cell>
          <cell r="D319" t="str">
            <v>BALANCE SHEET</v>
          </cell>
          <cell r="E319" t="str">
            <v/>
          </cell>
          <cell r="F319" t="str">
            <v/>
          </cell>
          <cell r="G319" t="str">
            <v>CURRENT ASSETS, LOANS AND ADVANCES</v>
          </cell>
          <cell r="H319" t="str">
            <v>LOANS AND ADVANCES</v>
          </cell>
          <cell r="I319" t="str">
            <v>LOANS</v>
          </cell>
        </row>
        <row r="320">
          <cell r="A320" t="str">
            <v>A501401-016</v>
          </cell>
          <cell r="B320" t="str">
            <v>Loan To Condm.-Westend Heights Cond Ass</v>
          </cell>
          <cell r="C320" t="str">
            <v>ASSET</v>
          </cell>
          <cell r="D320" t="str">
            <v>BALANCE SHEET</v>
          </cell>
          <cell r="E320" t="str">
            <v/>
          </cell>
          <cell r="F320" t="str">
            <v/>
          </cell>
          <cell r="G320" t="str">
            <v>CURRENT ASSETS, LOANS AND ADVANCES</v>
          </cell>
          <cell r="H320" t="str">
            <v>LOANS AND ADVANCES</v>
          </cell>
          <cell r="I320" t="str">
            <v>LOANS</v>
          </cell>
        </row>
        <row r="321">
          <cell r="A321" t="str">
            <v>A501501</v>
          </cell>
          <cell r="B321" t="str">
            <v>Loan To Trusts</v>
          </cell>
          <cell r="C321" t="str">
            <v>ASSET</v>
          </cell>
          <cell r="D321" t="str">
            <v>BALANCE SHEET</v>
          </cell>
          <cell r="E321" t="str">
            <v/>
          </cell>
          <cell r="F321" t="str">
            <v/>
          </cell>
          <cell r="G321" t="str">
            <v>CURRENT ASSETS, LOANS AND ADVANCES</v>
          </cell>
          <cell r="H321" t="str">
            <v>LOANS AND ADVANCES</v>
          </cell>
          <cell r="I321" t="str">
            <v>LOANS</v>
          </cell>
        </row>
        <row r="322">
          <cell r="A322" t="str">
            <v>A501502</v>
          </cell>
          <cell r="B322" t="str">
            <v>Loan Lodhi Property Company Ltd</v>
          </cell>
          <cell r="C322" t="str">
            <v>ASSET</v>
          </cell>
          <cell r="D322" t="str">
            <v>BALANCE SHEET</v>
          </cell>
          <cell r="E322" t="str">
            <v/>
          </cell>
          <cell r="F322" t="str">
            <v/>
          </cell>
          <cell r="G322" t="str">
            <v>CURRENT ASSETS, LOANS AND ADVANCES</v>
          </cell>
          <cell r="H322" t="str">
            <v>LOANS AND ADVANCES</v>
          </cell>
          <cell r="I322" t="str">
            <v>LOANS</v>
          </cell>
        </row>
        <row r="323">
          <cell r="A323" t="str">
            <v>A501601-001</v>
          </cell>
          <cell r="B323" t="str">
            <v>Adv-Ainstey Buil And Cnstr</v>
          </cell>
          <cell r="C323" t="str">
            <v>ASSET</v>
          </cell>
          <cell r="D323" t="str">
            <v>BALANCE SHEET</v>
          </cell>
          <cell r="E323" t="str">
            <v/>
          </cell>
          <cell r="F323" t="str">
            <v/>
          </cell>
          <cell r="G323" t="str">
            <v>CURRENT ASSETS, LOANS AND ADVANCES</v>
          </cell>
          <cell r="H323" t="str">
            <v>LOANS AND ADVANCES</v>
          </cell>
          <cell r="I323" t="str">
            <v>ADVANCES</v>
          </cell>
        </row>
        <row r="324">
          <cell r="A324" t="str">
            <v>A501601-002</v>
          </cell>
          <cell r="B324" t="str">
            <v>Adv-Adeline Buil And Dev</v>
          </cell>
          <cell r="C324" t="str">
            <v>ASSET</v>
          </cell>
          <cell r="D324" t="str">
            <v>BALANCE SHEET</v>
          </cell>
          <cell r="E324" t="str">
            <v/>
          </cell>
          <cell r="F324" t="str">
            <v/>
          </cell>
          <cell r="G324" t="str">
            <v>CURRENT ASSETS, LOANS AND ADVANCES</v>
          </cell>
          <cell r="H324" t="str">
            <v>LOANS AND ADVANCES</v>
          </cell>
          <cell r="I324" t="str">
            <v>ADVANCES</v>
          </cell>
        </row>
        <row r="325">
          <cell r="A325" t="str">
            <v>A501601-003</v>
          </cell>
          <cell r="B325" t="str">
            <v>Adv-Armand Buil &amp; Cnstr P L</v>
          </cell>
          <cell r="C325" t="str">
            <v>ASSET</v>
          </cell>
          <cell r="D325" t="str">
            <v>BALANCE SHEET</v>
          </cell>
          <cell r="E325" t="str">
            <v/>
          </cell>
          <cell r="F325" t="str">
            <v/>
          </cell>
          <cell r="G325" t="str">
            <v>CURRENT ASSETS, LOANS AND ADVANCES</v>
          </cell>
          <cell r="H325" t="str">
            <v>LOANS AND ADVANCES</v>
          </cell>
          <cell r="I325" t="str">
            <v>ADVANCES</v>
          </cell>
        </row>
        <row r="326">
          <cell r="A326" t="str">
            <v>A501601-004</v>
          </cell>
          <cell r="B326" t="str">
            <v>Adv-Babette Real Estate Pvt Ltd</v>
          </cell>
          <cell r="C326" t="str">
            <v>ASSET</v>
          </cell>
          <cell r="D326" t="str">
            <v>BALANCE SHEET</v>
          </cell>
          <cell r="E326" t="str">
            <v/>
          </cell>
          <cell r="F326" t="str">
            <v/>
          </cell>
          <cell r="G326" t="str">
            <v>CURRENT ASSETS, LOANS AND ADVANCES</v>
          </cell>
          <cell r="H326" t="str">
            <v>LOANS AND ADVANCES</v>
          </cell>
          <cell r="I326" t="str">
            <v>ADVANCES</v>
          </cell>
        </row>
        <row r="327">
          <cell r="A327" t="str">
            <v>A501601-005</v>
          </cell>
          <cell r="B327" t="str">
            <v>Adv-Balint Real Estates P Ltd</v>
          </cell>
          <cell r="C327" t="str">
            <v>ASSET</v>
          </cell>
          <cell r="D327" t="str">
            <v>BALANCE SHEET</v>
          </cell>
          <cell r="E327" t="str">
            <v/>
          </cell>
          <cell r="F327" t="str">
            <v/>
          </cell>
          <cell r="G327" t="str">
            <v>CURRENT ASSETS, LOANS AND ADVANCES</v>
          </cell>
          <cell r="H327" t="str">
            <v>LOANS AND ADVANCES</v>
          </cell>
          <cell r="I327" t="str">
            <v>ADVANCES</v>
          </cell>
        </row>
        <row r="328">
          <cell r="A328" t="str">
            <v>A501601-006</v>
          </cell>
          <cell r="B328" t="str">
            <v>Adv-Cameo Builders &amp; Constructions P L</v>
          </cell>
          <cell r="C328" t="str">
            <v>ASSET</v>
          </cell>
          <cell r="D328" t="str">
            <v>BALANCE SHEET</v>
          </cell>
          <cell r="E328" t="str">
            <v/>
          </cell>
          <cell r="F328" t="str">
            <v/>
          </cell>
          <cell r="G328" t="str">
            <v>CURRENT ASSETS, LOANS AND ADVANCES</v>
          </cell>
          <cell r="H328" t="str">
            <v>LOANS AND ADVANCES</v>
          </cell>
          <cell r="I328" t="str">
            <v>ADVANCES</v>
          </cell>
        </row>
        <row r="329">
          <cell r="A329" t="str">
            <v>A501601-007</v>
          </cell>
          <cell r="B329" t="str">
            <v>Adv-Cachet Real Estates P Ltd</v>
          </cell>
          <cell r="C329" t="str">
            <v>ASSET</v>
          </cell>
          <cell r="D329" t="str">
            <v>BALANCE SHEET</v>
          </cell>
          <cell r="E329" t="str">
            <v/>
          </cell>
          <cell r="F329" t="str">
            <v/>
          </cell>
          <cell r="G329" t="str">
            <v>CURRENT ASSETS, LOANS AND ADVANCES</v>
          </cell>
          <cell r="H329" t="str">
            <v>LOANS AND ADVANCES</v>
          </cell>
          <cell r="I329" t="str">
            <v>ADVANCES</v>
          </cell>
        </row>
        <row r="330">
          <cell r="A330" t="str">
            <v>A501601-008</v>
          </cell>
          <cell r="B330" t="str">
            <v>Adv-Calvine Builders And Const P Ltd</v>
          </cell>
          <cell r="C330" t="str">
            <v>ASSET</v>
          </cell>
          <cell r="D330" t="str">
            <v>BALANCE SHEET</v>
          </cell>
          <cell r="E330" t="str">
            <v/>
          </cell>
          <cell r="F330" t="str">
            <v/>
          </cell>
          <cell r="G330" t="str">
            <v>CURRENT ASSETS, LOANS AND ADVANCES</v>
          </cell>
          <cell r="H330" t="str">
            <v>LOANS AND ADVANCES</v>
          </cell>
          <cell r="I330" t="str">
            <v>ADVANCES</v>
          </cell>
        </row>
        <row r="331">
          <cell r="A331" t="str">
            <v>A501601-009</v>
          </cell>
          <cell r="B331" t="str">
            <v>Adv-Calista Real Esates P Ltd</v>
          </cell>
          <cell r="C331" t="str">
            <v>ASSET</v>
          </cell>
          <cell r="D331" t="str">
            <v>BALANCE SHEET</v>
          </cell>
          <cell r="E331" t="str">
            <v/>
          </cell>
          <cell r="F331" t="str">
            <v/>
          </cell>
          <cell r="G331" t="str">
            <v>CURRENT ASSETS, LOANS AND ADVANCES</v>
          </cell>
          <cell r="H331" t="str">
            <v>LOANS AND ADVANCES</v>
          </cell>
          <cell r="I331" t="str">
            <v>ADVANCES</v>
          </cell>
        </row>
        <row r="332">
          <cell r="A332" t="str">
            <v>A501601-010</v>
          </cell>
          <cell r="B332" t="str">
            <v>Adv-Cayenne Builders And Const P Ltd</v>
          </cell>
          <cell r="C332" t="str">
            <v>ASSET</v>
          </cell>
          <cell r="D332" t="str">
            <v>BALANCE SHEET</v>
          </cell>
          <cell r="E332" t="str">
            <v/>
          </cell>
          <cell r="F332" t="str">
            <v/>
          </cell>
          <cell r="G332" t="str">
            <v>CURRENT ASSETS, LOANS AND ADVANCES</v>
          </cell>
          <cell r="H332" t="str">
            <v>LOANS AND ADVANCES</v>
          </cell>
          <cell r="I332" t="str">
            <v>ADVANCES</v>
          </cell>
        </row>
        <row r="333">
          <cell r="A333" t="str">
            <v>A501601-011</v>
          </cell>
          <cell r="B333" t="str">
            <v>Adv-Candace Builders And Const P Ltd</v>
          </cell>
          <cell r="C333" t="str">
            <v>ASSET</v>
          </cell>
          <cell r="D333" t="str">
            <v>BALANCE SHEET</v>
          </cell>
          <cell r="E333" t="str">
            <v/>
          </cell>
          <cell r="F333" t="str">
            <v/>
          </cell>
          <cell r="G333" t="str">
            <v>CURRENT ASSETS, LOANS AND ADVANCES</v>
          </cell>
          <cell r="H333" t="str">
            <v>LOANS AND ADVANCES</v>
          </cell>
          <cell r="I333" t="str">
            <v>ADVANCES</v>
          </cell>
        </row>
        <row r="334">
          <cell r="A334" t="str">
            <v>A501601-012</v>
          </cell>
          <cell r="B334" t="str">
            <v>Adv-Chevalier Buil &amp; Cnstr Pvt Ltd</v>
          </cell>
          <cell r="C334" t="str">
            <v>ASSET</v>
          </cell>
          <cell r="D334" t="str">
            <v>BALANCE SHEET</v>
          </cell>
          <cell r="E334" t="str">
            <v/>
          </cell>
          <cell r="F334" t="str">
            <v/>
          </cell>
          <cell r="G334" t="str">
            <v>CURRENT ASSETS, LOANS AND ADVANCES</v>
          </cell>
          <cell r="H334" t="str">
            <v>LOANS AND ADVANCES</v>
          </cell>
          <cell r="I334" t="str">
            <v>ADVANCES</v>
          </cell>
        </row>
        <row r="335">
          <cell r="A335" t="str">
            <v>A501601-013</v>
          </cell>
          <cell r="B335" t="str">
            <v>Adv-Cubby Builders &amp; Developers Pvt Ltd</v>
          </cell>
          <cell r="C335" t="str">
            <v>ASSET</v>
          </cell>
          <cell r="D335" t="str">
            <v>BALANCE SHEET</v>
          </cell>
          <cell r="E335" t="str">
            <v/>
          </cell>
          <cell r="F335" t="str">
            <v/>
          </cell>
          <cell r="G335" t="str">
            <v>CURRENT ASSETS, LOANS AND ADVANCES</v>
          </cell>
          <cell r="H335" t="str">
            <v>LOANS AND ADVANCES</v>
          </cell>
          <cell r="I335" t="str">
            <v>ADVANCES</v>
          </cell>
        </row>
        <row r="336">
          <cell r="A336" t="str">
            <v>A501601-014</v>
          </cell>
          <cell r="B336" t="str">
            <v>Adv-Delta Land Real Estates P Ltd</v>
          </cell>
          <cell r="C336" t="str">
            <v>ASSET</v>
          </cell>
          <cell r="D336" t="str">
            <v>BALANCE SHEET</v>
          </cell>
          <cell r="E336" t="str">
            <v/>
          </cell>
          <cell r="F336" t="str">
            <v/>
          </cell>
          <cell r="G336" t="str">
            <v>CURRENT ASSETS, LOANS AND ADVANCES</v>
          </cell>
          <cell r="H336" t="str">
            <v>LOANS AND ADVANCES</v>
          </cell>
          <cell r="I336" t="str">
            <v>ADVANCES</v>
          </cell>
        </row>
        <row r="337">
          <cell r="A337" t="str">
            <v>A501601-015</v>
          </cell>
          <cell r="B337" t="str">
            <v>Adv-Dabria Real Estates P Ltd</v>
          </cell>
          <cell r="C337" t="str">
            <v>ASSET</v>
          </cell>
          <cell r="D337" t="str">
            <v>BALANCE SHEET</v>
          </cell>
          <cell r="E337" t="str">
            <v/>
          </cell>
          <cell r="F337" t="str">
            <v/>
          </cell>
          <cell r="G337" t="str">
            <v>CURRENT ASSETS, LOANS AND ADVANCES</v>
          </cell>
          <cell r="H337" t="str">
            <v>LOANS AND ADVANCES</v>
          </cell>
          <cell r="I337" t="str">
            <v>ADVANCES</v>
          </cell>
        </row>
        <row r="338">
          <cell r="A338" t="str">
            <v>A501601-016</v>
          </cell>
          <cell r="B338" t="str">
            <v>Adv-Despine Builders And Dev P Ltd</v>
          </cell>
          <cell r="C338" t="str">
            <v>ASSET</v>
          </cell>
          <cell r="D338" t="str">
            <v>BALANCE SHEET</v>
          </cell>
          <cell r="E338" t="str">
            <v/>
          </cell>
          <cell r="F338" t="str">
            <v/>
          </cell>
          <cell r="G338" t="str">
            <v>CURRENT ASSETS, LOANS AND ADVANCES</v>
          </cell>
          <cell r="H338" t="str">
            <v>LOANS AND ADVANCES</v>
          </cell>
          <cell r="I338" t="str">
            <v>ADVANCES</v>
          </cell>
        </row>
        <row r="339">
          <cell r="A339" t="str">
            <v>A501601-017</v>
          </cell>
          <cell r="B339" t="str">
            <v>Adv-Domus Real Estates Pvt Ltd</v>
          </cell>
          <cell r="C339" t="str">
            <v>ASSET</v>
          </cell>
          <cell r="D339" t="str">
            <v>BALANCE SHEET</v>
          </cell>
          <cell r="E339" t="str">
            <v/>
          </cell>
          <cell r="F339" t="str">
            <v/>
          </cell>
          <cell r="G339" t="str">
            <v>CURRENT ASSETS, LOANS AND ADVANCES</v>
          </cell>
          <cell r="H339" t="str">
            <v>LOANS AND ADVANCES</v>
          </cell>
          <cell r="I339" t="str">
            <v>ADVANCES</v>
          </cell>
        </row>
        <row r="340">
          <cell r="A340" t="str">
            <v>A501601-018</v>
          </cell>
          <cell r="B340" t="str">
            <v>Adv-Dylan Builders &amp; Developers Pvt Ltd.</v>
          </cell>
          <cell r="C340" t="str">
            <v>ASSET</v>
          </cell>
          <cell r="D340" t="str">
            <v>BALANCE SHEET</v>
          </cell>
          <cell r="E340" t="str">
            <v/>
          </cell>
          <cell r="F340" t="str">
            <v/>
          </cell>
          <cell r="G340" t="str">
            <v>CURRENT ASSETS, LOANS AND ADVANCES</v>
          </cell>
          <cell r="H340" t="str">
            <v>LOANS AND ADVANCES</v>
          </cell>
          <cell r="I340" t="str">
            <v>ADVANCES</v>
          </cell>
        </row>
        <row r="341">
          <cell r="A341" t="str">
            <v>A501601-019</v>
          </cell>
          <cell r="B341" t="str">
            <v>Adv-Ernesta Real Estate Pvt Ltd</v>
          </cell>
          <cell r="C341" t="str">
            <v>ASSET</v>
          </cell>
          <cell r="D341" t="str">
            <v>BALANCE SHEET</v>
          </cell>
          <cell r="E341" t="str">
            <v/>
          </cell>
          <cell r="F341" t="str">
            <v/>
          </cell>
          <cell r="G341" t="str">
            <v>CURRENT ASSETS, LOANS AND ADVANCES</v>
          </cell>
          <cell r="H341" t="str">
            <v>LOANS AND ADVANCES</v>
          </cell>
          <cell r="I341" t="str">
            <v>ADVANCES</v>
          </cell>
        </row>
        <row r="342">
          <cell r="A342" t="str">
            <v>A501601-020</v>
          </cell>
          <cell r="B342" t="str">
            <v>Adv-Elaine Builders &amp; Developers Pvt Ltd</v>
          </cell>
          <cell r="C342" t="str">
            <v>ASSET</v>
          </cell>
          <cell r="D342" t="str">
            <v>BALANCE SHEET</v>
          </cell>
          <cell r="E342" t="str">
            <v/>
          </cell>
          <cell r="F342" t="str">
            <v/>
          </cell>
          <cell r="G342" t="str">
            <v>CURRENT ASSETS, LOANS AND ADVANCES</v>
          </cell>
          <cell r="H342" t="str">
            <v>LOANS AND ADVANCES</v>
          </cell>
          <cell r="I342" t="str">
            <v>ADVANCES</v>
          </cell>
        </row>
        <row r="343">
          <cell r="A343" t="str">
            <v>A501601-021</v>
          </cell>
          <cell r="B343" t="str">
            <v>Adv-Eloise Builders &amp; Constructions P L</v>
          </cell>
          <cell r="C343" t="str">
            <v>ASSET</v>
          </cell>
          <cell r="D343" t="str">
            <v>BALANCE SHEET</v>
          </cell>
          <cell r="E343" t="str">
            <v/>
          </cell>
          <cell r="F343" t="str">
            <v/>
          </cell>
          <cell r="G343" t="str">
            <v>CURRENT ASSETS, LOANS AND ADVANCES</v>
          </cell>
          <cell r="H343" t="str">
            <v>LOANS AND ADVANCES</v>
          </cell>
          <cell r="I343" t="str">
            <v>ADVANCES</v>
          </cell>
        </row>
        <row r="344">
          <cell r="A344" t="str">
            <v>A501601-022</v>
          </cell>
          <cell r="B344" t="str">
            <v>Adv-Elaine Builders &amp; Constructions P L</v>
          </cell>
          <cell r="C344" t="str">
            <v>ASSET</v>
          </cell>
          <cell r="D344" t="str">
            <v>BALANCE SHEET</v>
          </cell>
          <cell r="E344" t="str">
            <v/>
          </cell>
          <cell r="F344" t="str">
            <v/>
          </cell>
          <cell r="G344" t="str">
            <v>CURRENT ASSETS, LOANS AND ADVANCES</v>
          </cell>
          <cell r="H344" t="str">
            <v>LOANS AND ADVANCES</v>
          </cell>
          <cell r="I344" t="str">
            <v>ADVANCES</v>
          </cell>
        </row>
        <row r="345">
          <cell r="A345" t="str">
            <v>A501601-023</v>
          </cell>
          <cell r="B345" t="str">
            <v>Adv-Estio Builders &amp; Developers Pvt Ltd</v>
          </cell>
          <cell r="C345" t="str">
            <v>ASSET</v>
          </cell>
          <cell r="D345" t="str">
            <v>BALANCE SHEET</v>
          </cell>
          <cell r="E345" t="str">
            <v/>
          </cell>
          <cell r="F345" t="str">
            <v/>
          </cell>
          <cell r="G345" t="str">
            <v>CURRENT ASSETS, LOANS AND ADVANCES</v>
          </cell>
          <cell r="H345" t="str">
            <v>LOANS AND ADVANCES</v>
          </cell>
          <cell r="I345" t="str">
            <v>ADVANCES</v>
          </cell>
        </row>
        <row r="346">
          <cell r="A346" t="str">
            <v>A501601-024</v>
          </cell>
          <cell r="B346" t="str">
            <v>Adv-First City Real Estate P Ltd</v>
          </cell>
          <cell r="C346" t="str">
            <v>ASSET</v>
          </cell>
          <cell r="D346" t="str">
            <v>BALANCE SHEET</v>
          </cell>
          <cell r="E346" t="str">
            <v/>
          </cell>
          <cell r="F346" t="str">
            <v/>
          </cell>
          <cell r="G346" t="str">
            <v>CURRENT ASSETS, LOANS AND ADVANCES</v>
          </cell>
          <cell r="H346" t="str">
            <v>LOANS AND ADVANCES</v>
          </cell>
          <cell r="I346" t="str">
            <v>ADVANCES</v>
          </cell>
        </row>
        <row r="347">
          <cell r="A347" t="str">
            <v>A501601-025</v>
          </cell>
          <cell r="B347" t="str">
            <v>Adv-Galvin Builders And Dev P Ltd</v>
          </cell>
          <cell r="C347" t="str">
            <v>ASSET</v>
          </cell>
          <cell r="D347" t="str">
            <v>BALANCE SHEET</v>
          </cell>
          <cell r="E347" t="str">
            <v/>
          </cell>
          <cell r="F347" t="str">
            <v/>
          </cell>
          <cell r="G347" t="str">
            <v>CURRENT ASSETS, LOANS AND ADVANCES</v>
          </cell>
          <cell r="H347" t="str">
            <v>LOANS AND ADVANCES</v>
          </cell>
          <cell r="I347" t="str">
            <v>ADVANCES</v>
          </cell>
        </row>
        <row r="348">
          <cell r="A348" t="str">
            <v>A501601-026</v>
          </cell>
          <cell r="B348" t="str">
            <v>Adv-Gorochana Estates Dev Pvt Ltd</v>
          </cell>
          <cell r="C348" t="str">
            <v>ASSET</v>
          </cell>
          <cell r="D348" t="str">
            <v>BALANCE SHEET</v>
          </cell>
          <cell r="E348" t="str">
            <v/>
          </cell>
          <cell r="F348" t="str">
            <v/>
          </cell>
          <cell r="G348" t="str">
            <v>CURRENT ASSETS, LOANS AND ADVANCES</v>
          </cell>
          <cell r="H348" t="str">
            <v>LOANS AND ADVANCES</v>
          </cell>
          <cell r="I348" t="str">
            <v>ADVANCES</v>
          </cell>
        </row>
        <row r="349">
          <cell r="A349" t="str">
            <v>A501601-027</v>
          </cell>
          <cell r="B349" t="str">
            <v>Adv-Gareth Builders And Const P Ltd</v>
          </cell>
          <cell r="C349" t="str">
            <v>ASSET</v>
          </cell>
          <cell r="D349" t="str">
            <v>BALANCE SHEET</v>
          </cell>
          <cell r="E349" t="str">
            <v/>
          </cell>
          <cell r="F349" t="str">
            <v/>
          </cell>
          <cell r="G349" t="str">
            <v>CURRENT ASSETS, LOANS AND ADVANCES</v>
          </cell>
          <cell r="H349" t="str">
            <v>LOANS AND ADVANCES</v>
          </cell>
          <cell r="I349" t="str">
            <v>ADVANCES</v>
          </cell>
        </row>
        <row r="350">
          <cell r="A350" t="str">
            <v>A501601-028</v>
          </cell>
          <cell r="B350" t="str">
            <v>Adv-Gavel Build &amp; Cnstr Pvt Ltd</v>
          </cell>
          <cell r="C350" t="str">
            <v>ASSET</v>
          </cell>
          <cell r="D350" t="str">
            <v>BALANCE SHEET</v>
          </cell>
          <cell r="E350" t="str">
            <v/>
          </cell>
          <cell r="F350" t="str">
            <v/>
          </cell>
          <cell r="G350" t="str">
            <v>CURRENT ASSETS, LOANS AND ADVANCES</v>
          </cell>
          <cell r="H350" t="str">
            <v>LOANS AND ADVANCES</v>
          </cell>
          <cell r="I350" t="str">
            <v>ADVANCES</v>
          </cell>
        </row>
        <row r="351">
          <cell r="A351" t="str">
            <v>A501601-029</v>
          </cell>
          <cell r="B351" t="str">
            <v>Adv-Hansel Builder  And Dev P Ltd</v>
          </cell>
          <cell r="C351" t="str">
            <v>ASSET</v>
          </cell>
          <cell r="D351" t="str">
            <v>BALANCE SHEET</v>
          </cell>
          <cell r="E351" t="str">
            <v/>
          </cell>
          <cell r="F351" t="str">
            <v/>
          </cell>
          <cell r="G351" t="str">
            <v>CURRENT ASSETS, LOANS AND ADVANCES</v>
          </cell>
          <cell r="H351" t="str">
            <v>LOANS AND ADVANCES</v>
          </cell>
          <cell r="I351" t="str">
            <v>ADVANCES</v>
          </cell>
        </row>
        <row r="352">
          <cell r="A352" t="str">
            <v>A501601-030</v>
          </cell>
          <cell r="B352" t="str">
            <v>Adv-Hurley Builders &amp; Developers Pvt Ltd</v>
          </cell>
          <cell r="C352" t="str">
            <v>ASSET</v>
          </cell>
          <cell r="D352" t="str">
            <v>BALANCE SHEET</v>
          </cell>
          <cell r="E352" t="str">
            <v/>
          </cell>
          <cell r="F352" t="str">
            <v/>
          </cell>
          <cell r="G352" t="str">
            <v>CURRENT ASSETS, LOANS AND ADVANCES</v>
          </cell>
          <cell r="H352" t="str">
            <v>LOANS AND ADVANCES</v>
          </cell>
          <cell r="I352" t="str">
            <v>ADVANCES</v>
          </cell>
        </row>
        <row r="353">
          <cell r="A353" t="str">
            <v>A501601-031</v>
          </cell>
          <cell r="B353" t="str">
            <v>Adv-Hoshi Builders &amp; Developers Pvt Ltd</v>
          </cell>
          <cell r="C353" t="str">
            <v>ASSET</v>
          </cell>
          <cell r="D353" t="str">
            <v>BALANCE SHEET</v>
          </cell>
          <cell r="E353" t="str">
            <v/>
          </cell>
          <cell r="F353" t="str">
            <v/>
          </cell>
          <cell r="G353" t="str">
            <v>CURRENT ASSETS, LOANS AND ADVANCES</v>
          </cell>
          <cell r="H353" t="str">
            <v>LOANS AND ADVANCES</v>
          </cell>
          <cell r="I353" t="str">
            <v>ADVANCES</v>
          </cell>
        </row>
        <row r="354">
          <cell r="A354" t="str">
            <v>A501601-032</v>
          </cell>
          <cell r="B354" t="str">
            <v>Adv-Isidro Builders Pvt Ltd</v>
          </cell>
          <cell r="C354" t="str">
            <v>ASSET</v>
          </cell>
          <cell r="D354" t="str">
            <v>BALANCE SHEET</v>
          </cell>
          <cell r="E354" t="str">
            <v/>
          </cell>
          <cell r="F354" t="str">
            <v/>
          </cell>
          <cell r="G354" t="str">
            <v>CURRENT ASSETS, LOANS AND ADVANCES</v>
          </cell>
          <cell r="H354" t="str">
            <v>LOANS AND ADVANCES</v>
          </cell>
          <cell r="I354" t="str">
            <v>ADVANCES</v>
          </cell>
        </row>
        <row r="355">
          <cell r="A355" t="str">
            <v>A501601-033</v>
          </cell>
          <cell r="B355" t="str">
            <v>Adv-Jesen Builders &amp; Developers Pvt Ltd</v>
          </cell>
          <cell r="C355" t="str">
            <v>ASSET</v>
          </cell>
          <cell r="D355" t="str">
            <v>BALANCE SHEET</v>
          </cell>
          <cell r="E355" t="str">
            <v/>
          </cell>
          <cell r="F355" t="str">
            <v/>
          </cell>
          <cell r="G355" t="str">
            <v>CURRENT ASSETS, LOANS AND ADVANCES</v>
          </cell>
          <cell r="H355" t="str">
            <v>LOANS AND ADVANCES</v>
          </cell>
          <cell r="I355" t="str">
            <v>ADVANCES</v>
          </cell>
        </row>
        <row r="356">
          <cell r="A356" t="str">
            <v>A501601-034</v>
          </cell>
          <cell r="B356" t="str">
            <v>Adv-Jingle Builders &amp; Developers P L</v>
          </cell>
          <cell r="C356" t="str">
            <v>ASSET</v>
          </cell>
          <cell r="D356" t="str">
            <v>BALANCE SHEET</v>
          </cell>
          <cell r="E356" t="str">
            <v/>
          </cell>
          <cell r="F356" t="str">
            <v/>
          </cell>
          <cell r="G356" t="str">
            <v>CURRENT ASSETS, LOANS AND ADVANCES</v>
          </cell>
          <cell r="H356" t="str">
            <v>LOANS AND ADVANCES</v>
          </cell>
          <cell r="I356" t="str">
            <v>ADVANCES</v>
          </cell>
        </row>
        <row r="357">
          <cell r="A357" t="str">
            <v>A501601-035</v>
          </cell>
          <cell r="B357" t="str">
            <v>Adv-Kolya Builders &amp; Developers Pvt Ltd</v>
          </cell>
          <cell r="C357" t="str">
            <v>ASSET</v>
          </cell>
          <cell r="D357" t="str">
            <v>BALANCE SHEET</v>
          </cell>
          <cell r="E357" t="str">
            <v/>
          </cell>
          <cell r="F357" t="str">
            <v/>
          </cell>
          <cell r="G357" t="str">
            <v>CURRENT ASSETS, LOANS AND ADVANCES</v>
          </cell>
          <cell r="H357" t="str">
            <v>LOANS AND ADVANCES</v>
          </cell>
          <cell r="I357" t="str">
            <v>ADVANCES</v>
          </cell>
        </row>
        <row r="358">
          <cell r="A358" t="str">
            <v>A501601-036</v>
          </cell>
          <cell r="B358" t="str">
            <v>Adv-Kirtimaan Builders Ltd.</v>
          </cell>
          <cell r="C358" t="str">
            <v>ASSET</v>
          </cell>
          <cell r="D358" t="str">
            <v>BALANCE SHEET</v>
          </cell>
          <cell r="E358" t="str">
            <v/>
          </cell>
          <cell r="F358" t="str">
            <v/>
          </cell>
          <cell r="G358" t="str">
            <v>CURRENT ASSETS, LOANS AND ADVANCES</v>
          </cell>
          <cell r="H358" t="str">
            <v>LOANS AND ADVANCES</v>
          </cell>
          <cell r="I358" t="str">
            <v>ADVANCES</v>
          </cell>
        </row>
        <row r="359">
          <cell r="A359" t="str">
            <v>A501601-037</v>
          </cell>
          <cell r="B359" t="str">
            <v>Adv-Keyna Build &amp; Cnstr Pvt Ltd</v>
          </cell>
          <cell r="C359" t="str">
            <v>ASSET</v>
          </cell>
          <cell r="D359" t="str">
            <v>BALANCE SHEET</v>
          </cell>
          <cell r="E359" t="str">
            <v/>
          </cell>
          <cell r="F359" t="str">
            <v/>
          </cell>
          <cell r="G359" t="str">
            <v>CURRENT ASSETS, LOANS AND ADVANCES</v>
          </cell>
          <cell r="H359" t="str">
            <v>LOANS AND ADVANCES</v>
          </cell>
          <cell r="I359" t="str">
            <v>ADVANCES</v>
          </cell>
        </row>
        <row r="360">
          <cell r="A360" t="str">
            <v>A501601-038</v>
          </cell>
          <cell r="B360" t="str">
            <v>Adv-Laverne Builders And Developers P L</v>
          </cell>
          <cell r="C360" t="str">
            <v>ASSET</v>
          </cell>
          <cell r="D360" t="str">
            <v>BALANCE SHEET</v>
          </cell>
          <cell r="E360" t="str">
            <v/>
          </cell>
          <cell r="F360" t="str">
            <v/>
          </cell>
          <cell r="G360" t="str">
            <v>CURRENT ASSETS, LOANS AND ADVANCES</v>
          </cell>
          <cell r="H360" t="str">
            <v>LOANS AND ADVANCES</v>
          </cell>
          <cell r="I360" t="str">
            <v>ADVANCES</v>
          </cell>
        </row>
        <row r="361">
          <cell r="A361" t="str">
            <v>A501601-039</v>
          </cell>
          <cell r="B361" t="str">
            <v>Adv-Lenore Real Estates P Ltd</v>
          </cell>
          <cell r="C361" t="str">
            <v>ASSET</v>
          </cell>
          <cell r="D361" t="str">
            <v>BALANCE SHEET</v>
          </cell>
          <cell r="E361" t="str">
            <v/>
          </cell>
          <cell r="F361" t="str">
            <v/>
          </cell>
          <cell r="G361" t="str">
            <v>CURRENT ASSETS, LOANS AND ADVANCES</v>
          </cell>
          <cell r="H361" t="str">
            <v>LOANS AND ADVANCES</v>
          </cell>
          <cell r="I361" t="str">
            <v>ADVANCES</v>
          </cell>
        </row>
        <row r="362">
          <cell r="A362" t="str">
            <v>A501601-040</v>
          </cell>
          <cell r="B362" t="str">
            <v>Adv-Lainey Builders And Const P Ltd</v>
          </cell>
          <cell r="C362" t="str">
            <v>ASSET</v>
          </cell>
          <cell r="D362" t="str">
            <v>BALANCE SHEET</v>
          </cell>
          <cell r="E362" t="str">
            <v/>
          </cell>
          <cell r="F362" t="str">
            <v/>
          </cell>
          <cell r="G362" t="str">
            <v>CURRENT ASSETS, LOANS AND ADVANCES</v>
          </cell>
          <cell r="H362" t="str">
            <v>LOANS AND ADVANCES</v>
          </cell>
          <cell r="I362" t="str">
            <v>ADVANCES</v>
          </cell>
        </row>
        <row r="363">
          <cell r="A363" t="str">
            <v>A501601-041</v>
          </cell>
          <cell r="B363" t="str">
            <v>Adv-Lanza Builders And Const P Ltd</v>
          </cell>
          <cell r="C363" t="str">
            <v>ASSET</v>
          </cell>
          <cell r="D363" t="str">
            <v>BALANCE SHEET</v>
          </cell>
          <cell r="E363" t="str">
            <v/>
          </cell>
          <cell r="F363" t="str">
            <v/>
          </cell>
          <cell r="G363" t="str">
            <v>CURRENT ASSETS, LOANS AND ADVANCES</v>
          </cell>
          <cell r="H363" t="str">
            <v>LOANS AND ADVANCES</v>
          </cell>
          <cell r="I363" t="str">
            <v>ADVANCES</v>
          </cell>
        </row>
        <row r="364">
          <cell r="A364" t="str">
            <v>A501601-042</v>
          </cell>
          <cell r="B364" t="str">
            <v>Adv-Lavinita Builders &amp; Developers P L</v>
          </cell>
          <cell r="C364" t="str">
            <v>ASSET</v>
          </cell>
          <cell r="D364" t="str">
            <v>BALANCE SHEET</v>
          </cell>
          <cell r="E364" t="str">
            <v/>
          </cell>
          <cell r="F364" t="str">
            <v/>
          </cell>
          <cell r="G364" t="str">
            <v>CURRENT ASSETS, LOANS AND ADVANCES</v>
          </cell>
          <cell r="H364" t="str">
            <v>LOANS AND ADVANCES</v>
          </cell>
          <cell r="I364" t="str">
            <v>ADVANCES</v>
          </cell>
        </row>
        <row r="365">
          <cell r="A365" t="str">
            <v>A501601-043</v>
          </cell>
          <cell r="B365" t="str">
            <v>Adv-Livana Builders &amp; Developers Pvt Ltd</v>
          </cell>
          <cell r="C365" t="str">
            <v>ASSET</v>
          </cell>
          <cell r="D365" t="str">
            <v>BALANCE SHEET</v>
          </cell>
          <cell r="E365" t="str">
            <v/>
          </cell>
          <cell r="F365" t="str">
            <v/>
          </cell>
          <cell r="G365" t="str">
            <v>CURRENT ASSETS, LOANS AND ADVANCES</v>
          </cell>
          <cell r="H365" t="str">
            <v>LOANS AND ADVANCES</v>
          </cell>
          <cell r="I365" t="str">
            <v>ADVANCES</v>
          </cell>
        </row>
        <row r="366">
          <cell r="A366" t="str">
            <v>A501601-044</v>
          </cell>
          <cell r="B366" t="str">
            <v>Adv-Latona Builders &amp; Constructions P L</v>
          </cell>
          <cell r="C366" t="str">
            <v>ASSET</v>
          </cell>
          <cell r="D366" t="str">
            <v>BALANCE SHEET</v>
          </cell>
          <cell r="E366" t="str">
            <v/>
          </cell>
          <cell r="F366" t="str">
            <v/>
          </cell>
          <cell r="G366" t="str">
            <v>CURRENT ASSETS, LOANS AND ADVANCES</v>
          </cell>
          <cell r="H366" t="str">
            <v>LOANS AND ADVANCES</v>
          </cell>
          <cell r="I366" t="str">
            <v>ADVANCES</v>
          </cell>
        </row>
        <row r="367">
          <cell r="A367" t="str">
            <v>A501601-045</v>
          </cell>
          <cell r="B367" t="str">
            <v>Adv-Mufallah Builders And Dev P Ltd</v>
          </cell>
          <cell r="C367" t="str">
            <v>ASSET</v>
          </cell>
          <cell r="D367" t="str">
            <v>BALANCE SHEET</v>
          </cell>
          <cell r="E367" t="str">
            <v/>
          </cell>
          <cell r="F367" t="str">
            <v/>
          </cell>
          <cell r="G367" t="str">
            <v>CURRENT ASSETS, LOANS AND ADVANCES</v>
          </cell>
          <cell r="H367" t="str">
            <v>LOANS AND ADVANCES</v>
          </cell>
          <cell r="I367" t="str">
            <v>ADVANCES</v>
          </cell>
        </row>
        <row r="368">
          <cell r="A368" t="str">
            <v>A501601-046</v>
          </cell>
          <cell r="B368" t="str">
            <v>Adv-Melosa Builders And Dev Pvt Ltd</v>
          </cell>
          <cell r="C368" t="str">
            <v>ASSET</v>
          </cell>
          <cell r="D368" t="str">
            <v>BALANCE SHEET</v>
          </cell>
          <cell r="E368" t="str">
            <v/>
          </cell>
          <cell r="F368" t="str">
            <v/>
          </cell>
          <cell r="G368" t="str">
            <v>CURRENT ASSETS, LOANS AND ADVANCES</v>
          </cell>
          <cell r="H368" t="str">
            <v>LOANS AND ADVANCES</v>
          </cell>
          <cell r="I368" t="str">
            <v>ADVANCES</v>
          </cell>
        </row>
        <row r="369">
          <cell r="A369" t="str">
            <v>A501601-047</v>
          </cell>
          <cell r="B369" t="str">
            <v>Adv-Mariposa Builders And Dev Pvt Ltd</v>
          </cell>
          <cell r="C369" t="str">
            <v>ASSET</v>
          </cell>
          <cell r="D369" t="str">
            <v>BALANCE SHEET</v>
          </cell>
          <cell r="E369" t="str">
            <v/>
          </cell>
          <cell r="F369" t="str">
            <v/>
          </cell>
          <cell r="G369" t="str">
            <v>CURRENT ASSETS, LOANS AND ADVANCES</v>
          </cell>
          <cell r="H369" t="str">
            <v>LOANS AND ADVANCES</v>
          </cell>
          <cell r="I369" t="str">
            <v>ADVANCES</v>
          </cell>
        </row>
        <row r="370">
          <cell r="A370" t="str">
            <v>A501601-048</v>
          </cell>
          <cell r="B370" t="str">
            <v>Adv-Melisenda Builders And Dev P  Ltd</v>
          </cell>
          <cell r="C370" t="str">
            <v>ASSET</v>
          </cell>
          <cell r="D370" t="str">
            <v>BALANCE SHEET</v>
          </cell>
          <cell r="E370" t="str">
            <v/>
          </cell>
          <cell r="F370" t="str">
            <v/>
          </cell>
          <cell r="G370" t="str">
            <v>CURRENT ASSETS, LOANS AND ADVANCES</v>
          </cell>
          <cell r="H370" t="str">
            <v>LOANS AND ADVANCES</v>
          </cell>
          <cell r="I370" t="str">
            <v>ADVANCES</v>
          </cell>
        </row>
        <row r="371">
          <cell r="A371" t="str">
            <v>A501601-049</v>
          </cell>
          <cell r="B371" t="str">
            <v>Adv-Malcolm Builders And Dev P Ltd</v>
          </cell>
          <cell r="C371" t="str">
            <v>ASSET</v>
          </cell>
          <cell r="D371" t="str">
            <v>BALANCE SHEET</v>
          </cell>
          <cell r="E371" t="str">
            <v/>
          </cell>
          <cell r="F371" t="str">
            <v/>
          </cell>
          <cell r="G371" t="str">
            <v>CURRENT ASSETS, LOANS AND ADVANCES</v>
          </cell>
          <cell r="H371" t="str">
            <v>LOANS AND ADVANCES</v>
          </cell>
          <cell r="I371" t="str">
            <v>ADVANCES</v>
          </cell>
        </row>
        <row r="372">
          <cell r="A372" t="str">
            <v>A501601-050</v>
          </cell>
          <cell r="B372" t="str">
            <v>Adv-Morina Builders &amp; Developers P L</v>
          </cell>
          <cell r="C372" t="str">
            <v>ASSET</v>
          </cell>
          <cell r="D372" t="str">
            <v>BALANCE SHEET</v>
          </cell>
          <cell r="E372" t="str">
            <v/>
          </cell>
          <cell r="F372" t="str">
            <v/>
          </cell>
          <cell r="G372" t="str">
            <v>CURRENT ASSETS, LOANS AND ADVANCES</v>
          </cell>
          <cell r="H372" t="str">
            <v>LOANS AND ADVANCES</v>
          </cell>
          <cell r="I372" t="str">
            <v>ADVANCES</v>
          </cell>
        </row>
        <row r="373">
          <cell r="A373" t="str">
            <v>A501601-051</v>
          </cell>
          <cell r="B373" t="str">
            <v>Adv-Morgan Builders &amp; Developers P L</v>
          </cell>
          <cell r="C373" t="str">
            <v>ASSET</v>
          </cell>
          <cell r="D373" t="str">
            <v>BALANCE SHEET</v>
          </cell>
          <cell r="E373" t="str">
            <v/>
          </cell>
          <cell r="F373" t="str">
            <v/>
          </cell>
          <cell r="G373" t="str">
            <v>CURRENT ASSETS, LOANS AND ADVANCES</v>
          </cell>
          <cell r="H373" t="str">
            <v>LOANS AND ADVANCES</v>
          </cell>
          <cell r="I373" t="str">
            <v>ADVANCES</v>
          </cell>
        </row>
        <row r="374">
          <cell r="A374" t="str">
            <v>A501601-052</v>
          </cell>
          <cell r="B374" t="str">
            <v>Adv-Morven Builders &amp; Developers P L</v>
          </cell>
          <cell r="C374" t="str">
            <v>ASSET</v>
          </cell>
          <cell r="D374" t="str">
            <v>BALANCE SHEET</v>
          </cell>
          <cell r="E374" t="str">
            <v/>
          </cell>
          <cell r="F374" t="str">
            <v/>
          </cell>
          <cell r="G374" t="str">
            <v>CURRENT ASSETS, LOANS AND ADVANCES</v>
          </cell>
          <cell r="H374" t="str">
            <v>LOANS AND ADVANCES</v>
          </cell>
          <cell r="I374" t="str">
            <v>ADVANCES</v>
          </cell>
        </row>
        <row r="375">
          <cell r="A375" t="str">
            <v>A501601-053</v>
          </cell>
          <cell r="B375" t="str">
            <v>Adv-Muriel Builders &amp; Developers Pvt</v>
          </cell>
          <cell r="C375" t="str">
            <v>ASSET</v>
          </cell>
          <cell r="D375" t="str">
            <v>BALANCE SHEET</v>
          </cell>
          <cell r="E375" t="str">
            <v/>
          </cell>
          <cell r="F375" t="str">
            <v/>
          </cell>
          <cell r="G375" t="str">
            <v>CURRENT ASSETS, LOANS AND ADVANCES</v>
          </cell>
          <cell r="H375" t="str">
            <v>LOANS AND ADVANCES</v>
          </cell>
          <cell r="I375" t="str">
            <v>ADVANCES</v>
          </cell>
        </row>
        <row r="376">
          <cell r="A376" t="str">
            <v>A501601-054</v>
          </cell>
          <cell r="B376" t="str">
            <v>Adv-Molan Builders &amp; Constructions P L</v>
          </cell>
          <cell r="C376" t="str">
            <v>ASSET</v>
          </cell>
          <cell r="D376" t="str">
            <v>BALANCE SHEET</v>
          </cell>
          <cell r="E376" t="str">
            <v/>
          </cell>
          <cell r="F376" t="str">
            <v/>
          </cell>
          <cell r="G376" t="str">
            <v>CURRENT ASSETS, LOANS AND ADVANCES</v>
          </cell>
          <cell r="H376" t="str">
            <v>LOANS AND ADVANCES</v>
          </cell>
          <cell r="I376" t="str">
            <v>ADVANCES</v>
          </cell>
        </row>
        <row r="377">
          <cell r="A377" t="str">
            <v>A501601-055</v>
          </cell>
          <cell r="B377" t="str">
            <v>Adv-Madge Builders &amp; Constructions P L</v>
          </cell>
          <cell r="C377" t="str">
            <v>ASSET</v>
          </cell>
          <cell r="D377" t="str">
            <v>BALANCE SHEET</v>
          </cell>
          <cell r="E377" t="str">
            <v/>
          </cell>
          <cell r="F377" t="str">
            <v/>
          </cell>
          <cell r="G377" t="str">
            <v>CURRENT ASSETS, LOANS AND ADVANCES</v>
          </cell>
          <cell r="H377" t="str">
            <v>LOANS AND ADVANCES</v>
          </cell>
          <cell r="I377" t="str">
            <v>ADVANCES</v>
          </cell>
        </row>
        <row r="378">
          <cell r="A378" t="str">
            <v>A501601-056</v>
          </cell>
          <cell r="B378" t="str">
            <v>Adv-Nerina Builders And Dev Pvt Ltd</v>
          </cell>
          <cell r="C378" t="str">
            <v>ASSET</v>
          </cell>
          <cell r="D378" t="str">
            <v>BALANCE SHEET</v>
          </cell>
          <cell r="E378" t="str">
            <v/>
          </cell>
          <cell r="F378" t="str">
            <v/>
          </cell>
          <cell r="G378" t="str">
            <v>CURRENT ASSETS, LOANS AND ADVANCES</v>
          </cell>
          <cell r="H378" t="str">
            <v>LOANS AND ADVANCES</v>
          </cell>
          <cell r="I378" t="str">
            <v>ADVANCES</v>
          </cell>
        </row>
        <row r="379">
          <cell r="A379" t="str">
            <v>A501601-057</v>
          </cell>
          <cell r="B379" t="str">
            <v>Adv-Naja Estate Dev P Ltd</v>
          </cell>
          <cell r="C379" t="str">
            <v>ASSET</v>
          </cell>
          <cell r="D379" t="str">
            <v>BALANCE SHEET</v>
          </cell>
          <cell r="E379" t="str">
            <v/>
          </cell>
          <cell r="F379" t="str">
            <v/>
          </cell>
          <cell r="G379" t="str">
            <v>CURRENT ASSETS, LOANS AND ADVANCES</v>
          </cell>
          <cell r="H379" t="str">
            <v>LOANS AND ADVANCES</v>
          </cell>
          <cell r="I379" t="str">
            <v>ADVANCES</v>
          </cell>
        </row>
        <row r="380">
          <cell r="A380" t="str">
            <v>A501601-058</v>
          </cell>
          <cell r="B380" t="str">
            <v>Adv-Nasturtium Builders &amp; Dev Pvt Ltd</v>
          </cell>
          <cell r="C380" t="str">
            <v>ASSET</v>
          </cell>
          <cell r="D380" t="str">
            <v>BALANCE SHEET</v>
          </cell>
          <cell r="E380" t="str">
            <v/>
          </cell>
          <cell r="F380" t="str">
            <v/>
          </cell>
          <cell r="G380" t="str">
            <v>CURRENT ASSETS, LOANS AND ADVANCES</v>
          </cell>
          <cell r="H380" t="str">
            <v>LOANS AND ADVANCES</v>
          </cell>
          <cell r="I380" t="str">
            <v>ADVANCES</v>
          </cell>
        </row>
        <row r="381">
          <cell r="A381" t="str">
            <v>A501601-059</v>
          </cell>
          <cell r="B381" t="str">
            <v>Adv-Padmavasa Buil And Dev Pvt Ltd</v>
          </cell>
          <cell r="C381" t="str">
            <v>ASSET</v>
          </cell>
          <cell r="D381" t="str">
            <v>BALANCE SHEET</v>
          </cell>
          <cell r="E381" t="str">
            <v/>
          </cell>
          <cell r="F381" t="str">
            <v/>
          </cell>
          <cell r="G381" t="str">
            <v>CURRENT ASSETS, LOANS AND ADVANCES</v>
          </cell>
          <cell r="H381" t="str">
            <v>LOANS AND ADVANCES</v>
          </cell>
          <cell r="I381" t="str">
            <v>ADVANCES</v>
          </cell>
        </row>
        <row r="382">
          <cell r="A382" t="str">
            <v>A501601-060</v>
          </cell>
          <cell r="B382" t="str">
            <v>Adv-Paean Estates Estates Dev P Ltd</v>
          </cell>
          <cell r="C382" t="str">
            <v>ASSET</v>
          </cell>
          <cell r="D382" t="str">
            <v>BALANCE SHEET</v>
          </cell>
          <cell r="E382" t="str">
            <v/>
          </cell>
          <cell r="F382" t="str">
            <v/>
          </cell>
          <cell r="G382" t="str">
            <v>CURRENT ASSETS, LOANS AND ADVANCES</v>
          </cell>
          <cell r="H382" t="str">
            <v>LOANS AND ADVANCES</v>
          </cell>
          <cell r="I382" t="str">
            <v>ADVANCES</v>
          </cell>
        </row>
        <row r="383">
          <cell r="A383" t="str">
            <v>A501601-061</v>
          </cell>
          <cell r="B383" t="str">
            <v>Adv-Prasheetha Estate Dev P Ltd</v>
          </cell>
          <cell r="C383" t="str">
            <v>ASSET</v>
          </cell>
          <cell r="D383" t="str">
            <v>BALANCE SHEET</v>
          </cell>
          <cell r="E383" t="str">
            <v/>
          </cell>
          <cell r="F383" t="str">
            <v/>
          </cell>
          <cell r="G383" t="str">
            <v>CURRENT ASSETS, LOANS AND ADVANCES</v>
          </cell>
          <cell r="H383" t="str">
            <v>LOANS AND ADVANCES</v>
          </cell>
          <cell r="I383" t="str">
            <v>ADVANCES</v>
          </cell>
        </row>
        <row r="384">
          <cell r="A384" t="str">
            <v>A501601-062</v>
          </cell>
          <cell r="B384" t="str">
            <v>Adv-Peridot Estates Developers Pvt Ltd</v>
          </cell>
          <cell r="C384" t="str">
            <v>ASSET</v>
          </cell>
          <cell r="D384" t="str">
            <v>BALANCE SHEET</v>
          </cell>
          <cell r="E384" t="str">
            <v/>
          </cell>
          <cell r="F384" t="str">
            <v/>
          </cell>
          <cell r="G384" t="str">
            <v>CURRENT ASSETS, LOANS AND ADVANCES</v>
          </cell>
          <cell r="H384" t="str">
            <v>LOANS AND ADVANCES</v>
          </cell>
          <cell r="I384" t="str">
            <v>ADVANCES</v>
          </cell>
        </row>
        <row r="385">
          <cell r="A385" t="str">
            <v>A501601-063</v>
          </cell>
          <cell r="B385" t="str">
            <v>Adv-Pyrite Build &amp; Cnstr Pvt Ltd</v>
          </cell>
          <cell r="C385" t="str">
            <v>ASSET</v>
          </cell>
          <cell r="D385" t="str">
            <v>BALANCE SHEET</v>
          </cell>
          <cell r="E385" t="str">
            <v/>
          </cell>
          <cell r="F385" t="str">
            <v/>
          </cell>
          <cell r="G385" t="str">
            <v>CURRENT ASSETS, LOANS AND ADVANCES</v>
          </cell>
          <cell r="H385" t="str">
            <v>LOANS AND ADVANCES</v>
          </cell>
          <cell r="I385" t="str">
            <v>ADVANCES</v>
          </cell>
        </row>
        <row r="386">
          <cell r="A386" t="str">
            <v>A501601-064</v>
          </cell>
          <cell r="B386" t="str">
            <v>Adv-Qabil Builders &amp; Constructions P L</v>
          </cell>
          <cell r="C386" t="str">
            <v>ASSET</v>
          </cell>
          <cell r="D386" t="str">
            <v>BALANCE SHEET</v>
          </cell>
          <cell r="E386" t="str">
            <v/>
          </cell>
          <cell r="F386" t="str">
            <v/>
          </cell>
          <cell r="G386" t="str">
            <v>CURRENT ASSETS, LOANS AND ADVANCES</v>
          </cell>
          <cell r="H386" t="str">
            <v>LOANS AND ADVANCES</v>
          </cell>
          <cell r="I386" t="str">
            <v>ADVANCES</v>
          </cell>
        </row>
        <row r="387">
          <cell r="A387" t="str">
            <v>A501601-065</v>
          </cell>
          <cell r="B387" t="str">
            <v>Adv-Royalton Builders And  Dev Pvt Ltd</v>
          </cell>
          <cell r="C387" t="str">
            <v>ASSET</v>
          </cell>
          <cell r="D387" t="str">
            <v>BALANCE SHEET</v>
          </cell>
          <cell r="E387" t="str">
            <v/>
          </cell>
          <cell r="F387" t="str">
            <v/>
          </cell>
          <cell r="G387" t="str">
            <v>CURRENT ASSETS, LOANS AND ADVANCES</v>
          </cell>
          <cell r="H387" t="str">
            <v>LOANS AND ADVANCES</v>
          </cell>
          <cell r="I387" t="str">
            <v>ADVANCES</v>
          </cell>
        </row>
        <row r="388">
          <cell r="A388" t="str">
            <v>A501601-066</v>
          </cell>
          <cell r="B388" t="str">
            <v>Adv-Rochelle  Builders And  Const P Ltd</v>
          </cell>
          <cell r="C388" t="str">
            <v>ASSET</v>
          </cell>
          <cell r="D388" t="str">
            <v>BALANCE SHEET</v>
          </cell>
          <cell r="E388" t="str">
            <v/>
          </cell>
          <cell r="F388" t="str">
            <v/>
          </cell>
          <cell r="G388" t="str">
            <v>CURRENT ASSETS, LOANS AND ADVANCES</v>
          </cell>
          <cell r="H388" t="str">
            <v>LOANS AND ADVANCES</v>
          </cell>
          <cell r="I388" t="str">
            <v>ADVANCES</v>
          </cell>
        </row>
        <row r="389">
          <cell r="A389" t="str">
            <v>A501601-067</v>
          </cell>
          <cell r="B389" t="str">
            <v>Adv-Rosalind Builders And Cosnt P Ltd</v>
          </cell>
          <cell r="C389" t="str">
            <v>ASSET</v>
          </cell>
          <cell r="D389" t="str">
            <v>BALANCE SHEET</v>
          </cell>
          <cell r="E389" t="str">
            <v/>
          </cell>
          <cell r="F389" t="str">
            <v/>
          </cell>
          <cell r="G389" t="str">
            <v>CURRENT ASSETS, LOANS AND ADVANCES</v>
          </cell>
          <cell r="H389" t="str">
            <v>LOANS AND ADVANCES</v>
          </cell>
          <cell r="I389" t="str">
            <v>ADVANCES</v>
          </cell>
        </row>
        <row r="390">
          <cell r="A390" t="str">
            <v>A501601-068</v>
          </cell>
          <cell r="B390" t="str">
            <v>Adv-Rachelle Buil &amp; Cnstr Pvt Ltd</v>
          </cell>
          <cell r="C390" t="str">
            <v>ASSET</v>
          </cell>
          <cell r="D390" t="str">
            <v>BALANCE SHEET</v>
          </cell>
          <cell r="E390" t="str">
            <v/>
          </cell>
          <cell r="F390" t="str">
            <v/>
          </cell>
          <cell r="G390" t="str">
            <v>CURRENT ASSETS, LOANS AND ADVANCES</v>
          </cell>
          <cell r="H390" t="str">
            <v>LOANS AND ADVANCES</v>
          </cell>
          <cell r="I390" t="str">
            <v>ADVANCES</v>
          </cell>
        </row>
        <row r="391">
          <cell r="A391" t="str">
            <v>A501601-069</v>
          </cell>
          <cell r="B391" t="str">
            <v>Adv-Sommer Builders &amp; Developers Pvt Ltd</v>
          </cell>
          <cell r="C391" t="str">
            <v>ASSET</v>
          </cell>
          <cell r="D391" t="str">
            <v>BALANCE SHEET</v>
          </cell>
          <cell r="E391" t="str">
            <v/>
          </cell>
          <cell r="F391" t="str">
            <v/>
          </cell>
          <cell r="G391" t="str">
            <v>CURRENT ASSETS, LOANS AND ADVANCES</v>
          </cell>
          <cell r="H391" t="str">
            <v>LOANS AND ADVANCES</v>
          </cell>
          <cell r="I391" t="str">
            <v>ADVANCES</v>
          </cell>
        </row>
        <row r="392">
          <cell r="A392" t="str">
            <v>A501601-070</v>
          </cell>
          <cell r="B392" t="str">
            <v>Adv-Sorley Builders &amp; Developers Pvt Ltd</v>
          </cell>
          <cell r="C392" t="str">
            <v>ASSET</v>
          </cell>
          <cell r="D392" t="str">
            <v>BALANCE SHEET</v>
          </cell>
          <cell r="E392" t="str">
            <v/>
          </cell>
          <cell r="F392" t="str">
            <v/>
          </cell>
          <cell r="G392" t="str">
            <v>CURRENT ASSETS, LOANS AND ADVANCES</v>
          </cell>
          <cell r="H392" t="str">
            <v>LOANS AND ADVANCES</v>
          </cell>
          <cell r="I392" t="str">
            <v>ADVANCES</v>
          </cell>
        </row>
        <row r="393">
          <cell r="A393" t="str">
            <v>A501601-071</v>
          </cell>
          <cell r="B393" t="str">
            <v>Adv-Soraya Builders &amp; Constructions P L</v>
          </cell>
          <cell r="C393" t="str">
            <v>ASSET</v>
          </cell>
          <cell r="D393" t="str">
            <v>BALANCE SHEET</v>
          </cell>
          <cell r="E393" t="str">
            <v/>
          </cell>
          <cell r="F393" t="str">
            <v/>
          </cell>
          <cell r="G393" t="str">
            <v>CURRENT ASSETS, LOANS AND ADVANCES</v>
          </cell>
          <cell r="H393" t="str">
            <v>LOANS AND ADVANCES</v>
          </cell>
          <cell r="I393" t="str">
            <v>ADVANCES</v>
          </cell>
        </row>
        <row r="394">
          <cell r="A394" t="str">
            <v>A501601-072</v>
          </cell>
          <cell r="B394" t="str">
            <v>Adv-Shinanee Builders And Dev Ltd</v>
          </cell>
          <cell r="C394" t="str">
            <v>ASSET</v>
          </cell>
          <cell r="D394" t="str">
            <v>BALANCE SHEET</v>
          </cell>
          <cell r="E394" t="str">
            <v/>
          </cell>
          <cell r="F394" t="str">
            <v/>
          </cell>
          <cell r="G394" t="str">
            <v>CURRENT ASSETS, LOANS AND ADVANCES</v>
          </cell>
          <cell r="H394" t="str">
            <v>LOANS AND ADVANCES</v>
          </cell>
          <cell r="I394" t="str">
            <v>ADVANCES</v>
          </cell>
        </row>
        <row r="395">
          <cell r="A395" t="str">
            <v>A501601-073</v>
          </cell>
          <cell r="B395" t="str">
            <v>Adv-Saravati Builders And Const P Ltd</v>
          </cell>
          <cell r="C395" t="str">
            <v>ASSET</v>
          </cell>
          <cell r="D395" t="str">
            <v>BALANCE SHEET</v>
          </cell>
          <cell r="E395" t="str">
            <v/>
          </cell>
          <cell r="F395" t="str">
            <v/>
          </cell>
          <cell r="G395" t="str">
            <v>CURRENT ASSETS, LOANS AND ADVANCES</v>
          </cell>
          <cell r="H395" t="str">
            <v>LOANS AND ADVANCES</v>
          </cell>
          <cell r="I395" t="str">
            <v>ADVANCES</v>
          </cell>
        </row>
        <row r="396">
          <cell r="A396" t="str">
            <v>A501601-074</v>
          </cell>
          <cell r="B396" t="str">
            <v>Adv-Shamira Real Estate Developers P L</v>
          </cell>
          <cell r="C396" t="str">
            <v>ASSET</v>
          </cell>
          <cell r="D396" t="str">
            <v>BALANCE SHEET</v>
          </cell>
          <cell r="E396" t="str">
            <v/>
          </cell>
          <cell r="F396" t="str">
            <v/>
          </cell>
          <cell r="G396" t="str">
            <v>CURRENT ASSETS, LOANS AND ADVANCES</v>
          </cell>
          <cell r="H396" t="str">
            <v>LOANS AND ADVANCES</v>
          </cell>
          <cell r="I396" t="str">
            <v>ADVANCES</v>
          </cell>
        </row>
        <row r="397">
          <cell r="A397" t="str">
            <v>A501601-075</v>
          </cell>
          <cell r="B397" t="str">
            <v>Adv-Tusti Builders And Dev Pvt Ltd</v>
          </cell>
          <cell r="C397" t="str">
            <v>ASSET</v>
          </cell>
          <cell r="D397" t="str">
            <v>BALANCE SHEET</v>
          </cell>
          <cell r="E397" t="str">
            <v/>
          </cell>
          <cell r="F397" t="str">
            <v/>
          </cell>
          <cell r="G397" t="str">
            <v>CURRENT ASSETS, LOANS AND ADVANCES</v>
          </cell>
          <cell r="H397" t="str">
            <v>LOANS AND ADVANCES</v>
          </cell>
          <cell r="I397" t="str">
            <v>ADVANCES</v>
          </cell>
        </row>
        <row r="398">
          <cell r="A398" t="str">
            <v>A501601-076</v>
          </cell>
          <cell r="B398" t="str">
            <v>Adv-Talvi Builders &amp; Developers Pvt Ltd</v>
          </cell>
          <cell r="C398" t="str">
            <v>ASSET</v>
          </cell>
          <cell r="D398" t="str">
            <v>BALANCE SHEET</v>
          </cell>
          <cell r="E398" t="str">
            <v/>
          </cell>
          <cell r="F398" t="str">
            <v/>
          </cell>
          <cell r="G398" t="str">
            <v>CURRENT ASSETS, LOANS AND ADVANCES</v>
          </cell>
          <cell r="H398" t="str">
            <v>LOANS AND ADVANCES</v>
          </cell>
          <cell r="I398" t="str">
            <v>ADVANCES</v>
          </cell>
        </row>
        <row r="399">
          <cell r="A399" t="str">
            <v>A501601-077</v>
          </cell>
          <cell r="B399" t="str">
            <v>Adv-Uncial Builders &amp; Constructions P L</v>
          </cell>
          <cell r="C399" t="str">
            <v>ASSET</v>
          </cell>
          <cell r="D399" t="str">
            <v>BALANCE SHEET</v>
          </cell>
          <cell r="E399" t="str">
            <v/>
          </cell>
          <cell r="F399" t="str">
            <v/>
          </cell>
          <cell r="G399" t="str">
            <v>CURRENT ASSETS, LOANS AND ADVANCES</v>
          </cell>
          <cell r="H399" t="str">
            <v>LOANS AND ADVANCES</v>
          </cell>
          <cell r="I399" t="str">
            <v>ADVANCES</v>
          </cell>
        </row>
        <row r="400">
          <cell r="A400" t="str">
            <v>A501601-078</v>
          </cell>
          <cell r="B400" t="str">
            <v>Adv-Vinanti Builders And Dev P Ltd</v>
          </cell>
          <cell r="C400" t="str">
            <v>ASSET</v>
          </cell>
          <cell r="D400" t="str">
            <v>BALANCE SHEET</v>
          </cell>
          <cell r="E400" t="str">
            <v/>
          </cell>
          <cell r="F400" t="str">
            <v/>
          </cell>
          <cell r="G400" t="str">
            <v>CURRENT ASSETS, LOANS AND ADVANCES</v>
          </cell>
          <cell r="H400" t="str">
            <v>LOANS AND ADVANCES</v>
          </cell>
          <cell r="I400" t="str">
            <v>ADVANCES</v>
          </cell>
        </row>
        <row r="401">
          <cell r="A401" t="str">
            <v>A501601-079</v>
          </cell>
          <cell r="B401" t="str">
            <v>Adv-Vilina Estate Developers Pvt.Ltd.</v>
          </cell>
          <cell r="C401" t="str">
            <v>ASSET</v>
          </cell>
          <cell r="D401" t="str">
            <v>BALANCE SHEET</v>
          </cell>
          <cell r="E401" t="str">
            <v/>
          </cell>
          <cell r="F401" t="str">
            <v/>
          </cell>
          <cell r="G401" t="str">
            <v>CURRENT ASSETS, LOANS AND ADVANCES</v>
          </cell>
          <cell r="H401" t="str">
            <v>LOANS AND ADVANCES</v>
          </cell>
          <cell r="I401" t="str">
            <v>ADVANCES</v>
          </cell>
        </row>
        <row r="402">
          <cell r="A402" t="str">
            <v>A501601-080</v>
          </cell>
          <cell r="B402" t="str">
            <v>Adv-Yule Builders &amp; Developers Pvt Ltd</v>
          </cell>
          <cell r="C402" t="str">
            <v>ASSET</v>
          </cell>
          <cell r="D402" t="str">
            <v>BALANCE SHEET</v>
          </cell>
          <cell r="E402" t="str">
            <v/>
          </cell>
          <cell r="F402" t="str">
            <v/>
          </cell>
          <cell r="G402" t="str">
            <v>CURRENT ASSETS, LOANS AND ADVANCES</v>
          </cell>
          <cell r="H402" t="str">
            <v>LOANS AND ADVANCES</v>
          </cell>
          <cell r="I402" t="str">
            <v>ADVANCES</v>
          </cell>
        </row>
        <row r="403">
          <cell r="A403" t="str">
            <v>A501601-081</v>
          </cell>
          <cell r="B403" t="str">
            <v>Adv-Zima Builders &amp; Developers Pvt Ltd</v>
          </cell>
          <cell r="C403" t="str">
            <v>ASSET</v>
          </cell>
          <cell r="D403" t="str">
            <v>BALANCE SHEET</v>
          </cell>
          <cell r="E403" t="str">
            <v/>
          </cell>
          <cell r="F403" t="str">
            <v/>
          </cell>
          <cell r="G403" t="str">
            <v>CURRENT ASSETS, LOANS AND ADVANCES</v>
          </cell>
          <cell r="H403" t="str">
            <v>LOANS AND ADVANCES</v>
          </cell>
          <cell r="I403" t="str">
            <v>ADVANCES</v>
          </cell>
        </row>
        <row r="404">
          <cell r="A404" t="str">
            <v>A501601-082</v>
          </cell>
          <cell r="B404" t="str">
            <v>Adv-Irving Buil &amp; Dev Pvt Ltd</v>
          </cell>
          <cell r="C404" t="str">
            <v>ASSET</v>
          </cell>
          <cell r="D404" t="str">
            <v>BALANCE SHEET</v>
          </cell>
          <cell r="E404" t="str">
            <v/>
          </cell>
          <cell r="F404" t="str">
            <v/>
          </cell>
          <cell r="G404" t="str">
            <v>CURRENT ASSETS, LOANS AND ADVANCES</v>
          </cell>
          <cell r="H404" t="str">
            <v>LOANS AND ADVANCES</v>
          </cell>
          <cell r="I404" t="str">
            <v>ADVANCES</v>
          </cell>
        </row>
        <row r="405">
          <cell r="A405" t="str">
            <v>A501601-083</v>
          </cell>
          <cell r="B405" t="str">
            <v>Adv-Aeval Estates Pvt Ltd</v>
          </cell>
          <cell r="C405" t="str">
            <v>ASSET</v>
          </cell>
          <cell r="D405" t="str">
            <v>BALANCE SHEET</v>
          </cell>
          <cell r="E405" t="str">
            <v/>
          </cell>
          <cell r="F405" t="str">
            <v/>
          </cell>
          <cell r="G405" t="str">
            <v>CURRENT ASSETS, LOANS AND ADVANCES</v>
          </cell>
          <cell r="H405" t="str">
            <v>LOANS AND ADVANCES</v>
          </cell>
          <cell r="I405" t="str">
            <v>ADVANCES</v>
          </cell>
        </row>
        <row r="406">
          <cell r="A406" t="str">
            <v>A501601-084</v>
          </cell>
          <cell r="B406" t="str">
            <v>Adv-Lear Buil &amp; Dev Pvt Ltd</v>
          </cell>
          <cell r="C406" t="str">
            <v>ASSET</v>
          </cell>
          <cell r="D406" t="str">
            <v>BALANCE SHEET</v>
          </cell>
          <cell r="E406" t="str">
            <v/>
          </cell>
          <cell r="F406" t="str">
            <v/>
          </cell>
          <cell r="G406" t="str">
            <v>CURRENT ASSETS, LOANS AND ADVANCES</v>
          </cell>
          <cell r="H406" t="str">
            <v>LOANS AND ADVANCES</v>
          </cell>
          <cell r="I406" t="str">
            <v>ADVANCES</v>
          </cell>
        </row>
        <row r="407">
          <cell r="A407" t="str">
            <v>A501601-085</v>
          </cell>
          <cell r="B407" t="str">
            <v>Adv-Belden Homes Pvt Ltd</v>
          </cell>
          <cell r="C407" t="str">
            <v>ASSET</v>
          </cell>
          <cell r="D407" t="str">
            <v>BALANCE SHEET</v>
          </cell>
          <cell r="E407" t="str">
            <v/>
          </cell>
          <cell r="F407" t="str">
            <v/>
          </cell>
          <cell r="G407" t="str">
            <v>CURRENT ASSETS, LOANS AND ADVANCES</v>
          </cell>
          <cell r="H407" t="str">
            <v>LOANS AND ADVANCES</v>
          </cell>
          <cell r="I407" t="str">
            <v>ADVANCES</v>
          </cell>
        </row>
        <row r="408">
          <cell r="A408" t="str">
            <v>A501601-086</v>
          </cell>
          <cell r="B408" t="str">
            <v>Adv-Verano Buil &amp; Dev Pvt Ltd</v>
          </cell>
          <cell r="C408" t="str">
            <v>ASSET</v>
          </cell>
          <cell r="D408" t="str">
            <v>BALANCE SHEET</v>
          </cell>
          <cell r="E408" t="str">
            <v/>
          </cell>
          <cell r="F408" t="str">
            <v/>
          </cell>
          <cell r="G408" t="str">
            <v>CURRENT ASSETS, LOANS AND ADVANCES</v>
          </cell>
          <cell r="H408" t="str">
            <v>LOANS AND ADVANCES</v>
          </cell>
          <cell r="I408" t="str">
            <v>ADVANCES</v>
          </cell>
        </row>
        <row r="409">
          <cell r="A409" t="str">
            <v>A501601-087</v>
          </cell>
          <cell r="B409" t="str">
            <v>Adv-Nellis Buil &amp; Dev Pvt Ltd</v>
          </cell>
          <cell r="C409" t="str">
            <v>ASSET</v>
          </cell>
          <cell r="D409" t="str">
            <v>BALANCE SHEET</v>
          </cell>
          <cell r="E409" t="str">
            <v/>
          </cell>
          <cell r="F409" t="str">
            <v/>
          </cell>
          <cell r="G409" t="str">
            <v>CURRENT ASSETS, LOANS AND ADVANCES</v>
          </cell>
          <cell r="H409" t="str">
            <v>LOANS AND ADVANCES</v>
          </cell>
          <cell r="I409" t="str">
            <v>ADVANCES</v>
          </cell>
        </row>
        <row r="410">
          <cell r="A410" t="str">
            <v>A501601-088</v>
          </cell>
          <cell r="B410" t="str">
            <v>Adv-Larissa Build &amp; Dev Pvt Ltd</v>
          </cell>
          <cell r="C410" t="str">
            <v>ASSET</v>
          </cell>
          <cell r="D410" t="str">
            <v>BALANCE SHEET</v>
          </cell>
          <cell r="E410" t="str">
            <v/>
          </cell>
          <cell r="F410" t="str">
            <v/>
          </cell>
          <cell r="G410" t="str">
            <v>CURRENT ASSETS, LOANS AND ADVANCES</v>
          </cell>
          <cell r="H410" t="str">
            <v>LOANS AND ADVANCES</v>
          </cell>
          <cell r="I410" t="str">
            <v>ADVANCES</v>
          </cell>
        </row>
        <row r="411">
          <cell r="A411" t="str">
            <v>A501601-089</v>
          </cell>
          <cell r="B411" t="str">
            <v>Adv-Amon Estates Pvt Ltd</v>
          </cell>
          <cell r="C411" t="str">
            <v>ASSET</v>
          </cell>
          <cell r="D411" t="str">
            <v>BALANCE SHEET</v>
          </cell>
          <cell r="E411" t="str">
            <v/>
          </cell>
          <cell r="F411" t="str">
            <v/>
          </cell>
          <cell r="G411" t="str">
            <v>CURRENT ASSETS, LOANS AND ADVANCES</v>
          </cell>
          <cell r="H411" t="str">
            <v>LOANS AND ADVANCES</v>
          </cell>
          <cell r="I411" t="str">
            <v>ADVANCES</v>
          </cell>
        </row>
        <row r="412">
          <cell r="A412" t="str">
            <v>A501601-090</v>
          </cell>
          <cell r="B412" t="str">
            <v>Adv-Amor Estates Pvt Ltd</v>
          </cell>
          <cell r="C412" t="str">
            <v>ASSET</v>
          </cell>
          <cell r="D412" t="str">
            <v>BALANCE SHEET</v>
          </cell>
          <cell r="E412" t="str">
            <v/>
          </cell>
          <cell r="F412" t="str">
            <v/>
          </cell>
          <cell r="G412" t="str">
            <v>CURRENT ASSETS, LOANS AND ADVANCES</v>
          </cell>
          <cell r="H412" t="str">
            <v>LOANS AND ADVANCES</v>
          </cell>
          <cell r="I412" t="str">
            <v>ADVANCES</v>
          </cell>
        </row>
        <row r="413">
          <cell r="A413" t="str">
            <v>A501601-091</v>
          </cell>
          <cell r="B413" t="str">
            <v>Adv-Rujula Build &amp; Dev Pvt Ltd</v>
          </cell>
          <cell r="C413" t="str">
            <v>ASSET</v>
          </cell>
          <cell r="D413" t="str">
            <v>BALANCE SHEET</v>
          </cell>
          <cell r="E413" t="str">
            <v/>
          </cell>
          <cell r="F413" t="str">
            <v/>
          </cell>
          <cell r="G413" t="str">
            <v>CURRENT ASSETS, LOANS AND ADVANCES</v>
          </cell>
          <cell r="H413" t="str">
            <v>LOANS AND ADVANCES</v>
          </cell>
          <cell r="I413" t="str">
            <v>ADVANCES</v>
          </cell>
        </row>
        <row r="414">
          <cell r="A414" t="str">
            <v>A501601-092</v>
          </cell>
          <cell r="B414" t="str">
            <v>Adv-Senymour Build &amp; Dev Pvt Ltd</v>
          </cell>
          <cell r="C414" t="str">
            <v>ASSET</v>
          </cell>
          <cell r="D414" t="str">
            <v>BALANCE SHEET</v>
          </cell>
          <cell r="E414" t="str">
            <v/>
          </cell>
          <cell r="F414" t="str">
            <v/>
          </cell>
          <cell r="G414" t="str">
            <v>CURRENT ASSETS, LOANS AND ADVANCES</v>
          </cell>
          <cell r="H414" t="str">
            <v>LOANS AND ADVANCES</v>
          </cell>
          <cell r="I414" t="str">
            <v>ADVANCES</v>
          </cell>
        </row>
        <row r="415">
          <cell r="A415" t="str">
            <v>A501601-093</v>
          </cell>
          <cell r="B415" t="str">
            <v>Adv-Pan Infratech Pvt Ltd</v>
          </cell>
          <cell r="C415" t="str">
            <v>ASSET</v>
          </cell>
          <cell r="D415" t="str">
            <v>BALANCE SHEET</v>
          </cell>
          <cell r="E415" t="str">
            <v/>
          </cell>
          <cell r="F415" t="str">
            <v/>
          </cell>
          <cell r="G415" t="str">
            <v>CURRENT ASSETS, LOANS AND ADVANCES</v>
          </cell>
          <cell r="H415" t="str">
            <v>LOANS AND ADVANCES</v>
          </cell>
          <cell r="I415" t="str">
            <v>ADVANCES</v>
          </cell>
        </row>
        <row r="416">
          <cell r="A416" t="str">
            <v>A501601-094</v>
          </cell>
          <cell r="B416" t="str">
            <v>Adv-Erasma Builders &amp; Developers Pvt Ltd</v>
          </cell>
          <cell r="C416" t="str">
            <v>ASSET</v>
          </cell>
          <cell r="D416" t="str">
            <v>BALANCE SHEET</v>
          </cell>
          <cell r="E416" t="str">
            <v/>
          </cell>
          <cell r="F416" t="str">
            <v/>
          </cell>
          <cell r="G416" t="str">
            <v>CURRENT ASSETS, LOANS AND ADVANCES</v>
          </cell>
          <cell r="H416" t="str">
            <v>LOANS AND ADVANCES</v>
          </cell>
          <cell r="I416" t="str">
            <v>ADVANCES</v>
          </cell>
        </row>
        <row r="417">
          <cell r="A417" t="str">
            <v>A501601-095</v>
          </cell>
          <cell r="B417" t="str">
            <v>Adv-Apis Realtors Pvt Ltd</v>
          </cell>
          <cell r="C417" t="str">
            <v>ASSET</v>
          </cell>
          <cell r="D417" t="str">
            <v>BALANCE SHEET</v>
          </cell>
          <cell r="E417" t="str">
            <v/>
          </cell>
          <cell r="F417" t="str">
            <v/>
          </cell>
          <cell r="G417" t="str">
            <v>CURRENT ASSETS, LOANS AND ADVANCES</v>
          </cell>
          <cell r="H417" t="str">
            <v>LOANS AND ADVANCES</v>
          </cell>
          <cell r="I417" t="str">
            <v>ADVANCES</v>
          </cell>
        </row>
        <row r="418">
          <cell r="A418" t="str">
            <v>A501601-096</v>
          </cell>
          <cell r="B418" t="str">
            <v>Adv-DHCL Premium Mall Div</v>
          </cell>
          <cell r="C418" t="str">
            <v>ASSET</v>
          </cell>
          <cell r="D418" t="str">
            <v>BALANCE SHEET</v>
          </cell>
          <cell r="E418" t="str">
            <v/>
          </cell>
          <cell r="F418" t="str">
            <v/>
          </cell>
          <cell r="G418" t="str">
            <v>CURRENT ASSETS, LOANS AND ADVANCES</v>
          </cell>
          <cell r="H418" t="str">
            <v>LOANS AND ADVANCES</v>
          </cell>
          <cell r="I418" t="str">
            <v>ADVANCES</v>
          </cell>
        </row>
        <row r="419">
          <cell r="A419" t="str">
            <v>A501601-097</v>
          </cell>
          <cell r="B419" t="str">
            <v>Adv-Tane Estates Pvt Ltd</v>
          </cell>
          <cell r="C419" t="str">
            <v>ASSET</v>
          </cell>
          <cell r="D419" t="str">
            <v>BALANCE SHEET</v>
          </cell>
          <cell r="E419" t="str">
            <v/>
          </cell>
          <cell r="F419" t="str">
            <v/>
          </cell>
          <cell r="G419" t="str">
            <v>CURRENT ASSETS, LOANS AND ADVANCES</v>
          </cell>
          <cell r="H419" t="str">
            <v>LOANS AND ADVANCES</v>
          </cell>
          <cell r="I419" t="str">
            <v>ADVANCES</v>
          </cell>
        </row>
        <row r="420">
          <cell r="A420" t="str">
            <v>A501601-098</v>
          </cell>
          <cell r="B420" t="str">
            <v>Adv-Querida Buil &amp; Dev Pvt Ltd</v>
          </cell>
          <cell r="C420" t="str">
            <v>ASSET</v>
          </cell>
          <cell r="D420" t="str">
            <v>BALANCE SHEET</v>
          </cell>
          <cell r="E420" t="str">
            <v/>
          </cell>
          <cell r="F420" t="str">
            <v/>
          </cell>
          <cell r="G420" t="str">
            <v>CURRENT ASSETS, LOANS AND ADVANCES</v>
          </cell>
          <cell r="H420" t="str">
            <v>LOANS AND ADVANCES</v>
          </cell>
          <cell r="I420" t="str">
            <v>ADVANCES</v>
          </cell>
        </row>
        <row r="421">
          <cell r="A421" t="str">
            <v>A501601-099</v>
          </cell>
          <cell r="B421" t="str">
            <v>Adv-Peninab Buil &amp; Cnstr Pvt Ltd</v>
          </cell>
          <cell r="C421" t="str">
            <v>ASSET</v>
          </cell>
          <cell r="D421" t="str">
            <v>BALANCE SHEET</v>
          </cell>
          <cell r="E421" t="str">
            <v/>
          </cell>
          <cell r="F421" t="str">
            <v/>
          </cell>
          <cell r="G421" t="str">
            <v>CURRENT ASSETS, LOANS AND ADVANCES</v>
          </cell>
          <cell r="H421" t="str">
            <v>LOANS AND ADVANCES</v>
          </cell>
          <cell r="I421" t="str">
            <v>ADVANCES</v>
          </cell>
        </row>
        <row r="422">
          <cell r="A422" t="str">
            <v>A501601-100</v>
          </cell>
          <cell r="B422" t="str">
            <v>Adv-BAAL REALTORS PVT LTD</v>
          </cell>
          <cell r="C422" t="str">
            <v>ASSET</v>
          </cell>
          <cell r="D422" t="str">
            <v>BALANCE SHEET</v>
          </cell>
          <cell r="E422" t="str">
            <v/>
          </cell>
          <cell r="F422" t="str">
            <v/>
          </cell>
          <cell r="G422" t="str">
            <v>CURRENT ASSETS, LOANS AND ADVANCES</v>
          </cell>
          <cell r="H422" t="str">
            <v>LOANS AND ADVANCES</v>
          </cell>
          <cell r="I422" t="str">
            <v>ADVANCES</v>
          </cell>
        </row>
        <row r="423">
          <cell r="A423" t="str">
            <v>A501601-101</v>
          </cell>
          <cell r="B423" t="str">
            <v>Adv-Domus Realtors Pvt Ltd</v>
          </cell>
          <cell r="C423" t="str">
            <v>ASSET</v>
          </cell>
          <cell r="D423" t="str">
            <v>BALANCE SHEET</v>
          </cell>
          <cell r="E423" t="str">
            <v/>
          </cell>
          <cell r="F423" t="str">
            <v/>
          </cell>
          <cell r="G423" t="str">
            <v>CURRENT ASSETS, LOANS AND ADVANCES</v>
          </cell>
          <cell r="H423" t="str">
            <v>LOANS AND ADVANCES</v>
          </cell>
          <cell r="I423" t="str">
            <v>ADVANCES</v>
          </cell>
        </row>
        <row r="424">
          <cell r="A424" t="str">
            <v>A501601-102</v>
          </cell>
          <cell r="B424" t="str">
            <v>Adv-Liber Buildwell Pvt Ltd</v>
          </cell>
          <cell r="C424" t="str">
            <v>ASSET</v>
          </cell>
          <cell r="D424" t="str">
            <v>BALANCE SHEET</v>
          </cell>
          <cell r="E424" t="str">
            <v/>
          </cell>
          <cell r="F424" t="str">
            <v/>
          </cell>
          <cell r="G424" t="str">
            <v>CURRENT ASSETS, LOANS AND ADVANCES</v>
          </cell>
          <cell r="H424" t="str">
            <v>LOANS AND ADVANCES</v>
          </cell>
          <cell r="I424" t="str">
            <v>ADVANCES</v>
          </cell>
        </row>
        <row r="425">
          <cell r="A425" t="str">
            <v>A501601-103</v>
          </cell>
          <cell r="B425" t="str">
            <v>Adv-Fyme Buil &amp; Cnstr Pvt Ltd</v>
          </cell>
          <cell r="C425" t="str">
            <v>ASSET</v>
          </cell>
          <cell r="D425" t="str">
            <v>BALANCE SHEET</v>
          </cell>
          <cell r="E425" t="str">
            <v/>
          </cell>
          <cell r="F425" t="str">
            <v/>
          </cell>
          <cell r="G425" t="str">
            <v>CURRENT ASSETS, LOANS AND ADVANCES</v>
          </cell>
          <cell r="H425" t="str">
            <v>LOANS AND ADVANCES</v>
          </cell>
          <cell r="I425" t="str">
            <v>ADVANCES</v>
          </cell>
        </row>
        <row r="426">
          <cell r="A426" t="str">
            <v>A501601-104</v>
          </cell>
          <cell r="B426" t="str">
            <v>Adv-Laureny Buil &amp; Cnstr Pvt Ltd</v>
          </cell>
          <cell r="C426" t="str">
            <v>ASSET</v>
          </cell>
          <cell r="D426" t="str">
            <v>BALANCE SHEET</v>
          </cell>
          <cell r="E426" t="str">
            <v/>
          </cell>
          <cell r="F426" t="str">
            <v/>
          </cell>
          <cell r="G426" t="str">
            <v>CURRENT ASSETS, LOANS AND ADVANCES</v>
          </cell>
          <cell r="H426" t="str">
            <v>LOANS AND ADVANCES</v>
          </cell>
          <cell r="I426" t="str">
            <v>ADVANCES</v>
          </cell>
        </row>
        <row r="427">
          <cell r="A427" t="str">
            <v>A501601-105</v>
          </cell>
          <cell r="B427" t="str">
            <v>Adv-Alethia Buil &amp; Dev Pvt Ltd</v>
          </cell>
          <cell r="C427" t="str">
            <v>ASSET</v>
          </cell>
          <cell r="D427" t="str">
            <v>BALANCE SHEET</v>
          </cell>
          <cell r="E427" t="str">
            <v/>
          </cell>
          <cell r="F427" t="str">
            <v/>
          </cell>
          <cell r="G427" t="str">
            <v>CURRENT ASSETS, LOANS AND ADVANCES</v>
          </cell>
          <cell r="H427" t="str">
            <v>LOANS AND ADVANCES</v>
          </cell>
          <cell r="I427" t="str">
            <v>ADVANCES</v>
          </cell>
        </row>
        <row r="428">
          <cell r="A428" t="str">
            <v>A501601-106</v>
          </cell>
          <cell r="B428" t="str">
            <v>Adv-Nedra Buil &amp; Dev Pvt Ltd</v>
          </cell>
          <cell r="C428" t="str">
            <v>ASSET</v>
          </cell>
          <cell r="D428" t="str">
            <v>BALANCE SHEET</v>
          </cell>
          <cell r="E428" t="str">
            <v/>
          </cell>
          <cell r="F428" t="str">
            <v/>
          </cell>
          <cell r="G428" t="str">
            <v>CURRENT ASSETS, LOANS AND ADVANCES</v>
          </cell>
          <cell r="H428" t="str">
            <v>LOANS AND ADVANCES</v>
          </cell>
          <cell r="I428" t="str">
            <v>ADVANCES</v>
          </cell>
        </row>
        <row r="429">
          <cell r="A429" t="str">
            <v>A501601-107</v>
          </cell>
          <cell r="B429" t="str">
            <v>Adv-Elvira Build &amp; Cnstr Pvt Ltd</v>
          </cell>
          <cell r="C429" t="str">
            <v>ASSET</v>
          </cell>
          <cell r="D429" t="str">
            <v>BALANCE SHEET</v>
          </cell>
          <cell r="E429" t="str">
            <v/>
          </cell>
          <cell r="F429" t="str">
            <v/>
          </cell>
          <cell r="G429" t="str">
            <v>CURRENT ASSETS, LOANS AND ADVANCES</v>
          </cell>
          <cell r="H429" t="str">
            <v>LOANS AND ADVANCES</v>
          </cell>
          <cell r="I429" t="str">
            <v>ADVANCES</v>
          </cell>
        </row>
        <row r="430">
          <cell r="A430" t="str">
            <v>A601001</v>
          </cell>
          <cell r="B430" t="str">
            <v>Advances to Suppliers of goods /services</v>
          </cell>
          <cell r="C430" t="str">
            <v>ASSET</v>
          </cell>
          <cell r="D430" t="str">
            <v>BALANCE SHEET</v>
          </cell>
          <cell r="E430" t="str">
            <v>SUPPLIER PREPAYMENT A/C</v>
          </cell>
          <cell r="F430" t="str">
            <v/>
          </cell>
          <cell r="G430" t="str">
            <v>CURRENT ASSETS, LOANS AND ADVANCES</v>
          </cell>
          <cell r="H430" t="str">
            <v>LOANS AND ADVANCES</v>
          </cell>
          <cell r="I430" t="str">
            <v>ADVANCES</v>
          </cell>
        </row>
        <row r="431">
          <cell r="A431" t="str">
            <v>A601002</v>
          </cell>
          <cell r="B431" t="str">
            <v>Advance Against Capital Goods</v>
          </cell>
          <cell r="C431" t="str">
            <v>ASSET</v>
          </cell>
          <cell r="D431" t="str">
            <v>BALANCE SHEET</v>
          </cell>
          <cell r="E431" t="str">
            <v>SUPPLIER PREPAYMENT A/C</v>
          </cell>
          <cell r="F431" t="str">
            <v/>
          </cell>
          <cell r="G431" t="str">
            <v>CURRENT ASSETS, LOANS AND ADVANCES</v>
          </cell>
          <cell r="H431" t="str">
            <v>LOANS AND ADVANCES</v>
          </cell>
          <cell r="I431" t="str">
            <v>ADVANCES</v>
          </cell>
        </row>
        <row r="432">
          <cell r="A432" t="str">
            <v>A601003</v>
          </cell>
          <cell r="B432" t="str">
            <v>Works contract/Contractor Adv(Secured)</v>
          </cell>
          <cell r="C432" t="str">
            <v>ASSET</v>
          </cell>
          <cell r="D432" t="str">
            <v>BALANCE SHEET</v>
          </cell>
          <cell r="E432" t="str">
            <v>SUPPLIER PREPAYMENT A/C</v>
          </cell>
          <cell r="F432" t="str">
            <v/>
          </cell>
          <cell r="G432" t="str">
            <v>CURRENT ASSETS, LOANS AND ADVANCES</v>
          </cell>
          <cell r="H432" t="str">
            <v>LOANS AND ADVANCES</v>
          </cell>
          <cell r="I432" t="str">
            <v>ADVANCES</v>
          </cell>
        </row>
        <row r="433">
          <cell r="A433" t="str">
            <v>A601004</v>
          </cell>
          <cell r="B433" t="str">
            <v>Works contract/Contractor Adv(Unsecured)</v>
          </cell>
          <cell r="C433" t="str">
            <v>ASSET</v>
          </cell>
          <cell r="D433" t="str">
            <v>BALANCE SHEET</v>
          </cell>
          <cell r="E433" t="str">
            <v>SUPPLIER PREPAYMENT A/C</v>
          </cell>
          <cell r="F433" t="str">
            <v/>
          </cell>
          <cell r="G433" t="str">
            <v>CURRENT ASSETS, LOANS AND ADVANCES</v>
          </cell>
          <cell r="H433" t="str">
            <v>LOANS AND ADVANCES</v>
          </cell>
          <cell r="I433" t="str">
            <v>ADVANCES</v>
          </cell>
        </row>
        <row r="434">
          <cell r="A434" t="str">
            <v>A601005</v>
          </cell>
          <cell r="B434" t="str">
            <v>Advance to Retainers</v>
          </cell>
          <cell r="C434" t="str">
            <v>ASSET</v>
          </cell>
          <cell r="D434" t="str">
            <v>BALANCE SHEET</v>
          </cell>
          <cell r="E434" t="str">
            <v>SUPPLIER PREPAYMENT A/C</v>
          </cell>
          <cell r="F434" t="str">
            <v/>
          </cell>
          <cell r="G434" t="str">
            <v>CURRENT ASSETS, LOANS AND ADVANCES</v>
          </cell>
          <cell r="H434" t="str">
            <v>LOANS AND ADVANCES</v>
          </cell>
          <cell r="I434" t="str">
            <v>ADVANCES</v>
          </cell>
        </row>
        <row r="435">
          <cell r="A435" t="str">
            <v>A601006</v>
          </cell>
          <cell r="B435" t="str">
            <v>Broker Advance</v>
          </cell>
          <cell r="C435" t="str">
            <v>ASSET</v>
          </cell>
          <cell r="D435" t="str">
            <v>BALANCE SHEET</v>
          </cell>
          <cell r="E435" t="str">
            <v>SUPPLIER PREPAYMENT A/C</v>
          </cell>
          <cell r="F435" t="str">
            <v/>
          </cell>
          <cell r="G435" t="str">
            <v>CURRENT ASSETS, LOANS AND ADVANCES</v>
          </cell>
          <cell r="H435" t="str">
            <v>LOANS AND ADVANCES</v>
          </cell>
          <cell r="I435" t="str">
            <v>ADVANCES</v>
          </cell>
        </row>
        <row r="436">
          <cell r="A436" t="str">
            <v>A601101</v>
          </cell>
          <cell r="B436" t="str">
            <v>Advance Advertisement</v>
          </cell>
          <cell r="C436" t="str">
            <v>ASSET</v>
          </cell>
          <cell r="D436" t="str">
            <v>BALANCE SHEET</v>
          </cell>
          <cell r="E436" t="str">
            <v/>
          </cell>
          <cell r="F436" t="str">
            <v/>
          </cell>
          <cell r="G436" t="str">
            <v>CURRENT ASSETS, LOANS AND ADVANCES</v>
          </cell>
          <cell r="H436" t="str">
            <v>LOANS AND ADVANCES</v>
          </cell>
          <cell r="I436" t="str">
            <v>ADVANCES</v>
          </cell>
        </row>
        <row r="437">
          <cell r="A437" t="str">
            <v>A601102</v>
          </cell>
          <cell r="B437" t="str">
            <v>Advance Subscription</v>
          </cell>
          <cell r="C437" t="str">
            <v>ASSET</v>
          </cell>
          <cell r="D437" t="str">
            <v>BALANCE SHEET</v>
          </cell>
          <cell r="E437" t="str">
            <v/>
          </cell>
          <cell r="F437" t="str">
            <v/>
          </cell>
          <cell r="G437" t="str">
            <v>CURRENT ASSETS, LOANS AND ADVANCES</v>
          </cell>
          <cell r="H437" t="str">
            <v>LOANS AND ADVANCES</v>
          </cell>
          <cell r="I437" t="str">
            <v>ADVANCES</v>
          </cell>
        </row>
        <row r="438">
          <cell r="A438" t="str">
            <v>A601103</v>
          </cell>
          <cell r="B438" t="str">
            <v>Advance For Land Purchase</v>
          </cell>
          <cell r="C438" t="str">
            <v>ASSET</v>
          </cell>
          <cell r="D438" t="str">
            <v>BALANCE SHEET</v>
          </cell>
          <cell r="E438" t="str">
            <v>SUPPLIER PREPAYMENT A/C</v>
          </cell>
          <cell r="F438" t="str">
            <v/>
          </cell>
          <cell r="G438" t="str">
            <v>CURRENT ASSETS, LOANS AND ADVANCES</v>
          </cell>
          <cell r="H438" t="str">
            <v>LOANS AND ADVANCES</v>
          </cell>
          <cell r="I438" t="str">
            <v>ADVANCES</v>
          </cell>
        </row>
        <row r="439">
          <cell r="A439" t="str">
            <v>A601104</v>
          </cell>
          <cell r="B439" t="str">
            <v>Other Business Advance</v>
          </cell>
          <cell r="C439" t="str">
            <v>ASSET</v>
          </cell>
          <cell r="D439" t="str">
            <v>BALANCE SHEET</v>
          </cell>
          <cell r="E439" t="str">
            <v/>
          </cell>
          <cell r="F439" t="str">
            <v/>
          </cell>
          <cell r="G439" t="str">
            <v>CURRENT ASSETS, LOANS AND ADVANCES</v>
          </cell>
          <cell r="H439" t="str">
            <v>LOANS AND ADVANCES</v>
          </cell>
          <cell r="I439" t="str">
            <v>ADVANCES</v>
          </cell>
        </row>
        <row r="440">
          <cell r="A440" t="str">
            <v>A601105-015</v>
          </cell>
          <cell r="B440" t="str">
            <v>Pmt agt collaboration-Matadin</v>
          </cell>
          <cell r="C440" t="str">
            <v>ASSET</v>
          </cell>
          <cell r="D440" t="str">
            <v>BALANCE SHEET</v>
          </cell>
          <cell r="E440" t="str">
            <v/>
          </cell>
          <cell r="F440" t="str">
            <v/>
          </cell>
          <cell r="G440" t="str">
            <v>CURRENT ASSETS, LOANS AND ADVANCES</v>
          </cell>
          <cell r="H440" t="str">
            <v>LOANS AND ADVANCES</v>
          </cell>
          <cell r="I440" t="str">
            <v>ADVANCES</v>
          </cell>
        </row>
        <row r="441">
          <cell r="A441" t="str">
            <v>A601105-016</v>
          </cell>
          <cell r="B441" t="str">
            <v>Pmt agt collaboration-Chatterpal</v>
          </cell>
          <cell r="C441" t="str">
            <v>ASSET</v>
          </cell>
          <cell r="D441" t="str">
            <v>BALANCE SHEET</v>
          </cell>
          <cell r="E441" t="str">
            <v/>
          </cell>
          <cell r="F441" t="str">
            <v/>
          </cell>
          <cell r="G441" t="str">
            <v>CURRENT ASSETS, LOANS AND ADVANCES</v>
          </cell>
          <cell r="H441" t="str">
            <v>LOANS AND ADVANCES</v>
          </cell>
          <cell r="I441" t="str">
            <v>ADVANCES</v>
          </cell>
        </row>
        <row r="442">
          <cell r="A442" t="str">
            <v>A601105-017</v>
          </cell>
          <cell r="B442" t="str">
            <v>Pmt agt collaboration-Satpal</v>
          </cell>
          <cell r="C442" t="str">
            <v>ASSET</v>
          </cell>
          <cell r="D442" t="str">
            <v>BALANCE SHEET</v>
          </cell>
          <cell r="E442" t="str">
            <v/>
          </cell>
          <cell r="F442" t="str">
            <v/>
          </cell>
          <cell r="G442" t="str">
            <v>CURRENT ASSETS, LOANS AND ADVANCES</v>
          </cell>
          <cell r="H442" t="str">
            <v>LOANS AND ADVANCES</v>
          </cell>
          <cell r="I442" t="str">
            <v>ADVANCES</v>
          </cell>
        </row>
        <row r="443">
          <cell r="A443" t="str">
            <v>A601106</v>
          </cell>
          <cell r="B443" t="str">
            <v>wrongly created</v>
          </cell>
          <cell r="C443" t="str">
            <v>ASSET</v>
          </cell>
          <cell r="D443" t="str">
            <v>BALANCE SHEET</v>
          </cell>
          <cell r="E443" t="str">
            <v>SUPPLIER PREPAYMENT A/C</v>
          </cell>
          <cell r="F443" t="str">
            <v/>
          </cell>
          <cell r="G443" t="str">
            <v>CURRENT ASSETS, LOANS AND ADVANCES</v>
          </cell>
          <cell r="H443" t="str">
            <v>LOANS AND ADVANCES</v>
          </cell>
          <cell r="I443" t="str">
            <v>ADVANCES</v>
          </cell>
        </row>
        <row r="444">
          <cell r="A444" t="str">
            <v>A601107</v>
          </cell>
          <cell r="B444" t="str">
            <v>ADVANCE FOR LAND</v>
          </cell>
          <cell r="C444" t="str">
            <v>ASSET</v>
          </cell>
          <cell r="D444" t="str">
            <v>BALANCE SHEET</v>
          </cell>
          <cell r="G444" t="str">
            <v>CURRENT ASSETS, LOANS AND ADVANCES</v>
          </cell>
          <cell r="H444" t="str">
            <v>LOANS AND ADVANCES</v>
          </cell>
          <cell r="I444" t="str">
            <v>ADVANCES</v>
          </cell>
        </row>
        <row r="445">
          <cell r="A445" t="str">
            <v>A601108</v>
          </cell>
          <cell r="B445" t="str">
            <v>UNSECURED LOANS</v>
          </cell>
          <cell r="C445" t="str">
            <v>ASSET</v>
          </cell>
          <cell r="D445" t="str">
            <v>BALANCE SHEET</v>
          </cell>
          <cell r="E445" t="str">
            <v>SUPPLIER PREPAYMENT A/C</v>
          </cell>
          <cell r="G445" t="str">
            <v>CURRENT ASSETS, LOANS AND ADVANCES</v>
          </cell>
          <cell r="H445" t="str">
            <v>LOANS AND ADVANCES</v>
          </cell>
          <cell r="I445" t="str">
            <v>ADVANCES</v>
          </cell>
        </row>
        <row r="446">
          <cell r="A446" t="str">
            <v>A601109</v>
          </cell>
          <cell r="B446" t="str">
            <v>RENT IN ADVANCE</v>
          </cell>
          <cell r="C446" t="str">
            <v>ASSET</v>
          </cell>
          <cell r="D446" t="str">
            <v>BALANCE SHEET</v>
          </cell>
          <cell r="E446" t="str">
            <v>SUPPLIER PREPAYMENT A/C</v>
          </cell>
          <cell r="G446" t="str">
            <v>CURRENT ASSETS, LOANS AND ADVANCES</v>
          </cell>
          <cell r="H446" t="str">
            <v>LOANS AND ADVANCES</v>
          </cell>
          <cell r="I446" t="str">
            <v>ADVANCES</v>
          </cell>
        </row>
        <row r="447">
          <cell r="A447" t="str">
            <v>A601201</v>
          </cell>
          <cell r="B447" t="str">
            <v>Salary - Advance</v>
          </cell>
          <cell r="C447" t="str">
            <v>ASSET</v>
          </cell>
          <cell r="D447" t="str">
            <v>BALANCE SHEET</v>
          </cell>
          <cell r="E447" t="str">
            <v>SUPPLIER PREPAYMENT A/C</v>
          </cell>
          <cell r="F447" t="str">
            <v/>
          </cell>
          <cell r="G447" t="str">
            <v>CURRENT ASSETS, LOANS AND ADVANCES</v>
          </cell>
          <cell r="H447" t="str">
            <v>LOANS AND ADVANCES</v>
          </cell>
          <cell r="I447" t="str">
            <v>STAFF ADVANCES</v>
          </cell>
        </row>
        <row r="448">
          <cell r="A448" t="str">
            <v>A601202</v>
          </cell>
          <cell r="B448" t="str">
            <v>Advance L. T. A.</v>
          </cell>
          <cell r="C448" t="str">
            <v>ASSET</v>
          </cell>
          <cell r="D448" t="str">
            <v>BALANCE SHEET</v>
          </cell>
          <cell r="E448" t="str">
            <v/>
          </cell>
          <cell r="F448" t="str">
            <v/>
          </cell>
          <cell r="G448" t="str">
            <v>CURRENT ASSETS, LOANS AND ADVANCES</v>
          </cell>
          <cell r="H448" t="str">
            <v>LOANS AND ADVANCES</v>
          </cell>
          <cell r="I448" t="str">
            <v>STAFF ADVANCES</v>
          </cell>
        </row>
        <row r="449">
          <cell r="A449" t="str">
            <v>A601203</v>
          </cell>
          <cell r="B449" t="str">
            <v>Staff Advances- Expenses/Imprest</v>
          </cell>
          <cell r="C449" t="str">
            <v>ASSET</v>
          </cell>
          <cell r="D449" t="str">
            <v>BALANCE SHEET</v>
          </cell>
          <cell r="E449" t="str">
            <v>SUPPLIER PREPAYMENT A/C</v>
          </cell>
          <cell r="F449" t="str">
            <v/>
          </cell>
          <cell r="G449" t="str">
            <v>CURRENT ASSETS, LOANS AND ADVANCES</v>
          </cell>
          <cell r="H449" t="str">
            <v>LOANS AND ADVANCES</v>
          </cell>
          <cell r="I449" t="str">
            <v>STAFF ADVANCES</v>
          </cell>
        </row>
        <row r="450">
          <cell r="A450" t="str">
            <v>A601204</v>
          </cell>
          <cell r="B450" t="str">
            <v>Tour Advance</v>
          </cell>
          <cell r="C450" t="str">
            <v>ASSET</v>
          </cell>
          <cell r="D450" t="str">
            <v>BALANCE SHEET</v>
          </cell>
          <cell r="E450" t="str">
            <v>SUPPLIER PREPAYMENT A/C</v>
          </cell>
          <cell r="F450" t="str">
            <v/>
          </cell>
          <cell r="G450" t="str">
            <v>CURRENT ASSETS, LOANS AND ADVANCES</v>
          </cell>
          <cell r="H450" t="str">
            <v>LOANS AND ADVANCES</v>
          </cell>
          <cell r="I450" t="str">
            <v>STAFF ADVANCES</v>
          </cell>
        </row>
        <row r="451">
          <cell r="A451" t="str">
            <v>A601205</v>
          </cell>
          <cell r="B451" t="str">
            <v>Staff Advances- Expenses/Imprest</v>
          </cell>
          <cell r="C451" t="str">
            <v>ASSET</v>
          </cell>
          <cell r="D451" t="str">
            <v>BALANCE SHEET</v>
          </cell>
          <cell r="E451" t="str">
            <v>SUPPLIER PREPAYMENT A/C</v>
          </cell>
          <cell r="F451" t="str">
            <v/>
          </cell>
          <cell r="G451" t="str">
            <v>CURRENT ASSETS, LOANS AND ADVANCES</v>
          </cell>
          <cell r="H451" t="str">
            <v>LOANS AND ADVANCES</v>
          </cell>
          <cell r="I451" t="str">
            <v>STAFF ADVANCES</v>
          </cell>
        </row>
        <row r="452">
          <cell r="A452" t="str">
            <v>A601206</v>
          </cell>
          <cell r="B452" t="str">
            <v>STAFF ADVANCE</v>
          </cell>
          <cell r="C452" t="str">
            <v>ASSET</v>
          </cell>
          <cell r="D452" t="str">
            <v>BALANCE SHEET</v>
          </cell>
          <cell r="E452" t="str">
            <v>SUPPLIER PREPAYMENT A/C</v>
          </cell>
          <cell r="F452" t="str">
            <v/>
          </cell>
          <cell r="G452" t="str">
            <v>CURRENT ASSETS, LOANS AND ADVANCES</v>
          </cell>
          <cell r="H452" t="str">
            <v>LOANS AND ADVANCES</v>
          </cell>
          <cell r="I452" t="str">
            <v>STAFF ADVANCES</v>
          </cell>
        </row>
        <row r="453">
          <cell r="A453" t="str">
            <v>A601207</v>
          </cell>
          <cell r="B453" t="str">
            <v>Interest Subsidy (Employee)</v>
          </cell>
          <cell r="C453" t="str">
            <v>ASSET</v>
          </cell>
          <cell r="D453" t="str">
            <v>BALANCE SHEET</v>
          </cell>
          <cell r="E453" t="str">
            <v>SUPPLIER PREPAYMENT A/C</v>
          </cell>
          <cell r="F453" t="str">
            <v/>
          </cell>
          <cell r="G453" t="str">
            <v>CURRENT ASSETS, LOANS AND ADVANCES</v>
          </cell>
          <cell r="H453" t="str">
            <v>LOANS AND ADVANCES</v>
          </cell>
          <cell r="I453" t="str">
            <v>STAFF ADVANCES</v>
          </cell>
        </row>
        <row r="454">
          <cell r="A454" t="str">
            <v>A601208</v>
          </cell>
          <cell r="B454" t="str">
            <v>Team Member Shortages</v>
          </cell>
          <cell r="C454" t="str">
            <v>ASSET</v>
          </cell>
          <cell r="D454" t="str">
            <v>BALANCE SHEET</v>
          </cell>
          <cell r="E454" t="str">
            <v/>
          </cell>
          <cell r="F454" t="str">
            <v/>
          </cell>
          <cell r="G454" t="str">
            <v>CURRENT ASSETS, LOANS AND ADVANCES</v>
          </cell>
          <cell r="H454" t="str">
            <v>LOANS AND ADVANCES</v>
          </cell>
          <cell r="I454" t="str">
            <v>STAFF ADVANCES</v>
          </cell>
        </row>
        <row r="455">
          <cell r="A455" t="str">
            <v>A601209</v>
          </cell>
          <cell r="B455" t="str">
            <v>Staff Shortages</v>
          </cell>
          <cell r="C455" t="str">
            <v>ASSET</v>
          </cell>
          <cell r="D455" t="str">
            <v>BALANCE SHEET</v>
          </cell>
          <cell r="E455" t="str">
            <v/>
          </cell>
          <cell r="F455" t="str">
            <v/>
          </cell>
          <cell r="G455" t="str">
            <v>CURRENT ASSETS, LOANS AND ADVANCES</v>
          </cell>
          <cell r="H455" t="str">
            <v>LOANS AND ADVANCES</v>
          </cell>
          <cell r="I455" t="str">
            <v>STAFF ADVANCES</v>
          </cell>
        </row>
        <row r="456">
          <cell r="A456" t="str">
            <v>A601301</v>
          </cell>
          <cell r="B456" t="str">
            <v>Appl. Money Towards Investment</v>
          </cell>
          <cell r="C456" t="str">
            <v>ASSET</v>
          </cell>
          <cell r="D456" t="str">
            <v>BALANCE SHEET</v>
          </cell>
          <cell r="E456" t="str">
            <v/>
          </cell>
          <cell r="F456" t="str">
            <v/>
          </cell>
          <cell r="G456" t="str">
            <v>CURRENT ASSETS, LOANS AND ADVANCES</v>
          </cell>
          <cell r="H456" t="str">
            <v>LOANS AND ADVANCES</v>
          </cell>
          <cell r="I456" t="str">
            <v>OTHER ADVANCES</v>
          </cell>
        </row>
        <row r="457">
          <cell r="A457" t="str">
            <v>A601302</v>
          </cell>
          <cell r="B457" t="str">
            <v>Advance - Others</v>
          </cell>
          <cell r="C457" t="str">
            <v>ASSET</v>
          </cell>
          <cell r="D457" t="str">
            <v>BALANCE SHEET</v>
          </cell>
          <cell r="E457" t="str">
            <v/>
          </cell>
          <cell r="F457" t="str">
            <v/>
          </cell>
          <cell r="G457" t="str">
            <v>CURRENT ASSETS, LOANS AND ADVANCES</v>
          </cell>
          <cell r="H457" t="str">
            <v>LOANS AND ADVANCES</v>
          </cell>
          <cell r="I457" t="str">
            <v>OTHER ADVANCES</v>
          </cell>
        </row>
        <row r="458">
          <cell r="A458" t="str">
            <v>A601303</v>
          </cell>
          <cell r="B458" t="str">
            <v>Distributors Tickets Recoverable</v>
          </cell>
          <cell r="C458" t="str">
            <v>ASSET</v>
          </cell>
          <cell r="D458" t="str">
            <v>BALANCE SHEET</v>
          </cell>
          <cell r="E458" t="str">
            <v/>
          </cell>
          <cell r="F458" t="str">
            <v/>
          </cell>
          <cell r="G458" t="str">
            <v>CURRENT ASSETS, LOANS AND ADVANCES</v>
          </cell>
          <cell r="H458" t="str">
            <v>LOANS AND ADVANCES</v>
          </cell>
          <cell r="I458" t="str">
            <v>OTHER ADVANCES</v>
          </cell>
        </row>
        <row r="459">
          <cell r="A459" t="str">
            <v>A602001-000</v>
          </cell>
          <cell r="B459" t="str">
            <v>Amt Reco.(Grp Co)</v>
          </cell>
          <cell r="C459" t="str">
            <v>ASSET</v>
          </cell>
          <cell r="D459" t="str">
            <v>BALANCE SHEET</v>
          </cell>
          <cell r="E459" t="str">
            <v/>
          </cell>
          <cell r="F459" t="str">
            <v/>
          </cell>
          <cell r="G459" t="str">
            <v>CURRENT ASSETS, LOANS AND ADVANCES</v>
          </cell>
          <cell r="H459" t="str">
            <v>LOANS AND ADVANCES</v>
          </cell>
          <cell r="I459" t="str">
            <v>AMOUNT RECOVERABLES</v>
          </cell>
        </row>
        <row r="460">
          <cell r="A460" t="str">
            <v>A602001-010</v>
          </cell>
          <cell r="B460" t="str">
            <v>Amt Reco.(Grp Co)-DUL Cnstr Div</v>
          </cell>
          <cell r="C460" t="str">
            <v>ASSET</v>
          </cell>
          <cell r="D460" t="str">
            <v>BALANCE SHEET</v>
          </cell>
          <cell r="E460" t="str">
            <v/>
          </cell>
          <cell r="F460" t="str">
            <v/>
          </cell>
          <cell r="G460" t="str">
            <v>CURRENT ASSETS, LOANS AND ADVANCES</v>
          </cell>
          <cell r="H460" t="str">
            <v>LOANS AND ADVANCES</v>
          </cell>
          <cell r="I460" t="str">
            <v>AMOUNT RECOVERABLES</v>
          </cell>
        </row>
        <row r="461">
          <cell r="A461" t="str">
            <v>A602001-020</v>
          </cell>
          <cell r="B461" t="str">
            <v>Amt Reco.(Grp Co)- DEDL</v>
          </cell>
          <cell r="C461" t="str">
            <v>ASSET</v>
          </cell>
          <cell r="D461" t="str">
            <v>BALANCE SHEET</v>
          </cell>
          <cell r="E461" t="str">
            <v/>
          </cell>
          <cell r="F461" t="str">
            <v/>
          </cell>
          <cell r="G461" t="str">
            <v>CURRENT ASSETS, LOANS AND ADVANCES</v>
          </cell>
          <cell r="H461" t="str">
            <v>LOANS AND ADVANCES</v>
          </cell>
          <cell r="I461" t="str">
            <v>AMOUNT RECOVERABLES</v>
          </cell>
        </row>
        <row r="462">
          <cell r="A462" t="str">
            <v>A602001-022</v>
          </cell>
          <cell r="B462" t="str">
            <v>Amt Reco.(Grp Co)-  Dlf Info City(Chenn)</v>
          </cell>
          <cell r="C462" t="str">
            <v>ASSET</v>
          </cell>
          <cell r="D462" t="str">
            <v>BALANCE SHEET</v>
          </cell>
          <cell r="E462" t="str">
            <v/>
          </cell>
          <cell r="F462" t="str">
            <v/>
          </cell>
          <cell r="G462" t="str">
            <v>CURRENT ASSETS, LOANS AND ADVANCES</v>
          </cell>
          <cell r="H462" t="str">
            <v>LOANS AND ADVANCES</v>
          </cell>
          <cell r="I462" t="str">
            <v>AMOUNT RECOVERABLES</v>
          </cell>
        </row>
        <row r="463">
          <cell r="A463" t="str">
            <v>A602001-023</v>
          </cell>
          <cell r="B463" t="str">
            <v>Amt Reco.(Grp Co)- DLF INFOCITY(HYDERBD)</v>
          </cell>
          <cell r="C463" t="str">
            <v>ASSET</v>
          </cell>
          <cell r="D463" t="str">
            <v>BALANCE SHEET</v>
          </cell>
          <cell r="E463" t="str">
            <v/>
          </cell>
          <cell r="F463" t="str">
            <v/>
          </cell>
          <cell r="G463" t="str">
            <v>CURRENT ASSETS, LOANS AND ADVANCES</v>
          </cell>
          <cell r="H463" t="str">
            <v>LOANS AND ADVANCES</v>
          </cell>
          <cell r="I463" t="str">
            <v>AMOUNT RECOVERABLES</v>
          </cell>
        </row>
        <row r="464">
          <cell r="A464" t="str">
            <v>A602001-025</v>
          </cell>
          <cell r="B464" t="str">
            <v>Amt Reco.(Grp Co)-DLF Services L</v>
          </cell>
          <cell r="C464" t="str">
            <v>ASSET</v>
          </cell>
          <cell r="D464" t="str">
            <v>BALANCE SHEET</v>
          </cell>
          <cell r="E464" t="str">
            <v/>
          </cell>
          <cell r="F464" t="str">
            <v/>
          </cell>
          <cell r="G464" t="str">
            <v>CURRENT ASSETS, LOANS AND ADVANCES</v>
          </cell>
          <cell r="H464" t="str">
            <v>LOANS AND ADVANCES</v>
          </cell>
          <cell r="I464" t="str">
            <v>AMOUNT RECOVERABLES</v>
          </cell>
        </row>
        <row r="465">
          <cell r="A465" t="str">
            <v>A602001-030</v>
          </cell>
          <cell r="B465" t="str">
            <v>Amt Reco.(Grp Co)-  Newgen Medworld Hosp</v>
          </cell>
          <cell r="C465" t="str">
            <v>ASSET</v>
          </cell>
          <cell r="D465" t="str">
            <v>BALANCE SHEET</v>
          </cell>
          <cell r="E465" t="str">
            <v/>
          </cell>
          <cell r="F465" t="str">
            <v/>
          </cell>
          <cell r="G465" t="str">
            <v>CURRENT ASSETS, LOANS AND ADVANCES</v>
          </cell>
          <cell r="H465" t="str">
            <v>LOANS AND ADVANCES</v>
          </cell>
          <cell r="I465" t="str">
            <v>AMOUNT RECOVERABLES</v>
          </cell>
        </row>
        <row r="466">
          <cell r="A466" t="str">
            <v>A602001-033</v>
          </cell>
          <cell r="B466" t="str">
            <v>Amt Reco.(Grp Co)-  Dlf Info City(Noida)</v>
          </cell>
          <cell r="C466" t="str">
            <v>ASSET</v>
          </cell>
          <cell r="D466" t="str">
            <v>BALANCE SHEET</v>
          </cell>
          <cell r="E466" t="str">
            <v/>
          </cell>
          <cell r="F466" t="str">
            <v/>
          </cell>
          <cell r="G466" t="str">
            <v>CURRENT ASSETS, LOANS AND ADVANCES</v>
          </cell>
          <cell r="H466" t="str">
            <v>LOANS AND ADVANCES</v>
          </cell>
          <cell r="I466" t="str">
            <v>AMOUNT RECOVERABLES</v>
          </cell>
        </row>
        <row r="467">
          <cell r="A467" t="str">
            <v>A602001-034</v>
          </cell>
          <cell r="B467" t="str">
            <v>Amt Reco.(Grp Co)-  Bharuka Fin. Ltd</v>
          </cell>
          <cell r="C467" t="str">
            <v>ASSET</v>
          </cell>
          <cell r="D467" t="str">
            <v>BALANCE SHEET</v>
          </cell>
          <cell r="E467" t="str">
            <v/>
          </cell>
          <cell r="F467" t="str">
            <v/>
          </cell>
          <cell r="G467" t="str">
            <v>CURRENT ASSETS, LOANS AND ADVANCES</v>
          </cell>
          <cell r="H467" t="str">
            <v>LOANS AND ADVANCES</v>
          </cell>
          <cell r="I467" t="str">
            <v>AMOUNT RECOVERABLES</v>
          </cell>
        </row>
        <row r="468">
          <cell r="A468" t="str">
            <v>A602001-035</v>
          </cell>
          <cell r="B468" t="str">
            <v>Amt Reco.(Grp Co)- DLF RECR. FNDTN P LTD</v>
          </cell>
          <cell r="C468" t="str">
            <v>ASSET</v>
          </cell>
          <cell r="D468" t="str">
            <v>BALANCE SHEET</v>
          </cell>
          <cell r="E468" t="str">
            <v/>
          </cell>
          <cell r="F468" t="str">
            <v/>
          </cell>
          <cell r="G468" t="str">
            <v>CURRENT ASSETS, LOANS AND ADVANCES</v>
          </cell>
          <cell r="H468" t="str">
            <v>LOANS AND ADVANCES</v>
          </cell>
          <cell r="I468" t="str">
            <v>AMOUNT RECOVERABLES</v>
          </cell>
        </row>
        <row r="469">
          <cell r="A469" t="str">
            <v>A602001-036</v>
          </cell>
          <cell r="B469" t="str">
            <v>Amt Reco.(Grp Co)- GALAXY MECANTILES Ltd</v>
          </cell>
          <cell r="C469" t="str">
            <v>ASSET</v>
          </cell>
          <cell r="D469" t="str">
            <v>BALANCE SHEET</v>
          </cell>
          <cell r="E469" t="str">
            <v/>
          </cell>
          <cell r="F469" t="str">
            <v/>
          </cell>
          <cell r="G469" t="str">
            <v>CURRENT ASSETS, LOANS AND ADVANCES</v>
          </cell>
          <cell r="H469" t="str">
            <v>LOANS AND ADVANCES</v>
          </cell>
          <cell r="I469" t="str">
            <v>AMOUNT RECOVERABLES</v>
          </cell>
        </row>
        <row r="470">
          <cell r="A470" t="str">
            <v>A602001-055</v>
          </cell>
          <cell r="B470" t="str">
            <v>Amt Reco.(Grp Co)- DLF RECREA. FOUNDATN.</v>
          </cell>
          <cell r="C470" t="str">
            <v>ASSET</v>
          </cell>
          <cell r="D470" t="str">
            <v>BALANCE SHEET</v>
          </cell>
          <cell r="E470" t="str">
            <v/>
          </cell>
          <cell r="F470" t="str">
            <v/>
          </cell>
          <cell r="G470" t="str">
            <v>CURRENT ASSETS, LOANS AND ADVANCES</v>
          </cell>
          <cell r="H470" t="str">
            <v>LOANS AND ADVANCES</v>
          </cell>
          <cell r="I470" t="str">
            <v>AMOUNT RECOVERABLES</v>
          </cell>
        </row>
        <row r="471">
          <cell r="A471" t="str">
            <v>A602001-075</v>
          </cell>
          <cell r="B471" t="str">
            <v>Amt Reco.(Grp Co)-  Dlf Info City(Chand)</v>
          </cell>
          <cell r="C471" t="str">
            <v>ASSET</v>
          </cell>
          <cell r="D471" t="str">
            <v>BALANCE SHEET</v>
          </cell>
          <cell r="E471" t="str">
            <v/>
          </cell>
          <cell r="F471" t="str">
            <v/>
          </cell>
          <cell r="G471" t="str">
            <v>CURRENT ASSETS, LOANS AND ADVANCES</v>
          </cell>
          <cell r="H471" t="str">
            <v>LOANS AND ADVANCES</v>
          </cell>
          <cell r="I471" t="str">
            <v>AMOUNT RECOVERABLES</v>
          </cell>
        </row>
        <row r="472">
          <cell r="A472" t="str">
            <v>A602001-076</v>
          </cell>
          <cell r="B472" t="str">
            <v>Amt Reco.(Grp Co)-  Dlf Info City(Kolk.)</v>
          </cell>
          <cell r="C472" t="str">
            <v>ASSET</v>
          </cell>
          <cell r="D472" t="str">
            <v>BALANCE SHEET</v>
          </cell>
          <cell r="E472" t="str">
            <v/>
          </cell>
          <cell r="F472" t="str">
            <v/>
          </cell>
          <cell r="G472" t="str">
            <v>CURRENT ASSETS, LOANS AND ADVANCES</v>
          </cell>
          <cell r="H472" t="str">
            <v>LOANS AND ADVANCES</v>
          </cell>
          <cell r="I472" t="str">
            <v>AMOUNT RECOVERABLES</v>
          </cell>
        </row>
        <row r="473">
          <cell r="A473" t="str">
            <v>A602001-096</v>
          </cell>
          <cell r="B473" t="str">
            <v>Amt Reco.(Grp Co)- DLF LAING O'ROURKE</v>
          </cell>
          <cell r="C473" t="str">
            <v>ASSET</v>
          </cell>
          <cell r="D473" t="str">
            <v>BALANCE SHEET</v>
          </cell>
          <cell r="E473" t="str">
            <v/>
          </cell>
          <cell r="F473" t="str">
            <v/>
          </cell>
          <cell r="G473" t="str">
            <v>CURRENT ASSETS, LOANS AND ADVANCES</v>
          </cell>
          <cell r="H473" t="str">
            <v>LOANS AND ADVANCES</v>
          </cell>
          <cell r="I473" t="str">
            <v>AMOUNT RECOVERABLES</v>
          </cell>
        </row>
        <row r="474">
          <cell r="A474" t="str">
            <v>A602001-101</v>
          </cell>
          <cell r="B474" t="str">
            <v>Amt Reco.(Grp Co)- DLF Ltd</v>
          </cell>
          <cell r="C474" t="str">
            <v>ASSET</v>
          </cell>
          <cell r="D474" t="str">
            <v>BALANCE SHEET</v>
          </cell>
          <cell r="E474" t="str">
            <v/>
          </cell>
          <cell r="F474" t="str">
            <v/>
          </cell>
          <cell r="G474" t="str">
            <v>CURRENT ASSETS, LOANS AND ADVANCES</v>
          </cell>
          <cell r="H474" t="str">
            <v>LOANS AND ADVANCES</v>
          </cell>
          <cell r="I474" t="str">
            <v>AMOUNT RECOVERABLES</v>
          </cell>
        </row>
        <row r="475">
          <cell r="A475" t="str">
            <v>A602001-102</v>
          </cell>
          <cell r="B475" t="str">
            <v>Amt Reco.(Grp Co)- Savitri Cinema</v>
          </cell>
          <cell r="C475" t="str">
            <v>ASSET</v>
          </cell>
          <cell r="D475" t="str">
            <v>BALANCE SHEET</v>
          </cell>
          <cell r="E475" t="str">
            <v/>
          </cell>
          <cell r="F475" t="str">
            <v/>
          </cell>
          <cell r="G475" t="str">
            <v>CURRENT ASSETS, LOANS AND ADVANCES</v>
          </cell>
          <cell r="H475" t="str">
            <v>LOANS AND ADVANCES</v>
          </cell>
          <cell r="I475" t="str">
            <v>AMOUNT RECOVERABLES</v>
          </cell>
        </row>
        <row r="476">
          <cell r="A476" t="str">
            <v>A602001-207</v>
          </cell>
          <cell r="B476" t="str">
            <v>Amt Reco.(Grp Co)-DLF Buil &amp; Dev L</v>
          </cell>
          <cell r="C476" t="str">
            <v>ASSET</v>
          </cell>
          <cell r="D476" t="str">
            <v>BALANCE SHEET</v>
          </cell>
          <cell r="E476" t="str">
            <v/>
          </cell>
          <cell r="F476" t="str">
            <v/>
          </cell>
          <cell r="G476" t="str">
            <v>CURRENT ASSETS, LOANS AND ADVANCES</v>
          </cell>
          <cell r="H476" t="str">
            <v>LOANS AND ADVANCES</v>
          </cell>
          <cell r="I476" t="str">
            <v>AMOUNT RECOVERABLES</v>
          </cell>
        </row>
        <row r="477">
          <cell r="A477" t="str">
            <v>A602001-211</v>
          </cell>
          <cell r="B477" t="str">
            <v>Amt Reco.(Grp Co)-DLF Housing Cnstr L</v>
          </cell>
          <cell r="C477" t="str">
            <v>ASSET</v>
          </cell>
          <cell r="D477" t="str">
            <v>BALANCE SHEET</v>
          </cell>
          <cell r="E477" t="str">
            <v/>
          </cell>
          <cell r="F477" t="str">
            <v/>
          </cell>
          <cell r="G477" t="str">
            <v>CURRENT ASSETS, LOANS AND ADVANCES</v>
          </cell>
          <cell r="H477" t="str">
            <v>LOANS AND ADVANCES</v>
          </cell>
          <cell r="I477" t="str">
            <v>AMOUNT RECOVERABLES</v>
          </cell>
        </row>
        <row r="478">
          <cell r="A478" t="str">
            <v>A602001-212</v>
          </cell>
          <cell r="B478" t="str">
            <v>Amt Reco.(Grp Co)- MAYUR RECR &amp; DEV LTD.</v>
          </cell>
          <cell r="C478" t="str">
            <v>ASSET</v>
          </cell>
          <cell r="D478" t="str">
            <v>BALANCE SHEET</v>
          </cell>
          <cell r="E478" t="str">
            <v/>
          </cell>
          <cell r="F478" t="str">
            <v/>
          </cell>
          <cell r="G478" t="str">
            <v>CURRENT ASSETS, LOANS AND ADVANCES</v>
          </cell>
          <cell r="H478" t="str">
            <v>LOANS AND ADVANCES</v>
          </cell>
          <cell r="I478" t="str">
            <v>AMOUNT RECOVERABLES</v>
          </cell>
        </row>
        <row r="479">
          <cell r="A479" t="str">
            <v>A602001-223</v>
          </cell>
          <cell r="B479" t="str">
            <v>Amt Reco.(Grp Co)- NILGIRI CULTIVATION</v>
          </cell>
          <cell r="C479" t="str">
            <v>ASSET</v>
          </cell>
          <cell r="D479" t="str">
            <v>BALANCE SHEET</v>
          </cell>
          <cell r="E479" t="str">
            <v/>
          </cell>
          <cell r="F479" t="str">
            <v/>
          </cell>
          <cell r="G479" t="str">
            <v>CURRENT ASSETS, LOANS AND ADVANCES</v>
          </cell>
          <cell r="H479" t="str">
            <v>LOANS AND ADVANCES</v>
          </cell>
          <cell r="I479" t="str">
            <v>AMOUNT RECOVERABLES</v>
          </cell>
        </row>
        <row r="480">
          <cell r="A480" t="str">
            <v>A602001-244</v>
          </cell>
          <cell r="B480" t="str">
            <v>Amt Reco.(Grp Co)-  Dlf Comm Dev</v>
          </cell>
          <cell r="C480" t="str">
            <v>ASSET</v>
          </cell>
          <cell r="D480" t="str">
            <v>BALANCE SHEET</v>
          </cell>
          <cell r="E480" t="str">
            <v/>
          </cell>
          <cell r="F480" t="str">
            <v/>
          </cell>
          <cell r="G480" t="str">
            <v>CURRENT ASSETS, LOANS AND ADVANCES</v>
          </cell>
          <cell r="H480" t="str">
            <v>LOANS AND ADVANCES</v>
          </cell>
          <cell r="I480" t="str">
            <v>AMOUNT RECOVERABLES</v>
          </cell>
        </row>
        <row r="481">
          <cell r="A481" t="str">
            <v>A602001-245</v>
          </cell>
          <cell r="B481" t="str">
            <v>Amt Reco.(Grp Co)- Dlf Comm Prjts Corp.</v>
          </cell>
          <cell r="C481" t="str">
            <v>ASSET</v>
          </cell>
          <cell r="D481" t="str">
            <v>BALANCE SHEET</v>
          </cell>
          <cell r="E481" t="str">
            <v/>
          </cell>
          <cell r="F481" t="str">
            <v/>
          </cell>
          <cell r="G481" t="str">
            <v>CURRENT ASSETS, LOANS AND ADVANCES</v>
          </cell>
          <cell r="H481" t="str">
            <v>LOANS AND ADVANCES</v>
          </cell>
          <cell r="I481" t="str">
            <v>AMOUNT RECOVERABLES</v>
          </cell>
        </row>
        <row r="482">
          <cell r="A482" t="str">
            <v>A602001-251</v>
          </cell>
          <cell r="B482" t="str">
            <v>Amt Reco.(Grp Co)- NILAYAM BUIL. &amp; DEV.</v>
          </cell>
          <cell r="C482" t="str">
            <v>ASSET</v>
          </cell>
          <cell r="D482" t="str">
            <v>BALANCE SHEET</v>
          </cell>
          <cell r="E482" t="str">
            <v/>
          </cell>
          <cell r="F482" t="str">
            <v/>
          </cell>
          <cell r="G482" t="str">
            <v>CURRENT ASSETS, LOANS AND ADVANCES</v>
          </cell>
          <cell r="H482" t="str">
            <v>LOANS AND ADVANCES</v>
          </cell>
          <cell r="I482" t="str">
            <v>AMOUNT RECOVERABLES</v>
          </cell>
        </row>
        <row r="483">
          <cell r="A483" t="str">
            <v>A602001-255</v>
          </cell>
          <cell r="B483" t="str">
            <v>Amt Reco.(Grp Co)-Realest Buil &amp; Srv</v>
          </cell>
          <cell r="C483" t="str">
            <v>ASSET</v>
          </cell>
          <cell r="D483" t="str">
            <v>BALANCE SHEET</v>
          </cell>
          <cell r="E483" t="str">
            <v/>
          </cell>
          <cell r="F483" t="str">
            <v/>
          </cell>
          <cell r="G483" t="str">
            <v>CURRENT ASSETS, LOANS AND ADVANCES</v>
          </cell>
          <cell r="H483" t="str">
            <v>LOANS AND ADVANCES</v>
          </cell>
          <cell r="I483" t="str">
            <v>AMOUNT RECOVERABLES</v>
          </cell>
        </row>
        <row r="484">
          <cell r="A484" t="str">
            <v>A602001-261</v>
          </cell>
          <cell r="B484" t="str">
            <v>Amt Reco.(Grp Co)-Real Estate Developers</v>
          </cell>
          <cell r="C484" t="str">
            <v>ASSET</v>
          </cell>
          <cell r="D484" t="str">
            <v>BALANCE SHEET</v>
          </cell>
          <cell r="E484" t="str">
            <v/>
          </cell>
          <cell r="F484" t="str">
            <v/>
          </cell>
          <cell r="G484" t="str">
            <v>CURRENT ASSETS, LOANS AND ADVANCES</v>
          </cell>
          <cell r="H484" t="str">
            <v>LOANS AND ADVANCES</v>
          </cell>
          <cell r="I484" t="str">
            <v>AMOUNT RECOVERABLES</v>
          </cell>
        </row>
        <row r="485">
          <cell r="A485" t="str">
            <v>A602001-262</v>
          </cell>
          <cell r="B485" t="str">
            <v>Amt Reco.(Grp Co)- DSPL</v>
          </cell>
          <cell r="C485" t="str">
            <v>ASSET</v>
          </cell>
          <cell r="D485" t="str">
            <v>BALANCE SHEET</v>
          </cell>
          <cell r="E485" t="str">
            <v/>
          </cell>
          <cell r="F485" t="str">
            <v/>
          </cell>
          <cell r="G485" t="str">
            <v>CURRENT ASSETS, LOANS AND ADVANCES</v>
          </cell>
          <cell r="H485" t="str">
            <v>LOANS AND ADVANCES</v>
          </cell>
          <cell r="I485" t="str">
            <v>AMOUNT RECOVERABLES</v>
          </cell>
        </row>
        <row r="486">
          <cell r="A486" t="str">
            <v>A602001-263</v>
          </cell>
          <cell r="B486" t="str">
            <v>Amt Reco.(Grp Co)-DLF Property Developer</v>
          </cell>
          <cell r="C486" t="str">
            <v>ASSET</v>
          </cell>
          <cell r="D486" t="str">
            <v>BALANCE SHEET</v>
          </cell>
          <cell r="E486" t="str">
            <v/>
          </cell>
          <cell r="F486" t="str">
            <v/>
          </cell>
          <cell r="G486" t="str">
            <v>CURRENT ASSETS, LOANS AND ADVANCES</v>
          </cell>
          <cell r="H486" t="str">
            <v>LOANS AND ADVANCES</v>
          </cell>
          <cell r="I486" t="str">
            <v>AMOUNT RECOVERABLES</v>
          </cell>
        </row>
        <row r="487">
          <cell r="A487" t="str">
            <v>A602001-264</v>
          </cell>
          <cell r="B487" t="str">
            <v>Amt Reco.(Grp Co)- Dlf Office Developers</v>
          </cell>
          <cell r="C487" t="str">
            <v>ASSET</v>
          </cell>
          <cell r="D487" t="str">
            <v>BALANCE SHEET</v>
          </cell>
          <cell r="E487" t="str">
            <v/>
          </cell>
          <cell r="F487" t="str">
            <v/>
          </cell>
          <cell r="G487" t="str">
            <v>CURRENT ASSETS, LOANS AND ADVANCES</v>
          </cell>
          <cell r="H487" t="str">
            <v>LOANS AND ADVANCES</v>
          </cell>
          <cell r="I487" t="str">
            <v>AMOUNT RECOVERABLES</v>
          </cell>
        </row>
        <row r="488">
          <cell r="A488" t="str">
            <v>A602001-265</v>
          </cell>
          <cell r="B488" t="str">
            <v>Amt Reco.(Grp Co)-DLF Resi. Developers</v>
          </cell>
          <cell r="C488" t="str">
            <v>ASSET</v>
          </cell>
          <cell r="D488" t="str">
            <v>BALANCE SHEET</v>
          </cell>
          <cell r="E488" t="str">
            <v/>
          </cell>
          <cell r="F488" t="str">
            <v/>
          </cell>
          <cell r="G488" t="str">
            <v>CURRENT ASSETS, LOANS AND ADVANCES</v>
          </cell>
          <cell r="H488" t="str">
            <v>LOANS AND ADVANCES</v>
          </cell>
          <cell r="I488" t="str">
            <v>AMOUNT RECOVERABLES</v>
          </cell>
        </row>
        <row r="489">
          <cell r="A489" t="str">
            <v>A602001-266</v>
          </cell>
          <cell r="B489" t="str">
            <v>Amt Reco.(Grp Co)- DLF HOME BUILDERS</v>
          </cell>
          <cell r="C489" t="str">
            <v>ASSET</v>
          </cell>
          <cell r="D489" t="str">
            <v>BALANCE SHEET</v>
          </cell>
          <cell r="E489" t="str">
            <v/>
          </cell>
          <cell r="F489" t="str">
            <v/>
          </cell>
          <cell r="G489" t="str">
            <v>CURRENT ASSETS, LOANS AND ADVANCES</v>
          </cell>
          <cell r="H489" t="str">
            <v>LOANS AND ADVANCES</v>
          </cell>
          <cell r="I489" t="str">
            <v>AMOUNT RECOVERABLES</v>
          </cell>
        </row>
        <row r="490">
          <cell r="A490" t="str">
            <v>A602001-267</v>
          </cell>
          <cell r="B490" t="str">
            <v>Amt Reco.(Grp Co)-DLF Resi. Partners</v>
          </cell>
          <cell r="C490" t="str">
            <v>ASSET</v>
          </cell>
          <cell r="D490" t="str">
            <v>BALANCE SHEET</v>
          </cell>
          <cell r="E490" t="str">
            <v/>
          </cell>
          <cell r="F490" t="str">
            <v/>
          </cell>
          <cell r="G490" t="str">
            <v>CURRENT ASSETS, LOANS AND ADVANCES</v>
          </cell>
          <cell r="H490" t="str">
            <v>LOANS AND ADVANCES</v>
          </cell>
          <cell r="I490" t="str">
            <v>AMOUNT RECOVERABLES</v>
          </cell>
        </row>
        <row r="491">
          <cell r="A491" t="str">
            <v>A602001-268</v>
          </cell>
          <cell r="B491" t="str">
            <v>Amt Reco.(Grp Co)- DLF GOLF HOLDINGS</v>
          </cell>
          <cell r="C491" t="str">
            <v>ASSET</v>
          </cell>
          <cell r="D491" t="str">
            <v>BALANCE SHEET</v>
          </cell>
          <cell r="E491" t="str">
            <v/>
          </cell>
          <cell r="F491" t="str">
            <v/>
          </cell>
          <cell r="G491" t="str">
            <v>CURRENT ASSETS, LOANS AND ADVANCES</v>
          </cell>
          <cell r="H491" t="str">
            <v>LOANS AND ADVANCES</v>
          </cell>
          <cell r="I491" t="str">
            <v>AMOUNT RECOVERABLES</v>
          </cell>
        </row>
        <row r="492">
          <cell r="A492" t="str">
            <v>A602001-274</v>
          </cell>
          <cell r="B492" t="str">
            <v>Amt Reco.(Grp Co)-  Dlf Retail Dev. Ltd</v>
          </cell>
          <cell r="C492" t="str">
            <v>ASSET</v>
          </cell>
          <cell r="D492" t="str">
            <v>BALANCE SHEET</v>
          </cell>
          <cell r="E492" t="str">
            <v/>
          </cell>
          <cell r="F492" t="str">
            <v/>
          </cell>
          <cell r="G492" t="str">
            <v>CURRENT ASSETS, LOANS AND ADVANCES</v>
          </cell>
          <cell r="H492" t="str">
            <v>LOANS AND ADVANCES</v>
          </cell>
          <cell r="I492" t="str">
            <v>AMOUNT RECOVERABLES</v>
          </cell>
        </row>
        <row r="493">
          <cell r="A493" t="str">
            <v>A602001-278</v>
          </cell>
          <cell r="B493" t="str">
            <v>Amt Reco.(Grp Co)- DHDL</v>
          </cell>
          <cell r="C493" t="str">
            <v>ASSET</v>
          </cell>
          <cell r="D493" t="str">
            <v>BALANCE SHEET</v>
          </cell>
          <cell r="E493" t="str">
            <v/>
          </cell>
          <cell r="F493" t="str">
            <v/>
          </cell>
          <cell r="G493" t="str">
            <v>CURRENT ASSETS, LOANS AND ADVANCES</v>
          </cell>
          <cell r="H493" t="str">
            <v>LOANS AND ADVANCES</v>
          </cell>
          <cell r="I493" t="str">
            <v>AMOUNT RECOVERABLES</v>
          </cell>
        </row>
        <row r="494">
          <cell r="A494" t="str">
            <v>A602001-279</v>
          </cell>
          <cell r="B494" t="str">
            <v>Amt Reco.(Grp Co)-  DCDL</v>
          </cell>
          <cell r="C494" t="str">
            <v>ASSET</v>
          </cell>
          <cell r="D494" t="str">
            <v>BALANCE SHEET</v>
          </cell>
          <cell r="E494" t="str">
            <v/>
          </cell>
          <cell r="F494" t="str">
            <v/>
          </cell>
          <cell r="G494" t="str">
            <v>CURRENT ASSETS, LOANS AND ADVANCES</v>
          </cell>
          <cell r="H494" t="str">
            <v>LOANS AND ADVANCES</v>
          </cell>
          <cell r="I494" t="str">
            <v>AMOUNT RECOVERABLES</v>
          </cell>
        </row>
        <row r="495">
          <cell r="A495" t="str">
            <v>A602001-288</v>
          </cell>
          <cell r="B495" t="str">
            <v>Amt Reco.(Grp Co)- DLF SOUTH POINT</v>
          </cell>
          <cell r="C495" t="str">
            <v>ASSET</v>
          </cell>
          <cell r="D495" t="str">
            <v>BALANCE SHEET</v>
          </cell>
          <cell r="E495" t="str">
            <v/>
          </cell>
          <cell r="F495" t="str">
            <v/>
          </cell>
          <cell r="G495" t="str">
            <v>CURRENT ASSETS, LOANS AND ADVANCES</v>
          </cell>
          <cell r="H495" t="str">
            <v>LOANS AND ADVANCES</v>
          </cell>
          <cell r="I495" t="str">
            <v>AMOUNT RECOVERABLES</v>
          </cell>
        </row>
        <row r="496">
          <cell r="A496" t="str">
            <v>A602001-289</v>
          </cell>
          <cell r="B496" t="str">
            <v>Amt Reco.(Grp Co)- ATRIA PARTNERS</v>
          </cell>
          <cell r="C496" t="str">
            <v>ASSET</v>
          </cell>
          <cell r="D496" t="str">
            <v>BALANCE SHEET</v>
          </cell>
          <cell r="E496" t="str">
            <v/>
          </cell>
          <cell r="F496" t="str">
            <v/>
          </cell>
          <cell r="G496" t="str">
            <v>CURRENT ASSETS, LOANS AND ADVANCES</v>
          </cell>
          <cell r="H496" t="str">
            <v>LOANS AND ADVANCES</v>
          </cell>
          <cell r="I496" t="str">
            <v>AMOUNT RECOVERABLES</v>
          </cell>
        </row>
        <row r="497">
          <cell r="A497" t="str">
            <v>A602001-290</v>
          </cell>
          <cell r="B497" t="str">
            <v>Amt Reco.(Grp Co)- Kavicon Partners</v>
          </cell>
          <cell r="C497" t="str">
            <v>ASSET</v>
          </cell>
          <cell r="D497" t="str">
            <v>BALANCE SHEET</v>
          </cell>
          <cell r="E497" t="str">
            <v/>
          </cell>
          <cell r="F497" t="str">
            <v/>
          </cell>
          <cell r="G497" t="str">
            <v>CURRENT ASSETS, LOANS AND ADVANCES</v>
          </cell>
          <cell r="H497" t="str">
            <v>LOANS AND ADVANCES</v>
          </cell>
          <cell r="I497" t="str">
            <v>AMOUNT RECOVERABLES</v>
          </cell>
        </row>
        <row r="498">
          <cell r="A498" t="str">
            <v>A602001-291</v>
          </cell>
          <cell r="B498" t="str">
            <v>Amt Reco.(Grp Co)-Renkon Partners</v>
          </cell>
          <cell r="C498" t="str">
            <v>ASSET</v>
          </cell>
          <cell r="D498" t="str">
            <v>BALANCE SHEET</v>
          </cell>
          <cell r="E498" t="str">
            <v/>
          </cell>
          <cell r="F498" t="str">
            <v/>
          </cell>
          <cell r="G498" t="str">
            <v>CURRENT ASSETS, LOANS AND ADVANCES</v>
          </cell>
          <cell r="H498" t="str">
            <v>LOANS AND ADVANCES</v>
          </cell>
          <cell r="I498" t="str">
            <v>AMOUNT RECOVERABLES</v>
          </cell>
        </row>
        <row r="499">
          <cell r="A499" t="str">
            <v>A602001-292</v>
          </cell>
          <cell r="B499" t="str">
            <v>Amt Reco.(Grp Co)-Plaza Partners</v>
          </cell>
          <cell r="C499" t="str">
            <v>ASSET</v>
          </cell>
          <cell r="D499" t="str">
            <v>BALANCE SHEET</v>
          </cell>
          <cell r="E499" t="str">
            <v/>
          </cell>
          <cell r="F499" t="str">
            <v/>
          </cell>
          <cell r="G499" t="str">
            <v>CURRENT ASSETS, LOANS AND ADVANCES</v>
          </cell>
          <cell r="H499" t="str">
            <v>LOANS AND ADVANCES</v>
          </cell>
          <cell r="I499" t="str">
            <v>AMOUNT RECOVERABLES</v>
          </cell>
        </row>
        <row r="500">
          <cell r="A500" t="str">
            <v>A602001-293</v>
          </cell>
          <cell r="B500" t="str">
            <v>Amt Reco.(Grp Co)-  Dlf Com. Enterprises</v>
          </cell>
          <cell r="C500" t="str">
            <v>ASSET</v>
          </cell>
          <cell r="D500" t="str">
            <v>BALANCE SHEET</v>
          </cell>
          <cell r="E500" t="str">
            <v/>
          </cell>
          <cell r="F500" t="str">
            <v/>
          </cell>
          <cell r="G500" t="str">
            <v>CURRENT ASSETS, LOANS AND ADVANCES</v>
          </cell>
          <cell r="H500" t="str">
            <v>LOANS AND ADVANCES</v>
          </cell>
          <cell r="I500" t="str">
            <v>AMOUNT RECOVERABLES</v>
          </cell>
        </row>
        <row r="501">
          <cell r="A501" t="str">
            <v>A602001-295</v>
          </cell>
          <cell r="B501" t="str">
            <v>Amt Reco.(Grp Co)- BEVERLY PRK MNT SER L</v>
          </cell>
          <cell r="C501" t="str">
            <v>ASSET</v>
          </cell>
          <cell r="D501" t="str">
            <v>BALANCE SHEET</v>
          </cell>
          <cell r="E501" t="str">
            <v/>
          </cell>
          <cell r="F501" t="str">
            <v/>
          </cell>
          <cell r="G501" t="str">
            <v>CURRENT ASSETS, LOANS AND ADVANCES</v>
          </cell>
          <cell r="H501" t="str">
            <v>LOANS AND ADVANCES</v>
          </cell>
          <cell r="I501" t="str">
            <v>AMOUNT RECOVERABLES</v>
          </cell>
        </row>
        <row r="502">
          <cell r="A502" t="str">
            <v>A602001-296</v>
          </cell>
          <cell r="B502" t="str">
            <v>Amt Reco.(Grp Co)-  Galleria Pro Mgt Ser</v>
          </cell>
          <cell r="C502" t="str">
            <v>ASSET</v>
          </cell>
          <cell r="D502" t="str">
            <v>BALANCE SHEET</v>
          </cell>
          <cell r="E502" t="str">
            <v/>
          </cell>
          <cell r="F502" t="str">
            <v/>
          </cell>
          <cell r="G502" t="str">
            <v>CURRENT ASSETS, LOANS AND ADVANCES</v>
          </cell>
          <cell r="H502" t="str">
            <v>LOANS AND ADVANCES</v>
          </cell>
          <cell r="I502" t="str">
            <v>AMOUNT RECOVERABLES</v>
          </cell>
        </row>
        <row r="503">
          <cell r="A503" t="str">
            <v>A602001-299</v>
          </cell>
          <cell r="B503" t="str">
            <v>Amt Reco.(Grp Co)-DLF Cyber City</v>
          </cell>
          <cell r="C503" t="str">
            <v>ASSET</v>
          </cell>
          <cell r="D503" t="str">
            <v>BALANCE SHEET</v>
          </cell>
          <cell r="E503" t="str">
            <v/>
          </cell>
          <cell r="F503" t="str">
            <v/>
          </cell>
          <cell r="G503" t="str">
            <v>CURRENT ASSETS, LOANS AND ADVANCES</v>
          </cell>
          <cell r="H503" t="str">
            <v>LOANS AND ADVANCES</v>
          </cell>
          <cell r="I503" t="str">
            <v>AMOUNT RECOVERABLES</v>
          </cell>
        </row>
        <row r="504">
          <cell r="A504" t="str">
            <v>A602001-301</v>
          </cell>
          <cell r="B504" t="str">
            <v>Amt Reco.(Grp Co)- PALIWAL DEV. LTD</v>
          </cell>
          <cell r="C504" t="str">
            <v>ASSET</v>
          </cell>
          <cell r="D504" t="str">
            <v>BALANCE SHEET</v>
          </cell>
          <cell r="E504" t="str">
            <v/>
          </cell>
          <cell r="F504" t="str">
            <v/>
          </cell>
          <cell r="G504" t="str">
            <v>CURRENT ASSETS, LOANS AND ADVANCES</v>
          </cell>
          <cell r="H504" t="str">
            <v>LOANS AND ADVANCES</v>
          </cell>
          <cell r="I504" t="str">
            <v>AMOUNT RECOVERABLES</v>
          </cell>
        </row>
        <row r="505">
          <cell r="A505" t="str">
            <v>A602001-309</v>
          </cell>
          <cell r="B505" t="str">
            <v>Amt Reco.(Grp Co)-  Kairav Real Estate</v>
          </cell>
          <cell r="C505" t="str">
            <v>ASSET</v>
          </cell>
          <cell r="D505" t="str">
            <v>BALANCE SHEET</v>
          </cell>
          <cell r="E505" t="str">
            <v/>
          </cell>
          <cell r="F505" t="str">
            <v/>
          </cell>
          <cell r="G505" t="str">
            <v>CURRENT ASSETS, LOANS AND ADVANCES</v>
          </cell>
          <cell r="H505" t="str">
            <v>LOANS AND ADVANCES</v>
          </cell>
          <cell r="I505" t="str">
            <v>AMOUNT RECOVERABLES</v>
          </cell>
        </row>
        <row r="506">
          <cell r="A506" t="str">
            <v>A602001-311</v>
          </cell>
          <cell r="B506" t="str">
            <v>Amt Reco.(Grp Co)-  Solid Buildcon P L</v>
          </cell>
          <cell r="C506" t="str">
            <v>ASSET</v>
          </cell>
          <cell r="D506" t="str">
            <v>BALANCE SHEET</v>
          </cell>
          <cell r="E506" t="str">
            <v/>
          </cell>
          <cell r="F506" t="str">
            <v/>
          </cell>
          <cell r="G506" t="str">
            <v>CURRENT ASSETS, LOANS AND ADVANCES</v>
          </cell>
          <cell r="H506" t="str">
            <v>LOANS AND ADVANCES</v>
          </cell>
          <cell r="I506" t="str">
            <v>AMOUNT RECOVERABLES</v>
          </cell>
        </row>
        <row r="507">
          <cell r="A507" t="str">
            <v>A602001-324</v>
          </cell>
          <cell r="B507" t="str">
            <v>Amt Reco.(Grp Co)-  Dalmia Prom. &amp; Dev.</v>
          </cell>
          <cell r="C507" t="str">
            <v>ASSET</v>
          </cell>
          <cell r="D507" t="str">
            <v>BALANCE SHEET</v>
          </cell>
          <cell r="E507" t="str">
            <v/>
          </cell>
          <cell r="F507" t="str">
            <v/>
          </cell>
          <cell r="G507" t="str">
            <v>CURRENT ASSETS, LOANS AND ADVANCES</v>
          </cell>
          <cell r="H507" t="str">
            <v>LOANS AND ADVANCES</v>
          </cell>
          <cell r="I507" t="str">
            <v>AMOUNT RECOVERABLES</v>
          </cell>
        </row>
        <row r="508">
          <cell r="A508" t="str">
            <v>A602001-333</v>
          </cell>
          <cell r="B508" t="str">
            <v>Amt Reco.(Grp Co)-Kujjal Buil Pvt</v>
          </cell>
          <cell r="C508" t="str">
            <v>ASSET</v>
          </cell>
          <cell r="D508" t="str">
            <v>BALANCE SHEET</v>
          </cell>
          <cell r="E508" t="str">
            <v/>
          </cell>
          <cell r="F508" t="str">
            <v/>
          </cell>
          <cell r="G508" t="str">
            <v>CURRENT ASSETS, LOANS AND ADVANCES</v>
          </cell>
          <cell r="H508" t="str">
            <v>LOANS AND ADVANCES</v>
          </cell>
          <cell r="I508" t="str">
            <v>AMOUNT RECOVERABLES</v>
          </cell>
        </row>
        <row r="509">
          <cell r="A509" t="str">
            <v>A602001-336</v>
          </cell>
          <cell r="B509" t="str">
            <v>Amt Reco.(Grp Co)-  Dhoomketu Buil &amp; Dev</v>
          </cell>
          <cell r="C509" t="str">
            <v>ASSET</v>
          </cell>
          <cell r="D509" t="str">
            <v>BALANCE SHEET</v>
          </cell>
          <cell r="E509" t="str">
            <v/>
          </cell>
          <cell r="F509" t="str">
            <v/>
          </cell>
          <cell r="G509" t="str">
            <v>CURRENT ASSETS, LOANS AND ADVANCES</v>
          </cell>
          <cell r="H509" t="str">
            <v>LOANS AND ADVANCES</v>
          </cell>
          <cell r="I509" t="str">
            <v>AMOUNT RECOVERABLES</v>
          </cell>
        </row>
        <row r="510">
          <cell r="A510" t="str">
            <v>A602001-374</v>
          </cell>
          <cell r="B510" t="str">
            <v>Amt Reco.(Grp Co)-  Eila Buil &amp; Dev P Lt</v>
          </cell>
          <cell r="C510" t="str">
            <v>ASSET</v>
          </cell>
          <cell r="D510" t="str">
            <v>BALANCE SHEET</v>
          </cell>
          <cell r="E510" t="str">
            <v/>
          </cell>
          <cell r="F510" t="str">
            <v/>
          </cell>
          <cell r="G510" t="str">
            <v>CURRENT ASSETS, LOANS AND ADVANCES</v>
          </cell>
          <cell r="H510" t="str">
            <v>LOANS AND ADVANCES</v>
          </cell>
          <cell r="I510" t="str">
            <v>AMOUNT RECOVERABLES</v>
          </cell>
        </row>
        <row r="511">
          <cell r="A511" t="str">
            <v>A602001-381</v>
          </cell>
          <cell r="B511" t="str">
            <v>Amt Reco.(Grp Co)- DLF CYBER CITY DEV Lt</v>
          </cell>
          <cell r="C511" t="str">
            <v>ASSET</v>
          </cell>
          <cell r="D511" t="str">
            <v>BALANCE SHEET</v>
          </cell>
          <cell r="E511" t="str">
            <v/>
          </cell>
          <cell r="F511" t="str">
            <v/>
          </cell>
          <cell r="G511" t="str">
            <v>CURRENT ASSETS, LOANS AND ADVANCES</v>
          </cell>
          <cell r="H511" t="str">
            <v>LOANS AND ADVANCES</v>
          </cell>
          <cell r="I511" t="str">
            <v>AMOUNT RECOVERABLES</v>
          </cell>
        </row>
        <row r="512">
          <cell r="A512" t="str">
            <v>A602001-417</v>
          </cell>
          <cell r="B512" t="str">
            <v>Amt Reco.(Grp Co)-  Bridget Buil &amp; Dev</v>
          </cell>
          <cell r="C512" t="str">
            <v>ASSET</v>
          </cell>
          <cell r="D512" t="str">
            <v>BALANCE SHEET</v>
          </cell>
          <cell r="E512" t="str">
            <v/>
          </cell>
          <cell r="F512" t="str">
            <v/>
          </cell>
          <cell r="G512" t="str">
            <v>CURRENT ASSETS, LOANS AND ADVANCES</v>
          </cell>
          <cell r="H512" t="str">
            <v>LOANS AND ADVANCES</v>
          </cell>
          <cell r="I512" t="str">
            <v>AMOUNT RECOVERABLES</v>
          </cell>
        </row>
        <row r="513">
          <cell r="A513" t="str">
            <v>A602001-418</v>
          </cell>
          <cell r="B513" t="str">
            <v>Amt Reco.(Grp Co)-  Catherine Buil &amp; Dev</v>
          </cell>
          <cell r="C513" t="str">
            <v>ASSET</v>
          </cell>
          <cell r="D513" t="str">
            <v>BALANCE SHEET</v>
          </cell>
          <cell r="E513" t="str">
            <v/>
          </cell>
          <cell r="F513" t="str">
            <v/>
          </cell>
          <cell r="G513" t="str">
            <v>CURRENT ASSETS, LOANS AND ADVANCES</v>
          </cell>
          <cell r="H513" t="str">
            <v>LOANS AND ADVANCES</v>
          </cell>
          <cell r="I513" t="str">
            <v>AMOUNT RECOVERABLES</v>
          </cell>
        </row>
        <row r="514">
          <cell r="A514" t="str">
            <v>A602001-431</v>
          </cell>
          <cell r="B514" t="str">
            <v>Amt Reco.(Grp Co)-DLF Land Limited</v>
          </cell>
          <cell r="C514" t="str">
            <v>ASSET</v>
          </cell>
          <cell r="D514" t="str">
            <v>BALANCE SHEET</v>
          </cell>
          <cell r="E514" t="str">
            <v/>
          </cell>
          <cell r="F514" t="str">
            <v/>
          </cell>
          <cell r="G514" t="str">
            <v>CURRENT ASSETS, LOANS AND ADVANCES</v>
          </cell>
          <cell r="H514" t="str">
            <v>LOANS AND ADVANCES</v>
          </cell>
          <cell r="I514" t="str">
            <v>AMOUNT RECOVERABLES</v>
          </cell>
        </row>
        <row r="515">
          <cell r="A515" t="str">
            <v>A602001-512</v>
          </cell>
          <cell r="B515" t="str">
            <v>Amt Reco.(Grp Co)-DLF INNS</v>
          </cell>
          <cell r="C515" t="str">
            <v>ASSET</v>
          </cell>
          <cell r="D515" t="str">
            <v>BALANCE SHEET</v>
          </cell>
          <cell r="E515" t="str">
            <v/>
          </cell>
          <cell r="F515" t="str">
            <v/>
          </cell>
          <cell r="G515" t="str">
            <v>CURRENT ASSETS, LOANS AND ADVANCES</v>
          </cell>
          <cell r="H515" t="str">
            <v>LOANS AND ADVANCES</v>
          </cell>
          <cell r="I515" t="str">
            <v>AMOUNT RECOVERABLES</v>
          </cell>
        </row>
        <row r="516">
          <cell r="A516" t="str">
            <v>A602001-513</v>
          </cell>
          <cell r="B516" t="str">
            <v>Amt Reco.(Grp Co)-DLF Service Appt</v>
          </cell>
          <cell r="C516" t="str">
            <v>ASSET</v>
          </cell>
          <cell r="D516" t="str">
            <v>BALANCE SHEET</v>
          </cell>
          <cell r="E516" t="str">
            <v/>
          </cell>
          <cell r="F516" t="str">
            <v/>
          </cell>
          <cell r="G516" t="str">
            <v>CURRENT ASSETS, LOANS AND ADVANCES</v>
          </cell>
          <cell r="H516" t="str">
            <v>LOANS AND ADVANCES</v>
          </cell>
          <cell r="I516" t="str">
            <v>AMOUNT RECOVERABLES</v>
          </cell>
        </row>
        <row r="517">
          <cell r="A517" t="str">
            <v>A602001-514</v>
          </cell>
          <cell r="B517" t="str">
            <v>Amt Reco.(Grp Co)-DLF Luxury Hotels</v>
          </cell>
          <cell r="C517" t="str">
            <v>ASSET</v>
          </cell>
          <cell r="D517" t="str">
            <v>BALANCE SHEET</v>
          </cell>
          <cell r="E517" t="str">
            <v/>
          </cell>
          <cell r="F517" t="str">
            <v/>
          </cell>
          <cell r="G517" t="str">
            <v>CURRENT ASSETS, LOANS AND ADVANCES</v>
          </cell>
          <cell r="H517" t="str">
            <v>LOANS AND ADVANCES</v>
          </cell>
          <cell r="I517" t="str">
            <v>AMOUNT RECOVERABLES</v>
          </cell>
        </row>
        <row r="518">
          <cell r="A518" t="str">
            <v>A602001-526</v>
          </cell>
          <cell r="B518" t="str">
            <v>Amt Reco.(Grp Co)-DT Cinema P L</v>
          </cell>
          <cell r="C518" t="str">
            <v>ASSET</v>
          </cell>
          <cell r="D518" t="str">
            <v>BALANCE SHEET</v>
          </cell>
          <cell r="E518" t="str">
            <v/>
          </cell>
          <cell r="F518" t="str">
            <v/>
          </cell>
          <cell r="G518" t="str">
            <v>CURRENT ASSETS, LOANS AND ADVANCES</v>
          </cell>
          <cell r="H518" t="str">
            <v>LOANS AND ADVANCES</v>
          </cell>
          <cell r="I518" t="str">
            <v>AMOUNT RECOVERABLES</v>
          </cell>
        </row>
        <row r="519">
          <cell r="A519" t="str">
            <v>A602001-564</v>
          </cell>
          <cell r="B519" t="str">
            <v>Amt Reco.(Grp Co)-DLF New Ggn Homes Dev</v>
          </cell>
          <cell r="C519" t="str">
            <v>ASSET</v>
          </cell>
          <cell r="D519" t="str">
            <v>BALANCE SHEET</v>
          </cell>
          <cell r="E519" t="str">
            <v/>
          </cell>
          <cell r="F519" t="str">
            <v/>
          </cell>
          <cell r="G519" t="str">
            <v>CURRENT ASSETS, LOANS AND ADVANCES</v>
          </cell>
          <cell r="H519" t="str">
            <v>LOANS AND ADVANCES</v>
          </cell>
          <cell r="I519" t="str">
            <v>AMOUNT RECOVERABLES</v>
          </cell>
        </row>
        <row r="520">
          <cell r="A520" t="str">
            <v>A602002-000</v>
          </cell>
          <cell r="B520" t="str">
            <v>Amt Reco(Partnership Firms)</v>
          </cell>
          <cell r="C520" t="str">
            <v>ASSET</v>
          </cell>
          <cell r="D520" t="str">
            <v>BALANCE SHEET</v>
          </cell>
          <cell r="E520" t="str">
            <v/>
          </cell>
          <cell r="F520" t="str">
            <v/>
          </cell>
          <cell r="G520" t="str">
            <v>CURRENT ASSETS, LOANS AND ADVANCES</v>
          </cell>
          <cell r="H520" t="str">
            <v>LOANS AND ADVANCES</v>
          </cell>
          <cell r="I520" t="str">
            <v>AMOUNT RECOVERABLES</v>
          </cell>
        </row>
        <row r="521">
          <cell r="A521" t="str">
            <v>A602101</v>
          </cell>
          <cell r="B521" t="str">
            <v>Amount Recoverable(Third Party)</v>
          </cell>
          <cell r="C521" t="str">
            <v>ASSET</v>
          </cell>
          <cell r="D521" t="str">
            <v>BALANCE SHEET</v>
          </cell>
          <cell r="E521" t="str">
            <v/>
          </cell>
          <cell r="F521" t="str">
            <v/>
          </cell>
          <cell r="G521" t="str">
            <v>CURRENT ASSETS, LOANS AND ADVANCES</v>
          </cell>
          <cell r="H521" t="str">
            <v>LOANS AND ADVANCES</v>
          </cell>
          <cell r="I521" t="str">
            <v>AMOUNT RECOVERABLES</v>
          </cell>
        </row>
        <row r="522">
          <cell r="A522" t="str">
            <v>A602102</v>
          </cell>
          <cell r="B522" t="str">
            <v>Amt Reco(Thrd prty)- Earnest Money Aucti</v>
          </cell>
          <cell r="C522" t="str">
            <v>ASSET</v>
          </cell>
          <cell r="D522" t="str">
            <v>BALANCE SHEET</v>
          </cell>
          <cell r="E522" t="str">
            <v>SUPPLIER PREPAYMENT A/C</v>
          </cell>
          <cell r="F522" t="str">
            <v/>
          </cell>
          <cell r="G522" t="str">
            <v>CURRENT ASSETS, LOANS AND ADVANCES</v>
          </cell>
          <cell r="H522" t="str">
            <v>LOANS AND ADVANCES</v>
          </cell>
          <cell r="I522" t="str">
            <v>AMOUNT RECOVERABLES</v>
          </cell>
        </row>
        <row r="523">
          <cell r="A523" t="str">
            <v>A602103</v>
          </cell>
          <cell r="B523" t="str">
            <v>Amt Reco(Thrd prty)- Invstmnt In Pub Dep</v>
          </cell>
          <cell r="C523" t="str">
            <v>ASSET</v>
          </cell>
          <cell r="D523" t="str">
            <v>BALANCE SHEET</v>
          </cell>
          <cell r="E523" t="str">
            <v>SUPPLIER PREPAYMENT A/C</v>
          </cell>
          <cell r="F523" t="str">
            <v/>
          </cell>
          <cell r="G523" t="str">
            <v>CURRENT ASSETS, LOANS AND ADVANCES</v>
          </cell>
          <cell r="H523" t="str">
            <v>LOANS AND ADVANCES</v>
          </cell>
          <cell r="I523" t="str">
            <v>AMOUNT RECOVERABLES</v>
          </cell>
        </row>
        <row r="524">
          <cell r="A524" t="str">
            <v>A602104</v>
          </cell>
          <cell r="B524" t="str">
            <v>Amt Reco(Thrd prty)- Ipo Expenses</v>
          </cell>
          <cell r="C524" t="str">
            <v>ASSET</v>
          </cell>
          <cell r="D524" t="str">
            <v>BALANCE SHEET</v>
          </cell>
          <cell r="E524" t="str">
            <v>SUPPLIER PREPAYMENT A/C</v>
          </cell>
          <cell r="F524" t="str">
            <v/>
          </cell>
          <cell r="G524" t="str">
            <v>CURRENT ASSETS, LOANS AND ADVANCES</v>
          </cell>
          <cell r="H524" t="str">
            <v>LOANS AND ADVANCES</v>
          </cell>
          <cell r="I524" t="str">
            <v>AMOUNT RECOVERABLES</v>
          </cell>
        </row>
        <row r="525">
          <cell r="A525" t="str">
            <v>A602105</v>
          </cell>
          <cell r="B525" t="str">
            <v>Amt Reco(Thrd prty)- Stamps Refundable</v>
          </cell>
          <cell r="C525" t="str">
            <v>ASSET</v>
          </cell>
          <cell r="D525" t="str">
            <v>BALANCE SHEET</v>
          </cell>
          <cell r="E525" t="str">
            <v>SUPPLIER PREPAYMENT A/C</v>
          </cell>
          <cell r="F525" t="str">
            <v/>
          </cell>
          <cell r="G525" t="str">
            <v>CURRENT ASSETS, LOANS AND ADVANCES</v>
          </cell>
          <cell r="H525" t="str">
            <v>LOANS AND ADVANCES</v>
          </cell>
          <cell r="I525" t="str">
            <v>AMOUNT RECOVERABLES</v>
          </cell>
        </row>
        <row r="526">
          <cell r="A526" t="str">
            <v>A602106</v>
          </cell>
          <cell r="B526" t="str">
            <v>Amt Reco(Thrd prty)- Meter Cost</v>
          </cell>
          <cell r="C526" t="str">
            <v>ASSET</v>
          </cell>
          <cell r="D526" t="str">
            <v>BALANCE SHEET</v>
          </cell>
          <cell r="E526" t="str">
            <v/>
          </cell>
          <cell r="F526" t="str">
            <v/>
          </cell>
          <cell r="G526" t="str">
            <v>CURRENT ASSETS, LOANS AND ADVANCES</v>
          </cell>
          <cell r="H526" t="str">
            <v>LOANS AND ADVANCES</v>
          </cell>
          <cell r="I526" t="str">
            <v>AMOUNT RECOVERABLES</v>
          </cell>
        </row>
        <row r="527">
          <cell r="A527" t="str">
            <v>A602107</v>
          </cell>
          <cell r="B527" t="str">
            <v>Amt Reco(Thrd prty)-Rent</v>
          </cell>
          <cell r="C527" t="str">
            <v>ASSET</v>
          </cell>
          <cell r="D527" t="str">
            <v>BALANCE SHEET</v>
          </cell>
          <cell r="E527" t="str">
            <v/>
          </cell>
          <cell r="F527" t="str">
            <v/>
          </cell>
          <cell r="G527" t="str">
            <v>CURRENT ASSETS, LOANS AND ADVANCES</v>
          </cell>
          <cell r="H527" t="str">
            <v>LOANS AND ADVANCES</v>
          </cell>
          <cell r="I527" t="str">
            <v>AMOUNT RECOVERABLES</v>
          </cell>
        </row>
        <row r="528">
          <cell r="A528" t="str">
            <v>A602201-001</v>
          </cell>
          <cell r="B528" t="str">
            <v>Advance Recoverable (condn)</v>
          </cell>
          <cell r="C528" t="str">
            <v>ASSET</v>
          </cell>
          <cell r="D528" t="str">
            <v>BALANCE SHEET</v>
          </cell>
          <cell r="E528" t="str">
            <v/>
          </cell>
          <cell r="F528" t="str">
            <v/>
          </cell>
          <cell r="G528" t="str">
            <v>CURRENT ASSETS, LOANS AND ADVANCES</v>
          </cell>
          <cell r="H528" t="str">
            <v>LOANS AND ADVANCES</v>
          </cell>
          <cell r="I528" t="str">
            <v>AMOUNT RECOVERABLES</v>
          </cell>
        </row>
        <row r="529">
          <cell r="A529" t="str">
            <v>A602201-002</v>
          </cell>
          <cell r="B529" t="str">
            <v>Beverly Park-I (Condominium)</v>
          </cell>
          <cell r="C529" t="str">
            <v>ASSET</v>
          </cell>
          <cell r="D529" t="str">
            <v>BALANCE SHEET</v>
          </cell>
          <cell r="E529" t="str">
            <v/>
          </cell>
          <cell r="F529" t="str">
            <v/>
          </cell>
          <cell r="G529" t="str">
            <v>CURRENT ASSETS, LOANS AND ADVANCES</v>
          </cell>
          <cell r="H529" t="str">
            <v>LOANS AND ADVANCES</v>
          </cell>
          <cell r="I529" t="str">
            <v>AMOUNT RECOVERABLES</v>
          </cell>
        </row>
        <row r="530">
          <cell r="A530" t="str">
            <v>A602201-003</v>
          </cell>
          <cell r="B530" t="str">
            <v>Beverly Park-II(Condominium)</v>
          </cell>
          <cell r="C530" t="str">
            <v>ASSET</v>
          </cell>
          <cell r="D530" t="str">
            <v>BALANCE SHEET</v>
          </cell>
          <cell r="E530" t="str">
            <v/>
          </cell>
          <cell r="F530" t="str">
            <v/>
          </cell>
          <cell r="G530" t="str">
            <v>CURRENT ASSETS, LOANS AND ADVANCES</v>
          </cell>
          <cell r="H530" t="str">
            <v>LOANS AND ADVANCES</v>
          </cell>
          <cell r="I530" t="str">
            <v>AMOUNT RECOVERABLES</v>
          </cell>
        </row>
        <row r="531">
          <cell r="A531" t="str">
            <v>A602201-004</v>
          </cell>
          <cell r="B531" t="str">
            <v>Ridgewood Estate Condominium Association</v>
          </cell>
          <cell r="C531" t="str">
            <v>ASSET</v>
          </cell>
          <cell r="D531" t="str">
            <v>BALANCE SHEET</v>
          </cell>
          <cell r="E531" t="str">
            <v/>
          </cell>
          <cell r="F531" t="str">
            <v/>
          </cell>
          <cell r="G531" t="str">
            <v>CURRENT ASSETS, LOANS AND ADVANCES</v>
          </cell>
          <cell r="H531" t="str">
            <v>LOANS AND ADVANCES</v>
          </cell>
          <cell r="I531" t="str">
            <v>AMOUNT RECOVERABLES</v>
          </cell>
        </row>
        <row r="532">
          <cell r="A532" t="str">
            <v>A602201-005</v>
          </cell>
          <cell r="B532" t="str">
            <v>Silver Oaks Condominium Assoc.</v>
          </cell>
          <cell r="C532" t="str">
            <v>ASSET</v>
          </cell>
          <cell r="D532" t="str">
            <v>BALANCE SHEET</v>
          </cell>
          <cell r="E532" t="str">
            <v/>
          </cell>
          <cell r="F532" t="str">
            <v/>
          </cell>
          <cell r="G532" t="str">
            <v>CURRENT ASSETS, LOANS AND ADVANCES</v>
          </cell>
          <cell r="H532" t="str">
            <v>LOANS AND ADVANCES</v>
          </cell>
          <cell r="I532" t="str">
            <v>AMOUNT RECOVERABLES</v>
          </cell>
        </row>
        <row r="533">
          <cell r="A533" t="str">
            <v>A602201-006</v>
          </cell>
          <cell r="B533" t="str">
            <v>Oakwood Est. Condominium Ass.</v>
          </cell>
          <cell r="C533" t="str">
            <v>ASSET</v>
          </cell>
          <cell r="D533" t="str">
            <v>BALANCE SHEET</v>
          </cell>
          <cell r="E533" t="str">
            <v/>
          </cell>
          <cell r="F533" t="str">
            <v/>
          </cell>
          <cell r="G533" t="str">
            <v>CURRENT ASSETS, LOANS AND ADVANCES</v>
          </cell>
          <cell r="H533" t="str">
            <v>LOANS AND ADVANCES</v>
          </cell>
          <cell r="I533" t="str">
            <v>AMOUNT RECOVERABLES</v>
          </cell>
        </row>
        <row r="534">
          <cell r="A534" t="str">
            <v>A602201-007</v>
          </cell>
          <cell r="B534" t="str">
            <v>Uppal Hotel Account</v>
          </cell>
          <cell r="C534" t="str">
            <v>ASSET</v>
          </cell>
          <cell r="D534" t="str">
            <v>BALANCE SHEET</v>
          </cell>
          <cell r="E534" t="str">
            <v/>
          </cell>
          <cell r="F534" t="str">
            <v/>
          </cell>
          <cell r="G534" t="str">
            <v>CURRENT ASSETS, LOANS AND ADVANCES</v>
          </cell>
          <cell r="H534" t="str">
            <v>LOANS AND ADVANCES</v>
          </cell>
          <cell r="I534" t="str">
            <v>AMOUNT RECOVERABLES</v>
          </cell>
        </row>
        <row r="535">
          <cell r="A535" t="str">
            <v>A602201-008</v>
          </cell>
          <cell r="B535" t="str">
            <v>Wellington Estate Cond. As</v>
          </cell>
          <cell r="C535" t="str">
            <v>ASSET</v>
          </cell>
          <cell r="D535" t="str">
            <v>BALANCE SHEET</v>
          </cell>
          <cell r="E535" t="str">
            <v/>
          </cell>
          <cell r="F535" t="str">
            <v/>
          </cell>
          <cell r="G535" t="str">
            <v>CURRENT ASSETS, LOANS AND ADVANCES</v>
          </cell>
          <cell r="H535" t="str">
            <v>LOANS AND ADVANCES</v>
          </cell>
          <cell r="I535" t="str">
            <v>AMOUNT RECOVERABLES</v>
          </cell>
        </row>
        <row r="536">
          <cell r="A536" t="str">
            <v>A602201-009</v>
          </cell>
          <cell r="B536" t="str">
            <v>Princeton Estate Cond. Ass</v>
          </cell>
          <cell r="C536" t="str">
            <v>ASSET</v>
          </cell>
          <cell r="D536" t="str">
            <v>BALANCE SHEET</v>
          </cell>
          <cell r="E536" t="str">
            <v/>
          </cell>
          <cell r="F536" t="str">
            <v/>
          </cell>
          <cell r="G536" t="str">
            <v>CURRENT ASSETS, LOANS AND ADVANCES</v>
          </cell>
          <cell r="H536" t="str">
            <v>LOANS AND ADVANCES</v>
          </cell>
          <cell r="I536" t="str">
            <v>AMOUNT RECOVERABLES</v>
          </cell>
        </row>
        <row r="537">
          <cell r="A537" t="str">
            <v>A602201-010</v>
          </cell>
          <cell r="B537" t="str">
            <v>H.Court,W.Court &amp; Rp-II Condominium</v>
          </cell>
          <cell r="C537" t="str">
            <v>ASSET</v>
          </cell>
          <cell r="D537" t="str">
            <v>BALANCE SHEET</v>
          </cell>
          <cell r="E537" t="str">
            <v/>
          </cell>
          <cell r="F537" t="str">
            <v/>
          </cell>
          <cell r="G537" t="str">
            <v>CURRENT ASSETS, LOANS AND ADVANCES</v>
          </cell>
          <cell r="H537" t="str">
            <v>LOANS AND ADVANCES</v>
          </cell>
          <cell r="I537" t="str">
            <v>AMOUNT RECOVERABLES</v>
          </cell>
        </row>
        <row r="538">
          <cell r="A538" t="str">
            <v>A602201-011</v>
          </cell>
          <cell r="B538" t="str">
            <v>Carlton Estate Cond. Associatio</v>
          </cell>
          <cell r="C538" t="str">
            <v>ASSET</v>
          </cell>
          <cell r="D538" t="str">
            <v>BALANCE SHEET</v>
          </cell>
          <cell r="E538" t="str">
            <v/>
          </cell>
          <cell r="F538" t="str">
            <v/>
          </cell>
          <cell r="G538" t="str">
            <v>CURRENT ASSETS, LOANS AND ADVANCES</v>
          </cell>
          <cell r="H538" t="str">
            <v>LOANS AND ADVANCES</v>
          </cell>
          <cell r="I538" t="str">
            <v>AMOUNT RECOVERABLES</v>
          </cell>
        </row>
        <row r="539">
          <cell r="A539" t="str">
            <v>A602201-012</v>
          </cell>
          <cell r="B539" t="str">
            <v>Galleria Condominium Association</v>
          </cell>
          <cell r="C539" t="str">
            <v>ASSET</v>
          </cell>
          <cell r="D539" t="str">
            <v>BALANCE SHEET</v>
          </cell>
          <cell r="E539" t="str">
            <v/>
          </cell>
          <cell r="F539" t="str">
            <v/>
          </cell>
          <cell r="G539" t="str">
            <v>CURRENT ASSETS, LOANS AND ADVANCES</v>
          </cell>
          <cell r="H539" t="str">
            <v>LOANS AND ADVANCES</v>
          </cell>
          <cell r="I539" t="str">
            <v>AMOUNT RECOVERABLES</v>
          </cell>
        </row>
        <row r="540">
          <cell r="A540" t="str">
            <v>A602201-013</v>
          </cell>
          <cell r="B540" t="str">
            <v>Richreg Condominium Association</v>
          </cell>
          <cell r="C540" t="str">
            <v>ASSET</v>
          </cell>
          <cell r="D540" t="str">
            <v>BALANCE SHEET</v>
          </cell>
          <cell r="E540" t="str">
            <v/>
          </cell>
          <cell r="F540" t="str">
            <v/>
          </cell>
          <cell r="G540" t="str">
            <v>CURRENT ASSETS, LOANS AND ADVANCES</v>
          </cell>
          <cell r="H540" t="str">
            <v>LOANS AND ADVANCES</v>
          </cell>
          <cell r="I540" t="str">
            <v>AMOUNT RECOVERABLES</v>
          </cell>
        </row>
        <row r="541">
          <cell r="A541" t="str">
            <v>A602201-014</v>
          </cell>
          <cell r="B541" t="str">
            <v>Belvedere Tower Cond. Association</v>
          </cell>
          <cell r="C541" t="str">
            <v>ASSET</v>
          </cell>
          <cell r="D541" t="str">
            <v>BALANCE SHEET</v>
          </cell>
          <cell r="E541" t="str">
            <v/>
          </cell>
          <cell r="F541" t="str">
            <v/>
          </cell>
          <cell r="G541" t="str">
            <v>CURRENT ASSETS, LOANS AND ADVANCES</v>
          </cell>
          <cell r="H541" t="str">
            <v>LOANS AND ADVANCES</v>
          </cell>
          <cell r="I541" t="str">
            <v>AMOUNT RECOVERABLES</v>
          </cell>
        </row>
        <row r="542">
          <cell r="A542" t="str">
            <v>A602201-015</v>
          </cell>
          <cell r="B542" t="str">
            <v>Belvedere Park Cond. Association</v>
          </cell>
          <cell r="C542" t="str">
            <v>ASSET</v>
          </cell>
          <cell r="D542" t="str">
            <v>BALANCE SHEET</v>
          </cell>
          <cell r="E542" t="str">
            <v/>
          </cell>
          <cell r="F542" t="str">
            <v/>
          </cell>
          <cell r="G542" t="str">
            <v>CURRENT ASSETS, LOANS AND ADVANCES</v>
          </cell>
          <cell r="H542" t="str">
            <v>LOANS AND ADVANCES</v>
          </cell>
          <cell r="I542" t="str">
            <v>AMOUNT RECOVERABLES</v>
          </cell>
        </row>
        <row r="543">
          <cell r="A543" t="str">
            <v>A602201-016</v>
          </cell>
          <cell r="B543" t="str">
            <v>Central Arcade Condominium Association</v>
          </cell>
          <cell r="C543" t="str">
            <v>ASSET</v>
          </cell>
          <cell r="D543" t="str">
            <v>BALANCE SHEET</v>
          </cell>
          <cell r="E543" t="str">
            <v/>
          </cell>
          <cell r="F543" t="str">
            <v/>
          </cell>
          <cell r="G543" t="str">
            <v>CURRENT ASSETS, LOANS AND ADVANCES</v>
          </cell>
          <cell r="H543" t="str">
            <v>LOANS AND ADVANCES</v>
          </cell>
          <cell r="I543" t="str">
            <v>AMOUNT RECOVERABLES</v>
          </cell>
        </row>
        <row r="544">
          <cell r="A544" t="str">
            <v>A602201-017</v>
          </cell>
          <cell r="B544" t="str">
            <v>Qutab Plaza Condominium Association</v>
          </cell>
          <cell r="C544" t="str">
            <v>ASSET</v>
          </cell>
          <cell r="D544" t="str">
            <v>BALANCE SHEET</v>
          </cell>
          <cell r="E544" t="str">
            <v/>
          </cell>
          <cell r="F544" t="str">
            <v/>
          </cell>
          <cell r="G544" t="str">
            <v>CURRENT ASSETS, LOANS AND ADVANCES</v>
          </cell>
          <cell r="H544" t="str">
            <v>LOANS AND ADVANCES</v>
          </cell>
          <cell r="I544" t="str">
            <v>AMOUNT RECOVERABLES</v>
          </cell>
        </row>
        <row r="545">
          <cell r="A545" t="str">
            <v>A602201-018</v>
          </cell>
          <cell r="B545" t="str">
            <v>Super Mart Condominium Association</v>
          </cell>
          <cell r="C545" t="str">
            <v>ASSET</v>
          </cell>
          <cell r="D545" t="str">
            <v>BALANCE SHEET</v>
          </cell>
          <cell r="E545" t="str">
            <v/>
          </cell>
          <cell r="F545" t="str">
            <v/>
          </cell>
          <cell r="G545" t="str">
            <v>CURRENT ASSETS, LOANS AND ADVANCES</v>
          </cell>
          <cell r="H545" t="str">
            <v>LOANS AND ADVANCES</v>
          </cell>
          <cell r="I545" t="str">
            <v>AMOUNT RECOVERABLES</v>
          </cell>
        </row>
        <row r="546">
          <cell r="A546" t="str">
            <v>A602201-019</v>
          </cell>
          <cell r="B546" t="str">
            <v>Exclusive Floors Owners Society</v>
          </cell>
          <cell r="C546" t="str">
            <v>ASSET</v>
          </cell>
          <cell r="D546" t="str">
            <v>BALANCE SHEET</v>
          </cell>
          <cell r="E546" t="str">
            <v/>
          </cell>
          <cell r="F546" t="str">
            <v/>
          </cell>
          <cell r="G546" t="str">
            <v>CURRENT ASSETS, LOANS AND ADVANCES</v>
          </cell>
          <cell r="H546" t="str">
            <v>LOANS AND ADVANCES</v>
          </cell>
          <cell r="I546" t="str">
            <v>AMOUNT RECOVERABLES</v>
          </cell>
        </row>
        <row r="547">
          <cell r="A547" t="str">
            <v>A602201-020</v>
          </cell>
          <cell r="B547" t="str">
            <v>Moulsari Arcade</v>
          </cell>
          <cell r="C547" t="str">
            <v>ASSET</v>
          </cell>
          <cell r="D547" t="str">
            <v>BALANCE SHEET</v>
          </cell>
          <cell r="E547" t="str">
            <v/>
          </cell>
          <cell r="F547" t="str">
            <v/>
          </cell>
          <cell r="G547" t="str">
            <v>CURRENT ASSETS, LOANS AND ADVANCES</v>
          </cell>
          <cell r="H547" t="str">
            <v>LOANS AND ADVANCES</v>
          </cell>
          <cell r="I547" t="str">
            <v>AMOUNT RECOVERABLES</v>
          </cell>
        </row>
        <row r="548">
          <cell r="A548" t="str">
            <v>A602301</v>
          </cell>
          <cell r="B548" t="str">
            <v>Prepaid Expenses</v>
          </cell>
          <cell r="C548" t="str">
            <v>ASSET</v>
          </cell>
          <cell r="D548" t="str">
            <v>BALANCE SHEET</v>
          </cell>
          <cell r="E548" t="str">
            <v/>
          </cell>
          <cell r="F548" t="str">
            <v/>
          </cell>
          <cell r="G548" t="str">
            <v>CURRENT ASSETS, LOANS AND ADVANCES</v>
          </cell>
          <cell r="H548" t="str">
            <v>LOANS AND ADVANCES</v>
          </cell>
          <cell r="I548" t="str">
            <v>OTHER ADVANCES</v>
          </cell>
        </row>
        <row r="549">
          <cell r="A549" t="str">
            <v>A602302</v>
          </cell>
          <cell r="B549" t="str">
            <v>Rent paid in advance</v>
          </cell>
          <cell r="C549" t="str">
            <v>ASSET</v>
          </cell>
          <cell r="D549" t="str">
            <v>BALANCE SHEET</v>
          </cell>
          <cell r="E549" t="str">
            <v/>
          </cell>
          <cell r="F549" t="str">
            <v/>
          </cell>
          <cell r="G549" t="str">
            <v>CURRENT ASSETS, LOANS AND ADVANCES</v>
          </cell>
          <cell r="H549" t="str">
            <v>LOANS AND ADVANCES</v>
          </cell>
          <cell r="I549" t="str">
            <v>OTHER ADVANCES</v>
          </cell>
        </row>
        <row r="550">
          <cell r="A550" t="str">
            <v>A602401</v>
          </cell>
          <cell r="B550" t="str">
            <v>HO Branch Current Account- Chennai</v>
          </cell>
          <cell r="C550" t="str">
            <v>ASSET</v>
          </cell>
          <cell r="D550" t="str">
            <v>BALANCE SHEET</v>
          </cell>
          <cell r="E550" t="str">
            <v/>
          </cell>
          <cell r="F550" t="str">
            <v/>
          </cell>
          <cell r="G550" t="str">
            <v>CURRENT ASSETS, LOANS AND ADVANCES</v>
          </cell>
          <cell r="H550" t="str">
            <v>LOANS AND ADVANCES</v>
          </cell>
          <cell r="I550" t="str">
            <v>OTHER ADVANCES</v>
          </cell>
        </row>
        <row r="551">
          <cell r="A551" t="str">
            <v>A602402</v>
          </cell>
          <cell r="B551" t="str">
            <v>HO Branch Current Account- Bangalor</v>
          </cell>
          <cell r="C551" t="str">
            <v>ASSET</v>
          </cell>
          <cell r="D551" t="str">
            <v>BALANCE SHEET</v>
          </cell>
          <cell r="E551" t="str">
            <v/>
          </cell>
          <cell r="F551" t="str">
            <v/>
          </cell>
          <cell r="G551" t="str">
            <v>CURRENT ASSETS, LOANS AND ADVANCES</v>
          </cell>
          <cell r="H551" t="str">
            <v>LOANS AND ADVANCES</v>
          </cell>
          <cell r="I551" t="str">
            <v>OTHER ADVANCES</v>
          </cell>
        </row>
        <row r="552">
          <cell r="A552" t="str">
            <v>A602403</v>
          </cell>
          <cell r="B552" t="str">
            <v>HO Branch Current Account- Mumbai</v>
          </cell>
          <cell r="C552" t="str">
            <v>ASSET</v>
          </cell>
          <cell r="D552" t="str">
            <v>BALANCE SHEET</v>
          </cell>
          <cell r="E552" t="str">
            <v/>
          </cell>
          <cell r="F552" t="str">
            <v/>
          </cell>
          <cell r="G552" t="str">
            <v>CURRENT ASSETS, LOANS AND ADVANCES</v>
          </cell>
          <cell r="H552" t="str">
            <v>LOANS AND ADVANCES</v>
          </cell>
          <cell r="I552" t="str">
            <v>OTHER ADVANCES</v>
          </cell>
        </row>
        <row r="553">
          <cell r="A553" t="str">
            <v>A602404</v>
          </cell>
          <cell r="B553" t="str">
            <v>HO Branch Current Account- Pune</v>
          </cell>
          <cell r="C553" t="str">
            <v>ASSET</v>
          </cell>
          <cell r="D553" t="str">
            <v>BALANCE SHEET</v>
          </cell>
          <cell r="E553" t="str">
            <v/>
          </cell>
          <cell r="F553" t="str">
            <v/>
          </cell>
          <cell r="G553" t="str">
            <v>CURRENT ASSETS, LOANS AND ADVANCES</v>
          </cell>
          <cell r="H553" t="str">
            <v>LOANS AND ADVANCES</v>
          </cell>
          <cell r="I553" t="str">
            <v>OTHER ADVANCES</v>
          </cell>
        </row>
        <row r="554">
          <cell r="A554" t="str">
            <v>A602405</v>
          </cell>
          <cell r="B554" t="str">
            <v>HO Branch Current Account-Kochin</v>
          </cell>
          <cell r="C554" t="str">
            <v>ASSET</v>
          </cell>
          <cell r="D554" t="str">
            <v>BALANCE SHEET</v>
          </cell>
          <cell r="E554" t="str">
            <v/>
          </cell>
          <cell r="F554" t="str">
            <v/>
          </cell>
          <cell r="G554" t="str">
            <v>CURRENT ASSETS, LOANS AND ADVANCES</v>
          </cell>
          <cell r="H554" t="str">
            <v>LOANS AND ADVANCES</v>
          </cell>
          <cell r="I554" t="str">
            <v>OTHER ADVANCES</v>
          </cell>
        </row>
        <row r="555">
          <cell r="A555" t="str">
            <v>A602501-000</v>
          </cell>
          <cell r="B555" t="str">
            <v>Inter Branch Current Account</v>
          </cell>
          <cell r="C555" t="str">
            <v>ASSET</v>
          </cell>
          <cell r="D555" t="str">
            <v>BALANCE SHEET</v>
          </cell>
          <cell r="E555" t="str">
            <v/>
          </cell>
          <cell r="F555" t="str">
            <v/>
          </cell>
          <cell r="G555" t="str">
            <v>CURRENT ASSETS, LOANS AND ADVANCES</v>
          </cell>
          <cell r="H555" t="str">
            <v>LOANS AND ADVANCES</v>
          </cell>
          <cell r="I555" t="str">
            <v>OTHER ADVANCES</v>
          </cell>
        </row>
        <row r="556">
          <cell r="A556" t="str">
            <v>A602501-101</v>
          </cell>
          <cell r="B556" t="str">
            <v>Inter Branch Current Account-DLF LTD</v>
          </cell>
          <cell r="C556" t="str">
            <v>ASSET</v>
          </cell>
          <cell r="D556" t="str">
            <v>BALANCE SHEET</v>
          </cell>
          <cell r="E556" t="str">
            <v/>
          </cell>
          <cell r="F556" t="str">
            <v/>
          </cell>
          <cell r="G556" t="str">
            <v>CURRENT ASSETS, LOANS AND ADVANCES</v>
          </cell>
          <cell r="H556" t="str">
            <v>LOANS AND ADVANCES</v>
          </cell>
          <cell r="I556" t="str">
            <v>OTHER ADVANCES</v>
          </cell>
        </row>
        <row r="557">
          <cell r="A557" t="str">
            <v>A602601</v>
          </cell>
          <cell r="B557" t="str">
            <v>HO contstr div Current A/c</v>
          </cell>
          <cell r="C557" t="str">
            <v>ASSET</v>
          </cell>
          <cell r="D557" t="str">
            <v>BALANCE SHEET</v>
          </cell>
          <cell r="E557" t="str">
            <v/>
          </cell>
          <cell r="F557" t="str">
            <v/>
          </cell>
          <cell r="G557" t="str">
            <v>CURRENT ASSETS, LOANS AND ADVANCES</v>
          </cell>
          <cell r="H557" t="str">
            <v>LOANS AND ADVANCES</v>
          </cell>
          <cell r="I557" t="str">
            <v>OTHER ADVANCES</v>
          </cell>
        </row>
        <row r="558">
          <cell r="A558" t="str">
            <v>A602701</v>
          </cell>
          <cell r="B558" t="str">
            <v>Intr-Project Bank Control A/C</v>
          </cell>
          <cell r="C558" t="str">
            <v>ASSET</v>
          </cell>
          <cell r="D558" t="str">
            <v>BALANCE SHEET</v>
          </cell>
          <cell r="E558" t="str">
            <v/>
          </cell>
          <cell r="F558" t="str">
            <v/>
          </cell>
          <cell r="G558" t="str">
            <v>CURRENT ASSETS, LOANS AND ADVANCES</v>
          </cell>
          <cell r="H558" t="str">
            <v>LOANS AND ADVANCES</v>
          </cell>
          <cell r="I558" t="str">
            <v>OTHER ADVANCES</v>
          </cell>
        </row>
        <row r="559">
          <cell r="A559" t="str">
            <v>A602702-000</v>
          </cell>
          <cell r="B559" t="str">
            <v>Inter Project Control A/C</v>
          </cell>
          <cell r="C559" t="str">
            <v>ASSET</v>
          </cell>
          <cell r="D559" t="str">
            <v>BALANCE SHEET</v>
          </cell>
          <cell r="E559" t="str">
            <v/>
          </cell>
          <cell r="F559" t="str">
            <v/>
          </cell>
          <cell r="G559" t="str">
            <v>CURRENT ASSETS, LOANS AND ADVANCES</v>
          </cell>
          <cell r="H559" t="str">
            <v>LOANS AND ADVANCES</v>
          </cell>
          <cell r="I559" t="str">
            <v>OTHER ADVANCES</v>
          </cell>
        </row>
        <row r="560">
          <cell r="A560" t="str">
            <v>A602702-001</v>
          </cell>
          <cell r="B560" t="str">
            <v>INTER COMPANY CONTROL A/C</v>
          </cell>
          <cell r="C560" t="str">
            <v>ASSET</v>
          </cell>
          <cell r="D560" t="str">
            <v>BALANCE SHEET</v>
          </cell>
          <cell r="E560" t="str">
            <v/>
          </cell>
          <cell r="F560" t="str">
            <v/>
          </cell>
          <cell r="G560" t="str">
            <v>CURRENT ASSETS, LOANS AND ADVANCES</v>
          </cell>
          <cell r="H560" t="str">
            <v>SUNDRY DEBTORS</v>
          </cell>
          <cell r="I560" t="str">
            <v>SUNDRY DEBTORS</v>
          </cell>
        </row>
        <row r="561">
          <cell r="A561" t="str">
            <v>A602702-002</v>
          </cell>
          <cell r="B561" t="str">
            <v>INTER PROJECT CONTROL A/C-MATERIAL</v>
          </cell>
          <cell r="C561" t="str">
            <v>ASSET</v>
          </cell>
          <cell r="D561" t="str">
            <v>BALANCE SHEET</v>
          </cell>
          <cell r="E561" t="str">
            <v/>
          </cell>
          <cell r="F561" t="str">
            <v/>
          </cell>
          <cell r="G561" t="str">
            <v>CURRENT ASSETS, LOANS AND ADVANCES</v>
          </cell>
          <cell r="H561" t="str">
            <v>SUNDRY DEBTORS</v>
          </cell>
          <cell r="I561" t="str">
            <v>SUNDRY DEBTORS</v>
          </cell>
        </row>
        <row r="562">
          <cell r="A562" t="str">
            <v>A602702-003</v>
          </cell>
          <cell r="B562" t="str">
            <v>PROJECT CONTROL A/C-DT Divison</v>
          </cell>
          <cell r="C562" t="str">
            <v>ASSET</v>
          </cell>
          <cell r="D562" t="str">
            <v>BALANCE SHEET</v>
          </cell>
          <cell r="E562" t="str">
            <v/>
          </cell>
          <cell r="F562" t="str">
            <v/>
          </cell>
          <cell r="G562" t="str">
            <v>CURRENT ASSETS, LOANS AND ADVANCES</v>
          </cell>
          <cell r="H562" t="str">
            <v>SUNDRY DEBTORS</v>
          </cell>
          <cell r="I562" t="str">
            <v>SUNDRY DEBTORS</v>
          </cell>
        </row>
        <row r="563">
          <cell r="A563" t="str">
            <v>A602702-004</v>
          </cell>
          <cell r="B563" t="str">
            <v>Project Control A/C-DLF New Ggn Cstr Div</v>
          </cell>
          <cell r="C563" t="str">
            <v>ASSET</v>
          </cell>
          <cell r="D563" t="str">
            <v>BALANCE SHEET</v>
          </cell>
          <cell r="E563" t="str">
            <v/>
          </cell>
          <cell r="F563" t="str">
            <v/>
          </cell>
          <cell r="G563" t="str">
            <v>CURRENT ASSETS, LOANS AND ADVANCES</v>
          </cell>
          <cell r="H563" t="str">
            <v>SUNDRY DEBTORS</v>
          </cell>
          <cell r="I563" t="str">
            <v>SUNDRY DEBTORS</v>
          </cell>
        </row>
        <row r="564">
          <cell r="A564" t="str">
            <v>A602702-005</v>
          </cell>
          <cell r="B564" t="str">
            <v>Pjt Cntr A/C-Chennai Branch &amp; Cnstr Div</v>
          </cell>
          <cell r="C564" t="str">
            <v>ASSET</v>
          </cell>
          <cell r="D564" t="str">
            <v>BALANCE SHEET</v>
          </cell>
          <cell r="E564" t="str">
            <v/>
          </cell>
          <cell r="F564" t="str">
            <v/>
          </cell>
          <cell r="G564" t="str">
            <v>CURRENT ASSETS, LOANS AND ADVANCES</v>
          </cell>
          <cell r="H564" t="str">
            <v>SUNDRY DEBTORS</v>
          </cell>
          <cell r="I564" t="str">
            <v>SUNDRY DEBTORS</v>
          </cell>
        </row>
        <row r="565">
          <cell r="A565" t="str">
            <v>A602702-006</v>
          </cell>
          <cell r="B565" t="str">
            <v>Inter Project Cntrl A/c-Nilgri Power Div</v>
          </cell>
          <cell r="C565" t="str">
            <v>ASSET</v>
          </cell>
          <cell r="D565" t="str">
            <v>BALANCE SHEET</v>
          </cell>
          <cell r="E565" t="str">
            <v/>
          </cell>
          <cell r="F565" t="str">
            <v/>
          </cell>
          <cell r="G565" t="str">
            <v>CURRENT ASSETS, LOANS AND ADVANCES</v>
          </cell>
          <cell r="H565" t="str">
            <v>SUNDRY DEBTORS</v>
          </cell>
          <cell r="I565" t="str">
            <v>SUNDRY DEBTORS</v>
          </cell>
        </row>
        <row r="566">
          <cell r="A566" t="str">
            <v>A602801</v>
          </cell>
          <cell r="B566" t="str">
            <v>Transfer To Corporate Park</v>
          </cell>
          <cell r="C566" t="str">
            <v>ASSET</v>
          </cell>
          <cell r="D566" t="str">
            <v>BALANCE SHEET</v>
          </cell>
          <cell r="E566" t="str">
            <v/>
          </cell>
          <cell r="F566" t="str">
            <v/>
          </cell>
          <cell r="G566" t="str">
            <v>CURRENT ASSETS, LOANS AND ADVANCES</v>
          </cell>
          <cell r="H566" t="str">
            <v>LOANS AND ADVANCES</v>
          </cell>
          <cell r="I566" t="str">
            <v>OTHER ADVANCES</v>
          </cell>
        </row>
        <row r="567">
          <cell r="A567" t="str">
            <v>A602802</v>
          </cell>
          <cell r="B567" t="str">
            <v>Transfer To Plaza Tower</v>
          </cell>
          <cell r="C567" t="str">
            <v>ASSET</v>
          </cell>
          <cell r="D567" t="str">
            <v>BALANCE SHEET</v>
          </cell>
          <cell r="E567" t="str">
            <v/>
          </cell>
          <cell r="F567" t="str">
            <v/>
          </cell>
          <cell r="G567" t="str">
            <v>CURRENT ASSETS, LOANS AND ADVANCES</v>
          </cell>
          <cell r="H567" t="str">
            <v>LOANS AND ADVANCES</v>
          </cell>
          <cell r="I567" t="str">
            <v>OTHER ADVANCES</v>
          </cell>
        </row>
        <row r="568">
          <cell r="A568" t="str">
            <v>A602803</v>
          </cell>
          <cell r="B568" t="str">
            <v>Transfer To Gateway Tower</v>
          </cell>
          <cell r="C568" t="str">
            <v>ASSET</v>
          </cell>
          <cell r="D568" t="str">
            <v>BALANCE SHEET</v>
          </cell>
          <cell r="E568" t="str">
            <v/>
          </cell>
          <cell r="F568" t="str">
            <v/>
          </cell>
          <cell r="G568" t="str">
            <v>CURRENT ASSETS, LOANS AND ADVANCES</v>
          </cell>
          <cell r="H568" t="str">
            <v>LOANS AND ADVANCES</v>
          </cell>
          <cell r="I568" t="str">
            <v>OTHER ADVANCES</v>
          </cell>
        </row>
        <row r="569">
          <cell r="A569" t="str">
            <v>A602804</v>
          </cell>
          <cell r="B569" t="str">
            <v>Transfer To Dlf Square</v>
          </cell>
          <cell r="C569" t="str">
            <v>ASSET</v>
          </cell>
          <cell r="D569" t="str">
            <v>BALANCE SHEET</v>
          </cell>
          <cell r="E569" t="str">
            <v/>
          </cell>
          <cell r="F569" t="str">
            <v/>
          </cell>
          <cell r="G569" t="str">
            <v>CURRENT ASSETS, LOANS AND ADVANCES</v>
          </cell>
          <cell r="H569" t="str">
            <v>LOANS AND ADVANCES</v>
          </cell>
          <cell r="I569" t="str">
            <v>OTHER ADVANCES</v>
          </cell>
        </row>
        <row r="570">
          <cell r="A570" t="str">
            <v>A602805</v>
          </cell>
          <cell r="B570" t="str">
            <v>Transfer To Other Buildings</v>
          </cell>
          <cell r="C570" t="str">
            <v>ASSET</v>
          </cell>
          <cell r="D570" t="str">
            <v>BALANCE SHEET</v>
          </cell>
          <cell r="E570" t="str">
            <v/>
          </cell>
          <cell r="F570" t="str">
            <v/>
          </cell>
          <cell r="G570" t="str">
            <v>CURRENT ASSETS, LOANS AND ADVANCES</v>
          </cell>
          <cell r="H570" t="str">
            <v>LOANS AND ADVANCES</v>
          </cell>
          <cell r="I570" t="str">
            <v>OTHER ADVANCES</v>
          </cell>
        </row>
        <row r="571">
          <cell r="A571" t="str">
            <v>A603001</v>
          </cell>
          <cell r="B571" t="str">
            <v>Advance Tax-UPST</v>
          </cell>
          <cell r="C571" t="str">
            <v>ASSET</v>
          </cell>
          <cell r="D571" t="str">
            <v>BALANCE SHEET</v>
          </cell>
          <cell r="E571" t="str">
            <v/>
          </cell>
          <cell r="F571" t="str">
            <v/>
          </cell>
          <cell r="G571" t="str">
            <v>CURRENT ASSETS, LOANS AND ADVANCES</v>
          </cell>
          <cell r="H571" t="str">
            <v>LOANS AND ADVANCES</v>
          </cell>
          <cell r="I571" t="str">
            <v>OTHER ADVANCES</v>
          </cell>
        </row>
        <row r="572">
          <cell r="A572" t="str">
            <v>A603002</v>
          </cell>
          <cell r="B572" t="str">
            <v>Advance Tax-HST</v>
          </cell>
          <cell r="C572" t="str">
            <v>ASSET</v>
          </cell>
          <cell r="D572" t="str">
            <v>BALANCE SHEET</v>
          </cell>
          <cell r="E572" t="str">
            <v/>
          </cell>
          <cell r="F572" t="str">
            <v/>
          </cell>
          <cell r="G572" t="str">
            <v>CURRENT ASSETS, LOANS AND ADVANCES</v>
          </cell>
          <cell r="H572" t="str">
            <v>LOANS AND ADVANCES</v>
          </cell>
          <cell r="I572" t="str">
            <v>OTHER ADVANCES</v>
          </cell>
        </row>
        <row r="573">
          <cell r="A573" t="str">
            <v>A603003</v>
          </cell>
          <cell r="B573" t="str">
            <v>Advance Tax - Local Area Dev. Tax</v>
          </cell>
          <cell r="C573" t="str">
            <v>ASSET</v>
          </cell>
          <cell r="D573" t="str">
            <v>BALANCE SHEET</v>
          </cell>
          <cell r="E573" t="str">
            <v/>
          </cell>
          <cell r="F573" t="str">
            <v/>
          </cell>
          <cell r="G573" t="str">
            <v>CURRENT ASSETS, LOANS AND ADVANCES</v>
          </cell>
          <cell r="H573" t="str">
            <v>LOANS AND ADVANCES</v>
          </cell>
          <cell r="I573" t="str">
            <v>OTHER ADVANCES</v>
          </cell>
        </row>
        <row r="574">
          <cell r="A574" t="str">
            <v>A603004</v>
          </cell>
          <cell r="B574" t="str">
            <v>Advance Tax-Karnataka</v>
          </cell>
          <cell r="C574" t="str">
            <v>ASSET</v>
          </cell>
          <cell r="D574" t="str">
            <v>BALANCE SHEET</v>
          </cell>
          <cell r="E574" t="str">
            <v/>
          </cell>
          <cell r="F574" t="str">
            <v/>
          </cell>
          <cell r="G574" t="str">
            <v>CURRENT ASSETS, LOANS AND ADVANCES</v>
          </cell>
          <cell r="H574" t="str">
            <v>LOANS AND ADVANCES</v>
          </cell>
          <cell r="I574" t="str">
            <v>OTHER ADVANCES</v>
          </cell>
        </row>
        <row r="575">
          <cell r="A575" t="str">
            <v>A603005</v>
          </cell>
          <cell r="B575" t="str">
            <v>Sales Tax Recoverable</v>
          </cell>
          <cell r="C575" t="str">
            <v>ASSET</v>
          </cell>
          <cell r="D575" t="str">
            <v>BALANCE SHEET</v>
          </cell>
          <cell r="E575" t="str">
            <v/>
          </cell>
          <cell r="F575" t="str">
            <v/>
          </cell>
          <cell r="G575" t="str">
            <v>CURRENT ASSETS, LOANS AND ADVANCES</v>
          </cell>
          <cell r="H575" t="str">
            <v>LOANS AND ADVANCES</v>
          </cell>
          <cell r="I575" t="str">
            <v>OTHER ADVANCES</v>
          </cell>
        </row>
        <row r="576">
          <cell r="A576" t="str">
            <v>A603006</v>
          </cell>
          <cell r="B576" t="str">
            <v>Advance Tax-Others</v>
          </cell>
          <cell r="C576" t="str">
            <v>ASSET</v>
          </cell>
          <cell r="D576" t="str">
            <v>BALANCE SHEET</v>
          </cell>
          <cell r="E576" t="str">
            <v/>
          </cell>
          <cell r="F576" t="str">
            <v/>
          </cell>
          <cell r="G576" t="str">
            <v>CURRENT ASSETS, LOANS AND ADVANCES</v>
          </cell>
          <cell r="H576" t="str">
            <v>LOANS AND ADVANCES</v>
          </cell>
          <cell r="I576" t="str">
            <v>OTHER ADVANCES</v>
          </cell>
        </row>
        <row r="577">
          <cell r="A577" t="str">
            <v>A603007</v>
          </cell>
          <cell r="B577" t="str">
            <v>Entertainment Tax Paid in Advance</v>
          </cell>
          <cell r="C577" t="str">
            <v>ASSET</v>
          </cell>
          <cell r="D577" t="str">
            <v>BALANCE SHEET</v>
          </cell>
          <cell r="E577" t="str">
            <v/>
          </cell>
          <cell r="F577" t="str">
            <v/>
          </cell>
          <cell r="G577" t="str">
            <v>CURRENT ASSETS, LOANS AND ADVANCES</v>
          </cell>
          <cell r="H577" t="str">
            <v>LOANS AND ADVANCES</v>
          </cell>
          <cell r="I577" t="str">
            <v>OTHER ADVANCES</v>
          </cell>
        </row>
        <row r="578">
          <cell r="A578" t="str">
            <v>A603008</v>
          </cell>
          <cell r="B578" t="str">
            <v>Advance E.Tax (Pending Approval)</v>
          </cell>
          <cell r="C578" t="str">
            <v>ASSET</v>
          </cell>
          <cell r="D578" t="str">
            <v>BALANCE SHEET</v>
          </cell>
          <cell r="E578" t="str">
            <v/>
          </cell>
          <cell r="F578" t="str">
            <v/>
          </cell>
          <cell r="G578" t="str">
            <v>CURRENT ASSETS, LOANS AND ADVANCES</v>
          </cell>
          <cell r="H578" t="str">
            <v>LOANS AND ADVANCES</v>
          </cell>
          <cell r="I578" t="str">
            <v>OTHER ADVANCES</v>
          </cell>
        </row>
        <row r="579">
          <cell r="A579" t="str">
            <v>A603100</v>
          </cell>
          <cell r="B579" t="str">
            <v>Advance FBT</v>
          </cell>
          <cell r="C579" t="str">
            <v>ASSET</v>
          </cell>
          <cell r="D579" t="str">
            <v>BALANCE SHEET</v>
          </cell>
          <cell r="E579" t="str">
            <v/>
          </cell>
          <cell r="F579" t="str">
            <v/>
          </cell>
          <cell r="G579" t="str">
            <v>CURRENT ASSETS, LOANS AND ADVANCES</v>
          </cell>
          <cell r="H579" t="str">
            <v>LOANS AND ADVANCES</v>
          </cell>
          <cell r="I579" t="str">
            <v>OTHER ADVANCES</v>
          </cell>
        </row>
        <row r="580">
          <cell r="A580" t="str">
            <v>A604001</v>
          </cell>
          <cell r="B580" t="str">
            <v>Deposits / Bal. with Govt. Authorities</v>
          </cell>
          <cell r="C580" t="str">
            <v>ASSET</v>
          </cell>
          <cell r="D580" t="str">
            <v>BALANCE SHEET</v>
          </cell>
          <cell r="E580" t="str">
            <v/>
          </cell>
          <cell r="F580" t="str">
            <v/>
          </cell>
          <cell r="G580" t="str">
            <v>CURRENT ASSETS, LOANS AND ADVANCES</v>
          </cell>
          <cell r="H580" t="str">
            <v>LOANS AND ADVANCES</v>
          </cell>
          <cell r="I580" t="str">
            <v>SECURITY DEPOSITS (ASSETS)</v>
          </cell>
        </row>
        <row r="581">
          <cell r="A581" t="str">
            <v>A604002</v>
          </cell>
          <cell r="B581" t="str">
            <v>Security Paid Ledger Control</v>
          </cell>
          <cell r="C581" t="str">
            <v>ASSET</v>
          </cell>
          <cell r="D581" t="str">
            <v>BALANCE SHEET</v>
          </cell>
          <cell r="E581" t="str">
            <v/>
          </cell>
          <cell r="F581" t="str">
            <v/>
          </cell>
          <cell r="G581" t="str">
            <v>CURRENT ASSETS, LOANS AND ADVANCES</v>
          </cell>
          <cell r="H581" t="str">
            <v>LOANS AND ADVANCES</v>
          </cell>
          <cell r="I581" t="str">
            <v>SECURITY DEPOSITS (ASSETS)</v>
          </cell>
        </row>
        <row r="582">
          <cell r="A582" t="str">
            <v>A604003</v>
          </cell>
          <cell r="B582" t="str">
            <v>Security Paid Ledger Control-HSEB</v>
          </cell>
          <cell r="C582" t="str">
            <v>ASSET</v>
          </cell>
          <cell r="D582" t="str">
            <v>BALANCE SHEET</v>
          </cell>
          <cell r="E582" t="str">
            <v/>
          </cell>
          <cell r="F582" t="str">
            <v/>
          </cell>
          <cell r="G582" t="str">
            <v>CURRENT ASSETS, LOANS AND ADVANCES</v>
          </cell>
          <cell r="H582" t="str">
            <v>LOANS AND ADVANCES</v>
          </cell>
          <cell r="I582" t="str">
            <v>SECURITY DEPOSITS (ASSETS)</v>
          </cell>
        </row>
        <row r="583">
          <cell r="A583" t="str">
            <v>A604004</v>
          </cell>
          <cell r="B583" t="str">
            <v>Security - Lease Rent</v>
          </cell>
          <cell r="C583" t="str">
            <v>ASSET</v>
          </cell>
          <cell r="D583" t="str">
            <v>BALANCE SHEET</v>
          </cell>
          <cell r="E583" t="str">
            <v/>
          </cell>
          <cell r="F583" t="str">
            <v/>
          </cell>
          <cell r="G583" t="str">
            <v>CURRENT ASSETS, LOANS AND ADVANCES</v>
          </cell>
          <cell r="H583" t="str">
            <v>LOANS AND ADVANCES</v>
          </cell>
          <cell r="I583" t="str">
            <v>SECURITY DEPOSITS (ASSETS)</v>
          </cell>
        </row>
        <row r="584">
          <cell r="A584" t="str">
            <v>A604005</v>
          </cell>
          <cell r="B584" t="str">
            <v>Community Centre-Security</v>
          </cell>
          <cell r="C584" t="str">
            <v>ASSET</v>
          </cell>
          <cell r="D584" t="str">
            <v>BALANCE SHEET</v>
          </cell>
          <cell r="E584" t="str">
            <v/>
          </cell>
          <cell r="F584" t="str">
            <v/>
          </cell>
          <cell r="G584" t="str">
            <v>CURRENT ASSETS, LOANS AND ADVANCES</v>
          </cell>
          <cell r="H584" t="str">
            <v>LOANS AND ADVANCES</v>
          </cell>
          <cell r="I584" t="str">
            <v>SECURITY DEPOSITS (ASSETS)</v>
          </cell>
        </row>
        <row r="585">
          <cell r="A585" t="str">
            <v>A604006</v>
          </cell>
          <cell r="B585" t="str">
            <v>Security Deposit Refundable</v>
          </cell>
          <cell r="C585" t="str">
            <v>ASSET</v>
          </cell>
          <cell r="D585" t="str">
            <v>BALANCE SHEET</v>
          </cell>
          <cell r="E585" t="str">
            <v/>
          </cell>
          <cell r="F585" t="str">
            <v/>
          </cell>
          <cell r="G585" t="str">
            <v>CURRENT ASSETS, LOANS AND ADVANCES</v>
          </cell>
          <cell r="H585" t="str">
            <v>LOANS AND ADVANCES</v>
          </cell>
          <cell r="I585" t="str">
            <v>SECURITY DEPOSITS (ASSETS)</v>
          </cell>
        </row>
        <row r="586">
          <cell r="A586" t="str">
            <v>A604007</v>
          </cell>
          <cell r="B586" t="str">
            <v>SECURITY PAID-EMPLOYEE'S RESIDENCE</v>
          </cell>
          <cell r="C586" t="str">
            <v>ASSET</v>
          </cell>
          <cell r="D586" t="str">
            <v>BALANCE SHEET</v>
          </cell>
          <cell r="E586" t="str">
            <v/>
          </cell>
          <cell r="F586" t="str">
            <v/>
          </cell>
          <cell r="G586" t="str">
            <v>CURRENT ASSETS, LOANS AND ADVANCES</v>
          </cell>
          <cell r="H586" t="str">
            <v>LOANS AND ADVANCES</v>
          </cell>
          <cell r="I586" t="str">
            <v>SECURITY DEPOSITS (ASSETS)</v>
          </cell>
        </row>
        <row r="587">
          <cell r="A587" t="str">
            <v>A604008</v>
          </cell>
          <cell r="B587" t="str">
            <v>SECURITYPAID-OFFICE</v>
          </cell>
          <cell r="C587" t="str">
            <v>ASSET</v>
          </cell>
          <cell r="D587" t="str">
            <v>BALANCE SHEET</v>
          </cell>
          <cell r="E587" t="str">
            <v/>
          </cell>
          <cell r="F587" t="str">
            <v/>
          </cell>
          <cell r="G587" t="str">
            <v>CURRENT ASSETS, LOANS AND ADVANCES</v>
          </cell>
          <cell r="H587" t="str">
            <v>LOANS AND ADVANCES</v>
          </cell>
          <cell r="I587" t="str">
            <v>SECURITY DEPOSITS (ASSETS)</v>
          </cell>
        </row>
        <row r="588">
          <cell r="A588" t="str">
            <v>A604009</v>
          </cell>
          <cell r="B588" t="str">
            <v>SECURITY PAID-VEHICLES</v>
          </cell>
          <cell r="C588" t="str">
            <v>ASSET</v>
          </cell>
          <cell r="D588" t="str">
            <v>BALANCE SHEET</v>
          </cell>
          <cell r="E588" t="str">
            <v/>
          </cell>
          <cell r="F588" t="str">
            <v/>
          </cell>
          <cell r="G588" t="str">
            <v>CURRENT ASSETS, LOANS AND ADVANCES</v>
          </cell>
          <cell r="H588" t="str">
            <v>LOANS AND ADVANCES</v>
          </cell>
          <cell r="I588" t="str">
            <v>SECURITY DEPOSITS (ASSETS)</v>
          </cell>
        </row>
        <row r="589">
          <cell r="A589" t="str">
            <v>A604010</v>
          </cell>
          <cell r="B589" t="str">
            <v>SECURITY PAID-OTHERS</v>
          </cell>
          <cell r="C589" t="str">
            <v>ASSET</v>
          </cell>
          <cell r="D589" t="str">
            <v>BALANCE SHEET</v>
          </cell>
          <cell r="E589" t="str">
            <v/>
          </cell>
          <cell r="F589" t="str">
            <v/>
          </cell>
          <cell r="G589" t="str">
            <v>CURRENT ASSETS, LOANS AND ADVANCES</v>
          </cell>
          <cell r="H589" t="str">
            <v>LOANS AND ADVANCES</v>
          </cell>
          <cell r="I589" t="str">
            <v>SECURITY DEPOSITS (ASSETS)</v>
          </cell>
        </row>
        <row r="590">
          <cell r="A590" t="str">
            <v>A604011</v>
          </cell>
          <cell r="B590" t="str">
            <v>Security Deposit (Suppliers)</v>
          </cell>
          <cell r="C590" t="str">
            <v>ASSET</v>
          </cell>
          <cell r="D590" t="str">
            <v>BALANCE SHEET</v>
          </cell>
          <cell r="E590" t="str">
            <v>SUPPLIER DEPOSIT A/C</v>
          </cell>
          <cell r="F590" t="str">
            <v/>
          </cell>
          <cell r="G590" t="str">
            <v>CURRENT ASSETS, LOANS AND ADVANCES</v>
          </cell>
          <cell r="H590" t="str">
            <v>LOANS AND ADVANCES</v>
          </cell>
          <cell r="I590" t="str">
            <v>SECURITY DEPOSITS (ASSETS)</v>
          </cell>
        </row>
        <row r="591">
          <cell r="A591" t="str">
            <v>A604012</v>
          </cell>
          <cell r="B591" t="str">
            <v>SECURITY DEPOSIT - SUPP</v>
          </cell>
          <cell r="C591" t="str">
            <v>ASSET</v>
          </cell>
          <cell r="D591" t="str">
            <v>BALANCE SHEET</v>
          </cell>
          <cell r="E591" t="str">
            <v/>
          </cell>
          <cell r="F591" t="str">
            <v/>
          </cell>
          <cell r="G591" t="str">
            <v>CURRENT ASSETS, LOANS AND ADVANCES</v>
          </cell>
          <cell r="H591" t="str">
            <v>LOANS AND ADVANCES</v>
          </cell>
          <cell r="I591" t="str">
            <v>SECURITY DEPOSITS (ASSETS)</v>
          </cell>
        </row>
        <row r="592">
          <cell r="A592" t="str">
            <v>A604013</v>
          </cell>
          <cell r="B592" t="str">
            <v>Security Deposit-Water</v>
          </cell>
          <cell r="C592" t="str">
            <v>ASSET</v>
          </cell>
          <cell r="D592" t="str">
            <v>BALANCE SHEET</v>
          </cell>
          <cell r="E592" t="str">
            <v/>
          </cell>
          <cell r="F592" t="str">
            <v/>
          </cell>
          <cell r="G592" t="str">
            <v>CURRENT ASSETS, LOANS AND ADVANCES</v>
          </cell>
          <cell r="H592" t="str">
            <v>LOANS AND ADVANCES</v>
          </cell>
          <cell r="I592" t="str">
            <v>SECURITY DEPOSITS (ASSETS)</v>
          </cell>
        </row>
        <row r="593">
          <cell r="A593" t="str">
            <v>A604014</v>
          </cell>
          <cell r="B593" t="str">
            <v>Security Deposit-Sewer</v>
          </cell>
          <cell r="C593" t="str">
            <v>ASSET</v>
          </cell>
          <cell r="D593" t="str">
            <v>BALANCE SHEET</v>
          </cell>
          <cell r="E593" t="str">
            <v/>
          </cell>
          <cell r="F593" t="str">
            <v/>
          </cell>
          <cell r="G593" t="str">
            <v>CURRENT ASSETS, LOANS AND ADVANCES</v>
          </cell>
          <cell r="H593" t="str">
            <v>LOANS AND ADVANCES</v>
          </cell>
          <cell r="I593" t="str">
            <v>SECURITY DEPOSITS (ASSETS)</v>
          </cell>
        </row>
        <row r="594">
          <cell r="A594" t="str">
            <v>A604015</v>
          </cell>
          <cell r="B594" t="str">
            <v>Advance Rent Deposit</v>
          </cell>
          <cell r="C594" t="str">
            <v>ASSET</v>
          </cell>
          <cell r="D594" t="str">
            <v>BALANCE SHEET</v>
          </cell>
          <cell r="E594" t="str">
            <v/>
          </cell>
          <cell r="F594" t="str">
            <v/>
          </cell>
          <cell r="G594" t="str">
            <v>CURRENT ASSETS, LOANS AND ADVANCES</v>
          </cell>
          <cell r="H594" t="str">
            <v>LOANS AND ADVANCES</v>
          </cell>
          <cell r="I594" t="str">
            <v>SECURITY DEPOSITS (ASSETS)</v>
          </cell>
        </row>
        <row r="595">
          <cell r="A595" t="str">
            <v>A604016</v>
          </cell>
          <cell r="B595" t="str">
            <v>Security Deposit- E.Tax</v>
          </cell>
          <cell r="C595" t="str">
            <v>ASSET</v>
          </cell>
          <cell r="D595" t="str">
            <v>BALANCE SHEET</v>
          </cell>
          <cell r="E595" t="str">
            <v/>
          </cell>
          <cell r="F595" t="str">
            <v/>
          </cell>
          <cell r="G595" t="str">
            <v>CURRENT ASSETS, LOANS AND ADVANCES</v>
          </cell>
          <cell r="H595" t="str">
            <v>LOANS AND ADVANCES</v>
          </cell>
          <cell r="I595" t="str">
            <v>SECURITY DEPOSITS (ASSETS)</v>
          </cell>
        </row>
        <row r="596">
          <cell r="A596" t="str">
            <v>A604017</v>
          </cell>
          <cell r="B596" t="str">
            <v>Security Deposit- Lease Rent</v>
          </cell>
          <cell r="C596" t="str">
            <v>ASSET</v>
          </cell>
          <cell r="D596" t="str">
            <v>BALANCE SHEET</v>
          </cell>
          <cell r="E596" t="str">
            <v>SUPPLIER DEPOSIT A/C</v>
          </cell>
          <cell r="F596" t="str">
            <v/>
          </cell>
          <cell r="G596" t="str">
            <v>CURRENT ASSETS, LOANS AND ADVANCES</v>
          </cell>
          <cell r="H596" t="str">
            <v>LOANS AND ADVANCES</v>
          </cell>
          <cell r="I596" t="str">
            <v>SECURITY DEPOSITS (ASSETS)</v>
          </cell>
        </row>
        <row r="597">
          <cell r="A597" t="str">
            <v>A604018</v>
          </cell>
          <cell r="B597" t="str">
            <v>Advance Rent Deposit (Supplier)</v>
          </cell>
          <cell r="C597" t="str">
            <v>ASSET</v>
          </cell>
          <cell r="D597" t="str">
            <v>BALANCE SHEET</v>
          </cell>
          <cell r="E597" t="str">
            <v>SUPPLIER PREPAYMENT A/C</v>
          </cell>
          <cell r="F597" t="str">
            <v/>
          </cell>
          <cell r="G597" t="str">
            <v>CURRENT ASSETS, LOANS AND ADVANCES</v>
          </cell>
          <cell r="H597" t="str">
            <v>LOANS AND ADVANCES</v>
          </cell>
          <cell r="I597" t="str">
            <v>SECURITY DEPOSITS (ASSETS)</v>
          </cell>
        </row>
        <row r="598">
          <cell r="A598" t="str">
            <v>A605001</v>
          </cell>
          <cell r="B598" t="str">
            <v>Income Tax Paid</v>
          </cell>
          <cell r="C598" t="str">
            <v>ASSET</v>
          </cell>
          <cell r="D598" t="str">
            <v>BALANCE SHEET</v>
          </cell>
          <cell r="E598" t="str">
            <v>TDSRECEIVABLE</v>
          </cell>
          <cell r="F598" t="str">
            <v/>
          </cell>
          <cell r="G598" t="str">
            <v>CURRENT ASSETS, LOANS AND ADVANCES</v>
          </cell>
          <cell r="H598" t="str">
            <v>LOANS AND ADVANCES</v>
          </cell>
          <cell r="I598" t="str">
            <v>ADVANCE INCOME TAX</v>
          </cell>
        </row>
        <row r="599">
          <cell r="A599" t="str">
            <v>A605002</v>
          </cell>
          <cell r="B599" t="str">
            <v>Income Tax Paid (TDS on Interest)</v>
          </cell>
          <cell r="C599" t="str">
            <v>ASSET</v>
          </cell>
          <cell r="D599" t="str">
            <v>BALANCE SHEET</v>
          </cell>
          <cell r="E599" t="str">
            <v>TDSRECEIVABLE</v>
          </cell>
          <cell r="F599" t="str">
            <v/>
          </cell>
          <cell r="G599" t="str">
            <v>CURRENT ASSETS, LOANS AND ADVANCES</v>
          </cell>
          <cell r="H599" t="str">
            <v>LOANS AND ADVANCES</v>
          </cell>
          <cell r="I599" t="str">
            <v>ADVANCE INCOME TAX</v>
          </cell>
        </row>
        <row r="600">
          <cell r="A600" t="str">
            <v>A605003</v>
          </cell>
          <cell r="B600" t="str">
            <v>Income Tax Paid (TDS Rent Received)</v>
          </cell>
          <cell r="C600" t="str">
            <v>ASSET</v>
          </cell>
          <cell r="D600" t="str">
            <v>BALANCE SHEET</v>
          </cell>
          <cell r="E600" t="str">
            <v>TDSRECEIVABLE</v>
          </cell>
          <cell r="F600" t="str">
            <v/>
          </cell>
          <cell r="G600" t="str">
            <v>CURRENT ASSETS, LOANS AND ADVANCES</v>
          </cell>
          <cell r="H600" t="str">
            <v>LOANS AND ADVANCES</v>
          </cell>
          <cell r="I600" t="str">
            <v>ADVANCE INCOME TAX</v>
          </cell>
        </row>
        <row r="601">
          <cell r="A601" t="str">
            <v>A605004</v>
          </cell>
          <cell r="B601" t="str">
            <v>Amount Recoverable from Income tax</v>
          </cell>
          <cell r="C601" t="str">
            <v>ASSET</v>
          </cell>
          <cell r="D601" t="str">
            <v>BALANCE SHEET</v>
          </cell>
          <cell r="E601" t="str">
            <v/>
          </cell>
          <cell r="F601" t="str">
            <v/>
          </cell>
          <cell r="G601" t="str">
            <v>CURRENT ASSETS, LOANS AND ADVANCES</v>
          </cell>
          <cell r="H601" t="str">
            <v>LOANS AND ADVANCES</v>
          </cell>
          <cell r="I601" t="str">
            <v>ADVANCE INCOME TAX</v>
          </cell>
        </row>
        <row r="602">
          <cell r="A602" t="str">
            <v>A605005</v>
          </cell>
          <cell r="B602" t="str">
            <v>I T Certificates Recoverable A\C</v>
          </cell>
          <cell r="C602" t="str">
            <v>ASSET</v>
          </cell>
          <cell r="D602" t="str">
            <v>BALANCE SHEET</v>
          </cell>
          <cell r="E602" t="str">
            <v/>
          </cell>
          <cell r="F602" t="str">
            <v/>
          </cell>
          <cell r="G602" t="str">
            <v>CURRENT ASSETS, LOANS AND ADVANCES</v>
          </cell>
          <cell r="H602" t="str">
            <v>LOANS AND ADVANCES</v>
          </cell>
          <cell r="I602" t="str">
            <v>ADVANCE INCOME TAX</v>
          </cell>
        </row>
        <row r="603">
          <cell r="A603" t="str">
            <v>A605006</v>
          </cell>
          <cell r="B603" t="str">
            <v>TDS Receivable on Interest</v>
          </cell>
          <cell r="C603" t="str">
            <v>ASSET</v>
          </cell>
          <cell r="D603" t="str">
            <v>BALANCE SHEET</v>
          </cell>
          <cell r="E603" t="str">
            <v/>
          </cell>
          <cell r="F603" t="str">
            <v/>
          </cell>
          <cell r="G603" t="str">
            <v>CURRENT ASSETS, LOANS AND ADVANCES</v>
          </cell>
          <cell r="H603" t="str">
            <v>LOANS AND ADVANCES</v>
          </cell>
          <cell r="I603" t="str">
            <v>ADVANCE INCOME TAX</v>
          </cell>
        </row>
        <row r="604">
          <cell r="A604" t="str">
            <v>A605007</v>
          </cell>
          <cell r="B604" t="str">
            <v>TDS INTEREST</v>
          </cell>
          <cell r="C604" t="str">
            <v>ASSET</v>
          </cell>
          <cell r="D604" t="str">
            <v>BALANCE SHEET</v>
          </cell>
          <cell r="E604" t="str">
            <v/>
          </cell>
          <cell r="F604" t="str">
            <v/>
          </cell>
          <cell r="G604" t="str">
            <v>CURRENT ASSETS, LOANS AND ADVANCES</v>
          </cell>
          <cell r="H604" t="str">
            <v>LOANS AND ADVANCES</v>
          </cell>
          <cell r="I604" t="str">
            <v>ADVANCE INCOME TAX</v>
          </cell>
        </row>
        <row r="605">
          <cell r="A605" t="str">
            <v>A605008</v>
          </cell>
          <cell r="B605" t="str">
            <v>Income Tax Paid as Contract</v>
          </cell>
          <cell r="C605" t="str">
            <v>ASSET</v>
          </cell>
          <cell r="D605" t="str">
            <v>BALANCE SHEET</v>
          </cell>
          <cell r="E605" t="str">
            <v/>
          </cell>
          <cell r="F605" t="str">
            <v/>
          </cell>
          <cell r="G605" t="str">
            <v>CURRENT ASSETS, LOANS AND ADVANCES</v>
          </cell>
          <cell r="H605" t="str">
            <v>LOANS AND ADVANCES</v>
          </cell>
          <cell r="I605" t="str">
            <v>ADVANCE INCOME TAX</v>
          </cell>
        </row>
        <row r="606">
          <cell r="A606" t="str">
            <v>A605009</v>
          </cell>
          <cell r="B606" t="str">
            <v>Advance Income Tax</v>
          </cell>
          <cell r="C606" t="str">
            <v>ASSET</v>
          </cell>
          <cell r="D606" t="str">
            <v>BALANCE SHEET</v>
          </cell>
          <cell r="E606" t="str">
            <v/>
          </cell>
          <cell r="F606" t="str">
            <v/>
          </cell>
          <cell r="G606" t="str">
            <v>CURRENT ASSETS, LOANS AND ADVANCES</v>
          </cell>
          <cell r="H606" t="str">
            <v>LOANS AND ADVANCES</v>
          </cell>
          <cell r="I606" t="str">
            <v>ADVANCE INCOME TAX</v>
          </cell>
        </row>
        <row r="607">
          <cell r="A607" t="str">
            <v>A605010</v>
          </cell>
          <cell r="B607" t="str">
            <v>TDS Recoverable</v>
          </cell>
          <cell r="C607" t="str">
            <v>ASSET</v>
          </cell>
          <cell r="D607" t="str">
            <v>BALANCE SHEET</v>
          </cell>
          <cell r="E607" t="str">
            <v/>
          </cell>
          <cell r="F607" t="str">
            <v/>
          </cell>
          <cell r="G607" t="str">
            <v>CURRENT ASSETS, LOANS AND ADVANCES</v>
          </cell>
          <cell r="H607" t="str">
            <v>LOANS AND ADVANCES</v>
          </cell>
          <cell r="I607" t="str">
            <v>ADVANCE INCOME TAX</v>
          </cell>
        </row>
        <row r="608">
          <cell r="A608" t="str">
            <v>A701001</v>
          </cell>
          <cell r="B608" t="str">
            <v>Cash in Hand</v>
          </cell>
          <cell r="C608" t="str">
            <v>ASSET</v>
          </cell>
          <cell r="D608" t="str">
            <v>BALANCE SHEET</v>
          </cell>
          <cell r="E608" t="str">
            <v>BANK CASH PTT A/C</v>
          </cell>
          <cell r="F608" t="str">
            <v/>
          </cell>
          <cell r="G608" t="str">
            <v>CURRENT ASSETS, LOANS AND ADVANCES</v>
          </cell>
          <cell r="H608" t="str">
            <v>CASH AND BANK BALANCES</v>
          </cell>
          <cell r="I608" t="str">
            <v>CASH/CHEQUE IN HAND</v>
          </cell>
        </row>
        <row r="609">
          <cell r="A609" t="str">
            <v>A701002</v>
          </cell>
          <cell r="B609" t="str">
            <v>Foreign Currency in Hand</v>
          </cell>
          <cell r="C609" t="str">
            <v>ASSET</v>
          </cell>
          <cell r="D609" t="str">
            <v>BALANCE SHEET</v>
          </cell>
          <cell r="E609" t="str">
            <v/>
          </cell>
          <cell r="F609" t="str">
            <v/>
          </cell>
          <cell r="G609" t="str">
            <v>CURRENT ASSETS, LOANS AND ADVANCES</v>
          </cell>
          <cell r="H609" t="str">
            <v>CASH AND BANK BALANCES</v>
          </cell>
          <cell r="I609" t="str">
            <v>CASH/CHEQUE IN HAND</v>
          </cell>
        </row>
        <row r="610">
          <cell r="A610" t="str">
            <v>A701003</v>
          </cell>
          <cell r="B610" t="str">
            <v>Gold</v>
          </cell>
          <cell r="C610" t="str">
            <v>ASSET</v>
          </cell>
          <cell r="D610" t="str">
            <v>BALANCE SHEET</v>
          </cell>
          <cell r="E610" t="str">
            <v/>
          </cell>
          <cell r="F610" t="str">
            <v/>
          </cell>
          <cell r="G610" t="str">
            <v>CURRENT ASSETS, LOANS AND ADVANCES</v>
          </cell>
          <cell r="H610" t="str">
            <v>CASH AND BANK BALANCES</v>
          </cell>
          <cell r="I610" t="str">
            <v>CASH/CHEQUE IN HAND</v>
          </cell>
        </row>
        <row r="611">
          <cell r="A611" t="str">
            <v>A701004</v>
          </cell>
          <cell r="B611" t="str">
            <v>Cheques in hand</v>
          </cell>
          <cell r="C611" t="str">
            <v>ASSET</v>
          </cell>
          <cell r="D611" t="str">
            <v>BALANCE SHEET</v>
          </cell>
          <cell r="E611" t="str">
            <v/>
          </cell>
          <cell r="F611" t="str">
            <v/>
          </cell>
          <cell r="G611" t="str">
            <v>CURRENT ASSETS, LOANS AND ADVANCES</v>
          </cell>
          <cell r="H611" t="str">
            <v>CASH AND BANK BALANCES</v>
          </cell>
          <cell r="I611" t="str">
            <v>CASH/CHEQUE IN HAND</v>
          </cell>
        </row>
        <row r="612">
          <cell r="A612" t="str">
            <v>A701005</v>
          </cell>
          <cell r="B612" t="str">
            <v>Drafts In Hand</v>
          </cell>
          <cell r="C612" t="str">
            <v>ASSET</v>
          </cell>
          <cell r="D612" t="str">
            <v>BALANCE SHEET</v>
          </cell>
          <cell r="E612" t="str">
            <v/>
          </cell>
          <cell r="F612" t="str">
            <v/>
          </cell>
          <cell r="G612" t="str">
            <v>CURRENT ASSETS, LOANS AND ADVANCES</v>
          </cell>
          <cell r="H612" t="str">
            <v>CASH AND BANK BALANCES</v>
          </cell>
          <cell r="I612" t="str">
            <v>CASH/CHEQUE IN HAND</v>
          </cell>
        </row>
        <row r="613">
          <cell r="A613" t="str">
            <v>A701006</v>
          </cell>
          <cell r="B613" t="str">
            <v>Postage stamps in hand</v>
          </cell>
          <cell r="C613" t="str">
            <v>ASSET</v>
          </cell>
          <cell r="D613" t="str">
            <v>BALANCE SHEET</v>
          </cell>
          <cell r="E613" t="str">
            <v/>
          </cell>
          <cell r="F613" t="str">
            <v/>
          </cell>
          <cell r="G613" t="str">
            <v>CURRENT ASSETS, LOANS AND ADVANCES</v>
          </cell>
          <cell r="H613" t="str">
            <v>CASH AND BANK BALANCES</v>
          </cell>
          <cell r="I613" t="str">
            <v>CASH/CHEQUE IN HAND</v>
          </cell>
        </row>
        <row r="614">
          <cell r="A614" t="str">
            <v>A701007</v>
          </cell>
          <cell r="B614" t="str">
            <v>Franking Machine</v>
          </cell>
          <cell r="C614" t="str">
            <v>ASSET</v>
          </cell>
          <cell r="D614" t="str">
            <v>BALANCE SHEET</v>
          </cell>
          <cell r="E614" t="str">
            <v/>
          </cell>
          <cell r="F614" t="str">
            <v/>
          </cell>
          <cell r="G614" t="str">
            <v>CURRENT ASSETS, LOANS AND ADVANCES</v>
          </cell>
          <cell r="H614" t="str">
            <v>CASH AND BANK BALANCES</v>
          </cell>
          <cell r="I614" t="str">
            <v>CASH/CHEQUE IN HAND</v>
          </cell>
        </row>
        <row r="615">
          <cell r="A615" t="str">
            <v>A701008</v>
          </cell>
          <cell r="B615" t="str">
            <v>Contra To Bank/Cash</v>
          </cell>
          <cell r="C615" t="str">
            <v>ASSET</v>
          </cell>
          <cell r="D615" t="str">
            <v>BALANCE SHEET</v>
          </cell>
          <cell r="E615" t="str">
            <v/>
          </cell>
          <cell r="F615" t="str">
            <v/>
          </cell>
          <cell r="G615" t="str">
            <v>CURRENT ASSETS, LOANS AND ADVANCES</v>
          </cell>
          <cell r="H615" t="str">
            <v>CASH AND BANK BALANCES</v>
          </cell>
          <cell r="I615" t="str">
            <v>CASH/CHEQUE IN HAND</v>
          </cell>
        </row>
        <row r="616">
          <cell r="A616" t="str">
            <v>A702001</v>
          </cell>
          <cell r="B616" t="str">
            <v>Amex Bank CP</v>
          </cell>
          <cell r="C616" t="str">
            <v>ASSET</v>
          </cell>
          <cell r="D616" t="str">
            <v>BALANCE SHEET</v>
          </cell>
          <cell r="E616" t="str">
            <v>BANK CASH PTT A/C</v>
          </cell>
          <cell r="F616" t="str">
            <v/>
          </cell>
          <cell r="G616" t="str">
            <v>CURRENT ASSETS, LOANS AND ADVANCES</v>
          </cell>
          <cell r="H616" t="str">
            <v>CASH AND BANK BALANCES</v>
          </cell>
          <cell r="I616" t="str">
            <v>BANK ACCOUNTS- CURRENT</v>
          </cell>
        </row>
        <row r="617">
          <cell r="A617" t="str">
            <v>A702002</v>
          </cell>
          <cell r="B617" t="str">
            <v>ABN AMRO Bank MG Road Gurgaon</v>
          </cell>
          <cell r="C617" t="str">
            <v>ASSET</v>
          </cell>
          <cell r="D617" t="str">
            <v>BALANCE SHEET</v>
          </cell>
          <cell r="E617" t="str">
            <v>BANK CASH PTT A/C</v>
          </cell>
          <cell r="F617" t="str">
            <v/>
          </cell>
          <cell r="G617" t="str">
            <v>CURRENT ASSETS, LOANS AND ADVANCES</v>
          </cell>
          <cell r="H617" t="str">
            <v>CASH AND BANK BALANCES</v>
          </cell>
          <cell r="I617" t="str">
            <v>BANK ACCOUNTS- CURRENT</v>
          </cell>
        </row>
        <row r="618">
          <cell r="A618" t="str">
            <v>A702003</v>
          </cell>
          <cell r="B618" t="str">
            <v>ABN AMRO Bank Barakhamba Road</v>
          </cell>
          <cell r="C618" t="str">
            <v>ASSET</v>
          </cell>
          <cell r="D618" t="str">
            <v>BALANCE SHEET</v>
          </cell>
          <cell r="E618" t="str">
            <v>BANK CASH PTT A/C</v>
          </cell>
          <cell r="F618" t="str">
            <v/>
          </cell>
          <cell r="G618" t="str">
            <v>CURRENT ASSETS, LOANS AND ADVANCES</v>
          </cell>
          <cell r="H618" t="str">
            <v>CASH AND BANK BALANCES</v>
          </cell>
          <cell r="I618" t="str">
            <v>BANK ACCOUNTS- CURRENT</v>
          </cell>
        </row>
        <row r="619">
          <cell r="A619" t="str">
            <v>A702004</v>
          </cell>
          <cell r="B619" t="str">
            <v>ABN Escro A/C Barakhamba Road</v>
          </cell>
          <cell r="C619" t="str">
            <v>ASSET</v>
          </cell>
          <cell r="D619" t="str">
            <v>BALANCE SHEET</v>
          </cell>
          <cell r="E619" t="str">
            <v>BANK CASH PTT A/C</v>
          </cell>
          <cell r="F619" t="str">
            <v/>
          </cell>
          <cell r="G619" t="str">
            <v>CURRENT ASSETS, LOANS AND ADVANCES</v>
          </cell>
          <cell r="H619" t="str">
            <v>CASH AND BANK BALANCES</v>
          </cell>
          <cell r="I619" t="str">
            <v>BANK ACCOUNTS- CURRENT</v>
          </cell>
        </row>
        <row r="620">
          <cell r="A620" t="str">
            <v>A702005</v>
          </cell>
          <cell r="B620" t="str">
            <v>Allahbad Bank Barakhamba Road</v>
          </cell>
          <cell r="C620" t="str">
            <v>ASSET</v>
          </cell>
          <cell r="D620" t="str">
            <v>BALANCE SHEET</v>
          </cell>
          <cell r="E620" t="str">
            <v>BANK CASH PTT A/C</v>
          </cell>
          <cell r="F620" t="str">
            <v/>
          </cell>
          <cell r="G620" t="str">
            <v>CURRENT ASSETS, LOANS AND ADVANCES</v>
          </cell>
          <cell r="H620" t="str">
            <v>CASH AND BANK BALANCES</v>
          </cell>
          <cell r="I620" t="str">
            <v>BANK ACCOUNTS- CURRENT</v>
          </cell>
        </row>
        <row r="621">
          <cell r="A621" t="str">
            <v>A702006</v>
          </cell>
          <cell r="B621" t="str">
            <v>Bank Of Baroda Parliament Street</v>
          </cell>
          <cell r="C621" t="str">
            <v>ASSET</v>
          </cell>
          <cell r="D621" t="str">
            <v>BALANCE SHEET</v>
          </cell>
          <cell r="E621" t="str">
            <v>BANK CASH PTT A/C</v>
          </cell>
          <cell r="F621" t="str">
            <v/>
          </cell>
          <cell r="G621" t="str">
            <v>CURRENT ASSETS, LOANS AND ADVANCES</v>
          </cell>
          <cell r="H621" t="str">
            <v>CASH AND BANK BALANCES</v>
          </cell>
          <cell r="I621" t="str">
            <v>BANK ACCOUNTS- CURRENT</v>
          </cell>
        </row>
        <row r="622">
          <cell r="A622" t="str">
            <v>A702007</v>
          </cell>
          <cell r="B622" t="str">
            <v>Bank of Baroda Khan Market</v>
          </cell>
          <cell r="C622" t="str">
            <v>ASSET</v>
          </cell>
          <cell r="D622" t="str">
            <v>BALANCE SHEET</v>
          </cell>
          <cell r="E622" t="str">
            <v>BANK CASH PTT A/C</v>
          </cell>
          <cell r="F622" t="str">
            <v/>
          </cell>
          <cell r="G622" t="str">
            <v>CURRENT ASSETS, LOANS AND ADVANCES</v>
          </cell>
          <cell r="H622" t="str">
            <v>CASH AND BANK BALANCES</v>
          </cell>
          <cell r="I622" t="str">
            <v>BANK ACCOUNTS- CURRENT</v>
          </cell>
        </row>
        <row r="623">
          <cell r="A623" t="str">
            <v>A702008</v>
          </cell>
          <cell r="B623" t="str">
            <v>Bharat Overseas Bank Shopping Mall Gurg.</v>
          </cell>
          <cell r="C623" t="str">
            <v>ASSET</v>
          </cell>
          <cell r="D623" t="str">
            <v>BALANCE SHEET</v>
          </cell>
          <cell r="E623" t="str">
            <v>BANK CASH PTT A/C</v>
          </cell>
          <cell r="F623" t="str">
            <v/>
          </cell>
          <cell r="G623" t="str">
            <v>CURRENT ASSETS, LOANS AND ADVANCES</v>
          </cell>
          <cell r="H623" t="str">
            <v>CASH AND BANK BALANCES</v>
          </cell>
          <cell r="I623" t="str">
            <v>BANK ACCOUNTS- CURRENT</v>
          </cell>
        </row>
        <row r="624">
          <cell r="A624" t="str">
            <v>A702009</v>
          </cell>
          <cell r="B624" t="str">
            <v>Central Bank of India JeevanTara Parliam</v>
          </cell>
          <cell r="C624" t="str">
            <v>ASSET</v>
          </cell>
          <cell r="D624" t="str">
            <v>BALANCE SHEET</v>
          </cell>
          <cell r="E624" t="str">
            <v>BANK CASH PTT A/C</v>
          </cell>
          <cell r="F624" t="str">
            <v/>
          </cell>
          <cell r="G624" t="str">
            <v>CURRENT ASSETS, LOANS AND ADVANCES</v>
          </cell>
          <cell r="H624" t="str">
            <v>CASH AND BANK BALANCES</v>
          </cell>
          <cell r="I624" t="str">
            <v>BANK ACCOUNTS- CURRENT</v>
          </cell>
        </row>
        <row r="625">
          <cell r="A625" t="str">
            <v>A702010</v>
          </cell>
          <cell r="B625" t="str">
            <v>Central Bank of India Silchar Assam</v>
          </cell>
          <cell r="C625" t="str">
            <v>ASSET</v>
          </cell>
          <cell r="D625" t="str">
            <v>BALANCE SHEET</v>
          </cell>
          <cell r="E625" t="str">
            <v>BANK CASH PTT A/C</v>
          </cell>
          <cell r="F625" t="str">
            <v/>
          </cell>
          <cell r="G625" t="str">
            <v>CURRENT ASSETS, LOANS AND ADVANCES</v>
          </cell>
          <cell r="H625" t="str">
            <v>CASH AND BANK BALANCES</v>
          </cell>
          <cell r="I625" t="str">
            <v>BANK ACCOUNTS- CURRENT</v>
          </cell>
        </row>
        <row r="626">
          <cell r="A626" t="str">
            <v>A702011</v>
          </cell>
          <cell r="B626" t="str">
            <v>Central Bank of India Hazaribagh Bihar</v>
          </cell>
          <cell r="C626" t="str">
            <v>ASSET</v>
          </cell>
          <cell r="D626" t="str">
            <v>BALANCE SHEET</v>
          </cell>
          <cell r="E626" t="str">
            <v>BANK CASH PTT A/C</v>
          </cell>
          <cell r="F626" t="str">
            <v/>
          </cell>
          <cell r="G626" t="str">
            <v>CURRENT ASSETS, LOANS AND ADVANCES</v>
          </cell>
          <cell r="H626" t="str">
            <v>CASH AND BANK BALANCES</v>
          </cell>
          <cell r="I626" t="str">
            <v>BANK ACCOUNTS- CURRENT</v>
          </cell>
        </row>
        <row r="627">
          <cell r="A627" t="str">
            <v>A702012</v>
          </cell>
          <cell r="B627" t="str">
            <v>Citi Bank Jeevan Bharti CP</v>
          </cell>
          <cell r="C627" t="str">
            <v>ASSET</v>
          </cell>
          <cell r="D627" t="str">
            <v>BALANCE SHEET</v>
          </cell>
          <cell r="E627" t="str">
            <v>BANK CASH PTT A/C</v>
          </cell>
          <cell r="F627" t="str">
            <v/>
          </cell>
          <cell r="G627" t="str">
            <v>CURRENT ASSETS, LOANS AND ADVANCES</v>
          </cell>
          <cell r="H627" t="str">
            <v>CASH AND BANK BALANCES</v>
          </cell>
          <cell r="I627" t="str">
            <v>BANK ACCOUNTS- CURRENT</v>
          </cell>
        </row>
        <row r="628">
          <cell r="A628" t="str">
            <v>A702013</v>
          </cell>
          <cell r="B628" t="str">
            <v>Citi Bank DLF Square Gurgaon</v>
          </cell>
          <cell r="C628" t="str">
            <v>ASSET</v>
          </cell>
          <cell r="D628" t="str">
            <v>BALANCE SHEET</v>
          </cell>
          <cell r="E628" t="str">
            <v>BANK CASH PTT A/C</v>
          </cell>
          <cell r="F628" t="str">
            <v/>
          </cell>
          <cell r="G628" t="str">
            <v>CURRENT ASSETS, LOANS AND ADVANCES</v>
          </cell>
          <cell r="H628" t="str">
            <v>CASH AND BANK BALANCES</v>
          </cell>
          <cell r="I628" t="str">
            <v>BANK ACCOUNTS- CURRENT</v>
          </cell>
        </row>
        <row r="629">
          <cell r="A629" t="str">
            <v>A702014</v>
          </cell>
          <cell r="B629" t="str">
            <v>Citi Bank Annasalai Chennai</v>
          </cell>
          <cell r="C629" t="str">
            <v>ASSET</v>
          </cell>
          <cell r="D629" t="str">
            <v>BALANCE SHEET</v>
          </cell>
          <cell r="E629" t="str">
            <v>BANK CASH PTT A/C</v>
          </cell>
          <cell r="F629" t="str">
            <v/>
          </cell>
          <cell r="G629" t="str">
            <v>CURRENT ASSETS, LOANS AND ADVANCES</v>
          </cell>
          <cell r="H629" t="str">
            <v>CASH AND BANK BALANCES</v>
          </cell>
          <cell r="I629" t="str">
            <v>BANK ACCOUNTS- CURRENT</v>
          </cell>
        </row>
        <row r="630">
          <cell r="A630" t="str">
            <v>A702015</v>
          </cell>
          <cell r="B630" t="str">
            <v>Citi Bank custodian account CP</v>
          </cell>
          <cell r="C630" t="str">
            <v>ASSET</v>
          </cell>
          <cell r="D630" t="str">
            <v>BALANCE SHEET</v>
          </cell>
          <cell r="E630" t="str">
            <v>BANK CASH PTT A/C</v>
          </cell>
          <cell r="F630" t="str">
            <v/>
          </cell>
          <cell r="G630" t="str">
            <v>CURRENT ASSETS, LOANS AND ADVANCES</v>
          </cell>
          <cell r="H630" t="str">
            <v>CASH AND BANK BALANCES</v>
          </cell>
          <cell r="I630" t="str">
            <v>BANK ACCOUNTS- CURRENT</v>
          </cell>
        </row>
        <row r="631">
          <cell r="A631" t="str">
            <v>A702016</v>
          </cell>
          <cell r="B631" t="str">
            <v>Citi Bank Jeevan Bharti CP</v>
          </cell>
          <cell r="C631" t="str">
            <v>ASSET</v>
          </cell>
          <cell r="D631" t="str">
            <v>BALANCE SHEET</v>
          </cell>
          <cell r="E631" t="str">
            <v>BANK CASH PTT A/C</v>
          </cell>
          <cell r="F631" t="str">
            <v/>
          </cell>
          <cell r="G631" t="str">
            <v>CURRENT ASSETS, LOANS AND ADVANCES</v>
          </cell>
          <cell r="H631" t="str">
            <v>CASH AND BANK BALANCES</v>
          </cell>
          <cell r="I631" t="str">
            <v>BANK ACCOUNTS- CURRENT</v>
          </cell>
        </row>
        <row r="632">
          <cell r="A632" t="str">
            <v>A702017</v>
          </cell>
          <cell r="B632" t="str">
            <v>Citi Bank Jeevan Bharti CP</v>
          </cell>
          <cell r="C632" t="str">
            <v>ASSET</v>
          </cell>
          <cell r="D632" t="str">
            <v>BALANCE SHEET</v>
          </cell>
          <cell r="E632" t="str">
            <v>BANK CASH PTT A/C</v>
          </cell>
          <cell r="F632" t="str">
            <v/>
          </cell>
          <cell r="G632" t="str">
            <v>CURRENT ASSETS, LOANS AND ADVANCES</v>
          </cell>
          <cell r="H632" t="str">
            <v>CASH AND BANK BALANCES</v>
          </cell>
          <cell r="I632" t="str">
            <v>BANK ACCOUNTS- CURRENT</v>
          </cell>
        </row>
        <row r="633">
          <cell r="A633" t="str">
            <v>A702018</v>
          </cell>
          <cell r="B633" t="str">
            <v>Citi Bank ESCRO Jeevan Bharti CP</v>
          </cell>
          <cell r="C633" t="str">
            <v>ASSET</v>
          </cell>
          <cell r="D633" t="str">
            <v>BALANCE SHEET</v>
          </cell>
          <cell r="E633" t="str">
            <v>BANK CASH PTT A/C</v>
          </cell>
          <cell r="F633" t="str">
            <v/>
          </cell>
          <cell r="G633" t="str">
            <v>CURRENT ASSETS, LOANS AND ADVANCES</v>
          </cell>
          <cell r="H633" t="str">
            <v>CASH AND BANK BALANCES</v>
          </cell>
          <cell r="I633" t="str">
            <v>BANK ACCOUNTS- CURRENT</v>
          </cell>
        </row>
        <row r="634">
          <cell r="A634" t="str">
            <v>A702019</v>
          </cell>
          <cell r="B634" t="str">
            <v>Corporatio Bank Karol Bagh</v>
          </cell>
          <cell r="C634" t="str">
            <v>ASSET</v>
          </cell>
          <cell r="D634" t="str">
            <v>BALANCE SHEET</v>
          </cell>
          <cell r="E634" t="str">
            <v>BANK CASH PTT A/C</v>
          </cell>
          <cell r="F634" t="str">
            <v/>
          </cell>
          <cell r="G634" t="str">
            <v>CURRENT ASSETS, LOANS AND ADVANCES</v>
          </cell>
          <cell r="H634" t="str">
            <v>CASH AND BANK BALANCES</v>
          </cell>
          <cell r="I634" t="str">
            <v>BANK ACCOUNTS- CURRENT</v>
          </cell>
        </row>
        <row r="635">
          <cell r="A635" t="str">
            <v>A702020</v>
          </cell>
          <cell r="B635" t="str">
            <v>Corporation Bank KG Marg</v>
          </cell>
          <cell r="C635" t="str">
            <v>ASSET</v>
          </cell>
          <cell r="D635" t="str">
            <v>BALANCE SHEET</v>
          </cell>
          <cell r="E635" t="str">
            <v>BANK CASH PTT A/C</v>
          </cell>
          <cell r="F635" t="str">
            <v/>
          </cell>
          <cell r="G635" t="str">
            <v>CURRENT ASSETS, LOANS AND ADVANCES</v>
          </cell>
          <cell r="H635" t="str">
            <v>CASH AND BANK BALANCES</v>
          </cell>
          <cell r="I635" t="str">
            <v>BANK ACCOUNTS- CURRENT</v>
          </cell>
        </row>
        <row r="636">
          <cell r="A636" t="str">
            <v>A702021</v>
          </cell>
          <cell r="B636" t="str">
            <v>Corporation Bank Sec 14 Gurgaon</v>
          </cell>
          <cell r="C636" t="str">
            <v>ASSET</v>
          </cell>
          <cell r="D636" t="str">
            <v>BALANCE SHEET</v>
          </cell>
          <cell r="E636" t="str">
            <v>BANK CASH PTT A/C</v>
          </cell>
          <cell r="F636" t="str">
            <v/>
          </cell>
          <cell r="G636" t="str">
            <v>CURRENT ASSETS, LOANS AND ADVANCES</v>
          </cell>
          <cell r="H636" t="str">
            <v>CASH AND BANK BALANCES</v>
          </cell>
          <cell r="I636" t="str">
            <v>BANK ACCOUNTS- CURRENT</v>
          </cell>
        </row>
        <row r="637">
          <cell r="A637" t="str">
            <v>A702022</v>
          </cell>
          <cell r="B637" t="str">
            <v>Corporation Bank Phase I Gurgaon</v>
          </cell>
          <cell r="C637" t="str">
            <v>ASSET</v>
          </cell>
          <cell r="D637" t="str">
            <v>BALANCE SHEET</v>
          </cell>
          <cell r="E637" t="str">
            <v>BANK CASH PTT A/C</v>
          </cell>
          <cell r="F637" t="str">
            <v/>
          </cell>
          <cell r="G637" t="str">
            <v>CURRENT ASSETS, LOANS AND ADVANCES</v>
          </cell>
          <cell r="H637" t="str">
            <v>CASH AND BANK BALANCES</v>
          </cell>
          <cell r="I637" t="str">
            <v>BANK ACCOUNTS- CURRENT</v>
          </cell>
        </row>
        <row r="638">
          <cell r="A638" t="str">
            <v>A702023</v>
          </cell>
          <cell r="B638" t="str">
            <v>Corporation Bank Sikandarpur Gurgaon</v>
          </cell>
          <cell r="C638" t="str">
            <v>ASSET</v>
          </cell>
          <cell r="D638" t="str">
            <v>BALANCE SHEET</v>
          </cell>
          <cell r="E638" t="str">
            <v>BANK CASH PTT A/C</v>
          </cell>
          <cell r="F638" t="str">
            <v/>
          </cell>
          <cell r="G638" t="str">
            <v>CURRENT ASSETS, LOANS AND ADVANCES</v>
          </cell>
          <cell r="H638" t="str">
            <v>CASH AND BANK BALANCES</v>
          </cell>
          <cell r="I638" t="str">
            <v>BANK ACCOUNTS- CURRENT</v>
          </cell>
        </row>
        <row r="639">
          <cell r="A639" t="str">
            <v>A702024</v>
          </cell>
          <cell r="B639" t="str">
            <v>DBS Bank Barakhamba Road</v>
          </cell>
          <cell r="C639" t="str">
            <v>ASSET</v>
          </cell>
          <cell r="D639" t="str">
            <v>BALANCE SHEET</v>
          </cell>
          <cell r="E639" t="str">
            <v>BANK CASH PTT A/C</v>
          </cell>
          <cell r="F639" t="str">
            <v/>
          </cell>
          <cell r="G639" t="str">
            <v>CURRENT ASSETS, LOANS AND ADVANCES</v>
          </cell>
          <cell r="H639" t="str">
            <v>CASH AND BANK BALANCES</v>
          </cell>
          <cell r="I639" t="str">
            <v>BANK ACCOUNTS- CURRENT</v>
          </cell>
        </row>
        <row r="640">
          <cell r="A640" t="str">
            <v>A702025</v>
          </cell>
          <cell r="B640" t="str">
            <v>Deutsche Bank KG Marg</v>
          </cell>
          <cell r="C640" t="str">
            <v>ASSET</v>
          </cell>
          <cell r="D640" t="str">
            <v>BALANCE SHEET</v>
          </cell>
          <cell r="E640" t="str">
            <v>BANK CASH PTT A/C</v>
          </cell>
          <cell r="F640" t="str">
            <v/>
          </cell>
          <cell r="G640" t="str">
            <v>CURRENT ASSETS, LOANS AND ADVANCES</v>
          </cell>
          <cell r="H640" t="str">
            <v>CASH AND BANK BALANCES</v>
          </cell>
          <cell r="I640" t="str">
            <v>BANK ACCOUNTS- CURRENT</v>
          </cell>
        </row>
        <row r="641">
          <cell r="A641" t="str">
            <v>A702026</v>
          </cell>
          <cell r="B641" t="str">
            <v>HDFC Bank KG Marg</v>
          </cell>
          <cell r="C641" t="str">
            <v>ASSET</v>
          </cell>
          <cell r="D641" t="str">
            <v>BALANCE SHEET</v>
          </cell>
          <cell r="E641" t="str">
            <v>BANK CASH PTT A/C</v>
          </cell>
          <cell r="F641" t="str">
            <v/>
          </cell>
          <cell r="G641" t="str">
            <v>CURRENT ASSETS, LOANS AND ADVANCES</v>
          </cell>
          <cell r="H641" t="str">
            <v>CASH AND BANK BALANCES</v>
          </cell>
          <cell r="I641" t="str">
            <v>BANK ACCOUNTS- CURRENT</v>
          </cell>
        </row>
        <row r="642">
          <cell r="A642" t="str">
            <v>A702027</v>
          </cell>
          <cell r="B642" t="str">
            <v>HDFC Bank HT House</v>
          </cell>
          <cell r="C642" t="str">
            <v>ASSET</v>
          </cell>
          <cell r="D642" t="str">
            <v>BALANCE SHEET</v>
          </cell>
          <cell r="E642" t="str">
            <v>BANK CASH PTT A/C</v>
          </cell>
          <cell r="F642" t="str">
            <v/>
          </cell>
          <cell r="G642" t="str">
            <v>CURRENT ASSETS, LOANS AND ADVANCES</v>
          </cell>
          <cell r="H642" t="str">
            <v>CASH AND BANK BALANCES</v>
          </cell>
          <cell r="I642" t="str">
            <v>BANK ACCOUNTS- CURRENT</v>
          </cell>
        </row>
        <row r="643">
          <cell r="A643" t="str">
            <v>A702028</v>
          </cell>
          <cell r="B643" t="str">
            <v>HDFC Bank Kasturba Road Bangalore</v>
          </cell>
          <cell r="C643" t="str">
            <v>ASSET</v>
          </cell>
          <cell r="D643" t="str">
            <v>BALANCE SHEET</v>
          </cell>
          <cell r="E643" t="str">
            <v>BANK CASH PTT A/C</v>
          </cell>
          <cell r="F643" t="str">
            <v/>
          </cell>
          <cell r="G643" t="str">
            <v>CURRENT ASSETS, LOANS AND ADVANCES</v>
          </cell>
          <cell r="H643" t="str">
            <v>CASH AND BANK BALANCES</v>
          </cell>
          <cell r="I643" t="str">
            <v>BANK ACCOUNTS- CURRENT</v>
          </cell>
        </row>
        <row r="644">
          <cell r="A644" t="str">
            <v>A702029</v>
          </cell>
          <cell r="B644" t="str">
            <v>HDFC Bank Shopping Mall Gurgaon</v>
          </cell>
          <cell r="C644" t="str">
            <v>ASSET</v>
          </cell>
          <cell r="D644" t="str">
            <v>BALANCE SHEET</v>
          </cell>
          <cell r="E644" t="str">
            <v>BANK CASH PTT A/C</v>
          </cell>
          <cell r="F644" t="str">
            <v/>
          </cell>
          <cell r="G644" t="str">
            <v>CURRENT ASSETS, LOANS AND ADVANCES</v>
          </cell>
          <cell r="H644" t="str">
            <v>CASH AND BANK BALANCES</v>
          </cell>
          <cell r="I644" t="str">
            <v>BANK ACCOUNTS- CURRENT</v>
          </cell>
        </row>
        <row r="645">
          <cell r="A645" t="str">
            <v>A702030</v>
          </cell>
          <cell r="B645" t="str">
            <v>HDFC Bank ESCRO Acc KG Marg</v>
          </cell>
          <cell r="C645" t="str">
            <v>ASSET</v>
          </cell>
          <cell r="D645" t="str">
            <v>BALANCE SHEET</v>
          </cell>
          <cell r="E645" t="str">
            <v>BANK CASH PTT A/C</v>
          </cell>
          <cell r="F645" t="str">
            <v/>
          </cell>
          <cell r="G645" t="str">
            <v>CURRENT ASSETS, LOANS AND ADVANCES</v>
          </cell>
          <cell r="H645" t="str">
            <v>CASH AND BANK BALANCES</v>
          </cell>
          <cell r="I645" t="str">
            <v>BANK ACCOUNTS- CURRENT</v>
          </cell>
        </row>
        <row r="646">
          <cell r="A646" t="str">
            <v>A702031</v>
          </cell>
          <cell r="B646" t="str">
            <v>HSBC Bank Barakhamba Road</v>
          </cell>
          <cell r="C646" t="str">
            <v>ASSET</v>
          </cell>
          <cell r="D646" t="str">
            <v>BALANCE SHEET</v>
          </cell>
          <cell r="E646" t="str">
            <v>BANK CASH PTT A/C</v>
          </cell>
          <cell r="F646" t="str">
            <v/>
          </cell>
          <cell r="G646" t="str">
            <v>CURRENT ASSETS, LOANS AND ADVANCES</v>
          </cell>
          <cell r="H646" t="str">
            <v>CASH AND BANK BALANCES</v>
          </cell>
          <cell r="I646" t="str">
            <v>BANK ACCOUNTS- CURRENT</v>
          </cell>
        </row>
        <row r="647">
          <cell r="A647" t="str">
            <v>A702032</v>
          </cell>
          <cell r="B647" t="str">
            <v>HSBC Bank Barakhamba Road</v>
          </cell>
          <cell r="C647" t="str">
            <v>ASSET</v>
          </cell>
          <cell r="D647" t="str">
            <v>BALANCE SHEET</v>
          </cell>
          <cell r="E647" t="str">
            <v>BANK CASH PTT A/C</v>
          </cell>
          <cell r="F647" t="str">
            <v/>
          </cell>
          <cell r="G647" t="str">
            <v>CURRENT ASSETS, LOANS AND ADVANCES</v>
          </cell>
          <cell r="H647" t="str">
            <v>CASH AND BANK BALANCES</v>
          </cell>
          <cell r="I647" t="str">
            <v>BANK ACCOUNTS- CURRENT</v>
          </cell>
        </row>
        <row r="648">
          <cell r="A648" t="str">
            <v>A702033</v>
          </cell>
          <cell r="B648" t="str">
            <v>HSBC Bank Central Arcade Gurgaon</v>
          </cell>
          <cell r="C648" t="str">
            <v>ASSET</v>
          </cell>
          <cell r="D648" t="str">
            <v>BALANCE SHEET</v>
          </cell>
          <cell r="E648" t="str">
            <v>BANK CASH PTT A/C</v>
          </cell>
          <cell r="F648" t="str">
            <v/>
          </cell>
          <cell r="G648" t="str">
            <v>CURRENT ASSETS, LOANS AND ADVANCES</v>
          </cell>
          <cell r="H648" t="str">
            <v>CASH AND BANK BALANCES</v>
          </cell>
          <cell r="I648" t="str">
            <v>BANK ACCOUNTS- CURRENT</v>
          </cell>
        </row>
        <row r="649">
          <cell r="A649" t="str">
            <v>A702034</v>
          </cell>
          <cell r="B649" t="str">
            <v>HSBC Bank London</v>
          </cell>
          <cell r="C649" t="str">
            <v>ASSET</v>
          </cell>
          <cell r="D649" t="str">
            <v>BALANCE SHEET</v>
          </cell>
          <cell r="E649" t="str">
            <v>BANK CASH PTT A/C</v>
          </cell>
          <cell r="F649" t="str">
            <v/>
          </cell>
          <cell r="G649" t="str">
            <v>CURRENT ASSETS, LOANS AND ADVANCES</v>
          </cell>
          <cell r="H649" t="str">
            <v>CASH AND BANK BALANCES</v>
          </cell>
          <cell r="I649" t="str">
            <v>BANK ACCOUNTS- CURRENT</v>
          </cell>
        </row>
        <row r="650">
          <cell r="A650" t="str">
            <v>A702035</v>
          </cell>
          <cell r="B650" t="str">
            <v>ICICI Bank HUDA Shopping Complex Gurgaon</v>
          </cell>
          <cell r="C650" t="str">
            <v>ASSET</v>
          </cell>
          <cell r="D650" t="str">
            <v>BALANCE SHEET</v>
          </cell>
          <cell r="E650" t="str">
            <v>BANK CASH PTT A/C</v>
          </cell>
          <cell r="F650" t="str">
            <v/>
          </cell>
          <cell r="G650" t="str">
            <v>CURRENT ASSETS, LOANS AND ADVANCES</v>
          </cell>
          <cell r="H650" t="str">
            <v>CASH AND BANK BALANCES</v>
          </cell>
          <cell r="I650" t="str">
            <v>BANK ACCOUNTS- CURRENT</v>
          </cell>
        </row>
        <row r="651">
          <cell r="A651" t="str">
            <v>A702036</v>
          </cell>
          <cell r="B651" t="str">
            <v>ICICI Bank HUDA Shopping Complex Gurgaon</v>
          </cell>
          <cell r="C651" t="str">
            <v>ASSET</v>
          </cell>
          <cell r="D651" t="str">
            <v>BALANCE SHEET</v>
          </cell>
          <cell r="E651" t="str">
            <v>BANK CASH PTT A/C</v>
          </cell>
          <cell r="F651" t="str">
            <v/>
          </cell>
          <cell r="G651" t="str">
            <v>CURRENT ASSETS, LOANS AND ADVANCES</v>
          </cell>
          <cell r="H651" t="str">
            <v>CASH AND BANK BALANCES</v>
          </cell>
          <cell r="I651" t="str">
            <v>BANK ACCOUNTS- CURRENT</v>
          </cell>
        </row>
        <row r="652">
          <cell r="A652" t="str">
            <v>A702037</v>
          </cell>
          <cell r="B652" t="str">
            <v>ICICI Bank Shastri Nagar Dhanbad</v>
          </cell>
          <cell r="C652" t="str">
            <v>ASSET</v>
          </cell>
          <cell r="D652" t="str">
            <v>BALANCE SHEET</v>
          </cell>
          <cell r="E652" t="str">
            <v>BANK CASH PTT A/C</v>
          </cell>
          <cell r="F652" t="str">
            <v/>
          </cell>
          <cell r="G652" t="str">
            <v>CURRENT ASSETS, LOANS AND ADVANCES</v>
          </cell>
          <cell r="H652" t="str">
            <v>CASH AND BANK BALANCES</v>
          </cell>
          <cell r="I652" t="str">
            <v>BANK ACCOUNTS- CURRENT</v>
          </cell>
        </row>
        <row r="653">
          <cell r="A653" t="str">
            <v>A702038</v>
          </cell>
          <cell r="B653" t="str">
            <v>ICICI Bank 9A CP</v>
          </cell>
          <cell r="C653" t="str">
            <v>ASSET</v>
          </cell>
          <cell r="D653" t="str">
            <v>BALANCE SHEET</v>
          </cell>
          <cell r="E653" t="str">
            <v>BANK CASH PTT A/C</v>
          </cell>
          <cell r="F653" t="str">
            <v/>
          </cell>
          <cell r="G653" t="str">
            <v>CURRENT ASSETS, LOANS AND ADVANCES</v>
          </cell>
          <cell r="H653" t="str">
            <v>CASH AND BANK BALANCES</v>
          </cell>
          <cell r="I653" t="str">
            <v>BANK ACCOUNTS- CURRENT</v>
          </cell>
        </row>
        <row r="654">
          <cell r="A654" t="str">
            <v>A702039</v>
          </cell>
          <cell r="B654" t="str">
            <v>ICICI Bank Qutab Plaza Ph1 Gurgaon</v>
          </cell>
          <cell r="C654" t="str">
            <v>ASSET</v>
          </cell>
          <cell r="D654" t="str">
            <v>BALANCE SHEET</v>
          </cell>
          <cell r="E654" t="str">
            <v>BANK CASH PTT A/C</v>
          </cell>
          <cell r="F654" t="str">
            <v/>
          </cell>
          <cell r="G654" t="str">
            <v>CURRENT ASSETS, LOANS AND ADVANCES</v>
          </cell>
          <cell r="H654" t="str">
            <v>CASH AND BANK BALANCES</v>
          </cell>
          <cell r="I654" t="str">
            <v>BANK ACCOUNTS- CURRENT</v>
          </cell>
        </row>
        <row r="655">
          <cell r="A655" t="str">
            <v>A702040</v>
          </cell>
          <cell r="B655" t="str">
            <v>ICICI Bank Qutab Plaza Ph1 Gurgaon</v>
          </cell>
          <cell r="C655" t="str">
            <v>ASSET</v>
          </cell>
          <cell r="D655" t="str">
            <v>BALANCE SHEET</v>
          </cell>
          <cell r="E655" t="str">
            <v>BANK CASH PTT A/C</v>
          </cell>
          <cell r="F655" t="str">
            <v/>
          </cell>
          <cell r="G655" t="str">
            <v>CURRENT ASSETS, LOANS AND ADVANCES</v>
          </cell>
          <cell r="H655" t="str">
            <v>CASH AND BANK BALANCES</v>
          </cell>
          <cell r="I655" t="str">
            <v>BANK ACCOUNTS- CURRENT</v>
          </cell>
        </row>
        <row r="656">
          <cell r="A656" t="str">
            <v>A702041</v>
          </cell>
          <cell r="B656" t="str">
            <v>ICICI Bank Saket</v>
          </cell>
          <cell r="C656" t="str">
            <v>ASSET</v>
          </cell>
          <cell r="D656" t="str">
            <v>BALANCE SHEET</v>
          </cell>
          <cell r="E656" t="str">
            <v>BANK CASH PTT A/C</v>
          </cell>
          <cell r="F656" t="str">
            <v/>
          </cell>
          <cell r="G656" t="str">
            <v>CURRENT ASSETS, LOANS AND ADVANCES</v>
          </cell>
          <cell r="H656" t="str">
            <v>CASH AND BANK BALANCES</v>
          </cell>
          <cell r="I656" t="str">
            <v>BANK ACCOUNTS- CURRENT</v>
          </cell>
        </row>
        <row r="657">
          <cell r="A657" t="str">
            <v>A702042</v>
          </cell>
          <cell r="B657" t="str">
            <v>ICICI Bank Sushant Lok Ph1</v>
          </cell>
          <cell r="C657" t="str">
            <v>ASSET</v>
          </cell>
          <cell r="D657" t="str">
            <v>BALANCE SHEET</v>
          </cell>
          <cell r="E657" t="str">
            <v>BANK CASH PTT A/C</v>
          </cell>
          <cell r="F657" t="str">
            <v/>
          </cell>
          <cell r="G657" t="str">
            <v>CURRENT ASSETS, LOANS AND ADVANCES</v>
          </cell>
          <cell r="H657" t="str">
            <v>CASH AND BANK BALANCES</v>
          </cell>
          <cell r="I657" t="str">
            <v>BANK ACCOUNTS- CURRENT</v>
          </cell>
        </row>
        <row r="658">
          <cell r="A658" t="str">
            <v>A702043</v>
          </cell>
          <cell r="B658" t="str">
            <v>ICICI Bank Nariman Pt Mumbai</v>
          </cell>
          <cell r="C658" t="str">
            <v>ASSET</v>
          </cell>
          <cell r="D658" t="str">
            <v>BALANCE SHEET</v>
          </cell>
          <cell r="E658" t="str">
            <v>BANK CASH PTT A/C</v>
          </cell>
          <cell r="F658" t="str">
            <v/>
          </cell>
          <cell r="G658" t="str">
            <v>CURRENT ASSETS, LOANS AND ADVANCES</v>
          </cell>
          <cell r="H658" t="str">
            <v>CASH AND BANK BALANCES</v>
          </cell>
          <cell r="I658" t="str">
            <v>BANK ACCOUNTS- CURRENT</v>
          </cell>
        </row>
        <row r="659">
          <cell r="A659" t="str">
            <v>A702044</v>
          </cell>
          <cell r="B659" t="str">
            <v>ICICI Bank Deccan GymKhana Pune</v>
          </cell>
          <cell r="C659" t="str">
            <v>ASSET</v>
          </cell>
          <cell r="D659" t="str">
            <v>BALANCE SHEET</v>
          </cell>
          <cell r="E659" t="str">
            <v>BANK CASH PTT A/C</v>
          </cell>
          <cell r="F659" t="str">
            <v/>
          </cell>
          <cell r="G659" t="str">
            <v>CURRENT ASSETS, LOANS AND ADVANCES</v>
          </cell>
          <cell r="H659" t="str">
            <v>CASH AND BANK BALANCES</v>
          </cell>
          <cell r="I659" t="str">
            <v>BANK ACCOUNTS- CURRENT</v>
          </cell>
        </row>
        <row r="660">
          <cell r="A660" t="str">
            <v>A702045</v>
          </cell>
          <cell r="B660" t="str">
            <v>ICICI Bank Langford Road Bangalore</v>
          </cell>
          <cell r="C660" t="str">
            <v>ASSET</v>
          </cell>
          <cell r="D660" t="str">
            <v>BALANCE SHEET</v>
          </cell>
          <cell r="E660" t="str">
            <v>BANK CASH PTT A/C</v>
          </cell>
          <cell r="F660" t="str">
            <v/>
          </cell>
          <cell r="G660" t="str">
            <v>CURRENT ASSETS, LOANS AND ADVANCES</v>
          </cell>
          <cell r="H660" t="str">
            <v>CASH AND BANK BALANCES</v>
          </cell>
          <cell r="I660" t="str">
            <v>BANK ACCOUNTS- CURRENT</v>
          </cell>
        </row>
        <row r="661">
          <cell r="A661" t="str">
            <v>A702046</v>
          </cell>
          <cell r="B661" t="str">
            <v>ICICI Bank Bombay Samachar Marg fort Mum</v>
          </cell>
          <cell r="C661" t="str">
            <v>ASSET</v>
          </cell>
          <cell r="D661" t="str">
            <v>BALANCE SHEET</v>
          </cell>
          <cell r="E661" t="str">
            <v>BANK CASH PTT A/C</v>
          </cell>
          <cell r="F661" t="str">
            <v/>
          </cell>
          <cell r="G661" t="str">
            <v>CURRENT ASSETS, LOANS AND ADVANCES</v>
          </cell>
          <cell r="H661" t="str">
            <v>CASH AND BANK BALANCES</v>
          </cell>
          <cell r="I661" t="str">
            <v>BANK ACCOUNTS- CURRENT</v>
          </cell>
        </row>
        <row r="662">
          <cell r="A662" t="str">
            <v>A702047</v>
          </cell>
          <cell r="B662" t="str">
            <v>ICICI Bank Cenotaph Road Chennai</v>
          </cell>
          <cell r="C662" t="str">
            <v>ASSET</v>
          </cell>
          <cell r="D662" t="str">
            <v>BALANCE SHEET</v>
          </cell>
          <cell r="E662" t="str">
            <v>BANK CASH PTT A/C</v>
          </cell>
          <cell r="F662" t="str">
            <v/>
          </cell>
          <cell r="G662" t="str">
            <v>CURRENT ASSETS, LOANS AND ADVANCES</v>
          </cell>
          <cell r="H662" t="str">
            <v>CASH AND BANK BALANCES</v>
          </cell>
          <cell r="I662" t="str">
            <v>BANK ACCOUNTS- CURRENT</v>
          </cell>
        </row>
        <row r="663">
          <cell r="A663" t="str">
            <v>A702048</v>
          </cell>
          <cell r="B663" t="str">
            <v>ICICI Dividend Acc 00-01 9A CP</v>
          </cell>
          <cell r="C663" t="str">
            <v>ASSET</v>
          </cell>
          <cell r="D663" t="str">
            <v>BALANCE SHEET</v>
          </cell>
          <cell r="E663" t="str">
            <v>BANK CASH PTT A/C</v>
          </cell>
          <cell r="F663" t="str">
            <v/>
          </cell>
          <cell r="G663" t="str">
            <v>CURRENT ASSETS, LOANS AND ADVANCES</v>
          </cell>
          <cell r="H663" t="str">
            <v>CASH AND BANK BALANCES</v>
          </cell>
          <cell r="I663" t="str">
            <v>BANK ACCOUNTS- CURRENT</v>
          </cell>
        </row>
        <row r="664">
          <cell r="A664" t="str">
            <v>A702049</v>
          </cell>
          <cell r="B664" t="str">
            <v>ICICI Dividend Acc 2002 9A CP</v>
          </cell>
          <cell r="C664" t="str">
            <v>ASSET</v>
          </cell>
          <cell r="D664" t="str">
            <v>BALANCE SHEET</v>
          </cell>
          <cell r="E664" t="str">
            <v>BANK CASH PTT A/C</v>
          </cell>
          <cell r="F664" t="str">
            <v/>
          </cell>
          <cell r="G664" t="str">
            <v>CURRENT ASSETS, LOANS AND ADVANCES</v>
          </cell>
          <cell r="H664" t="str">
            <v>CASH AND BANK BALANCES</v>
          </cell>
          <cell r="I664" t="str">
            <v>BANK ACCOUNTS- CURRENT</v>
          </cell>
        </row>
        <row r="665">
          <cell r="A665" t="str">
            <v>A702050</v>
          </cell>
          <cell r="B665" t="str">
            <v>ICICI Dividend Acc 2003 9A CP</v>
          </cell>
          <cell r="C665" t="str">
            <v>ASSET</v>
          </cell>
          <cell r="D665" t="str">
            <v>BALANCE SHEET</v>
          </cell>
          <cell r="E665" t="str">
            <v>BANK CASH PTT A/C</v>
          </cell>
          <cell r="F665" t="str">
            <v/>
          </cell>
          <cell r="G665" t="str">
            <v>CURRENT ASSETS, LOANS AND ADVANCES</v>
          </cell>
          <cell r="H665" t="str">
            <v>CASH AND BANK BALANCES</v>
          </cell>
          <cell r="I665" t="str">
            <v>BANK ACCOUNTS- CURRENT</v>
          </cell>
        </row>
        <row r="666">
          <cell r="A666" t="str">
            <v>A702051</v>
          </cell>
          <cell r="B666" t="str">
            <v>ICICI Dividend Acc 2004 9A CP</v>
          </cell>
          <cell r="C666" t="str">
            <v>ASSET</v>
          </cell>
          <cell r="D666" t="str">
            <v>BALANCE SHEET</v>
          </cell>
          <cell r="E666" t="str">
            <v>BANK CASH PTT A/C</v>
          </cell>
          <cell r="F666" t="str">
            <v/>
          </cell>
          <cell r="G666" t="str">
            <v>CURRENT ASSETS, LOANS AND ADVANCES</v>
          </cell>
          <cell r="H666" t="str">
            <v>CASH AND BANK BALANCES</v>
          </cell>
          <cell r="I666" t="str">
            <v>BANK ACCOUNTS- CURRENT</v>
          </cell>
        </row>
        <row r="667">
          <cell r="A667" t="str">
            <v>A702052</v>
          </cell>
          <cell r="B667" t="str">
            <v>ICICI Dividend Acc 2005 9A CP</v>
          </cell>
          <cell r="C667" t="str">
            <v>ASSET</v>
          </cell>
          <cell r="D667" t="str">
            <v>BALANCE SHEET</v>
          </cell>
          <cell r="E667" t="str">
            <v>BANK CASH PTT A/C</v>
          </cell>
          <cell r="F667" t="str">
            <v/>
          </cell>
          <cell r="G667" t="str">
            <v>CURRENT ASSETS, LOANS AND ADVANCES</v>
          </cell>
          <cell r="H667" t="str">
            <v>CASH AND BANK BALANCES</v>
          </cell>
          <cell r="I667" t="str">
            <v>BANK ACCOUNTS- CURRENT</v>
          </cell>
        </row>
        <row r="668">
          <cell r="A668" t="str">
            <v>A702053</v>
          </cell>
          <cell r="B668" t="str">
            <v>ICICI Dividend Acc 2006 9A CP</v>
          </cell>
          <cell r="C668" t="str">
            <v>ASSET</v>
          </cell>
          <cell r="D668" t="str">
            <v>BALANCE SHEET</v>
          </cell>
          <cell r="E668" t="str">
            <v>BANK CASH PTT A/C</v>
          </cell>
          <cell r="F668" t="str">
            <v/>
          </cell>
          <cell r="G668" t="str">
            <v>CURRENT ASSETS, LOANS AND ADVANCES</v>
          </cell>
          <cell r="H668" t="str">
            <v>CASH AND BANK BALANCES</v>
          </cell>
          <cell r="I668" t="str">
            <v>BANK ACCOUNTS- CURRENT</v>
          </cell>
        </row>
        <row r="669">
          <cell r="A669" t="str">
            <v>A702054</v>
          </cell>
          <cell r="B669" t="str">
            <v>ICICI ESCRO Account</v>
          </cell>
          <cell r="C669" t="str">
            <v>ASSET</v>
          </cell>
          <cell r="D669" t="str">
            <v>BALANCE SHEET</v>
          </cell>
          <cell r="E669" t="str">
            <v>BANK CASH PTT A/C</v>
          </cell>
          <cell r="F669" t="str">
            <v/>
          </cell>
          <cell r="G669" t="str">
            <v>CURRENT ASSETS, LOANS AND ADVANCES</v>
          </cell>
          <cell r="H669" t="str">
            <v>CASH AND BANK BALANCES</v>
          </cell>
          <cell r="I669" t="str">
            <v>BANK ACCOUNTS- CURRENT</v>
          </cell>
        </row>
        <row r="670">
          <cell r="A670" t="str">
            <v>A702055</v>
          </cell>
          <cell r="B670" t="str">
            <v>ICICI Mumbai Account</v>
          </cell>
          <cell r="C670" t="str">
            <v>ASSET</v>
          </cell>
          <cell r="D670" t="str">
            <v>BALANCE SHEET</v>
          </cell>
          <cell r="E670" t="str">
            <v>BANK CASH PTT A/C</v>
          </cell>
          <cell r="F670" t="str">
            <v/>
          </cell>
          <cell r="G670" t="str">
            <v>CURRENT ASSETS, LOANS AND ADVANCES</v>
          </cell>
          <cell r="H670" t="str">
            <v>CASH AND BANK BALANCES</v>
          </cell>
          <cell r="I670" t="str">
            <v>BANK ACCOUNTS- CURRENT</v>
          </cell>
        </row>
        <row r="671">
          <cell r="A671" t="str">
            <v>A702056</v>
          </cell>
          <cell r="B671" t="str">
            <v>ICICI PH 1,2, 3 Dev Acc 9A CP</v>
          </cell>
          <cell r="C671" t="str">
            <v>ASSET</v>
          </cell>
          <cell r="D671" t="str">
            <v>BALANCE SHEET</v>
          </cell>
          <cell r="E671" t="str">
            <v>BANK CASH PTT A/C</v>
          </cell>
          <cell r="F671" t="str">
            <v/>
          </cell>
          <cell r="G671" t="str">
            <v>CURRENT ASSETS, LOANS AND ADVANCES</v>
          </cell>
          <cell r="H671" t="str">
            <v>CASH AND BANK BALANCES</v>
          </cell>
          <cell r="I671" t="str">
            <v>BANK ACCOUNTS- CURRENT</v>
          </cell>
        </row>
        <row r="672">
          <cell r="A672" t="str">
            <v>A702057</v>
          </cell>
          <cell r="B672" t="str">
            <v>ICICI PH 4 Dev Acc 9A CP</v>
          </cell>
          <cell r="C672" t="str">
            <v>ASSET</v>
          </cell>
          <cell r="D672" t="str">
            <v>BALANCE SHEET</v>
          </cell>
          <cell r="E672" t="str">
            <v>BANK CASH PTT A/C</v>
          </cell>
          <cell r="F672" t="str">
            <v/>
          </cell>
          <cell r="G672" t="str">
            <v>CURRENT ASSETS, LOANS AND ADVANCES</v>
          </cell>
          <cell r="H672" t="str">
            <v>CASH AND BANK BALANCES</v>
          </cell>
          <cell r="I672" t="str">
            <v>BANK ACCOUNTS- CURRENT</v>
          </cell>
        </row>
        <row r="673">
          <cell r="A673" t="str">
            <v>A702058</v>
          </cell>
          <cell r="B673" t="str">
            <v>ICICI PH 5 Dev Acc 9A CP</v>
          </cell>
          <cell r="C673" t="str">
            <v>ASSET</v>
          </cell>
          <cell r="D673" t="str">
            <v>BALANCE SHEET</v>
          </cell>
          <cell r="E673" t="str">
            <v>BANK CASH PTT A/C</v>
          </cell>
          <cell r="F673" t="str">
            <v/>
          </cell>
          <cell r="G673" t="str">
            <v>CURRENT ASSETS, LOANS AND ADVANCES</v>
          </cell>
          <cell r="H673" t="str">
            <v>CASH AND BANK BALANCES</v>
          </cell>
          <cell r="I673" t="str">
            <v>BANK ACCOUNTS- CURRENT</v>
          </cell>
        </row>
        <row r="674">
          <cell r="A674" t="str">
            <v>A702059</v>
          </cell>
          <cell r="B674" t="str">
            <v>ICICI PH 5 Dev Acc 9A CP</v>
          </cell>
          <cell r="C674" t="str">
            <v>ASSET</v>
          </cell>
          <cell r="D674" t="str">
            <v>BALANCE SHEET</v>
          </cell>
          <cell r="E674" t="str">
            <v>BANK CASH PTT A/C</v>
          </cell>
          <cell r="F674" t="str">
            <v/>
          </cell>
          <cell r="G674" t="str">
            <v>CURRENT ASSETS, LOANS AND ADVANCES</v>
          </cell>
          <cell r="H674" t="str">
            <v>CASH AND BANK BALANCES</v>
          </cell>
          <cell r="I674" t="str">
            <v>BANK ACCOUNTS- CURRENT</v>
          </cell>
        </row>
        <row r="675">
          <cell r="A675" t="str">
            <v>A702060</v>
          </cell>
          <cell r="B675" t="str">
            <v>IDBI Bank Surya Kiran KG Marg</v>
          </cell>
          <cell r="C675" t="str">
            <v>ASSET</v>
          </cell>
          <cell r="D675" t="str">
            <v>BALANCE SHEET</v>
          </cell>
          <cell r="E675" t="str">
            <v>BANK CASH PTT A/C</v>
          </cell>
          <cell r="F675" t="str">
            <v/>
          </cell>
          <cell r="G675" t="str">
            <v>CURRENT ASSETS, LOANS AND ADVANCES</v>
          </cell>
          <cell r="H675" t="str">
            <v>CASH AND BANK BALANCES</v>
          </cell>
          <cell r="I675" t="str">
            <v>BANK ACCOUNTS- CURRENT</v>
          </cell>
        </row>
        <row r="676">
          <cell r="A676" t="str">
            <v>A702061</v>
          </cell>
          <cell r="B676" t="str">
            <v>IDBI Bank Surya Kiran KG Marg</v>
          </cell>
          <cell r="C676" t="str">
            <v>ASSET</v>
          </cell>
          <cell r="D676" t="str">
            <v>BALANCE SHEET</v>
          </cell>
          <cell r="E676" t="str">
            <v>BANK CASH PTT A/C</v>
          </cell>
          <cell r="F676" t="str">
            <v/>
          </cell>
          <cell r="G676" t="str">
            <v>CURRENT ASSETS, LOANS AND ADVANCES</v>
          </cell>
          <cell r="H676" t="str">
            <v>CASH AND BANK BALANCES</v>
          </cell>
          <cell r="I676" t="str">
            <v>BANK ACCOUNTS- CURRENT</v>
          </cell>
        </row>
        <row r="677">
          <cell r="A677" t="str">
            <v>A702062</v>
          </cell>
          <cell r="B677" t="str">
            <v>Indian Bank CP</v>
          </cell>
          <cell r="C677" t="str">
            <v>ASSET</v>
          </cell>
          <cell r="D677" t="str">
            <v>BALANCE SHEET</v>
          </cell>
          <cell r="E677" t="str">
            <v>BANK CASH PTT A/C</v>
          </cell>
          <cell r="F677" t="str">
            <v/>
          </cell>
          <cell r="G677" t="str">
            <v>CURRENT ASSETS, LOANS AND ADVANCES</v>
          </cell>
          <cell r="H677" t="str">
            <v>CASH AND BANK BALANCES</v>
          </cell>
          <cell r="I677" t="str">
            <v>BANK ACCOUNTS- CURRENT</v>
          </cell>
        </row>
        <row r="678">
          <cell r="A678" t="str">
            <v>A702063</v>
          </cell>
          <cell r="B678" t="str">
            <v>ING VYSYA Bank West Patel Ngr</v>
          </cell>
          <cell r="C678" t="str">
            <v>ASSET</v>
          </cell>
          <cell r="D678" t="str">
            <v>BALANCE SHEET</v>
          </cell>
          <cell r="E678" t="str">
            <v>BANK CASH PTT A/C</v>
          </cell>
          <cell r="F678" t="str">
            <v/>
          </cell>
          <cell r="G678" t="str">
            <v>CURRENT ASSETS, LOANS AND ADVANCES</v>
          </cell>
          <cell r="H678" t="str">
            <v>CASH AND BANK BALANCES</v>
          </cell>
          <cell r="I678" t="str">
            <v>BANK ACCOUNTS- CURRENT</v>
          </cell>
        </row>
        <row r="679">
          <cell r="A679" t="str">
            <v>A702064</v>
          </cell>
          <cell r="B679" t="str">
            <v>ING VYSYA Bank Barakhamba Rd</v>
          </cell>
          <cell r="C679" t="str">
            <v>ASSET</v>
          </cell>
          <cell r="D679" t="str">
            <v>BALANCE SHEET</v>
          </cell>
          <cell r="E679" t="str">
            <v>BANK CASH PTT A/C</v>
          </cell>
          <cell r="F679" t="str">
            <v/>
          </cell>
          <cell r="G679" t="str">
            <v>CURRENT ASSETS, LOANS AND ADVANCES</v>
          </cell>
          <cell r="H679" t="str">
            <v>CASH AND BANK BALANCES</v>
          </cell>
          <cell r="I679" t="str">
            <v>BANK ACCOUNTS- CURRENT</v>
          </cell>
        </row>
        <row r="680">
          <cell r="A680" t="str">
            <v>A702065</v>
          </cell>
          <cell r="B680" t="str">
            <v>J&amp;K Bank Shopping Mall Gurgaon</v>
          </cell>
          <cell r="C680" t="str">
            <v>ASSET</v>
          </cell>
          <cell r="D680" t="str">
            <v>BALANCE SHEET</v>
          </cell>
          <cell r="E680" t="str">
            <v>BANK CASH PTT A/C</v>
          </cell>
          <cell r="F680" t="str">
            <v/>
          </cell>
          <cell r="G680" t="str">
            <v>CURRENT ASSETS, LOANS AND ADVANCES</v>
          </cell>
          <cell r="H680" t="str">
            <v>CASH AND BANK BALANCES</v>
          </cell>
          <cell r="I680" t="str">
            <v>BANK ACCOUNTS- CURRENT</v>
          </cell>
        </row>
        <row r="681">
          <cell r="A681" t="str">
            <v>A702066</v>
          </cell>
          <cell r="B681" t="str">
            <v>Kotak Mahindra Bank Ambadeep KG Marg</v>
          </cell>
          <cell r="C681" t="str">
            <v>ASSET</v>
          </cell>
          <cell r="D681" t="str">
            <v>BALANCE SHEET</v>
          </cell>
          <cell r="E681" t="str">
            <v>BANK CASH PTT A/C</v>
          </cell>
          <cell r="F681" t="str">
            <v/>
          </cell>
          <cell r="G681" t="str">
            <v>CURRENT ASSETS, LOANS AND ADVANCES</v>
          </cell>
          <cell r="H681" t="str">
            <v>CASH AND BANK BALANCES</v>
          </cell>
          <cell r="I681" t="str">
            <v>BANK ACCOUNTS- CURRENT</v>
          </cell>
        </row>
        <row r="682">
          <cell r="A682" t="str">
            <v>A702067</v>
          </cell>
          <cell r="B682" t="str">
            <v>OBC Sec 17 Gurgaon</v>
          </cell>
          <cell r="C682" t="str">
            <v>ASSET</v>
          </cell>
          <cell r="D682" t="str">
            <v>BALANCE SHEET</v>
          </cell>
          <cell r="E682" t="str">
            <v>BANK CASH PTT A/C</v>
          </cell>
          <cell r="F682" t="str">
            <v/>
          </cell>
          <cell r="G682" t="str">
            <v>CURRENT ASSETS, LOANS AND ADVANCES</v>
          </cell>
          <cell r="H682" t="str">
            <v>CASH AND BANK BALANCES</v>
          </cell>
          <cell r="I682" t="str">
            <v>BANK ACCOUNTS- CURRENT</v>
          </cell>
        </row>
        <row r="683">
          <cell r="A683" t="str">
            <v>A702068</v>
          </cell>
          <cell r="B683" t="str">
            <v>PNB Dividend Acc 99-00</v>
          </cell>
          <cell r="C683" t="str">
            <v>ASSET</v>
          </cell>
          <cell r="D683" t="str">
            <v>BALANCE SHEET</v>
          </cell>
          <cell r="E683" t="str">
            <v>BANK CASH PTT A/C</v>
          </cell>
          <cell r="F683" t="str">
            <v/>
          </cell>
          <cell r="G683" t="str">
            <v>CURRENT ASSETS, LOANS AND ADVANCES</v>
          </cell>
          <cell r="H683" t="str">
            <v>CASH AND BANK BALANCES</v>
          </cell>
          <cell r="I683" t="str">
            <v>BANK ACCOUNTS- CURRENT</v>
          </cell>
        </row>
        <row r="684">
          <cell r="A684" t="str">
            <v>A702069</v>
          </cell>
          <cell r="B684" t="str">
            <v>PNB Fountain Chowk Gurgaon</v>
          </cell>
          <cell r="C684" t="str">
            <v>ASSET</v>
          </cell>
          <cell r="D684" t="str">
            <v>BALANCE SHEET</v>
          </cell>
          <cell r="E684" t="str">
            <v>BANK CASH PTT A/C</v>
          </cell>
          <cell r="F684" t="str">
            <v/>
          </cell>
          <cell r="G684" t="str">
            <v>CURRENT ASSETS, LOANS AND ADVANCES</v>
          </cell>
          <cell r="H684" t="str">
            <v>CASH AND BANK BALANCES</v>
          </cell>
          <cell r="I684" t="str">
            <v>BANK ACCOUNTS- CURRENT</v>
          </cell>
        </row>
        <row r="685">
          <cell r="A685" t="str">
            <v>A702070</v>
          </cell>
          <cell r="B685" t="str">
            <v>PNB Hazaribagh Jharkhand</v>
          </cell>
          <cell r="C685" t="str">
            <v>ASSET</v>
          </cell>
          <cell r="D685" t="str">
            <v>BALANCE SHEET</v>
          </cell>
          <cell r="E685" t="str">
            <v>BANK CASH PTT A/C</v>
          </cell>
          <cell r="F685" t="str">
            <v/>
          </cell>
          <cell r="G685" t="str">
            <v>CURRENT ASSETS, LOANS AND ADVANCES</v>
          </cell>
          <cell r="H685" t="str">
            <v>CASH AND BANK BALANCES</v>
          </cell>
          <cell r="I685" t="str">
            <v>BANK ACCOUNTS- CURRENT</v>
          </cell>
        </row>
        <row r="686">
          <cell r="A686" t="str">
            <v>A702071</v>
          </cell>
          <cell r="B686" t="str">
            <v>PNB L block CP</v>
          </cell>
          <cell r="C686" t="str">
            <v>ASSET</v>
          </cell>
          <cell r="D686" t="str">
            <v>BALANCE SHEET</v>
          </cell>
          <cell r="E686" t="str">
            <v>BANK CASH PTT A/C</v>
          </cell>
          <cell r="F686" t="str">
            <v/>
          </cell>
          <cell r="G686" t="str">
            <v>CURRENT ASSETS, LOANS AND ADVANCES</v>
          </cell>
          <cell r="H686" t="str">
            <v>CASH AND BANK BALANCES</v>
          </cell>
          <cell r="I686" t="str">
            <v>BANK ACCOUNTS- CURRENT</v>
          </cell>
        </row>
        <row r="687">
          <cell r="A687" t="str">
            <v>A702072</v>
          </cell>
          <cell r="B687" t="str">
            <v>SBI ESCRO Account STC Building</v>
          </cell>
          <cell r="C687" t="str">
            <v>ASSET</v>
          </cell>
          <cell r="D687" t="str">
            <v>BALANCE SHEET</v>
          </cell>
          <cell r="E687" t="str">
            <v>BANK CASH PTT A/C</v>
          </cell>
          <cell r="F687" t="str">
            <v/>
          </cell>
          <cell r="G687" t="str">
            <v>CURRENT ASSETS, LOANS AND ADVANCES</v>
          </cell>
          <cell r="H687" t="str">
            <v>CASH AND BANK BALANCES</v>
          </cell>
          <cell r="I687" t="str">
            <v>BANK ACCOUNTS- CURRENT</v>
          </cell>
        </row>
        <row r="688">
          <cell r="A688" t="str">
            <v>A702073</v>
          </cell>
          <cell r="B688" t="str">
            <v>SBI STC Building</v>
          </cell>
          <cell r="C688" t="str">
            <v>ASSET</v>
          </cell>
          <cell r="D688" t="str">
            <v>BALANCE SHEET</v>
          </cell>
          <cell r="E688" t="str">
            <v>BANK CASH PTT A/C</v>
          </cell>
          <cell r="F688" t="str">
            <v/>
          </cell>
          <cell r="G688" t="str">
            <v>CURRENT ASSETS, LOANS AND ADVANCES</v>
          </cell>
          <cell r="H688" t="str">
            <v>CASH AND BANK BALANCES</v>
          </cell>
          <cell r="I688" t="str">
            <v>BANK ACCOUNTS- CURRENT</v>
          </cell>
        </row>
        <row r="689">
          <cell r="A689" t="str">
            <v>A702074</v>
          </cell>
          <cell r="B689" t="str">
            <v>SBI MG Road Gurgaon</v>
          </cell>
          <cell r="C689" t="str">
            <v>ASSET</v>
          </cell>
          <cell r="D689" t="str">
            <v>BALANCE SHEET</v>
          </cell>
          <cell r="E689" t="str">
            <v>BANK CASH PTT A/C</v>
          </cell>
          <cell r="F689" t="str">
            <v/>
          </cell>
          <cell r="G689" t="str">
            <v>CURRENT ASSETS, LOANS AND ADVANCES</v>
          </cell>
          <cell r="H689" t="str">
            <v>CASH AND BANK BALANCES</v>
          </cell>
          <cell r="I689" t="str">
            <v>BANK ACCOUNTS- CURRENT</v>
          </cell>
        </row>
        <row r="690">
          <cell r="A690" t="str">
            <v>A702075</v>
          </cell>
          <cell r="B690" t="str">
            <v>SBI Palm Court Gurgaon</v>
          </cell>
          <cell r="C690" t="str">
            <v>ASSET</v>
          </cell>
          <cell r="D690" t="str">
            <v>BALANCE SHEET</v>
          </cell>
          <cell r="E690" t="str">
            <v>BANK CASH PTT A/C</v>
          </cell>
          <cell r="F690" t="str">
            <v/>
          </cell>
          <cell r="G690" t="str">
            <v>CURRENT ASSETS, LOANS AND ADVANCES</v>
          </cell>
          <cell r="H690" t="str">
            <v>CASH AND BANK BALANCES</v>
          </cell>
          <cell r="I690" t="str">
            <v>BANK ACCOUNTS- CURRENT</v>
          </cell>
        </row>
        <row r="691">
          <cell r="A691" t="str">
            <v>A702076</v>
          </cell>
          <cell r="B691" t="str">
            <v>SBI New Guwahati</v>
          </cell>
          <cell r="C691" t="str">
            <v>ASSET</v>
          </cell>
          <cell r="D691" t="str">
            <v>BALANCE SHEET</v>
          </cell>
          <cell r="E691" t="str">
            <v>BANK CASH PTT A/C</v>
          </cell>
          <cell r="F691" t="str">
            <v/>
          </cell>
          <cell r="G691" t="str">
            <v>CURRENT ASSETS, LOANS AND ADVANCES</v>
          </cell>
          <cell r="H691" t="str">
            <v>CASH AND BANK BALANCES</v>
          </cell>
          <cell r="I691" t="str">
            <v>BANK ACCOUNTS- CURRENT</v>
          </cell>
        </row>
        <row r="692">
          <cell r="A692" t="str">
            <v>A702077</v>
          </cell>
          <cell r="B692" t="str">
            <v>SBI Dhanbad</v>
          </cell>
          <cell r="C692" t="str">
            <v>ASSET</v>
          </cell>
          <cell r="D692" t="str">
            <v>BALANCE SHEET</v>
          </cell>
          <cell r="E692" t="str">
            <v>BANK CASH PTT A/C</v>
          </cell>
          <cell r="F692" t="str">
            <v/>
          </cell>
          <cell r="G692" t="str">
            <v>CURRENT ASSETS, LOANS AND ADVANCES</v>
          </cell>
          <cell r="H692" t="str">
            <v>CASH AND BANK BALANCES</v>
          </cell>
          <cell r="I692" t="str">
            <v>BANK ACCOUNTS- CURRENT</v>
          </cell>
        </row>
        <row r="693">
          <cell r="A693" t="str">
            <v>A702078</v>
          </cell>
          <cell r="B693" t="str">
            <v>Standard Chartered Bank Barakhamba Road</v>
          </cell>
          <cell r="C693" t="str">
            <v>ASSET</v>
          </cell>
          <cell r="D693" t="str">
            <v>BALANCE SHEET</v>
          </cell>
          <cell r="E693" t="str">
            <v>BANK CASH PTT A/C</v>
          </cell>
          <cell r="F693" t="str">
            <v/>
          </cell>
          <cell r="G693" t="str">
            <v>CURRENT ASSETS, LOANS AND ADVANCES</v>
          </cell>
          <cell r="H693" t="str">
            <v>CASH AND BANK BALANCES</v>
          </cell>
          <cell r="I693" t="str">
            <v>BANK ACCOUNTS- CURRENT</v>
          </cell>
        </row>
        <row r="694">
          <cell r="A694" t="str">
            <v>A702079</v>
          </cell>
          <cell r="B694" t="str">
            <v>Syndicate Bank Khan Market</v>
          </cell>
          <cell r="C694" t="str">
            <v>ASSET</v>
          </cell>
          <cell r="D694" t="str">
            <v>BALANCE SHEET</v>
          </cell>
          <cell r="E694" t="str">
            <v>BANK CASH PTT A/C</v>
          </cell>
          <cell r="F694" t="str">
            <v/>
          </cell>
          <cell r="G694" t="str">
            <v>CURRENT ASSETS, LOANS AND ADVANCES</v>
          </cell>
          <cell r="H694" t="str">
            <v>CASH AND BANK BALANCES</v>
          </cell>
          <cell r="I694" t="str">
            <v>BANK ACCOUNTS- CURRENT</v>
          </cell>
        </row>
        <row r="695">
          <cell r="A695" t="str">
            <v>A702080</v>
          </cell>
          <cell r="B695" t="str">
            <v>The Laxmi Vilas Bank Karol Bagh</v>
          </cell>
          <cell r="C695" t="str">
            <v>ASSET</v>
          </cell>
          <cell r="D695" t="str">
            <v>BALANCE SHEET</v>
          </cell>
          <cell r="E695" t="str">
            <v>BANK CASH PTT A/C</v>
          </cell>
          <cell r="F695" t="str">
            <v/>
          </cell>
          <cell r="G695" t="str">
            <v>CURRENT ASSETS, LOANS AND ADVANCES</v>
          </cell>
          <cell r="H695" t="str">
            <v>CASH AND BANK BALANCES</v>
          </cell>
          <cell r="I695" t="str">
            <v>BANK ACCOUNTS- CURRENT</v>
          </cell>
        </row>
        <row r="696">
          <cell r="A696" t="str">
            <v>A702081</v>
          </cell>
          <cell r="B696" t="str">
            <v>United Bank of India Nehru Place</v>
          </cell>
          <cell r="C696" t="str">
            <v>ASSET</v>
          </cell>
          <cell r="D696" t="str">
            <v>BALANCE SHEET</v>
          </cell>
          <cell r="E696" t="str">
            <v>BANK CASH PTT A/C</v>
          </cell>
          <cell r="F696" t="str">
            <v/>
          </cell>
          <cell r="G696" t="str">
            <v>CURRENT ASSETS, LOANS AND ADVANCES</v>
          </cell>
          <cell r="H696" t="str">
            <v>CASH AND BANK BALANCES</v>
          </cell>
          <cell r="I696" t="str">
            <v>BANK ACCOUNTS- CURRENT</v>
          </cell>
        </row>
        <row r="697">
          <cell r="A697" t="str">
            <v>A702082</v>
          </cell>
          <cell r="B697" t="str">
            <v>UTI Bank Ltd Barakhamba Road</v>
          </cell>
          <cell r="C697" t="str">
            <v>ASSET</v>
          </cell>
          <cell r="D697" t="str">
            <v>BALANCE SHEET</v>
          </cell>
          <cell r="E697" t="str">
            <v>BANK CASH PTT A/C</v>
          </cell>
          <cell r="F697" t="str">
            <v/>
          </cell>
          <cell r="G697" t="str">
            <v>CURRENT ASSETS, LOANS AND ADVANCES</v>
          </cell>
          <cell r="H697" t="str">
            <v>CASH AND BANK BALANCES</v>
          </cell>
          <cell r="I697" t="str">
            <v>BANK ACCOUNTS- CURRENT</v>
          </cell>
        </row>
        <row r="698">
          <cell r="A698" t="str">
            <v>A702083</v>
          </cell>
          <cell r="B698" t="str">
            <v>UTI Bank Ltd Galleria Shopping Mall Gurg</v>
          </cell>
          <cell r="C698" t="str">
            <v>ASSET</v>
          </cell>
          <cell r="D698" t="str">
            <v>BALANCE SHEET</v>
          </cell>
          <cell r="E698" t="str">
            <v>BANK CASH PTT A/C</v>
          </cell>
          <cell r="F698" t="str">
            <v/>
          </cell>
          <cell r="G698" t="str">
            <v>CURRENT ASSETS, LOANS AND ADVANCES</v>
          </cell>
          <cell r="H698" t="str">
            <v>CASH AND BANK BALANCES</v>
          </cell>
          <cell r="I698" t="str">
            <v>BANK ACCOUNTS- CURRENT</v>
          </cell>
        </row>
        <row r="699">
          <cell r="A699" t="str">
            <v>A702084</v>
          </cell>
          <cell r="B699" t="str">
            <v>Canara Bank Bangalore</v>
          </cell>
          <cell r="C699" t="str">
            <v>ASSET</v>
          </cell>
          <cell r="D699" t="str">
            <v>BALANCE SHEET</v>
          </cell>
          <cell r="E699" t="str">
            <v>BANK CASH PTT A/C</v>
          </cell>
          <cell r="F699" t="str">
            <v/>
          </cell>
          <cell r="G699" t="str">
            <v>CURRENT ASSETS, LOANS AND ADVANCES</v>
          </cell>
          <cell r="H699" t="str">
            <v>CASH AND BANK BALANCES</v>
          </cell>
          <cell r="I699" t="str">
            <v>BANK ACCOUNTS- CURRENT</v>
          </cell>
        </row>
        <row r="700">
          <cell r="A700" t="str">
            <v>A702085</v>
          </cell>
          <cell r="B700" t="str">
            <v>Hong Kong Bank New Delhi</v>
          </cell>
          <cell r="C700" t="str">
            <v>ASSET</v>
          </cell>
          <cell r="D700" t="str">
            <v>BALANCE SHEET</v>
          </cell>
          <cell r="E700" t="str">
            <v>BANK CASH PTT A/C</v>
          </cell>
          <cell r="F700" t="str">
            <v/>
          </cell>
          <cell r="G700" t="str">
            <v>CURRENT ASSETS, LOANS AND ADVANCES</v>
          </cell>
          <cell r="H700" t="str">
            <v>CASH AND BANK BALANCES</v>
          </cell>
          <cell r="I700" t="str">
            <v>BANK ACCOUNTS- CURRENT</v>
          </cell>
        </row>
        <row r="701">
          <cell r="A701" t="str">
            <v>A702086</v>
          </cell>
          <cell r="B701" t="str">
            <v>SBI Opp Plaza Gurgaon</v>
          </cell>
          <cell r="C701" t="str">
            <v>ASSET</v>
          </cell>
          <cell r="D701" t="str">
            <v>BALANCE SHEET</v>
          </cell>
          <cell r="E701" t="str">
            <v>BANK CASH PTT A/C</v>
          </cell>
          <cell r="F701" t="str">
            <v/>
          </cell>
          <cell r="G701" t="str">
            <v>CURRENT ASSETS, LOANS AND ADVANCES</v>
          </cell>
          <cell r="H701" t="str">
            <v>CASH AND BANK BALANCES</v>
          </cell>
          <cell r="I701" t="str">
            <v>BANK ACCOUNTS- CURRENT</v>
          </cell>
        </row>
        <row r="702">
          <cell r="A702" t="str">
            <v>A702087</v>
          </cell>
          <cell r="B702" t="str">
            <v>UTI Bank Chennai</v>
          </cell>
          <cell r="C702" t="str">
            <v>ASSET</v>
          </cell>
          <cell r="D702" t="str">
            <v>BALANCE SHEET</v>
          </cell>
          <cell r="E702" t="str">
            <v>BANK CASH PTT A/C</v>
          </cell>
          <cell r="F702" t="str">
            <v/>
          </cell>
          <cell r="G702" t="str">
            <v>CURRENT ASSETS, LOANS AND ADVANCES</v>
          </cell>
          <cell r="H702" t="str">
            <v>CASH AND BANK BALANCES</v>
          </cell>
          <cell r="I702" t="str">
            <v>BANK ACCOUNTS- CURRENT</v>
          </cell>
        </row>
        <row r="703">
          <cell r="A703" t="str">
            <v>A702088</v>
          </cell>
          <cell r="B703" t="str">
            <v>SBI Qutab Plaza  Ph-1</v>
          </cell>
          <cell r="C703" t="str">
            <v>ASSET</v>
          </cell>
          <cell r="D703" t="str">
            <v>BALANCE SHEET</v>
          </cell>
          <cell r="E703" t="str">
            <v>BANK CASH PTT A/C</v>
          </cell>
          <cell r="F703" t="str">
            <v/>
          </cell>
          <cell r="G703" t="str">
            <v>CURRENT ASSETS, LOANS AND ADVANCES</v>
          </cell>
          <cell r="H703" t="str">
            <v>CASH AND BANK BALANCES</v>
          </cell>
          <cell r="I703" t="str">
            <v>BANK ACCOUNTS- CURRENT</v>
          </cell>
        </row>
        <row r="704">
          <cell r="A704" t="str">
            <v>A702089</v>
          </cell>
          <cell r="B704" t="str">
            <v>ABN Amro Haddows Rd Chennai</v>
          </cell>
          <cell r="C704" t="str">
            <v>ASSET</v>
          </cell>
          <cell r="D704" t="str">
            <v>BALANCE SHEET</v>
          </cell>
          <cell r="E704" t="str">
            <v>BANK CASH PTT A/C</v>
          </cell>
          <cell r="F704" t="str">
            <v/>
          </cell>
          <cell r="G704" t="str">
            <v>CURRENT ASSETS, LOANS AND ADVANCES</v>
          </cell>
          <cell r="H704" t="str">
            <v>CASH AND BANK BALANCES</v>
          </cell>
          <cell r="I704" t="str">
            <v>BANK ACCOUNTS- CURRENT</v>
          </cell>
        </row>
        <row r="705">
          <cell r="A705" t="str">
            <v>A702090</v>
          </cell>
          <cell r="B705" t="str">
            <v>SBI South Ext-1</v>
          </cell>
          <cell r="C705" t="str">
            <v>ASSET</v>
          </cell>
          <cell r="D705" t="str">
            <v>BALANCE SHEET</v>
          </cell>
          <cell r="E705" t="str">
            <v>BANK CASH PTT A/C</v>
          </cell>
          <cell r="F705" t="str">
            <v/>
          </cell>
          <cell r="G705" t="str">
            <v>CURRENT ASSETS, LOANS AND ADVANCES</v>
          </cell>
          <cell r="H705" t="str">
            <v>CASH AND BANK BALANCES</v>
          </cell>
          <cell r="I705" t="str">
            <v>BANK ACCOUNTS- CURRENT</v>
          </cell>
        </row>
        <row r="706">
          <cell r="A706" t="str">
            <v>A702091</v>
          </cell>
          <cell r="B706" t="str">
            <v>UBI Nungambakkam Chennai</v>
          </cell>
          <cell r="C706" t="str">
            <v>ASSET</v>
          </cell>
          <cell r="D706" t="str">
            <v>BALANCE SHEET</v>
          </cell>
          <cell r="E706" t="str">
            <v>BANK CASH PTT A/C</v>
          </cell>
          <cell r="F706" t="str">
            <v/>
          </cell>
          <cell r="G706" t="str">
            <v>CURRENT ASSETS, LOANS AND ADVANCES</v>
          </cell>
          <cell r="H706" t="str">
            <v>CASH AND BANK BALANCES</v>
          </cell>
          <cell r="I706" t="str">
            <v>BANK ACCOUNTS- CURRENT</v>
          </cell>
        </row>
        <row r="707">
          <cell r="A707" t="str">
            <v>A702092</v>
          </cell>
          <cell r="B707" t="str">
            <v>Corporation Bank Sikandarpur Gurgaon</v>
          </cell>
          <cell r="C707" t="str">
            <v>ASSET</v>
          </cell>
          <cell r="D707" t="str">
            <v>BALANCE SHEET</v>
          </cell>
          <cell r="E707" t="str">
            <v>BANK CASH PTT A/C</v>
          </cell>
          <cell r="F707" t="str">
            <v/>
          </cell>
          <cell r="G707" t="str">
            <v>CURRENT ASSETS, LOANS AND ADVANCES</v>
          </cell>
          <cell r="H707" t="str">
            <v>CASH AND BANK BALANCES</v>
          </cell>
          <cell r="I707" t="str">
            <v>BANK ACCOUNTS- CURRENT</v>
          </cell>
        </row>
        <row r="708">
          <cell r="A708" t="str">
            <v>A702093</v>
          </cell>
          <cell r="B708" t="str">
            <v>Corporation Bank Sikandarpur Gurgaon</v>
          </cell>
          <cell r="C708" t="str">
            <v>ASSET</v>
          </cell>
          <cell r="D708" t="str">
            <v>BALANCE SHEET</v>
          </cell>
          <cell r="E708" t="str">
            <v>BANK CASH PTT A/C</v>
          </cell>
          <cell r="F708" t="str">
            <v/>
          </cell>
          <cell r="G708" t="str">
            <v>CURRENT ASSETS, LOANS AND ADVANCES</v>
          </cell>
          <cell r="H708" t="str">
            <v>CASH AND BANK BALANCES</v>
          </cell>
          <cell r="I708" t="str">
            <v>BANK ACCOUNTS- CURRENT</v>
          </cell>
        </row>
        <row r="709">
          <cell r="A709" t="str">
            <v>A702094</v>
          </cell>
          <cell r="B709" t="str">
            <v>Corporation Bank Sikandarpur Gurgaon</v>
          </cell>
          <cell r="C709" t="str">
            <v>ASSET</v>
          </cell>
          <cell r="D709" t="str">
            <v>BALANCE SHEET</v>
          </cell>
          <cell r="E709" t="str">
            <v>BANK CASH PTT A/C</v>
          </cell>
          <cell r="F709" t="str">
            <v/>
          </cell>
          <cell r="G709" t="str">
            <v>CURRENT ASSETS, LOANS AND ADVANCES</v>
          </cell>
          <cell r="H709" t="str">
            <v>CASH AND BANK BALANCES</v>
          </cell>
          <cell r="I709" t="str">
            <v>BANK ACCOUNTS- CURRENT</v>
          </cell>
        </row>
        <row r="710">
          <cell r="A710" t="str">
            <v>A702095</v>
          </cell>
          <cell r="B710" t="str">
            <v>Corporation Bank Sikandarpur Gurgaon</v>
          </cell>
          <cell r="C710" t="str">
            <v>ASSET</v>
          </cell>
          <cell r="D710" t="str">
            <v>BALANCE SHEET</v>
          </cell>
          <cell r="E710" t="str">
            <v>BANK CASH PTT A/C</v>
          </cell>
          <cell r="F710" t="str">
            <v/>
          </cell>
          <cell r="G710" t="str">
            <v>CURRENT ASSETS, LOANS AND ADVANCES</v>
          </cell>
          <cell r="H710" t="str">
            <v>CASH AND BANK BALANCES</v>
          </cell>
          <cell r="I710" t="str">
            <v>BANK ACCOUNTS- CURRENT</v>
          </cell>
        </row>
        <row r="711">
          <cell r="A711" t="str">
            <v>A702096</v>
          </cell>
          <cell r="B711" t="str">
            <v>Bharat Overseas Bank Shopping Mall Gurg.</v>
          </cell>
          <cell r="C711" t="str">
            <v>ASSET</v>
          </cell>
          <cell r="D711" t="str">
            <v>BALANCE SHEET</v>
          </cell>
          <cell r="E711" t="str">
            <v>BANK CASH PTT A/C</v>
          </cell>
          <cell r="F711" t="str">
            <v/>
          </cell>
          <cell r="G711" t="str">
            <v>CURRENT ASSETS, LOANS AND ADVANCES</v>
          </cell>
          <cell r="H711" t="str">
            <v>CASH AND BANK BALANCES</v>
          </cell>
          <cell r="I711" t="str">
            <v>BANK ACCOUNTS- CURRENT</v>
          </cell>
        </row>
        <row r="712">
          <cell r="A712" t="str">
            <v>A702097</v>
          </cell>
          <cell r="B712" t="str">
            <v>HDFC Bank Shopping Mall Gurgaon</v>
          </cell>
          <cell r="C712" t="str">
            <v>ASSET</v>
          </cell>
          <cell r="D712" t="str">
            <v>BALANCE SHEET</v>
          </cell>
          <cell r="E712" t="str">
            <v>BANK CASH PTT A/C</v>
          </cell>
          <cell r="F712" t="str">
            <v/>
          </cell>
          <cell r="G712" t="str">
            <v>CURRENT ASSETS, LOANS AND ADVANCES</v>
          </cell>
          <cell r="H712" t="str">
            <v>CASH AND BANK BALANCES</v>
          </cell>
          <cell r="I712" t="str">
            <v>BANK ACCOUNTS- CURRENT</v>
          </cell>
        </row>
        <row r="713">
          <cell r="A713" t="str">
            <v>A702098</v>
          </cell>
          <cell r="B713" t="str">
            <v>SBI Sikandarpur Gurgaon</v>
          </cell>
          <cell r="C713" t="str">
            <v>ASSET</v>
          </cell>
          <cell r="D713" t="str">
            <v>BALANCE SHEET</v>
          </cell>
          <cell r="E713" t="str">
            <v>BANK CASH PTT A/C</v>
          </cell>
          <cell r="F713" t="str">
            <v/>
          </cell>
          <cell r="G713" t="str">
            <v>CURRENT ASSETS, LOANS AND ADVANCES</v>
          </cell>
          <cell r="H713" t="str">
            <v>CASH AND BANK BALANCES</v>
          </cell>
          <cell r="I713" t="str">
            <v>BANK ACCOUNTS- CURRENT</v>
          </cell>
        </row>
        <row r="714">
          <cell r="A714" t="str">
            <v>A702099</v>
          </cell>
          <cell r="B714" t="str">
            <v>BANK INTERIM ACCOUNT</v>
          </cell>
          <cell r="C714" t="str">
            <v>ASSET</v>
          </cell>
          <cell r="D714" t="str">
            <v>BALANCE SHEET</v>
          </cell>
          <cell r="E714" t="str">
            <v>BANK CASH PTT A/C</v>
          </cell>
          <cell r="F714" t="str">
            <v/>
          </cell>
          <cell r="G714" t="str">
            <v>CURRENT ASSETS, LOANS AND ADVANCES</v>
          </cell>
          <cell r="H714" t="str">
            <v>CASH AND BANK BALANCES</v>
          </cell>
          <cell r="I714" t="str">
            <v>BANK ACCOUNTS- CURRENT</v>
          </cell>
        </row>
        <row r="715">
          <cell r="A715" t="str">
            <v>A702100</v>
          </cell>
          <cell r="B715" t="str">
            <v>UTI Bank Hyderabad</v>
          </cell>
          <cell r="C715" t="str">
            <v>ASSET</v>
          </cell>
          <cell r="D715" t="str">
            <v>BALANCE SHEET</v>
          </cell>
          <cell r="E715" t="str">
            <v>BANK CASH PTT A/C</v>
          </cell>
          <cell r="F715" t="str">
            <v/>
          </cell>
          <cell r="G715" t="str">
            <v>CURRENT ASSETS, LOANS AND ADVANCES</v>
          </cell>
          <cell r="H715" t="str">
            <v>CASH AND BANK BALANCES</v>
          </cell>
          <cell r="I715" t="str">
            <v>BANK ACCOUNTS- CURRENT</v>
          </cell>
        </row>
        <row r="716">
          <cell r="A716" t="str">
            <v>A702101</v>
          </cell>
          <cell r="B716" t="str">
            <v>UTI Bank Bangalore</v>
          </cell>
          <cell r="C716" t="str">
            <v>ASSET</v>
          </cell>
          <cell r="D716" t="str">
            <v>BALANCE SHEET</v>
          </cell>
          <cell r="E716" t="str">
            <v>BANK CASH PTT A/C</v>
          </cell>
          <cell r="F716" t="str">
            <v/>
          </cell>
          <cell r="G716" t="str">
            <v>CURRENT ASSETS, LOANS AND ADVANCES</v>
          </cell>
          <cell r="H716" t="str">
            <v>CASH AND BANK BALANCES</v>
          </cell>
          <cell r="I716" t="str">
            <v>BANK ACCOUNTS- CURRENT</v>
          </cell>
        </row>
        <row r="717">
          <cell r="A717" t="str">
            <v>A702102</v>
          </cell>
          <cell r="B717" t="str">
            <v>Corporation Bank Sikandarpur Gurgaon</v>
          </cell>
          <cell r="C717" t="str">
            <v>ASSET</v>
          </cell>
          <cell r="D717" t="str">
            <v>BALANCE SHEET</v>
          </cell>
          <cell r="E717" t="str">
            <v>BANK CASH PTT A/C</v>
          </cell>
          <cell r="F717" t="str">
            <v/>
          </cell>
          <cell r="G717" t="str">
            <v>CURRENT ASSETS, LOANS AND ADVANCES</v>
          </cell>
          <cell r="H717" t="str">
            <v>CASH AND BANK BALANCES</v>
          </cell>
          <cell r="I717" t="str">
            <v>BANK ACCOUNTS- CURRENT</v>
          </cell>
        </row>
        <row r="718">
          <cell r="A718" t="str">
            <v>A702103</v>
          </cell>
          <cell r="B718" t="str">
            <v>Corporation Bank Sikandarpur Gurgaon</v>
          </cell>
          <cell r="C718" t="str">
            <v>ASSET</v>
          </cell>
          <cell r="D718" t="str">
            <v>BALANCE SHEET</v>
          </cell>
          <cell r="E718" t="str">
            <v>BANK CASH PTT A/C</v>
          </cell>
          <cell r="F718" t="str">
            <v/>
          </cell>
          <cell r="G718" t="str">
            <v>CURRENT ASSETS, LOANS AND ADVANCES</v>
          </cell>
          <cell r="H718" t="str">
            <v>CASH AND BANK BALANCES</v>
          </cell>
          <cell r="I718" t="str">
            <v>BANK ACCOUNTS- CURRENT</v>
          </cell>
        </row>
        <row r="719">
          <cell r="A719" t="str">
            <v>A702104</v>
          </cell>
          <cell r="B719" t="str">
            <v>Corporation Bank Sikandarpur Gurgaon</v>
          </cell>
          <cell r="C719" t="str">
            <v>ASSET</v>
          </cell>
          <cell r="D719" t="str">
            <v>BALANCE SHEET</v>
          </cell>
          <cell r="E719" t="str">
            <v>BANK CASH PTT A/C</v>
          </cell>
          <cell r="F719" t="str">
            <v/>
          </cell>
          <cell r="G719" t="str">
            <v>CURRENT ASSETS, LOANS AND ADVANCES</v>
          </cell>
          <cell r="H719" t="str">
            <v>CASH AND BANK BALANCES</v>
          </cell>
          <cell r="I719" t="str">
            <v>BANK ACCOUNTS- CURRENT</v>
          </cell>
        </row>
        <row r="720">
          <cell r="A720" t="str">
            <v>A702105</v>
          </cell>
          <cell r="B720" t="str">
            <v>Corporation Bank Sikandarpur Gurgaon</v>
          </cell>
          <cell r="C720" t="str">
            <v>ASSET</v>
          </cell>
          <cell r="D720" t="str">
            <v>BALANCE SHEET</v>
          </cell>
          <cell r="E720" t="str">
            <v>BANK CASH PTT A/C</v>
          </cell>
          <cell r="F720" t="str">
            <v/>
          </cell>
          <cell r="G720" t="str">
            <v>CURRENT ASSETS, LOANS AND ADVANCES</v>
          </cell>
          <cell r="H720" t="str">
            <v>CASH AND BANK BALANCES</v>
          </cell>
          <cell r="I720" t="str">
            <v>BANK ACCOUNTS- CURRENT</v>
          </cell>
        </row>
        <row r="721">
          <cell r="A721" t="str">
            <v>A702106</v>
          </cell>
          <cell r="B721" t="str">
            <v>Corporation Bank Sikandarpur Gurgaon</v>
          </cell>
          <cell r="C721" t="str">
            <v>ASSET</v>
          </cell>
          <cell r="D721" t="str">
            <v>BALANCE SHEET</v>
          </cell>
          <cell r="E721" t="str">
            <v>BANK CASH PTT A/C</v>
          </cell>
          <cell r="F721" t="str">
            <v/>
          </cell>
          <cell r="G721" t="str">
            <v>CURRENT ASSETS, LOANS AND ADVANCES</v>
          </cell>
          <cell r="H721" t="str">
            <v>CASH AND BANK BALANCES</v>
          </cell>
          <cell r="I721" t="str">
            <v>BANK ACCOUNTS- CURRENT</v>
          </cell>
        </row>
        <row r="722">
          <cell r="A722" t="str">
            <v>A702107</v>
          </cell>
          <cell r="B722" t="str">
            <v>Corporation Bank Sikandarpur Gurgaon</v>
          </cell>
          <cell r="C722" t="str">
            <v>ASSET</v>
          </cell>
          <cell r="D722" t="str">
            <v>BALANCE SHEET</v>
          </cell>
          <cell r="E722" t="str">
            <v>BANK CASH PTT A/C</v>
          </cell>
          <cell r="F722" t="str">
            <v/>
          </cell>
          <cell r="G722" t="str">
            <v>CURRENT ASSETS, LOANS AND ADVANCES</v>
          </cell>
          <cell r="H722" t="str">
            <v>CASH AND BANK BALANCES</v>
          </cell>
          <cell r="I722" t="str">
            <v>BANK ACCOUNTS- CURRENT</v>
          </cell>
        </row>
        <row r="723">
          <cell r="A723" t="str">
            <v>A702108</v>
          </cell>
          <cell r="B723" t="str">
            <v>Corporation Bank Sikandarpur Gurgaon</v>
          </cell>
          <cell r="C723" t="str">
            <v>ASSET</v>
          </cell>
          <cell r="D723" t="str">
            <v>BALANCE SHEET</v>
          </cell>
          <cell r="E723" t="str">
            <v>BANK CASH PTT A/C</v>
          </cell>
          <cell r="F723" t="str">
            <v/>
          </cell>
          <cell r="G723" t="str">
            <v>CURRENT ASSETS, LOANS AND ADVANCES</v>
          </cell>
          <cell r="H723" t="str">
            <v>CASH AND BANK BALANCES</v>
          </cell>
          <cell r="I723" t="str">
            <v>BANK ACCOUNTS- CURRENT</v>
          </cell>
        </row>
        <row r="724">
          <cell r="A724" t="str">
            <v>A702109</v>
          </cell>
          <cell r="B724" t="str">
            <v>Corporation Bank Sikandarpur Gurgaon</v>
          </cell>
          <cell r="C724" t="str">
            <v>ASSET</v>
          </cell>
          <cell r="D724" t="str">
            <v>BALANCE SHEET</v>
          </cell>
          <cell r="E724" t="str">
            <v>BANK CASH PTT A/C</v>
          </cell>
          <cell r="F724" t="str">
            <v/>
          </cell>
          <cell r="G724" t="str">
            <v>CURRENT ASSETS, LOANS AND ADVANCES</v>
          </cell>
          <cell r="H724" t="str">
            <v>CASH AND BANK BALANCES</v>
          </cell>
          <cell r="I724" t="str">
            <v>BANK ACCOUNTS- CURRENT</v>
          </cell>
        </row>
        <row r="725">
          <cell r="A725" t="str">
            <v>A702110</v>
          </cell>
          <cell r="B725" t="str">
            <v>Corporation Bank Sikandarpur Gurgaon</v>
          </cell>
          <cell r="C725" t="str">
            <v>ASSET</v>
          </cell>
          <cell r="D725" t="str">
            <v>BALANCE SHEET</v>
          </cell>
          <cell r="E725" t="str">
            <v>BANK CASH PTT A/C</v>
          </cell>
          <cell r="F725" t="str">
            <v/>
          </cell>
          <cell r="G725" t="str">
            <v>CURRENT ASSETS, LOANS AND ADVANCES</v>
          </cell>
          <cell r="H725" t="str">
            <v>CASH AND BANK BALANCES</v>
          </cell>
          <cell r="I725" t="str">
            <v>BANK ACCOUNTS- CURRENT</v>
          </cell>
        </row>
        <row r="726">
          <cell r="A726" t="str">
            <v>A702111</v>
          </cell>
          <cell r="B726" t="str">
            <v>HDFC Bank Shopping Mall Gurgaon</v>
          </cell>
          <cell r="C726" t="str">
            <v>ASSET</v>
          </cell>
          <cell r="D726" t="str">
            <v>BALANCE SHEET</v>
          </cell>
          <cell r="E726" t="str">
            <v>BANK CASH PTT A/C</v>
          </cell>
          <cell r="F726" t="str">
            <v/>
          </cell>
          <cell r="G726" t="str">
            <v>CURRENT ASSETS, LOANS AND ADVANCES</v>
          </cell>
          <cell r="H726" t="str">
            <v>CASH AND BANK BALANCES</v>
          </cell>
          <cell r="I726" t="str">
            <v>BANK ACCOUNTS- CURRENT</v>
          </cell>
        </row>
        <row r="727">
          <cell r="A727" t="str">
            <v>A702112</v>
          </cell>
          <cell r="B727" t="str">
            <v>HDFC Bank Shopping Mall Gurgaon</v>
          </cell>
          <cell r="C727" t="str">
            <v>ASSET</v>
          </cell>
          <cell r="D727" t="str">
            <v>BALANCE SHEET</v>
          </cell>
          <cell r="E727" t="str">
            <v>BANK CASH PTT A/C</v>
          </cell>
          <cell r="F727" t="str">
            <v/>
          </cell>
          <cell r="G727" t="str">
            <v>CURRENT ASSETS, LOANS AND ADVANCES</v>
          </cell>
          <cell r="H727" t="str">
            <v>CASH AND BANK BALANCES</v>
          </cell>
          <cell r="I727" t="str">
            <v>BANK ACCOUNTS- CURRENT</v>
          </cell>
        </row>
        <row r="728">
          <cell r="A728" t="str">
            <v>A702113</v>
          </cell>
          <cell r="B728" t="str">
            <v>HDFC Bank Shopping Mall Gurgaon</v>
          </cell>
          <cell r="C728" t="str">
            <v>ASSET</v>
          </cell>
          <cell r="D728" t="str">
            <v>BALANCE SHEET</v>
          </cell>
          <cell r="E728" t="str">
            <v>BANK CASH PTT A/C</v>
          </cell>
          <cell r="F728" t="str">
            <v/>
          </cell>
          <cell r="G728" t="str">
            <v>CURRENT ASSETS, LOANS AND ADVANCES</v>
          </cell>
          <cell r="H728" t="str">
            <v>CASH AND BANK BALANCES</v>
          </cell>
          <cell r="I728" t="str">
            <v>BANK ACCOUNTS- CURRENT</v>
          </cell>
        </row>
        <row r="729">
          <cell r="A729" t="str">
            <v>A702114</v>
          </cell>
          <cell r="B729" t="str">
            <v>SBI Qutab Plaza Ph-1</v>
          </cell>
          <cell r="C729" t="str">
            <v>ASSET</v>
          </cell>
          <cell r="D729" t="str">
            <v>BALANCE SHEET</v>
          </cell>
          <cell r="E729" t="str">
            <v>BANK CASH PTT A/C</v>
          </cell>
          <cell r="F729" t="str">
            <v/>
          </cell>
          <cell r="G729" t="str">
            <v>CURRENT ASSETS, LOANS AND ADVANCES</v>
          </cell>
          <cell r="H729" t="str">
            <v>CASH AND BANK BALANCES</v>
          </cell>
          <cell r="I729" t="str">
            <v>BANK ACCOUNTS- CURRENT</v>
          </cell>
        </row>
        <row r="730">
          <cell r="A730" t="str">
            <v>A702115</v>
          </cell>
          <cell r="B730" t="str">
            <v>SBI Sikandarpur Gurgaon</v>
          </cell>
          <cell r="C730" t="str">
            <v>ASSET</v>
          </cell>
          <cell r="D730" t="str">
            <v>BALANCE SHEET</v>
          </cell>
          <cell r="E730" t="str">
            <v>BANK CASH PTT A/C</v>
          </cell>
          <cell r="F730" t="str">
            <v/>
          </cell>
          <cell r="G730" t="str">
            <v>CURRENT ASSETS, LOANS AND ADVANCES</v>
          </cell>
          <cell r="H730" t="str">
            <v>CASH AND BANK BALANCES</v>
          </cell>
          <cell r="I730" t="str">
            <v>BANK ACCOUNTS- CURRENT</v>
          </cell>
        </row>
        <row r="731">
          <cell r="A731" t="str">
            <v>A702116</v>
          </cell>
          <cell r="B731" t="str">
            <v>ICICI Bank Qutab Plaza Ph1 Gurgaon</v>
          </cell>
          <cell r="C731" t="str">
            <v>ASSET</v>
          </cell>
          <cell r="D731" t="str">
            <v>BALANCE SHEET</v>
          </cell>
          <cell r="E731" t="str">
            <v>BANK CASH PTT A/C</v>
          </cell>
          <cell r="F731" t="str">
            <v/>
          </cell>
          <cell r="G731" t="str">
            <v>CURRENT ASSETS, LOANS AND ADVANCES</v>
          </cell>
          <cell r="H731" t="str">
            <v>CASH AND BANK BALANCES</v>
          </cell>
          <cell r="I731" t="str">
            <v>BANK ACCOUNTS- CURRENT</v>
          </cell>
        </row>
        <row r="732">
          <cell r="A732" t="str">
            <v>A702117</v>
          </cell>
          <cell r="B732" t="str">
            <v>ICICI Bank - Chandigarh</v>
          </cell>
          <cell r="C732" t="str">
            <v>ASSET</v>
          </cell>
          <cell r="D732" t="str">
            <v>BALANCE SHEET</v>
          </cell>
          <cell r="E732" t="str">
            <v>BANK CASH PTT A/C</v>
          </cell>
          <cell r="F732" t="str">
            <v/>
          </cell>
          <cell r="G732" t="str">
            <v>CURRENT ASSETS, LOANS AND ADVANCES</v>
          </cell>
          <cell r="H732" t="str">
            <v>CASH AND BANK BALANCES</v>
          </cell>
          <cell r="I732" t="str">
            <v>BANK ACCOUNTS- CURRENT</v>
          </cell>
        </row>
        <row r="733">
          <cell r="A733" t="str">
            <v>A702118</v>
          </cell>
          <cell r="B733" t="str">
            <v>STATE BANK OF INDIA - KOLKATA</v>
          </cell>
          <cell r="C733" t="str">
            <v>ASSET</v>
          </cell>
          <cell r="D733" t="str">
            <v>BALANCE SHEET</v>
          </cell>
          <cell r="E733" t="str">
            <v>BANK CASH PTT A/C</v>
          </cell>
          <cell r="F733" t="str">
            <v/>
          </cell>
          <cell r="G733" t="str">
            <v>CURRENT ASSETS, LOANS AND ADVANCES</v>
          </cell>
          <cell r="H733" t="str">
            <v>CASH AND BANK BALANCES</v>
          </cell>
          <cell r="I733" t="str">
            <v>BANK ACCOUNTS- CURRENT</v>
          </cell>
        </row>
        <row r="734">
          <cell r="A734" t="str">
            <v>A702119</v>
          </cell>
          <cell r="B734" t="str">
            <v>Bank of India Khan Market</v>
          </cell>
          <cell r="C734" t="str">
            <v>ASSET</v>
          </cell>
          <cell r="D734" t="str">
            <v>BALANCE SHEET</v>
          </cell>
          <cell r="E734" t="str">
            <v>BANK CASH PTT A/C</v>
          </cell>
          <cell r="F734" t="str">
            <v/>
          </cell>
          <cell r="G734" t="str">
            <v>CURRENT ASSETS, LOANS AND ADVANCES</v>
          </cell>
          <cell r="H734" t="str">
            <v>CASH AND BANK BALANCES</v>
          </cell>
          <cell r="I734" t="str">
            <v>BANK ACCOUNTS- CURRENT</v>
          </cell>
        </row>
        <row r="735">
          <cell r="A735" t="str">
            <v>A702120</v>
          </cell>
          <cell r="B735" t="str">
            <v>ICICI Bank 9A CP</v>
          </cell>
          <cell r="C735" t="str">
            <v>ASSET</v>
          </cell>
          <cell r="D735" t="str">
            <v>BALANCE SHEET</v>
          </cell>
          <cell r="E735" t="str">
            <v>BANK CASH PTT A/C</v>
          </cell>
          <cell r="F735" t="str">
            <v/>
          </cell>
          <cell r="G735" t="str">
            <v>CURRENT ASSETS, LOANS AND ADVANCES</v>
          </cell>
          <cell r="H735" t="str">
            <v>CASH AND BANK BALANCES</v>
          </cell>
          <cell r="I735" t="str">
            <v>BANK ACCOUNTS- CURRENT</v>
          </cell>
        </row>
        <row r="736">
          <cell r="A736" t="str">
            <v>A702121</v>
          </cell>
          <cell r="B736" t="str">
            <v>ICICI Bank 9A CP</v>
          </cell>
          <cell r="C736" t="str">
            <v>ASSET</v>
          </cell>
          <cell r="D736" t="str">
            <v>BALANCE SHEET</v>
          </cell>
          <cell r="E736" t="str">
            <v>BANK CASH PTT A/C</v>
          </cell>
          <cell r="F736" t="str">
            <v/>
          </cell>
          <cell r="G736" t="str">
            <v>CURRENT ASSETS, LOANS AND ADVANCES</v>
          </cell>
          <cell r="H736" t="str">
            <v>CASH AND BANK BALANCES</v>
          </cell>
          <cell r="I736" t="str">
            <v>BANK ACCOUNTS- CURRENT</v>
          </cell>
        </row>
        <row r="737">
          <cell r="A737" t="str">
            <v>A702122</v>
          </cell>
          <cell r="B737" t="str">
            <v>ICICI Bank 9A CP</v>
          </cell>
          <cell r="C737" t="str">
            <v>ASSET</v>
          </cell>
          <cell r="D737" t="str">
            <v>BALANCE SHEET</v>
          </cell>
          <cell r="E737" t="str">
            <v>BANK CASH PTT A/C</v>
          </cell>
          <cell r="F737" t="str">
            <v/>
          </cell>
          <cell r="G737" t="str">
            <v>CURRENT ASSETS, LOANS AND ADVANCES</v>
          </cell>
          <cell r="H737" t="str">
            <v>CASH AND BANK BALANCES</v>
          </cell>
          <cell r="I737" t="str">
            <v>BANK ACCOUNTS- CURRENT</v>
          </cell>
        </row>
        <row r="738">
          <cell r="A738" t="str">
            <v>A702123</v>
          </cell>
          <cell r="B738" t="str">
            <v>UTI Escro A/C</v>
          </cell>
          <cell r="C738" t="str">
            <v>ASSET</v>
          </cell>
          <cell r="D738" t="str">
            <v>BALANCE SHEET</v>
          </cell>
          <cell r="E738" t="str">
            <v>BANK CASH PTT A/C</v>
          </cell>
          <cell r="F738" t="str">
            <v/>
          </cell>
          <cell r="G738" t="str">
            <v>CURRENT ASSETS, LOANS AND ADVANCES</v>
          </cell>
          <cell r="H738" t="str">
            <v>CASH AND BANK BALANCES</v>
          </cell>
          <cell r="I738" t="str">
            <v>BANK ACCOUNTS- CURRENT</v>
          </cell>
        </row>
        <row r="739">
          <cell r="A739" t="str">
            <v>A702124</v>
          </cell>
          <cell r="B739" t="str">
            <v>ING Vysya Escro A/C</v>
          </cell>
          <cell r="C739" t="str">
            <v>ASSET</v>
          </cell>
          <cell r="D739" t="str">
            <v>BALANCE SHEET</v>
          </cell>
          <cell r="E739" t="str">
            <v>BANK CASH PTT A/C</v>
          </cell>
          <cell r="F739" t="str">
            <v/>
          </cell>
          <cell r="G739" t="str">
            <v>CURRENT ASSETS, LOANS AND ADVANCES</v>
          </cell>
          <cell r="H739" t="str">
            <v>CASH AND BANK BALANCES</v>
          </cell>
          <cell r="I739" t="str">
            <v>BANK ACCOUNTS- CURRENT</v>
          </cell>
        </row>
        <row r="740">
          <cell r="A740" t="str">
            <v>A702125</v>
          </cell>
          <cell r="B740" t="str">
            <v>HDFC Bank Shopping Mall Gurgaon</v>
          </cell>
          <cell r="C740" t="str">
            <v>ASSET</v>
          </cell>
          <cell r="D740" t="str">
            <v>BALANCE SHEET</v>
          </cell>
          <cell r="E740" t="str">
            <v>BANK CASH PTT A/C</v>
          </cell>
          <cell r="F740" t="str">
            <v/>
          </cell>
          <cell r="G740" t="str">
            <v>CURRENT ASSETS, LOANS AND ADVANCES</v>
          </cell>
          <cell r="H740" t="str">
            <v>CASH AND BANK BALANCES</v>
          </cell>
          <cell r="I740" t="str">
            <v>BANK ACCOUNTS- CURRENT</v>
          </cell>
        </row>
        <row r="741">
          <cell r="A741" t="str">
            <v>A702126</v>
          </cell>
          <cell r="B741" t="str">
            <v>HDFC Bank Salt Lake City Kolkota</v>
          </cell>
          <cell r="C741" t="str">
            <v>ASSET</v>
          </cell>
          <cell r="D741" t="str">
            <v>BALANCE SHEET</v>
          </cell>
          <cell r="E741" t="str">
            <v>BANK CASH PTT A/C</v>
          </cell>
          <cell r="F741" t="str">
            <v/>
          </cell>
          <cell r="G741" t="str">
            <v>CURRENT ASSETS, LOANS AND ADVANCES</v>
          </cell>
          <cell r="H741" t="str">
            <v>CASH AND BANK BALANCES</v>
          </cell>
          <cell r="I741" t="str">
            <v>BANK ACCOUNTS- CURRENT</v>
          </cell>
        </row>
        <row r="742">
          <cell r="A742" t="str">
            <v>A702127</v>
          </cell>
          <cell r="B742" t="str">
            <v>Centurion Bank of Punjab CP</v>
          </cell>
          <cell r="C742" t="str">
            <v>ASSET</v>
          </cell>
          <cell r="D742" t="str">
            <v>BALANCE SHEET</v>
          </cell>
          <cell r="E742" t="str">
            <v>BANK CASH PTT A/C</v>
          </cell>
          <cell r="F742" t="str">
            <v/>
          </cell>
          <cell r="G742" t="str">
            <v>CURRENT ASSETS, LOANS AND ADVANCES</v>
          </cell>
          <cell r="H742" t="str">
            <v>CASH AND BANK BALANCES</v>
          </cell>
          <cell r="I742" t="str">
            <v>BANK ACCOUNTS- CURRENT</v>
          </cell>
        </row>
        <row r="743">
          <cell r="A743" t="str">
            <v>A702128</v>
          </cell>
          <cell r="B743" t="str">
            <v>ICICI Bank Mylapore Chennai</v>
          </cell>
          <cell r="C743" t="str">
            <v>ASSET</v>
          </cell>
          <cell r="D743" t="str">
            <v>BALANCE SHEET</v>
          </cell>
          <cell r="E743" t="str">
            <v>BANK CASH PTT A/C</v>
          </cell>
          <cell r="F743" t="str">
            <v/>
          </cell>
          <cell r="G743" t="str">
            <v>CURRENT ASSETS, LOANS AND ADVANCES</v>
          </cell>
          <cell r="H743" t="str">
            <v>CASH AND BANK BALANCES</v>
          </cell>
          <cell r="I743" t="str">
            <v>BANK ACCOUNTS- CURRENT</v>
          </cell>
        </row>
        <row r="744">
          <cell r="A744" t="str">
            <v>A702129</v>
          </cell>
          <cell r="B744" t="str">
            <v>ICICI Sec 54 Gurgaon</v>
          </cell>
          <cell r="C744" t="str">
            <v>ASSET</v>
          </cell>
          <cell r="D744" t="str">
            <v>BALANCE SHEET</v>
          </cell>
          <cell r="E744" t="str">
            <v>BANK CASH PTT A/C</v>
          </cell>
          <cell r="F744" t="str">
            <v/>
          </cell>
          <cell r="G744" t="str">
            <v>CURRENT ASSETS, LOANS AND ADVANCES</v>
          </cell>
          <cell r="H744" t="str">
            <v>CASH AND BANK BALANCES</v>
          </cell>
          <cell r="I744" t="str">
            <v>BANK ACCOUNTS- CURRENT</v>
          </cell>
        </row>
        <row r="745">
          <cell r="A745" t="str">
            <v>A702130</v>
          </cell>
          <cell r="B745" t="str">
            <v>Central Bank of India Janpath</v>
          </cell>
          <cell r="C745" t="str">
            <v>ASSET</v>
          </cell>
          <cell r="D745" t="str">
            <v>BALANCE SHEET</v>
          </cell>
          <cell r="E745" t="str">
            <v>BANK CASH PTT A/C</v>
          </cell>
          <cell r="F745" t="str">
            <v/>
          </cell>
          <cell r="G745" t="str">
            <v>CURRENT ASSETS, LOANS AND ADVANCES</v>
          </cell>
          <cell r="H745" t="str">
            <v>CASH AND BANK BALANCES</v>
          </cell>
          <cell r="I745" t="str">
            <v>BANK ACCOUNTS- CURRENT</v>
          </cell>
        </row>
        <row r="746">
          <cell r="A746" t="str">
            <v>A702131</v>
          </cell>
          <cell r="B746" t="str">
            <v>Bank of India Janpath</v>
          </cell>
          <cell r="C746" t="str">
            <v>ASSET</v>
          </cell>
          <cell r="D746" t="str">
            <v>BALANCE SHEET</v>
          </cell>
          <cell r="E746" t="str">
            <v>BANK CASH PTT A/C</v>
          </cell>
          <cell r="F746" t="str">
            <v/>
          </cell>
          <cell r="G746" t="str">
            <v>CURRENT ASSETS, LOANS AND ADVANCES</v>
          </cell>
          <cell r="H746" t="str">
            <v>CASH AND BANK BALANCES</v>
          </cell>
          <cell r="I746" t="str">
            <v>BANK ACCOUNTS- CURRENT</v>
          </cell>
        </row>
        <row r="747">
          <cell r="A747" t="str">
            <v>A702132</v>
          </cell>
          <cell r="B747" t="str">
            <v>ICICI Bank Kochi</v>
          </cell>
          <cell r="C747" t="str">
            <v>ASSET</v>
          </cell>
          <cell r="D747" t="str">
            <v>BALANCE SHEET</v>
          </cell>
          <cell r="E747" t="str">
            <v>BANK CASH PTT A/C</v>
          </cell>
          <cell r="F747" t="str">
            <v/>
          </cell>
          <cell r="G747" t="str">
            <v>CURRENT ASSETS, LOANS AND ADVANCES</v>
          </cell>
          <cell r="H747" t="str">
            <v>CASH AND BANK BALANCES</v>
          </cell>
          <cell r="I747" t="str">
            <v>BANK ACCOUNTS- CURRENT</v>
          </cell>
        </row>
        <row r="748">
          <cell r="A748" t="str">
            <v>A702133</v>
          </cell>
          <cell r="B748" t="str">
            <v>ICICI Bank Kochi (Current A/c)</v>
          </cell>
          <cell r="C748" t="str">
            <v>ASSET</v>
          </cell>
          <cell r="D748" t="str">
            <v>BALANCE SHEET</v>
          </cell>
          <cell r="E748" t="str">
            <v>BANK CASH PTT A/C</v>
          </cell>
          <cell r="F748" t="str">
            <v/>
          </cell>
          <cell r="G748" t="str">
            <v>CURRENT ASSETS, LOANS AND ADVANCES</v>
          </cell>
          <cell r="H748" t="str">
            <v>CASH AND BANK BALANCES</v>
          </cell>
          <cell r="I748" t="str">
            <v>BANK ACCOUNTS- CURRENT</v>
          </cell>
        </row>
        <row r="749">
          <cell r="A749" t="str">
            <v>A702134</v>
          </cell>
          <cell r="B749" t="str">
            <v>ICICI BANK SALT LAKE CITY</v>
          </cell>
          <cell r="C749" t="str">
            <v>ASSET</v>
          </cell>
          <cell r="D749" t="str">
            <v>BALANCE SHEET</v>
          </cell>
          <cell r="E749" t="str">
            <v>BANK CASH PTT A/C</v>
          </cell>
          <cell r="F749" t="str">
            <v/>
          </cell>
          <cell r="G749" t="str">
            <v>CURRENT ASSETS, LOANS AND ADVANCES</v>
          </cell>
          <cell r="H749" t="str">
            <v>CASH AND BANK BALANCES</v>
          </cell>
          <cell r="I749" t="str">
            <v>BANK ACCOUNTS- CURRENT</v>
          </cell>
        </row>
        <row r="750">
          <cell r="A750" t="str">
            <v>A702135</v>
          </cell>
          <cell r="B750" t="str">
            <v>CITI Bank DLF Square Gurgaon</v>
          </cell>
          <cell r="C750" t="str">
            <v>ASSET</v>
          </cell>
          <cell r="D750" t="str">
            <v>BALANCE SHEET</v>
          </cell>
          <cell r="E750" t="str">
            <v>BANK CASH PTT A/C</v>
          </cell>
          <cell r="F750" t="str">
            <v/>
          </cell>
          <cell r="G750" t="str">
            <v>CURRENT ASSETS, LOANS AND ADVANCES</v>
          </cell>
          <cell r="H750" t="str">
            <v>CASH AND BANK BALANCES</v>
          </cell>
          <cell r="I750" t="str">
            <v>BANK ACCOUNTS- CURRENT</v>
          </cell>
        </row>
        <row r="751">
          <cell r="A751" t="str">
            <v>A702136</v>
          </cell>
          <cell r="B751" t="str">
            <v>SBI Chandigarh</v>
          </cell>
          <cell r="C751" t="str">
            <v>ASSET</v>
          </cell>
          <cell r="D751" t="str">
            <v>BALANCE SHEET</v>
          </cell>
          <cell r="E751" t="str">
            <v>BANK CASH PTT A/C</v>
          </cell>
          <cell r="F751" t="str">
            <v/>
          </cell>
          <cell r="G751" t="str">
            <v>CURRENT ASSETS, LOANS AND ADVANCES</v>
          </cell>
          <cell r="H751" t="str">
            <v>CASH AND BANK BALANCES</v>
          </cell>
          <cell r="I751" t="str">
            <v>BANK ACCOUNTS- CURRENT</v>
          </cell>
        </row>
        <row r="752">
          <cell r="A752" t="str">
            <v>A702137</v>
          </cell>
          <cell r="B752" t="str">
            <v>SBI MG Road Gurgaon</v>
          </cell>
          <cell r="C752" t="str">
            <v>ASSET</v>
          </cell>
          <cell r="D752" t="str">
            <v>BALANCE SHEET</v>
          </cell>
          <cell r="E752" t="str">
            <v>BANK CASH PTT A/C</v>
          </cell>
          <cell r="F752" t="str">
            <v/>
          </cell>
          <cell r="G752" t="str">
            <v>CURRENT ASSETS, LOANS AND ADVANCES</v>
          </cell>
          <cell r="H752" t="str">
            <v>CASH AND BANK BALANCES</v>
          </cell>
          <cell r="I752" t="str">
            <v>BANK ACCOUNTS- CURRENT</v>
          </cell>
        </row>
        <row r="753">
          <cell r="A753" t="str">
            <v>A702138</v>
          </cell>
          <cell r="B753" t="str">
            <v>B.K.M.E</v>
          </cell>
          <cell r="C753" t="str">
            <v>ASSET</v>
          </cell>
          <cell r="D753" t="str">
            <v>BALANCE SHEET</v>
          </cell>
          <cell r="E753" t="str">
            <v>BANK CASH PTT A/C</v>
          </cell>
          <cell r="G753" t="str">
            <v>CURRENT ASSETS, LOANS AND ADVANCES</v>
          </cell>
          <cell r="H753" t="str">
            <v>CASH AND BANK BALANCES</v>
          </cell>
          <cell r="I753" t="str">
            <v>BANK ACCOUNTS- CURRENT</v>
          </cell>
        </row>
        <row r="754">
          <cell r="A754" t="str">
            <v>A702139</v>
          </cell>
          <cell r="B754" t="str">
            <v>CITIBANK-LRD</v>
          </cell>
          <cell r="C754" t="str">
            <v>ASSET</v>
          </cell>
          <cell r="D754" t="str">
            <v>BALANCE SHEET</v>
          </cell>
          <cell r="E754" t="str">
            <v>BANK CASH PTT A/C</v>
          </cell>
          <cell r="G754" t="str">
            <v>CURRENT ASSETS, LOANS AND ADVANCES</v>
          </cell>
          <cell r="H754" t="str">
            <v>CASH AND BANK BALANCES</v>
          </cell>
          <cell r="I754" t="str">
            <v>BANK ACCOUNTS- CURRENT</v>
          </cell>
        </row>
        <row r="755">
          <cell r="A755" t="str">
            <v>A702140</v>
          </cell>
          <cell r="B755" t="str">
            <v>CANARA BANK</v>
          </cell>
          <cell r="C755" t="str">
            <v>ASSET</v>
          </cell>
          <cell r="D755" t="str">
            <v>BALANCE SHEET</v>
          </cell>
          <cell r="E755" t="str">
            <v>BANK CASH PTT A/C</v>
          </cell>
          <cell r="G755" t="str">
            <v>CURRENT ASSETS, LOANS AND ADVANCES</v>
          </cell>
          <cell r="H755" t="str">
            <v>CASH AND BANK BALANCES</v>
          </cell>
          <cell r="I755" t="str">
            <v>BANK ACCOUNTS- CURRENT</v>
          </cell>
        </row>
        <row r="756">
          <cell r="A756" t="str">
            <v>A702141</v>
          </cell>
          <cell r="B756" t="str">
            <v>ICICI BANK</v>
          </cell>
          <cell r="C756" t="str">
            <v>ASSET</v>
          </cell>
          <cell r="D756" t="str">
            <v>BALANCE SHEET</v>
          </cell>
          <cell r="E756" t="str">
            <v>BANK CASH PTT A/C</v>
          </cell>
          <cell r="G756" t="str">
            <v>CURRENT ASSETS, LOANS AND ADVANCES</v>
          </cell>
          <cell r="H756" t="str">
            <v>CASH AND BANK BALANCES</v>
          </cell>
          <cell r="I756" t="str">
            <v>BANK ACCOUNTS- CURRENT</v>
          </cell>
        </row>
        <row r="757">
          <cell r="A757" t="str">
            <v>A702142</v>
          </cell>
          <cell r="B757" t="str">
            <v>CORPORATION BANK, SIKANDERPUR</v>
          </cell>
          <cell r="C757" t="str">
            <v>ASSET</v>
          </cell>
          <cell r="D757" t="str">
            <v>BALANCE SHEET</v>
          </cell>
          <cell r="E757" t="str">
            <v>BANK CASH PTT A/C</v>
          </cell>
          <cell r="G757" t="str">
            <v>CURRENT ASSETS, LOANS AND ADVANCES</v>
          </cell>
          <cell r="H757" t="str">
            <v>CASH AND BANK BALANCES</v>
          </cell>
          <cell r="I757" t="str">
            <v>BANK ACCOUNTS- CURRENT</v>
          </cell>
        </row>
        <row r="758">
          <cell r="A758" t="str">
            <v>A702143</v>
          </cell>
          <cell r="B758" t="str">
            <v>CORPORATION BANK, SIKANDERPUR</v>
          </cell>
          <cell r="C758" t="str">
            <v>ASSET</v>
          </cell>
          <cell r="D758" t="str">
            <v>BALANCE SHEET</v>
          </cell>
          <cell r="E758" t="str">
            <v>BANK CASH PTT A/C</v>
          </cell>
          <cell r="G758" t="str">
            <v>CURRENT ASSETS, LOANS AND ADVANCES</v>
          </cell>
          <cell r="H758" t="str">
            <v>CASH AND BANK BALANCES</v>
          </cell>
          <cell r="I758" t="str">
            <v>BANK ACCOUNTS- CURRENT</v>
          </cell>
        </row>
        <row r="759">
          <cell r="A759" t="str">
            <v>A702144</v>
          </cell>
          <cell r="B759" t="str">
            <v>CORPORATION BANK, SIKANDERPUR</v>
          </cell>
          <cell r="C759" t="str">
            <v>ASSET</v>
          </cell>
          <cell r="D759" t="str">
            <v>BALANCE SHEET</v>
          </cell>
          <cell r="E759" t="str">
            <v>BANK CASH PTT A/C</v>
          </cell>
          <cell r="G759" t="str">
            <v>CURRENT ASSETS, LOANS AND ADVANCES</v>
          </cell>
          <cell r="H759" t="str">
            <v>CASH AND BANK BALANCES</v>
          </cell>
          <cell r="I759" t="str">
            <v>BANK ACCOUNTS- CURRENT</v>
          </cell>
        </row>
        <row r="760">
          <cell r="A760" t="str">
            <v>A702145</v>
          </cell>
          <cell r="B760" t="str">
            <v>CORPORATION BANK, SIKANDERPUR</v>
          </cell>
          <cell r="C760" t="str">
            <v>ASSET</v>
          </cell>
          <cell r="D760" t="str">
            <v>BALANCE SHEET</v>
          </cell>
          <cell r="E760" t="str">
            <v>BANK CASH PTT A/C</v>
          </cell>
          <cell r="G760" t="str">
            <v>CURRENT ASSETS, LOANS AND ADVANCES</v>
          </cell>
          <cell r="H760" t="str">
            <v>CASH AND BANK BALANCES</v>
          </cell>
          <cell r="I760" t="str">
            <v>BANK ACCOUNTS- CURRENT</v>
          </cell>
        </row>
        <row r="761">
          <cell r="A761" t="str">
            <v>A702146</v>
          </cell>
          <cell r="B761" t="str">
            <v>CORPORATION BANK, SIKANDERPUR</v>
          </cell>
          <cell r="C761" t="str">
            <v>ASSET</v>
          </cell>
          <cell r="D761" t="str">
            <v>BALANCE SHEET</v>
          </cell>
          <cell r="E761" t="str">
            <v>BANK CASH PTT A/C</v>
          </cell>
          <cell r="G761" t="str">
            <v>CURRENT ASSETS, LOANS AND ADVANCES</v>
          </cell>
          <cell r="H761" t="str">
            <v>CASH AND BANK BALANCES</v>
          </cell>
          <cell r="I761" t="str">
            <v>BANK ACCOUNTS- CURRENT</v>
          </cell>
        </row>
        <row r="762">
          <cell r="A762" t="str">
            <v>A702147</v>
          </cell>
          <cell r="B762" t="str">
            <v>STATE BANK OF INDIA, MG ROAD, GURGAON</v>
          </cell>
          <cell r="C762" t="str">
            <v>ASSET</v>
          </cell>
          <cell r="D762" t="str">
            <v>BALANCE SHEET</v>
          </cell>
          <cell r="E762" t="str">
            <v>BANK CASH PTT A/C</v>
          </cell>
          <cell r="G762" t="str">
            <v>CURRENT ASSETS, LOANS AND ADVANCES</v>
          </cell>
          <cell r="H762" t="str">
            <v>CASH AND BANK BALANCES</v>
          </cell>
          <cell r="I762" t="str">
            <v>BANK ACCOUNTS- CURRENT</v>
          </cell>
        </row>
        <row r="763">
          <cell r="A763" t="str">
            <v>A702148</v>
          </cell>
          <cell r="B763" t="str">
            <v>CORPORATION BANK, SIKANDERPUR</v>
          </cell>
          <cell r="C763" t="str">
            <v>ASSET</v>
          </cell>
          <cell r="D763" t="str">
            <v>BALANCE SHEET</v>
          </cell>
          <cell r="E763" t="str">
            <v>BANK CASH PTT A/C</v>
          </cell>
          <cell r="G763" t="str">
            <v>CURRENT ASSETS, LOANS AND ADVANCES</v>
          </cell>
          <cell r="H763" t="str">
            <v>CASH AND BANK BALANCES</v>
          </cell>
          <cell r="I763" t="str">
            <v>BANK ACCOUNTS- CURRENT</v>
          </cell>
        </row>
        <row r="764">
          <cell r="A764" t="str">
            <v>A702149</v>
          </cell>
          <cell r="B764" t="str">
            <v>CORPORATION BANK, SIKANDERPUR</v>
          </cell>
          <cell r="C764" t="str">
            <v>ASSET</v>
          </cell>
          <cell r="D764" t="str">
            <v>BALANCE SHEET</v>
          </cell>
          <cell r="E764" t="str">
            <v>BANK CASH PTT A/C</v>
          </cell>
          <cell r="G764" t="str">
            <v>CURRENT ASSETS, LOANS AND ADVANCES</v>
          </cell>
          <cell r="H764" t="str">
            <v>CASH AND BANK BALANCES</v>
          </cell>
          <cell r="I764" t="str">
            <v>BANK ACCOUNTS- CURRENT</v>
          </cell>
        </row>
        <row r="765">
          <cell r="A765" t="str">
            <v>A702150</v>
          </cell>
          <cell r="B765" t="str">
            <v>CORPORATION BANK, SIKANDERPUR</v>
          </cell>
          <cell r="C765" t="str">
            <v>ASSET</v>
          </cell>
          <cell r="D765" t="str">
            <v>BALANCE SHEET</v>
          </cell>
          <cell r="E765" t="str">
            <v>BANK CASH PTT A/C</v>
          </cell>
          <cell r="G765" t="str">
            <v>CURRENT ASSETS, LOANS AND ADVANCES</v>
          </cell>
          <cell r="H765" t="str">
            <v>CASH AND BANK BALANCES</v>
          </cell>
          <cell r="I765" t="str">
            <v>BANK ACCOUNTS- CURRENT</v>
          </cell>
        </row>
        <row r="766">
          <cell r="A766" t="str">
            <v>A702151</v>
          </cell>
          <cell r="B766" t="str">
            <v>CORPORATION BANK, SIKANDERPUR</v>
          </cell>
          <cell r="C766" t="str">
            <v>ASSET</v>
          </cell>
          <cell r="D766" t="str">
            <v>BALANCE SHEET</v>
          </cell>
          <cell r="E766" t="str">
            <v>BANK CASH PTT A/C</v>
          </cell>
          <cell r="G766" t="str">
            <v>CURRENT ASSETS, LOANS AND ADVANCES</v>
          </cell>
          <cell r="H766" t="str">
            <v>CASH AND BANK BALANCES</v>
          </cell>
          <cell r="I766" t="str">
            <v>BANK ACCOUNTS- CURRENT</v>
          </cell>
        </row>
        <row r="767">
          <cell r="A767" t="str">
            <v>A702152</v>
          </cell>
          <cell r="B767" t="str">
            <v>CORPORATION BANK, SIKANDERPUR</v>
          </cell>
          <cell r="C767" t="str">
            <v>ASSET</v>
          </cell>
          <cell r="D767" t="str">
            <v>BALANCE SHEET</v>
          </cell>
          <cell r="E767" t="str">
            <v>BANK CASH PTT A/C</v>
          </cell>
          <cell r="G767" t="str">
            <v>CURRENT ASSETS, LOANS AND ADVANCES</v>
          </cell>
          <cell r="H767" t="str">
            <v>CASH AND BANK BALANCES</v>
          </cell>
          <cell r="I767" t="str">
            <v>BANK ACCOUNTS- CURRENT</v>
          </cell>
        </row>
        <row r="768">
          <cell r="A768" t="str">
            <v>A702153</v>
          </cell>
          <cell r="B768" t="str">
            <v>CORPORATION BANK, SIKANDERPUR</v>
          </cell>
          <cell r="C768" t="str">
            <v>ASSET</v>
          </cell>
          <cell r="D768" t="str">
            <v>BALANCE SHEET</v>
          </cell>
          <cell r="E768" t="str">
            <v>BANK CASH PTT A/C</v>
          </cell>
          <cell r="G768" t="str">
            <v>CURRENT ASSETS, LOANS AND ADVANCES</v>
          </cell>
          <cell r="H768" t="str">
            <v>CASH AND BANK BALANCES</v>
          </cell>
          <cell r="I768" t="str">
            <v>BANK ACCOUNTS- CURRENT</v>
          </cell>
        </row>
        <row r="769">
          <cell r="A769" t="str">
            <v>A702154</v>
          </cell>
          <cell r="B769" t="str">
            <v>CORPORATION BANK, SIKANDERPUR</v>
          </cell>
          <cell r="C769" t="str">
            <v>ASSET</v>
          </cell>
          <cell r="D769" t="str">
            <v>BALANCE SHEET</v>
          </cell>
          <cell r="E769" t="str">
            <v>BANK CASH PTT A/C</v>
          </cell>
          <cell r="G769" t="str">
            <v>CURRENT ASSETS, LOANS AND ADVANCES</v>
          </cell>
          <cell r="H769" t="str">
            <v>CASH AND BANK BALANCES</v>
          </cell>
          <cell r="I769" t="str">
            <v>BANK ACCOUNTS- CURRENT</v>
          </cell>
        </row>
        <row r="770">
          <cell r="A770" t="str">
            <v>A702155</v>
          </cell>
          <cell r="B770" t="str">
            <v>CORPORATION BANK, SIKANDERPUR</v>
          </cell>
          <cell r="C770" t="str">
            <v>ASSET</v>
          </cell>
          <cell r="D770" t="str">
            <v>BALANCE SHEET</v>
          </cell>
          <cell r="E770" t="str">
            <v>BANK CASH PTT A/C</v>
          </cell>
          <cell r="G770" t="str">
            <v>CURRENT ASSETS, LOANS AND ADVANCES</v>
          </cell>
          <cell r="H770" t="str">
            <v>CASH AND BANK BALANCES</v>
          </cell>
          <cell r="I770" t="str">
            <v>BANK ACCOUNTS- CURRENT</v>
          </cell>
        </row>
        <row r="771">
          <cell r="A771" t="str">
            <v>A702156</v>
          </cell>
          <cell r="B771" t="str">
            <v>CORPORATION BANK, SIKANDERPUR</v>
          </cell>
          <cell r="C771" t="str">
            <v>ASSET</v>
          </cell>
          <cell r="D771" t="str">
            <v>BALANCE SHEET</v>
          </cell>
          <cell r="E771" t="str">
            <v>BANK CASH PTT A/C</v>
          </cell>
          <cell r="G771" t="str">
            <v>CURRENT ASSETS, LOANS AND ADVANCES</v>
          </cell>
          <cell r="H771" t="str">
            <v>CASH AND BANK BALANCES</v>
          </cell>
          <cell r="I771" t="str">
            <v>BANK ACCOUNTS- CURRENT</v>
          </cell>
        </row>
        <row r="772">
          <cell r="A772" t="str">
            <v>A702157</v>
          </cell>
          <cell r="B772" t="str">
            <v>CORPORATION BANK, SIKANDERPUR</v>
          </cell>
          <cell r="C772" t="str">
            <v>ASSET</v>
          </cell>
          <cell r="D772" t="str">
            <v>BALANCE SHEET</v>
          </cell>
          <cell r="E772" t="str">
            <v>BANK CASH PTT A/C</v>
          </cell>
          <cell r="G772" t="str">
            <v>CURRENT ASSETS, LOANS AND ADVANCES</v>
          </cell>
          <cell r="H772" t="str">
            <v>CASH AND BANK BALANCES</v>
          </cell>
          <cell r="I772" t="str">
            <v>BANK ACCOUNTS- CURRENT</v>
          </cell>
        </row>
        <row r="773">
          <cell r="A773" t="str">
            <v>A702158</v>
          </cell>
          <cell r="B773" t="str">
            <v>STATE BANK OF INDIA</v>
          </cell>
          <cell r="C773" t="str">
            <v>ASSET</v>
          </cell>
          <cell r="D773" t="str">
            <v>BALANCE SHEET</v>
          </cell>
          <cell r="E773" t="str">
            <v>BANK CASH PTT A/C</v>
          </cell>
          <cell r="G773" t="str">
            <v>CURRENT ASSETS, LOANS AND ADVANCES</v>
          </cell>
          <cell r="H773" t="str">
            <v>CASH AND BANK BALANCES</v>
          </cell>
          <cell r="I773" t="str">
            <v>BANK ACCOUNTS- CURRENT</v>
          </cell>
        </row>
        <row r="774">
          <cell r="A774" t="str">
            <v>A702159</v>
          </cell>
          <cell r="B774" t="str">
            <v>STATE BANK OF INDIA, PLAZA TOWER</v>
          </cell>
          <cell r="C774" t="str">
            <v>ASSET</v>
          </cell>
          <cell r="D774" t="str">
            <v>BALANCE SHEET</v>
          </cell>
          <cell r="E774" t="str">
            <v>BANK CASH PTT A/C</v>
          </cell>
          <cell r="G774" t="str">
            <v>CURRENT ASSETS, LOANS AND ADVANCES</v>
          </cell>
          <cell r="H774" t="str">
            <v>CASH AND BANK BALANCES</v>
          </cell>
          <cell r="I774" t="str">
            <v>BANK ACCOUNTS- CURRENT</v>
          </cell>
        </row>
        <row r="775">
          <cell r="A775" t="str">
            <v>A702199</v>
          </cell>
          <cell r="B775" t="str">
            <v>IB-BANK AND CASH</v>
          </cell>
          <cell r="C775" t="str">
            <v>ASSET</v>
          </cell>
          <cell r="D775" t="str">
            <v>BALANCE SHEET</v>
          </cell>
          <cell r="E775" t="str">
            <v/>
          </cell>
          <cell r="F775" t="str">
            <v/>
          </cell>
          <cell r="G775" t="str">
            <v>CURRENT ASSETS, LOANS AND ADVANCES</v>
          </cell>
          <cell r="H775" t="str">
            <v>CASH AND BANK BALANCES</v>
          </cell>
          <cell r="I775" t="str">
            <v>BANK ACCOUNTS- CURRENT</v>
          </cell>
        </row>
        <row r="776">
          <cell r="A776" t="str">
            <v>A703001</v>
          </cell>
          <cell r="B776" t="str">
            <v>Pledged Account</v>
          </cell>
          <cell r="C776" t="str">
            <v>ASSET</v>
          </cell>
          <cell r="D776" t="str">
            <v>BALANCE SHEET</v>
          </cell>
          <cell r="E776" t="str">
            <v/>
          </cell>
          <cell r="F776" t="str">
            <v/>
          </cell>
          <cell r="G776" t="str">
            <v>CURRENT ASSETS, LOANS AND ADVANCES</v>
          </cell>
          <cell r="H776" t="str">
            <v>CASH AND BANK BALANCES</v>
          </cell>
          <cell r="I776" t="str">
            <v>BANK ACCOUNTS- TERM DEPOSITS</v>
          </cell>
        </row>
        <row r="777">
          <cell r="A777" t="str">
            <v>A703002</v>
          </cell>
          <cell r="B777" t="str">
            <v>Fixed Deposits (FDR) With Bank</v>
          </cell>
          <cell r="C777" t="str">
            <v>ASSET</v>
          </cell>
          <cell r="D777" t="str">
            <v>BALANCE SHEET</v>
          </cell>
          <cell r="E777" t="str">
            <v/>
          </cell>
          <cell r="F777" t="str">
            <v/>
          </cell>
          <cell r="G777" t="str">
            <v>CURRENT ASSETS, LOANS AND ADVANCES</v>
          </cell>
          <cell r="H777" t="str">
            <v>CASH AND BANK BALANCES</v>
          </cell>
          <cell r="I777" t="str">
            <v>BANK ACCOUNTS- TERM DEPOSITS</v>
          </cell>
        </row>
        <row r="778">
          <cell r="A778" t="str">
            <v>A703003</v>
          </cell>
          <cell r="B778" t="str">
            <v>Development Deposits FDR (Lein)</v>
          </cell>
          <cell r="C778" t="str">
            <v>ASSET</v>
          </cell>
          <cell r="D778" t="str">
            <v>BALANCE SHEET</v>
          </cell>
          <cell r="E778" t="str">
            <v/>
          </cell>
          <cell r="F778" t="str">
            <v/>
          </cell>
          <cell r="G778" t="str">
            <v>CURRENT ASSETS, LOANS AND ADVANCES</v>
          </cell>
          <cell r="H778" t="str">
            <v>CASH AND BANK BALANCES</v>
          </cell>
          <cell r="I778" t="str">
            <v>BANK ACCOUNTS- TERM DEPOSITS</v>
          </cell>
        </row>
        <row r="779">
          <cell r="A779" t="str">
            <v>A703004</v>
          </cell>
          <cell r="B779" t="str">
            <v>Margin Money with banks</v>
          </cell>
          <cell r="C779" t="str">
            <v>ASSET</v>
          </cell>
          <cell r="D779" t="str">
            <v>BALANCE SHEET</v>
          </cell>
          <cell r="E779" t="str">
            <v/>
          </cell>
          <cell r="F779" t="str">
            <v/>
          </cell>
          <cell r="G779" t="str">
            <v>CURRENT ASSETS, LOANS AND ADVANCES</v>
          </cell>
          <cell r="H779" t="str">
            <v>CASH AND BANK BALANCES</v>
          </cell>
          <cell r="I779" t="str">
            <v>BANK ACCOUNTS- TERM DEPOSITS</v>
          </cell>
        </row>
        <row r="780">
          <cell r="A780" t="str">
            <v>A703005</v>
          </cell>
          <cell r="B780" t="str">
            <v>Margin Money On Bank Guarantee</v>
          </cell>
          <cell r="C780" t="str">
            <v>ASSET</v>
          </cell>
          <cell r="D780" t="str">
            <v>BALANCE SHEET</v>
          </cell>
          <cell r="E780" t="str">
            <v/>
          </cell>
          <cell r="F780" t="str">
            <v/>
          </cell>
          <cell r="G780" t="str">
            <v>CURRENT ASSETS, LOANS AND ADVANCES</v>
          </cell>
          <cell r="H780" t="str">
            <v>CASH AND BANK BALANCES</v>
          </cell>
          <cell r="I780" t="str">
            <v>BANK ACCOUNTS- TERM DEPOSITS</v>
          </cell>
        </row>
        <row r="781">
          <cell r="A781" t="str">
            <v>A704001</v>
          </cell>
          <cell r="B781" t="str">
            <v>Intra-Sub Div Bank Control A/C</v>
          </cell>
          <cell r="C781" t="str">
            <v>ASSET</v>
          </cell>
          <cell r="D781" t="str">
            <v>BALANCE SHEET</v>
          </cell>
          <cell r="E781" t="str">
            <v/>
          </cell>
          <cell r="F781" t="str">
            <v/>
          </cell>
          <cell r="G781" t="str">
            <v>CURRENT ASSETS, LOANS AND ADVANCES</v>
          </cell>
          <cell r="H781" t="str">
            <v>CASH AND BANK BALANCES</v>
          </cell>
          <cell r="I781" t="str">
            <v>BANK ACCOUNTS- TERM DEPOSITS</v>
          </cell>
        </row>
        <row r="782">
          <cell r="A782" t="str">
            <v>A801001</v>
          </cell>
          <cell r="B782" t="str">
            <v>Deferred Tax Assets</v>
          </cell>
          <cell r="C782" t="str">
            <v>ASSET</v>
          </cell>
          <cell r="D782" t="str">
            <v>BALANCE SHEET</v>
          </cell>
          <cell r="E782" t="str">
            <v/>
          </cell>
          <cell r="F782" t="str">
            <v/>
          </cell>
          <cell r="G782" t="str">
            <v>CURRENT ASSETS, LOANS AND ADVANCES</v>
          </cell>
          <cell r="H782" t="str">
            <v>DEFERRED TAX ASSETS</v>
          </cell>
          <cell r="I782" t="str">
            <v>DEFERRED TAX ASSETS</v>
          </cell>
        </row>
        <row r="783">
          <cell r="A783" t="str">
            <v>A801101</v>
          </cell>
          <cell r="B783" t="str">
            <v>Derivatives Assets</v>
          </cell>
          <cell r="C783" t="str">
            <v>ASSET</v>
          </cell>
          <cell r="D783" t="str">
            <v>BALANCE SHEET</v>
          </cell>
          <cell r="E783" t="str">
            <v/>
          </cell>
          <cell r="F783" t="str">
            <v/>
          </cell>
          <cell r="G783" t="str">
            <v>CURRENT ASSETS, LOANS AND ADVANCES</v>
          </cell>
          <cell r="H783" t="str">
            <v>DERIVATIVES ASSETS</v>
          </cell>
          <cell r="I783" t="str">
            <v>DERIVATIVES ASSETS</v>
          </cell>
        </row>
        <row r="784">
          <cell r="A784" t="str">
            <v>A901001</v>
          </cell>
          <cell r="B784" t="str">
            <v>Interest accrued- other than investments</v>
          </cell>
          <cell r="C784" t="str">
            <v>ASSET</v>
          </cell>
          <cell r="D784" t="str">
            <v>BALANCE SHEET</v>
          </cell>
          <cell r="E784" t="str">
            <v/>
          </cell>
          <cell r="F784" t="str">
            <v/>
          </cell>
          <cell r="G784" t="str">
            <v>CURRENT ASSETS, LOANS AND ADVANCES</v>
          </cell>
          <cell r="H784" t="str">
            <v>OTHER CURRENT ASSETS</v>
          </cell>
          <cell r="I784" t="str">
            <v>OTHER CURRENT ASSETS</v>
          </cell>
        </row>
        <row r="785">
          <cell r="A785" t="str">
            <v>A901002</v>
          </cell>
          <cell r="B785" t="str">
            <v>Interest Receivable</v>
          </cell>
          <cell r="C785" t="str">
            <v>ASSET</v>
          </cell>
          <cell r="D785" t="str">
            <v>BALANCE SHEET</v>
          </cell>
          <cell r="E785" t="str">
            <v/>
          </cell>
          <cell r="F785" t="str">
            <v/>
          </cell>
          <cell r="G785" t="str">
            <v>CURRENT ASSETS, LOANS AND ADVANCES</v>
          </cell>
          <cell r="H785" t="str">
            <v>OTHER CURRENT ASSETS</v>
          </cell>
          <cell r="I785" t="str">
            <v>OTHER CURRENT ASSETS</v>
          </cell>
        </row>
        <row r="786">
          <cell r="A786" t="str">
            <v>A901003</v>
          </cell>
          <cell r="B786" t="str">
            <v>Interest accrued-on investments</v>
          </cell>
          <cell r="C786" t="str">
            <v>ASSET</v>
          </cell>
          <cell r="D786" t="str">
            <v>BALANCE SHEET</v>
          </cell>
          <cell r="E786" t="str">
            <v/>
          </cell>
          <cell r="F786" t="str">
            <v/>
          </cell>
          <cell r="G786" t="str">
            <v>CURRENT ASSETS, LOANS AND ADVANCES</v>
          </cell>
          <cell r="H786" t="str">
            <v>OTHER CURRENT ASSETS</v>
          </cell>
          <cell r="I786" t="str">
            <v>OTHER CURRENT ASSETS</v>
          </cell>
        </row>
        <row r="787">
          <cell r="A787" t="str">
            <v>A901004</v>
          </cell>
          <cell r="B787" t="str">
            <v>Interest Accrued Not Due On Fd</v>
          </cell>
          <cell r="C787" t="str">
            <v>ASSET</v>
          </cell>
          <cell r="D787" t="str">
            <v>BALANCE SHEET</v>
          </cell>
          <cell r="E787" t="str">
            <v/>
          </cell>
          <cell r="F787" t="str">
            <v/>
          </cell>
          <cell r="G787" t="str">
            <v>CURRENT ASSETS, LOANS AND ADVANCES</v>
          </cell>
          <cell r="H787" t="str">
            <v>OTHER CURRENT ASSETS</v>
          </cell>
          <cell r="I787" t="str">
            <v>OTHER CURRENT ASSETS</v>
          </cell>
        </row>
        <row r="788">
          <cell r="A788" t="str">
            <v>A901005</v>
          </cell>
          <cell r="B788" t="str">
            <v>Interest Accrued But Not Due</v>
          </cell>
          <cell r="C788" t="str">
            <v>ASSET</v>
          </cell>
          <cell r="D788" t="str">
            <v>BALANCE SHEET</v>
          </cell>
          <cell r="E788" t="str">
            <v/>
          </cell>
          <cell r="F788" t="str">
            <v/>
          </cell>
          <cell r="G788" t="str">
            <v>CURRENT ASSETS, LOANS AND ADVANCES</v>
          </cell>
          <cell r="H788" t="str">
            <v>OTHER CURRENT ASSETS</v>
          </cell>
          <cell r="I788" t="str">
            <v>OTHER CURRENT ASSETS</v>
          </cell>
        </row>
        <row r="789">
          <cell r="A789" t="str">
            <v>A901101</v>
          </cell>
          <cell r="B789" t="str">
            <v>Compensation Receivable</v>
          </cell>
          <cell r="C789" t="str">
            <v>ASSET</v>
          </cell>
          <cell r="D789" t="str">
            <v>BALANCE SHEET</v>
          </cell>
          <cell r="E789" t="str">
            <v/>
          </cell>
          <cell r="F789" t="str">
            <v/>
          </cell>
          <cell r="G789" t="str">
            <v>CURRENT ASSETS, LOANS AND ADVANCES</v>
          </cell>
          <cell r="H789" t="str">
            <v>OTHER CURRENT ASSETS</v>
          </cell>
          <cell r="I789" t="str">
            <v>OTHER CURRENT ASSETS</v>
          </cell>
        </row>
        <row r="790">
          <cell r="A790" t="str">
            <v>A901102</v>
          </cell>
          <cell r="B790" t="str">
            <v>Claims Recoverables</v>
          </cell>
          <cell r="C790" t="str">
            <v>ASSET</v>
          </cell>
          <cell r="D790" t="str">
            <v>BALANCE SHEET</v>
          </cell>
          <cell r="E790" t="str">
            <v/>
          </cell>
          <cell r="F790" t="str">
            <v/>
          </cell>
          <cell r="G790" t="str">
            <v>CURRENT ASSETS, LOANS AND ADVANCES</v>
          </cell>
          <cell r="H790" t="str">
            <v>OTHER CURRENT ASSETS</v>
          </cell>
          <cell r="I790" t="str">
            <v>OTHER CURRENT ASSETS</v>
          </cell>
        </row>
        <row r="791">
          <cell r="A791" t="str">
            <v>A901103</v>
          </cell>
          <cell r="B791" t="str">
            <v>Insurance Chgs Recoverable</v>
          </cell>
          <cell r="C791" t="str">
            <v>ASSET</v>
          </cell>
          <cell r="D791" t="str">
            <v>BALANCE SHEET</v>
          </cell>
          <cell r="E791" t="str">
            <v/>
          </cell>
          <cell r="F791" t="str">
            <v/>
          </cell>
          <cell r="G791" t="str">
            <v>CURRENT ASSETS, LOANS AND ADVANCES</v>
          </cell>
          <cell r="H791" t="str">
            <v>OTHER CURRENT ASSETS</v>
          </cell>
          <cell r="I791" t="str">
            <v>OTHER CURRENT ASSETS</v>
          </cell>
        </row>
        <row r="792">
          <cell r="A792" t="str">
            <v>A901104</v>
          </cell>
          <cell r="B792" t="str">
            <v>INPUT EXCISE DUTY RECOVERABLE</v>
          </cell>
          <cell r="C792" t="str">
            <v>ASSET</v>
          </cell>
          <cell r="D792" t="str">
            <v>BALANCE SHEET</v>
          </cell>
          <cell r="G792" t="str">
            <v>CURRENT ASSETS, LOANS AND ADVANCES</v>
          </cell>
          <cell r="H792" t="str">
            <v>OTHER CURRENT ASSETS</v>
          </cell>
          <cell r="I792" t="str">
            <v>OTHER CURRENT ASSETS</v>
          </cell>
        </row>
        <row r="793">
          <cell r="A793" t="str">
            <v>A901105</v>
          </cell>
          <cell r="B793" t="str">
            <v>INPUT SERVICE TAX RECOVERABLE</v>
          </cell>
          <cell r="C793" t="str">
            <v>ASSET</v>
          </cell>
          <cell r="D793" t="str">
            <v>BALANCE SHEET</v>
          </cell>
          <cell r="G793" t="str">
            <v>CURRENT ASSETS, LOANS AND ADVANCES</v>
          </cell>
          <cell r="H793" t="str">
            <v>OTHER CURRENT ASSETS</v>
          </cell>
          <cell r="I793" t="str">
            <v>OTHER CURRENT ASSETS</v>
          </cell>
        </row>
        <row r="794">
          <cell r="A794" t="str">
            <v>A902001</v>
          </cell>
          <cell r="B794" t="str">
            <v>Int. on loan (Gp Co.)</v>
          </cell>
          <cell r="C794" t="str">
            <v>ASSET</v>
          </cell>
          <cell r="D794" t="str">
            <v>BALANCE SHEET</v>
          </cell>
          <cell r="E794" t="str">
            <v/>
          </cell>
          <cell r="F794" t="str">
            <v/>
          </cell>
          <cell r="G794" t="str">
            <v>CURRENT ASSETS, LOANS AND ADVANCES</v>
          </cell>
          <cell r="H794" t="str">
            <v>OTHER CURRENT ASSETS</v>
          </cell>
          <cell r="I794" t="str">
            <v>OTHER CURRENT ASSETS</v>
          </cell>
        </row>
        <row r="795">
          <cell r="A795" t="str">
            <v>A903001</v>
          </cell>
          <cell r="B795" t="str">
            <v>Preliminary Expenses</v>
          </cell>
          <cell r="C795" t="str">
            <v>ASSET</v>
          </cell>
          <cell r="D795" t="str">
            <v>BALANCE SHEET</v>
          </cell>
          <cell r="E795" t="str">
            <v/>
          </cell>
          <cell r="F795" t="str">
            <v/>
          </cell>
          <cell r="G795" t="str">
            <v>CURRENT ASSETS, LOANS AND ADVANCES</v>
          </cell>
          <cell r="H795" t="str">
            <v>OTHER CURRENT ASSETS</v>
          </cell>
          <cell r="I795" t="str">
            <v>OTHER CURRENT ASSETS</v>
          </cell>
        </row>
        <row r="796">
          <cell r="A796" t="str">
            <v>A903002</v>
          </cell>
          <cell r="B796" t="str">
            <v>Deferred Revenue Expenses</v>
          </cell>
          <cell r="C796" t="str">
            <v>ASSET</v>
          </cell>
          <cell r="D796" t="str">
            <v>BALANCE SHEET</v>
          </cell>
          <cell r="E796" t="str">
            <v/>
          </cell>
          <cell r="F796" t="str">
            <v/>
          </cell>
          <cell r="G796" t="str">
            <v>CURRENT ASSETS, LOANS AND ADVANCES</v>
          </cell>
          <cell r="H796" t="str">
            <v>OTHER CURRENT ASSETS</v>
          </cell>
          <cell r="I796" t="str">
            <v>OTHER CURRENT ASSETS</v>
          </cell>
        </row>
        <row r="797">
          <cell r="A797" t="str">
            <v>A903003</v>
          </cell>
          <cell r="B797" t="str">
            <v>Pre-Operative Expenses</v>
          </cell>
          <cell r="C797" t="str">
            <v>ASSET</v>
          </cell>
          <cell r="D797" t="str">
            <v>BALANCE SHEET</v>
          </cell>
          <cell r="E797" t="str">
            <v/>
          </cell>
          <cell r="F797" t="str">
            <v/>
          </cell>
          <cell r="G797" t="str">
            <v>CURRENT ASSETS, LOANS AND ADVANCES</v>
          </cell>
          <cell r="H797" t="str">
            <v>OTHER CURRENT ASSETS</v>
          </cell>
          <cell r="I797" t="str">
            <v>OTHER CURRENT ASSETS</v>
          </cell>
        </row>
        <row r="798">
          <cell r="A798" t="str">
            <v>A903004</v>
          </cell>
          <cell r="B798" t="str">
            <v>Capital Arrangement Fees</v>
          </cell>
          <cell r="C798" t="str">
            <v>ASSET</v>
          </cell>
          <cell r="D798" t="str">
            <v>BALANCE SHEET</v>
          </cell>
          <cell r="E798" t="str">
            <v/>
          </cell>
          <cell r="F798" t="str">
            <v/>
          </cell>
          <cell r="G798" t="str">
            <v>CURRENT ASSETS, LOANS AND ADVANCES</v>
          </cell>
          <cell r="H798" t="str">
            <v>OTHER CURRENT ASSETS</v>
          </cell>
          <cell r="I798" t="str">
            <v>OTHER CURRENT ASSETS</v>
          </cell>
        </row>
        <row r="799">
          <cell r="A799" t="str">
            <v>A904001</v>
          </cell>
          <cell r="B799" t="str">
            <v>Purchase of Dev Rights</v>
          </cell>
          <cell r="C799" t="str">
            <v>ASSET</v>
          </cell>
          <cell r="D799" t="str">
            <v>BALANCE SHEET</v>
          </cell>
          <cell r="E799" t="str">
            <v/>
          </cell>
          <cell r="F799" t="str">
            <v/>
          </cell>
          <cell r="G799" t="str">
            <v>CURRENT ASSETS, LOANS AND ADVANCES</v>
          </cell>
          <cell r="H799" t="str">
            <v>OTHER CURRENT ASSETS</v>
          </cell>
          <cell r="I799" t="str">
            <v>OTHER CURRENT ASSETS</v>
          </cell>
        </row>
        <row r="800">
          <cell r="A800" t="str">
            <v>L101000</v>
          </cell>
          <cell r="B800" t="str">
            <v>Shri Ganeshji Maharaj</v>
          </cell>
          <cell r="C800" t="str">
            <v>CAPITAL</v>
          </cell>
          <cell r="D800" t="str">
            <v>BALANCE SHEET</v>
          </cell>
          <cell r="E800" t="str">
            <v/>
          </cell>
          <cell r="F800" t="str">
            <v/>
          </cell>
          <cell r="G800" t="str">
            <v>SHAREHOLDERS FUNDS</v>
          </cell>
          <cell r="H800" t="str">
            <v>SHARE CAPITAL</v>
          </cell>
          <cell r="I800" t="str">
            <v>EQUITY SHARE CAPITAL</v>
          </cell>
        </row>
        <row r="801">
          <cell r="A801" t="str">
            <v>L101001</v>
          </cell>
          <cell r="B801" t="str">
            <v>Equity Sh. Capital</v>
          </cell>
          <cell r="C801" t="str">
            <v>CAPITAL</v>
          </cell>
          <cell r="D801" t="str">
            <v>BALANCE SHEET</v>
          </cell>
          <cell r="E801" t="str">
            <v/>
          </cell>
          <cell r="F801" t="str">
            <v/>
          </cell>
          <cell r="G801" t="str">
            <v>SHAREHOLDERS FUNDS</v>
          </cell>
          <cell r="H801" t="str">
            <v>SHARE CAPITAL</v>
          </cell>
          <cell r="I801" t="str">
            <v>EQUITY SHARE CAPITAL</v>
          </cell>
        </row>
        <row r="802">
          <cell r="A802" t="str">
            <v>L101002</v>
          </cell>
          <cell r="B802" t="str">
            <v>Equity Share Application Money</v>
          </cell>
          <cell r="C802" t="str">
            <v>CAPITAL</v>
          </cell>
          <cell r="D802" t="str">
            <v>BALANCE SHEET</v>
          </cell>
          <cell r="E802" t="str">
            <v/>
          </cell>
          <cell r="F802" t="str">
            <v/>
          </cell>
          <cell r="G802" t="str">
            <v>SHAREHOLDERS FUNDS</v>
          </cell>
          <cell r="H802" t="str">
            <v>SHARE CAPITAL</v>
          </cell>
          <cell r="I802" t="str">
            <v>EQUITY SHARE CAPITAL</v>
          </cell>
        </row>
        <row r="803">
          <cell r="A803" t="str">
            <v>L101003</v>
          </cell>
          <cell r="B803" t="str">
            <v>Equity Share Allotment Money</v>
          </cell>
          <cell r="C803" t="str">
            <v>CAPITAL</v>
          </cell>
          <cell r="D803" t="str">
            <v>BALANCE SHEET</v>
          </cell>
          <cell r="E803" t="str">
            <v/>
          </cell>
          <cell r="F803" t="str">
            <v/>
          </cell>
          <cell r="G803" t="str">
            <v>SHAREHOLDERS FUNDS</v>
          </cell>
          <cell r="H803" t="str">
            <v>SHARE CAPITAL</v>
          </cell>
          <cell r="I803" t="str">
            <v>EQUITY SHARE CAPITAL</v>
          </cell>
        </row>
        <row r="804">
          <cell r="A804" t="str">
            <v>L101004</v>
          </cell>
          <cell r="B804" t="str">
            <v>Equity Share Call Money</v>
          </cell>
          <cell r="C804" t="str">
            <v>CAPITAL</v>
          </cell>
          <cell r="D804" t="str">
            <v>BALANCE SHEET</v>
          </cell>
          <cell r="E804" t="str">
            <v/>
          </cell>
          <cell r="F804" t="str">
            <v/>
          </cell>
          <cell r="G804" t="str">
            <v>SHAREHOLDERS FUNDS</v>
          </cell>
          <cell r="H804" t="str">
            <v>SHARE CAPITAL</v>
          </cell>
          <cell r="I804" t="str">
            <v>EQUITY SHARE CAPITAL</v>
          </cell>
        </row>
        <row r="805">
          <cell r="A805" t="str">
            <v>L101005</v>
          </cell>
          <cell r="B805" t="str">
            <v>Equity Calls In Advance A/C</v>
          </cell>
          <cell r="C805" t="str">
            <v>CAPITAL</v>
          </cell>
          <cell r="D805" t="str">
            <v>BALANCE SHEET</v>
          </cell>
          <cell r="E805" t="str">
            <v/>
          </cell>
          <cell r="F805" t="str">
            <v/>
          </cell>
          <cell r="G805" t="str">
            <v>SHAREHOLDERS FUNDS</v>
          </cell>
          <cell r="H805" t="str">
            <v>SHARE CAPITAL</v>
          </cell>
          <cell r="I805" t="str">
            <v>EQUITY SHARE CAPITAL</v>
          </cell>
        </row>
        <row r="806">
          <cell r="A806" t="str">
            <v>L101006</v>
          </cell>
          <cell r="B806" t="str">
            <v>APPL. MONEY FOR PUR.OF EQ.SHA.</v>
          </cell>
          <cell r="C806" t="str">
            <v>LIABILITIES</v>
          </cell>
          <cell r="D806" t="str">
            <v>BALANCE SHEET</v>
          </cell>
          <cell r="E806" t="str">
            <v/>
          </cell>
          <cell r="G806" t="str">
            <v>SHAREHOLDERS FUNDS</v>
          </cell>
          <cell r="H806" t="str">
            <v>SHARE CAPITAL</v>
          </cell>
          <cell r="I806" t="str">
            <v>EQUITY SHARE CAPITAL</v>
          </cell>
        </row>
        <row r="807">
          <cell r="A807" t="str">
            <v>L102001</v>
          </cell>
          <cell r="B807" t="str">
            <v>Preference Sh. Capital</v>
          </cell>
          <cell r="C807" t="str">
            <v>CAPITAL</v>
          </cell>
          <cell r="D807" t="str">
            <v>BALANCE SHEET</v>
          </cell>
          <cell r="E807" t="str">
            <v/>
          </cell>
          <cell r="F807" t="str">
            <v/>
          </cell>
          <cell r="G807" t="str">
            <v>SHAREHOLDERS FUNDS</v>
          </cell>
          <cell r="H807" t="str">
            <v>SHARE CAPITAL</v>
          </cell>
          <cell r="I807" t="str">
            <v>PREFERENCE SHARE CAPITAL</v>
          </cell>
        </row>
        <row r="808">
          <cell r="A808" t="str">
            <v>L102002</v>
          </cell>
          <cell r="B808" t="str">
            <v>Preference Share Application Money</v>
          </cell>
          <cell r="C808" t="str">
            <v>CAPITAL</v>
          </cell>
          <cell r="D808" t="str">
            <v>BALANCE SHEET</v>
          </cell>
          <cell r="E808" t="str">
            <v/>
          </cell>
          <cell r="F808" t="str">
            <v/>
          </cell>
          <cell r="G808" t="str">
            <v>SHAREHOLDERS FUNDS</v>
          </cell>
          <cell r="H808" t="str">
            <v>SHARE CAPITAL</v>
          </cell>
          <cell r="I808" t="str">
            <v>PREFERENCE SHARE CAPITAL</v>
          </cell>
        </row>
        <row r="809">
          <cell r="A809" t="str">
            <v>L103001-000</v>
          </cell>
          <cell r="B809" t="str">
            <v>Partner's Capital Account</v>
          </cell>
          <cell r="C809" t="str">
            <v>CAPITAL</v>
          </cell>
          <cell r="D809" t="str">
            <v>BALANCE SHEET</v>
          </cell>
          <cell r="E809" t="str">
            <v/>
          </cell>
          <cell r="F809" t="str">
            <v/>
          </cell>
          <cell r="G809" t="str">
            <v>SHAREHOLDERS FUNDS</v>
          </cell>
          <cell r="H809" t="str">
            <v>PARTNERS CAPITAL</v>
          </cell>
          <cell r="I809" t="str">
            <v>PARTNERS CAPITAL</v>
          </cell>
        </row>
        <row r="810">
          <cell r="A810" t="str">
            <v>L103001-101</v>
          </cell>
          <cell r="B810" t="str">
            <v>Partner's Capital Account-DLF Limited</v>
          </cell>
          <cell r="C810" t="str">
            <v>CAPITAL</v>
          </cell>
          <cell r="D810" t="str">
            <v>BALANCE SHEET</v>
          </cell>
          <cell r="E810" t="str">
            <v/>
          </cell>
          <cell r="F810" t="str">
            <v/>
          </cell>
          <cell r="G810" t="str">
            <v>SHAREHOLDERS FUNDS</v>
          </cell>
          <cell r="H810" t="str">
            <v>PARTNERS CAPITAL</v>
          </cell>
          <cell r="I810" t="str">
            <v>PARTNERS CAPITAL</v>
          </cell>
        </row>
        <row r="811">
          <cell r="A811" t="str">
            <v>L103001-211</v>
          </cell>
          <cell r="B811" t="str">
            <v>Partner's Capital A/c-DLF Hsng &amp; Cnstr L</v>
          </cell>
          <cell r="C811" t="str">
            <v>CAPITAL</v>
          </cell>
          <cell r="D811" t="str">
            <v>BALANCE SHEET</v>
          </cell>
          <cell r="E811" t="str">
            <v/>
          </cell>
          <cell r="F811" t="str">
            <v/>
          </cell>
          <cell r="G811" t="str">
            <v>SHAREHOLDERS FUNDS</v>
          </cell>
          <cell r="H811" t="str">
            <v>PARTNERS CAPITAL</v>
          </cell>
          <cell r="I811" t="str">
            <v>PARTNERS CAPITAL</v>
          </cell>
        </row>
        <row r="812">
          <cell r="A812" t="str">
            <v>L103001-247</v>
          </cell>
          <cell r="B812" t="str">
            <v>Partner's Capital Account-Kiritman</v>
          </cell>
          <cell r="C812" t="str">
            <v>CAPITAL</v>
          </cell>
          <cell r="D812" t="str">
            <v>BALANCE SHEET</v>
          </cell>
          <cell r="E812" t="str">
            <v/>
          </cell>
          <cell r="F812" t="str">
            <v/>
          </cell>
          <cell r="G812" t="str">
            <v>SHAREHOLDERS FUNDS</v>
          </cell>
          <cell r="H812" t="str">
            <v>PARTNERS CAPITAL</v>
          </cell>
          <cell r="I812" t="str">
            <v>PARTNERS CAPITAL</v>
          </cell>
        </row>
        <row r="813">
          <cell r="A813" t="str">
            <v>L103001-278</v>
          </cell>
          <cell r="B813" t="str">
            <v>Partner's Capital Account-DLF Home Dev</v>
          </cell>
          <cell r="C813" t="str">
            <v>CAPITAL</v>
          </cell>
          <cell r="D813" t="str">
            <v>BALANCE SHEET</v>
          </cell>
          <cell r="E813" t="str">
            <v/>
          </cell>
          <cell r="F813" t="str">
            <v/>
          </cell>
          <cell r="G813" t="str">
            <v>SHAREHOLDERS FUNDS</v>
          </cell>
          <cell r="H813" t="str">
            <v>PARTNERS CAPITAL</v>
          </cell>
          <cell r="I813" t="str">
            <v>PARTNERS CAPITAL</v>
          </cell>
        </row>
        <row r="814">
          <cell r="A814" t="str">
            <v>L103001-279</v>
          </cell>
          <cell r="B814" t="str">
            <v>Partner's Capital Account- DCDL</v>
          </cell>
          <cell r="C814" t="str">
            <v>CAPITAL</v>
          </cell>
          <cell r="D814" t="str">
            <v>BALANCE SHEET</v>
          </cell>
          <cell r="E814" t="str">
            <v/>
          </cell>
          <cell r="F814" t="str">
            <v/>
          </cell>
          <cell r="G814" t="str">
            <v>SHAREHOLDERS FUNDS</v>
          </cell>
          <cell r="H814" t="str">
            <v>PARTNERS CAPITAL</v>
          </cell>
          <cell r="I814" t="str">
            <v>PARTNERS CAPITAL</v>
          </cell>
        </row>
        <row r="815">
          <cell r="A815" t="str">
            <v>L103001-281</v>
          </cell>
          <cell r="B815" t="str">
            <v>Partner's Capital Account-Pee Tee Prop M</v>
          </cell>
          <cell r="C815" t="str">
            <v>CAPITAL</v>
          </cell>
          <cell r="D815" t="str">
            <v>BALANCE SHEET</v>
          </cell>
          <cell r="E815" t="str">
            <v/>
          </cell>
          <cell r="F815" t="str">
            <v/>
          </cell>
          <cell r="G815" t="str">
            <v>SHAREHOLDERS FUNDS</v>
          </cell>
          <cell r="H815" t="str">
            <v>PARTNERS CAPITAL</v>
          </cell>
          <cell r="I815" t="str">
            <v>PARTNERS CAPITAL</v>
          </cell>
        </row>
        <row r="816">
          <cell r="A816" t="str">
            <v>L103001-282</v>
          </cell>
          <cell r="B816" t="str">
            <v>Partner's Capital Account-Silver Oaks Pr</v>
          </cell>
          <cell r="C816" t="str">
            <v>CAPITAL</v>
          </cell>
          <cell r="D816" t="str">
            <v>BALANCE SHEET</v>
          </cell>
          <cell r="E816" t="str">
            <v/>
          </cell>
          <cell r="F816" t="str">
            <v/>
          </cell>
          <cell r="G816" t="str">
            <v>SHAREHOLDERS FUNDS</v>
          </cell>
          <cell r="H816" t="str">
            <v>PARTNERS CAPITAL</v>
          </cell>
          <cell r="I816" t="str">
            <v>PARTNERS CAPITAL</v>
          </cell>
        </row>
        <row r="817">
          <cell r="A817" t="str">
            <v>L103001-381</v>
          </cell>
          <cell r="B817" t="str">
            <v>Partner's Capital Account-DLF Cyber Cit</v>
          </cell>
          <cell r="C817" t="str">
            <v>CAPITAL</v>
          </cell>
          <cell r="D817" t="str">
            <v>BALANCE SHEET</v>
          </cell>
          <cell r="E817" t="str">
            <v/>
          </cell>
          <cell r="F817" t="str">
            <v/>
          </cell>
          <cell r="G817" t="str">
            <v>SHAREHOLDERS FUNDS</v>
          </cell>
          <cell r="H817" t="str">
            <v>PARTNERS CAPITAL</v>
          </cell>
          <cell r="I817" t="str">
            <v>PARTNERS CAPITAL</v>
          </cell>
        </row>
        <row r="818">
          <cell r="A818" t="str">
            <v>L103001-536</v>
          </cell>
          <cell r="B818" t="str">
            <v>Partner's Capital Account-Heimo</v>
          </cell>
          <cell r="C818" t="str">
            <v>CAPITAL</v>
          </cell>
          <cell r="D818" t="str">
            <v>BALANCE SHEET</v>
          </cell>
          <cell r="E818" t="str">
            <v/>
          </cell>
          <cell r="F818" t="str">
            <v/>
          </cell>
          <cell r="G818" t="str">
            <v>SHAREHOLDERS FUNDS</v>
          </cell>
          <cell r="H818" t="str">
            <v>PARTNERS CAPITAL</v>
          </cell>
          <cell r="I818" t="str">
            <v>PARTNERS CAPITAL</v>
          </cell>
        </row>
        <row r="819">
          <cell r="A819" t="str">
            <v>L103001-537</v>
          </cell>
          <cell r="B819" t="str">
            <v>Partner's Capital Account-Khem</v>
          </cell>
          <cell r="C819" t="str">
            <v>CAPITAL</v>
          </cell>
          <cell r="D819" t="str">
            <v>BALANCE SHEET</v>
          </cell>
          <cell r="E819" t="str">
            <v/>
          </cell>
          <cell r="F819" t="str">
            <v/>
          </cell>
          <cell r="G819" t="str">
            <v>SHAREHOLDERS FUNDS</v>
          </cell>
          <cell r="H819" t="str">
            <v>PARTNERS CAPITAL</v>
          </cell>
          <cell r="I819" t="str">
            <v>PARTNERS CAPITAL</v>
          </cell>
        </row>
        <row r="820">
          <cell r="A820" t="str">
            <v>L201001</v>
          </cell>
          <cell r="B820" t="str">
            <v>Capital Reserve</v>
          </cell>
          <cell r="C820" t="str">
            <v>CAPITAL</v>
          </cell>
          <cell r="D820" t="str">
            <v>BALANCE SHEET</v>
          </cell>
          <cell r="E820" t="str">
            <v/>
          </cell>
          <cell r="F820" t="str">
            <v/>
          </cell>
          <cell r="G820" t="str">
            <v>SHAREHOLDERS FUNDS</v>
          </cell>
          <cell r="H820" t="str">
            <v>RESERVES AND SURPLUS</v>
          </cell>
          <cell r="I820" t="str">
            <v>RESERVE- CAPITAL RESERVE</v>
          </cell>
        </row>
        <row r="821">
          <cell r="A821" t="str">
            <v>L202001</v>
          </cell>
          <cell r="B821" t="str">
            <v>Capital Redemption Reserve</v>
          </cell>
          <cell r="C821" t="str">
            <v>CAPITAL</v>
          </cell>
          <cell r="D821" t="str">
            <v>BALANCE SHEET</v>
          </cell>
          <cell r="E821" t="str">
            <v/>
          </cell>
          <cell r="F821" t="str">
            <v/>
          </cell>
          <cell r="G821" t="str">
            <v>SHAREHOLDERS FUNDS</v>
          </cell>
          <cell r="H821" t="str">
            <v>RESERVES AND SURPLUS</v>
          </cell>
          <cell r="I821" t="str">
            <v>RESERVE-CAPITAL REDEMPTION RESERVE</v>
          </cell>
        </row>
        <row r="822">
          <cell r="A822" t="str">
            <v>L203001</v>
          </cell>
          <cell r="B822" t="str">
            <v>Contingency Reserve</v>
          </cell>
          <cell r="C822" t="str">
            <v>CAPITAL</v>
          </cell>
          <cell r="D822" t="str">
            <v>BALANCE SHEET</v>
          </cell>
          <cell r="E822" t="str">
            <v/>
          </cell>
          <cell r="F822" t="str">
            <v/>
          </cell>
          <cell r="G822" t="str">
            <v>SHAREHOLDERS FUNDS</v>
          </cell>
          <cell r="H822" t="str">
            <v>RESERVES AND SURPLUS</v>
          </cell>
          <cell r="I822" t="str">
            <v>RESERVE- CONTINGENCY RESERVE</v>
          </cell>
        </row>
        <row r="823">
          <cell r="A823" t="str">
            <v>L204001</v>
          </cell>
          <cell r="B823" t="str">
            <v>Share Premium</v>
          </cell>
          <cell r="C823" t="str">
            <v>CAPITAL</v>
          </cell>
          <cell r="D823" t="str">
            <v>BALANCE SHEET</v>
          </cell>
          <cell r="E823" t="str">
            <v/>
          </cell>
          <cell r="F823" t="str">
            <v/>
          </cell>
          <cell r="G823" t="str">
            <v>SHAREHOLDERS FUNDS</v>
          </cell>
          <cell r="H823" t="str">
            <v>RESERVES AND SURPLUS</v>
          </cell>
          <cell r="I823" t="str">
            <v>RESERVE- SHARE PREMIUM</v>
          </cell>
        </row>
        <row r="824">
          <cell r="A824" t="str">
            <v>L205001</v>
          </cell>
          <cell r="B824" t="str">
            <v>General Reserve</v>
          </cell>
          <cell r="C824" t="str">
            <v>CAPITAL</v>
          </cell>
          <cell r="D824" t="str">
            <v>BALANCE SHEET</v>
          </cell>
          <cell r="E824" t="str">
            <v/>
          </cell>
          <cell r="F824" t="str">
            <v/>
          </cell>
          <cell r="G824" t="str">
            <v>SHAREHOLDERS FUNDS</v>
          </cell>
          <cell r="H824" t="str">
            <v>RESERVES AND SURPLUS</v>
          </cell>
          <cell r="I824" t="str">
            <v>RESERVE- GENERAL RESERVE</v>
          </cell>
        </row>
        <row r="825">
          <cell r="A825" t="str">
            <v>L206001</v>
          </cell>
          <cell r="B825" t="str">
            <v>Revaluation Reserve</v>
          </cell>
          <cell r="C825" t="str">
            <v>CAPITAL</v>
          </cell>
          <cell r="D825" t="str">
            <v>BALANCE SHEET</v>
          </cell>
          <cell r="E825" t="str">
            <v/>
          </cell>
          <cell r="F825" t="str">
            <v/>
          </cell>
          <cell r="G825" t="str">
            <v>SHAREHOLDERS FUNDS</v>
          </cell>
          <cell r="H825" t="str">
            <v>RESERVES AND SURPLUS</v>
          </cell>
          <cell r="I825" t="str">
            <v>RESERVE- REVALUATION RESERVE</v>
          </cell>
        </row>
        <row r="826">
          <cell r="A826" t="str">
            <v>L207001</v>
          </cell>
          <cell r="B826" t="str">
            <v>Investment Allowance Reserve</v>
          </cell>
          <cell r="C826" t="str">
            <v>CAPITAL</v>
          </cell>
          <cell r="D826" t="str">
            <v>BALANCE SHEET</v>
          </cell>
          <cell r="E826" t="str">
            <v/>
          </cell>
          <cell r="F826" t="str">
            <v/>
          </cell>
          <cell r="G826" t="str">
            <v>SHAREHOLDERS FUNDS</v>
          </cell>
          <cell r="H826" t="str">
            <v>RESERVES AND SURPLUS</v>
          </cell>
          <cell r="I826" t="str">
            <v>RESERVE- INVESTMENT ALLOWANCE</v>
          </cell>
        </row>
        <row r="827">
          <cell r="A827" t="str">
            <v>L208001</v>
          </cell>
          <cell r="B827" t="str">
            <v>Amalgamation Reserve</v>
          </cell>
          <cell r="C827" t="str">
            <v>CAPITAL</v>
          </cell>
          <cell r="D827" t="str">
            <v>BALANCE SHEET</v>
          </cell>
          <cell r="E827" t="str">
            <v/>
          </cell>
          <cell r="F827" t="str">
            <v/>
          </cell>
          <cell r="G827" t="str">
            <v>SHAREHOLDERS FUNDS</v>
          </cell>
          <cell r="H827" t="str">
            <v>RESERVES AND SURPLUS</v>
          </cell>
          <cell r="I827" t="str">
            <v>RESERVE- GENERAL RESERVE</v>
          </cell>
        </row>
        <row r="828">
          <cell r="A828" t="str">
            <v>L220001</v>
          </cell>
          <cell r="B828" t="str">
            <v>Profit &amp; Loss A/C</v>
          </cell>
          <cell r="C828" t="str">
            <v>CAPITAL</v>
          </cell>
          <cell r="D828" t="str">
            <v>BALANCE SHEET</v>
          </cell>
          <cell r="E828" t="str">
            <v/>
          </cell>
          <cell r="F828" t="str">
            <v/>
          </cell>
          <cell r="G828" t="str">
            <v>SHAREHOLDERS FUNDS</v>
          </cell>
          <cell r="H828" t="str">
            <v>RESERVES AND SURPLUS</v>
          </cell>
          <cell r="I828" t="str">
            <v>SURPLUS-PROFIT AND LOSS ACCOUNT</v>
          </cell>
        </row>
        <row r="829">
          <cell r="A829" t="str">
            <v>L230001-101</v>
          </cell>
          <cell r="B829" t="str">
            <v>Partner's Current A/c-DLF Ltd</v>
          </cell>
          <cell r="C829" t="str">
            <v>CAPITAL</v>
          </cell>
          <cell r="D829" t="str">
            <v>BALANCE SHEET</v>
          </cell>
          <cell r="E829" t="str">
            <v/>
          </cell>
          <cell r="F829" t="str">
            <v/>
          </cell>
          <cell r="G829" t="str">
            <v>SHAREHOLDERS FUNDS</v>
          </cell>
          <cell r="H829" t="str">
            <v>RESERVES AND SURPLUS</v>
          </cell>
          <cell r="I829" t="str">
            <v>SURPLUS-PROFIT AND LOSS ACCOUNT</v>
          </cell>
        </row>
        <row r="830">
          <cell r="A830" t="str">
            <v>L230001-211</v>
          </cell>
          <cell r="B830" t="str">
            <v>Partner's Current A/c-DLF Hsng &amp; Cnstr</v>
          </cell>
          <cell r="C830" t="str">
            <v>CAPITAL</v>
          </cell>
          <cell r="D830" t="str">
            <v>BALANCE SHEET</v>
          </cell>
          <cell r="E830" t="str">
            <v/>
          </cell>
          <cell r="F830" t="str">
            <v/>
          </cell>
          <cell r="G830" t="str">
            <v>SHAREHOLDERS FUNDS</v>
          </cell>
          <cell r="H830" t="str">
            <v>RESERVES AND SURPLUS</v>
          </cell>
          <cell r="I830" t="str">
            <v>SURPLUS-PROFIT AND LOSS ACCOUNT</v>
          </cell>
        </row>
        <row r="831">
          <cell r="A831" t="str">
            <v>L301000</v>
          </cell>
          <cell r="B831" t="str">
            <v>Retained Earnings</v>
          </cell>
          <cell r="C831" t="str">
            <v>CAPITAL</v>
          </cell>
          <cell r="D831" t="str">
            <v>RETAINED EARNINGS</v>
          </cell>
          <cell r="E831" t="str">
            <v/>
          </cell>
          <cell r="F831" t="str">
            <v>RETAINED EARNINGS</v>
          </cell>
          <cell r="G831" t="str">
            <v>SHAREHOLDERS FUNDS</v>
          </cell>
          <cell r="H831" t="str">
            <v>RESERVES AND SURPLUS</v>
          </cell>
          <cell r="I831" t="str">
            <v>RESERVE- GENERAL RESERVE</v>
          </cell>
        </row>
        <row r="832">
          <cell r="A832" t="str">
            <v>L301001</v>
          </cell>
          <cell r="B832" t="str">
            <v>Secured Loan (Bank)- ICICI Loan</v>
          </cell>
          <cell r="C832" t="str">
            <v>LIABILITIES</v>
          </cell>
          <cell r="D832" t="str">
            <v>BALANCE SHEET</v>
          </cell>
          <cell r="E832" t="str">
            <v/>
          </cell>
          <cell r="F832" t="str">
            <v/>
          </cell>
          <cell r="G832" t="str">
            <v>LOAN FUNDS</v>
          </cell>
          <cell r="H832" t="str">
            <v>SECURED LOANS</v>
          </cell>
          <cell r="I832" t="str">
            <v>FROM BANKS/FI-TERM LOANS</v>
          </cell>
        </row>
        <row r="833">
          <cell r="A833" t="str">
            <v>L301002</v>
          </cell>
          <cell r="B833" t="str">
            <v>Secured Loan (Bank)- HSBC(ECB)</v>
          </cell>
          <cell r="C833" t="str">
            <v>LIABILITIES</v>
          </cell>
          <cell r="D833" t="str">
            <v>BALANCE SHEET</v>
          </cell>
          <cell r="E833" t="str">
            <v/>
          </cell>
          <cell r="F833" t="str">
            <v/>
          </cell>
          <cell r="G833" t="str">
            <v>LOAN FUNDS</v>
          </cell>
          <cell r="H833" t="str">
            <v>SECURED LOANS</v>
          </cell>
          <cell r="I833" t="str">
            <v>FROM BANKS/FI-TERM LOANS</v>
          </cell>
        </row>
        <row r="834">
          <cell r="A834" t="str">
            <v>L301003</v>
          </cell>
          <cell r="B834" t="str">
            <v>Secured Loan (Bank)- DBS</v>
          </cell>
          <cell r="C834" t="str">
            <v>LIABILITIES</v>
          </cell>
          <cell r="D834" t="str">
            <v>BALANCE SHEET</v>
          </cell>
          <cell r="E834" t="str">
            <v/>
          </cell>
          <cell r="F834" t="str">
            <v/>
          </cell>
          <cell r="G834" t="str">
            <v>LOAN FUNDS</v>
          </cell>
          <cell r="H834" t="str">
            <v>SECURED LOANS</v>
          </cell>
          <cell r="I834" t="str">
            <v>FROM BANKS/FI-TERM LOANS</v>
          </cell>
        </row>
        <row r="835">
          <cell r="A835" t="str">
            <v>L301004</v>
          </cell>
          <cell r="B835" t="str">
            <v>Secured Loan (Bank)- Bank Of Maharashtra</v>
          </cell>
          <cell r="C835" t="str">
            <v>LIABILITIES</v>
          </cell>
          <cell r="D835" t="str">
            <v>BALANCE SHEET</v>
          </cell>
          <cell r="E835" t="str">
            <v/>
          </cell>
          <cell r="F835" t="str">
            <v/>
          </cell>
          <cell r="G835" t="str">
            <v>LOAN FUNDS</v>
          </cell>
          <cell r="H835" t="str">
            <v>SECURED LOANS</v>
          </cell>
          <cell r="I835" t="str">
            <v>FROM BANKS/FI-TERM LOANS</v>
          </cell>
        </row>
        <row r="836">
          <cell r="A836" t="str">
            <v>L301005</v>
          </cell>
          <cell r="B836" t="str">
            <v>Secured Loan (Bank)- IDBI</v>
          </cell>
          <cell r="C836" t="str">
            <v>LIABILITIES</v>
          </cell>
          <cell r="D836" t="str">
            <v>BALANCE SHEET</v>
          </cell>
          <cell r="E836" t="str">
            <v/>
          </cell>
          <cell r="F836" t="str">
            <v/>
          </cell>
          <cell r="G836" t="str">
            <v>LOAN FUNDS</v>
          </cell>
          <cell r="H836" t="str">
            <v>SECURED LOANS</v>
          </cell>
          <cell r="I836" t="str">
            <v>FROM BANKS/FI-TERM LOANS</v>
          </cell>
        </row>
        <row r="837">
          <cell r="A837" t="str">
            <v>L301006</v>
          </cell>
          <cell r="B837" t="str">
            <v>Secured Loan (Bank)- UBI</v>
          </cell>
          <cell r="C837" t="str">
            <v>LIABILITIES</v>
          </cell>
          <cell r="D837" t="str">
            <v>BALANCE SHEET</v>
          </cell>
          <cell r="E837" t="str">
            <v/>
          </cell>
          <cell r="F837" t="str">
            <v/>
          </cell>
          <cell r="G837" t="str">
            <v>LOAN FUNDS</v>
          </cell>
          <cell r="H837" t="str">
            <v>SECURED LOANS</v>
          </cell>
          <cell r="I837" t="str">
            <v>FROM BANKS/FI-TERM LOANS</v>
          </cell>
        </row>
        <row r="838">
          <cell r="A838" t="str">
            <v>L301007</v>
          </cell>
          <cell r="B838" t="str">
            <v>Secured Loan (Bank)- Bank Of Baroda</v>
          </cell>
          <cell r="C838" t="str">
            <v>LIABILITIES</v>
          </cell>
          <cell r="D838" t="str">
            <v>BALANCE SHEET</v>
          </cell>
          <cell r="E838" t="str">
            <v/>
          </cell>
          <cell r="F838" t="str">
            <v/>
          </cell>
          <cell r="G838" t="str">
            <v>LOAN FUNDS</v>
          </cell>
          <cell r="H838" t="str">
            <v>SECURED LOANS</v>
          </cell>
          <cell r="I838" t="str">
            <v>FROM BANKS/FI-TERM LOANS</v>
          </cell>
        </row>
        <row r="839">
          <cell r="A839" t="str">
            <v>L301008</v>
          </cell>
          <cell r="B839" t="str">
            <v>Secured Loan (Bank)- HKB-51-303170-003</v>
          </cell>
          <cell r="C839" t="str">
            <v>LIABILITIES</v>
          </cell>
          <cell r="D839" t="str">
            <v>BALANCE SHEET</v>
          </cell>
          <cell r="E839" t="str">
            <v/>
          </cell>
          <cell r="F839" t="str">
            <v/>
          </cell>
          <cell r="G839" t="str">
            <v>LOAN FUNDS</v>
          </cell>
          <cell r="H839" t="str">
            <v>SECURED LOANS</v>
          </cell>
          <cell r="I839" t="str">
            <v>FROM BANKS/FI-TERM LOANS</v>
          </cell>
        </row>
        <row r="840">
          <cell r="A840" t="str">
            <v>L301009</v>
          </cell>
          <cell r="B840" t="str">
            <v>Secured Loan (Bank)- HDFC</v>
          </cell>
          <cell r="C840" t="str">
            <v>LIABILITIES</v>
          </cell>
          <cell r="D840" t="str">
            <v>BALANCE SHEET</v>
          </cell>
          <cell r="E840" t="str">
            <v/>
          </cell>
          <cell r="F840" t="str">
            <v/>
          </cell>
          <cell r="G840" t="str">
            <v>LOAN FUNDS</v>
          </cell>
          <cell r="H840" t="str">
            <v>SECURED LOANS</v>
          </cell>
          <cell r="I840" t="str">
            <v>FROM BANKS/FI-TERM LOANS</v>
          </cell>
        </row>
        <row r="841">
          <cell r="A841" t="str">
            <v>L301010</v>
          </cell>
          <cell r="B841" t="str">
            <v>Secured Loan (Bank)- Kotak Mahindra</v>
          </cell>
          <cell r="C841" t="str">
            <v>LIABILITIES</v>
          </cell>
          <cell r="D841" t="str">
            <v>BALANCE SHEET</v>
          </cell>
          <cell r="E841" t="str">
            <v/>
          </cell>
          <cell r="F841" t="str">
            <v/>
          </cell>
          <cell r="G841" t="str">
            <v>LOAN FUNDS</v>
          </cell>
          <cell r="H841" t="str">
            <v>SECURED LOANS</v>
          </cell>
          <cell r="I841" t="str">
            <v>FROM BANKS/FI-TERM LOANS</v>
          </cell>
        </row>
        <row r="842">
          <cell r="A842" t="str">
            <v>L301011</v>
          </cell>
          <cell r="B842" t="str">
            <v>Secured Loan (Bank)- Syndicate Bank</v>
          </cell>
          <cell r="C842" t="str">
            <v>LIABILITIES</v>
          </cell>
          <cell r="D842" t="str">
            <v>BALANCE SHEET</v>
          </cell>
          <cell r="E842" t="str">
            <v/>
          </cell>
          <cell r="F842" t="str">
            <v/>
          </cell>
          <cell r="G842" t="str">
            <v>LOAN FUNDS</v>
          </cell>
          <cell r="H842" t="str">
            <v>SECURED LOANS</v>
          </cell>
          <cell r="I842" t="str">
            <v>FROM BANKS/FI-TERM LOANS</v>
          </cell>
        </row>
        <row r="843">
          <cell r="A843" t="str">
            <v>L301012</v>
          </cell>
          <cell r="B843" t="str">
            <v>Secured Loan (Bank)- SCB</v>
          </cell>
          <cell r="C843" t="str">
            <v>LIABILITIES</v>
          </cell>
          <cell r="D843" t="str">
            <v>BALANCE SHEET</v>
          </cell>
          <cell r="E843" t="str">
            <v/>
          </cell>
          <cell r="F843" t="str">
            <v/>
          </cell>
          <cell r="G843" t="str">
            <v>LOAN FUNDS</v>
          </cell>
          <cell r="H843" t="str">
            <v>SECURED LOANS</v>
          </cell>
          <cell r="I843" t="str">
            <v>FROM BANKS/FI-TERM LOANS</v>
          </cell>
        </row>
        <row r="844">
          <cell r="A844" t="str">
            <v>L301013</v>
          </cell>
          <cell r="B844" t="str">
            <v>Secured Loan (Bank)- Corporation Bank</v>
          </cell>
          <cell r="C844" t="str">
            <v>LIABILITIES</v>
          </cell>
          <cell r="D844" t="str">
            <v>BALANCE SHEET</v>
          </cell>
          <cell r="E844" t="str">
            <v/>
          </cell>
          <cell r="F844" t="str">
            <v/>
          </cell>
          <cell r="G844" t="str">
            <v>LOAN FUNDS</v>
          </cell>
          <cell r="H844" t="str">
            <v>SECURED LOANS</v>
          </cell>
          <cell r="I844" t="str">
            <v>FROM BANKS/FI-TERM LOANS</v>
          </cell>
        </row>
        <row r="845">
          <cell r="A845" t="str">
            <v>L301014</v>
          </cell>
          <cell r="B845" t="str">
            <v>Secured Loan (Bank)- Deutsche Bank</v>
          </cell>
          <cell r="C845" t="str">
            <v>LIABILITIES</v>
          </cell>
          <cell r="D845" t="str">
            <v>BALANCE SHEET</v>
          </cell>
          <cell r="E845" t="str">
            <v/>
          </cell>
          <cell r="F845" t="str">
            <v/>
          </cell>
          <cell r="G845" t="str">
            <v>LOAN FUNDS</v>
          </cell>
          <cell r="H845" t="str">
            <v>SECURED LOANS</v>
          </cell>
          <cell r="I845" t="str">
            <v>FROM BANKS/FI-TERM LOANS</v>
          </cell>
        </row>
        <row r="846">
          <cell r="A846" t="str">
            <v>L301015</v>
          </cell>
          <cell r="B846" t="str">
            <v>Secured Loan (Bank)- UCO Bank</v>
          </cell>
          <cell r="C846" t="str">
            <v>LIABILITIES</v>
          </cell>
          <cell r="D846" t="str">
            <v>BALANCE SHEET</v>
          </cell>
          <cell r="E846" t="str">
            <v/>
          </cell>
          <cell r="F846" t="str">
            <v/>
          </cell>
          <cell r="G846" t="str">
            <v>LOAN FUNDS</v>
          </cell>
          <cell r="H846" t="str">
            <v>SECURED LOANS</v>
          </cell>
          <cell r="I846" t="str">
            <v>FROM BANKS/FI-TERM LOANS</v>
          </cell>
        </row>
        <row r="847">
          <cell r="A847" t="str">
            <v>L301016</v>
          </cell>
          <cell r="B847" t="str">
            <v>Secured Loan (Bank)- State Bnk Of Trvnco</v>
          </cell>
          <cell r="C847" t="str">
            <v>LIABILITIES</v>
          </cell>
          <cell r="D847" t="str">
            <v>BALANCE SHEET</v>
          </cell>
          <cell r="E847" t="str">
            <v/>
          </cell>
          <cell r="F847" t="str">
            <v/>
          </cell>
          <cell r="G847" t="str">
            <v>LOAN FUNDS</v>
          </cell>
          <cell r="H847" t="str">
            <v>SECURED LOANS</v>
          </cell>
          <cell r="I847" t="str">
            <v>FROM BANKS/FI-TERM LOANS</v>
          </cell>
        </row>
        <row r="848">
          <cell r="A848" t="str">
            <v>L301017</v>
          </cell>
          <cell r="B848" t="str">
            <v>Secured Loan (Bank)- ABN Amro</v>
          </cell>
          <cell r="C848" t="str">
            <v>LIABILITIES</v>
          </cell>
          <cell r="D848" t="str">
            <v>BALANCE SHEET</v>
          </cell>
          <cell r="E848" t="str">
            <v/>
          </cell>
          <cell r="F848" t="str">
            <v/>
          </cell>
          <cell r="G848" t="str">
            <v>LOAN FUNDS</v>
          </cell>
          <cell r="H848" t="str">
            <v>SECURED LOANS</v>
          </cell>
          <cell r="I848" t="str">
            <v>FROM BANKS/FI-TERM LOANS</v>
          </cell>
        </row>
        <row r="849">
          <cell r="A849" t="str">
            <v>L301018</v>
          </cell>
          <cell r="B849" t="str">
            <v>Secured Loan (Bank)- UTI  Bank</v>
          </cell>
          <cell r="C849" t="str">
            <v>LIABILITIES</v>
          </cell>
          <cell r="D849" t="str">
            <v>BALANCE SHEET</v>
          </cell>
          <cell r="E849" t="str">
            <v/>
          </cell>
          <cell r="F849" t="str">
            <v/>
          </cell>
          <cell r="G849" t="str">
            <v>LOAN FUNDS</v>
          </cell>
          <cell r="H849" t="str">
            <v>SECURED LOANS</v>
          </cell>
          <cell r="I849" t="str">
            <v>FROM BANKS/FI-TERM LOANS</v>
          </cell>
        </row>
        <row r="850">
          <cell r="A850" t="str">
            <v>L301019</v>
          </cell>
          <cell r="B850" t="str">
            <v>Secured Loan (Bank)- HSBC</v>
          </cell>
          <cell r="C850" t="str">
            <v>LIABILITIES</v>
          </cell>
          <cell r="D850" t="str">
            <v>BALANCE SHEET</v>
          </cell>
          <cell r="E850" t="str">
            <v/>
          </cell>
          <cell r="F850" t="str">
            <v/>
          </cell>
          <cell r="G850" t="str">
            <v>LOAN FUNDS</v>
          </cell>
          <cell r="H850" t="str">
            <v>SECURED LOANS</v>
          </cell>
          <cell r="I850" t="str">
            <v>FROM BANKS/FI-TERM LOANS</v>
          </cell>
        </row>
        <row r="851">
          <cell r="A851" t="str">
            <v>L301020</v>
          </cell>
          <cell r="B851" t="str">
            <v>Secured Loan (Bank)- Citi Bank</v>
          </cell>
          <cell r="C851" t="str">
            <v>LIABILITIES</v>
          </cell>
          <cell r="D851" t="str">
            <v>BALANCE SHEET</v>
          </cell>
          <cell r="E851" t="str">
            <v/>
          </cell>
          <cell r="F851" t="str">
            <v/>
          </cell>
          <cell r="G851" t="str">
            <v>LOAN FUNDS</v>
          </cell>
          <cell r="H851" t="str">
            <v>SECURED LOANS</v>
          </cell>
          <cell r="I851" t="str">
            <v>FROM BANKS/FI-TERM LOANS</v>
          </cell>
        </row>
        <row r="852">
          <cell r="A852" t="str">
            <v>L301021</v>
          </cell>
          <cell r="B852" t="str">
            <v>Secured Loan (Bank)- DBS(Buyer Credit)</v>
          </cell>
          <cell r="C852" t="str">
            <v>LIABILITIES</v>
          </cell>
          <cell r="D852" t="str">
            <v>BALANCE SHEET</v>
          </cell>
          <cell r="E852" t="str">
            <v/>
          </cell>
          <cell r="F852" t="str">
            <v/>
          </cell>
          <cell r="G852" t="str">
            <v>LOAN FUNDS</v>
          </cell>
          <cell r="H852" t="str">
            <v>SECURED LOANS</v>
          </cell>
          <cell r="I852" t="str">
            <v>FROM BANKS/FI-TERM LOANS</v>
          </cell>
        </row>
        <row r="853">
          <cell r="A853" t="str">
            <v>L301024</v>
          </cell>
          <cell r="B853" t="str">
            <v>Secured Loan (Bank)- YES BANK</v>
          </cell>
          <cell r="C853" t="str">
            <v>LIABILITIES</v>
          </cell>
          <cell r="D853" t="str">
            <v>BALANCE SHEET</v>
          </cell>
          <cell r="E853" t="str">
            <v/>
          </cell>
          <cell r="F853" t="str">
            <v/>
          </cell>
          <cell r="G853" t="str">
            <v>LOAN FUNDS</v>
          </cell>
          <cell r="H853" t="str">
            <v>SECURED LOANS</v>
          </cell>
          <cell r="I853" t="str">
            <v>FROM BANKS/FI-TERM LOAN</v>
          </cell>
        </row>
        <row r="854">
          <cell r="A854" t="str">
            <v>L301101</v>
          </cell>
          <cell r="B854" t="str">
            <v>Intt. Accrued &amp; due (Banks)</v>
          </cell>
          <cell r="C854" t="str">
            <v>LIABILITIES</v>
          </cell>
          <cell r="D854" t="str">
            <v>BALANCE SHEET</v>
          </cell>
          <cell r="E854" t="str">
            <v/>
          </cell>
          <cell r="F854" t="str">
            <v/>
          </cell>
          <cell r="G854" t="str">
            <v>LOAN FUNDS</v>
          </cell>
          <cell r="H854" t="str">
            <v>SECURED LOANS</v>
          </cell>
          <cell r="I854" t="str">
            <v>FROM BANKS/FI-TERM LOANS</v>
          </cell>
        </row>
        <row r="855">
          <cell r="A855" t="str">
            <v>L302001</v>
          </cell>
          <cell r="B855" t="str">
            <v>Overdrft Facility- CITI Bank(0422216227)</v>
          </cell>
          <cell r="C855" t="str">
            <v>LIABILITIES</v>
          </cell>
          <cell r="D855" t="str">
            <v>BALANCE SHEET</v>
          </cell>
          <cell r="E855" t="str">
            <v/>
          </cell>
          <cell r="F855" t="str">
            <v/>
          </cell>
          <cell r="G855" t="str">
            <v>LOAN FUNDS</v>
          </cell>
          <cell r="H855" t="str">
            <v>SECURED LOANS</v>
          </cell>
          <cell r="I855" t="str">
            <v>FROM BANKS/FI-OVERDRAFT FACILITY</v>
          </cell>
        </row>
        <row r="856">
          <cell r="A856" t="str">
            <v>L302002</v>
          </cell>
          <cell r="B856" t="str">
            <v>Overdrft Facility- ABN Amro (6535100)</v>
          </cell>
          <cell r="C856" t="str">
            <v>LIABILITIES</v>
          </cell>
          <cell r="D856" t="str">
            <v>BALANCE SHEET</v>
          </cell>
          <cell r="E856" t="str">
            <v/>
          </cell>
          <cell r="F856" t="str">
            <v/>
          </cell>
          <cell r="G856" t="str">
            <v>LOAN FUNDS</v>
          </cell>
          <cell r="H856" t="str">
            <v>SECURED LOANS</v>
          </cell>
          <cell r="I856" t="str">
            <v>FROM BANKS/FI-OVERDRAFT FACILITY</v>
          </cell>
        </row>
        <row r="857">
          <cell r="A857" t="str">
            <v>L302003</v>
          </cell>
          <cell r="B857" t="str">
            <v>Overdrft Facility- SBI Stc Bldg (Dul)</v>
          </cell>
          <cell r="C857" t="str">
            <v>LIABILITIES</v>
          </cell>
          <cell r="D857" t="str">
            <v>BALANCE SHEET</v>
          </cell>
          <cell r="E857" t="str">
            <v/>
          </cell>
          <cell r="F857" t="str">
            <v/>
          </cell>
          <cell r="G857" t="str">
            <v>LOAN FUNDS</v>
          </cell>
          <cell r="H857" t="str">
            <v>SECURED LOANS</v>
          </cell>
          <cell r="I857" t="str">
            <v>FROM BANKS/FI-OVERDRAFT FACILITY</v>
          </cell>
        </row>
        <row r="858">
          <cell r="A858" t="str">
            <v>L302004</v>
          </cell>
          <cell r="B858" t="str">
            <v>Overdrft Facility- SCB (5220534118)</v>
          </cell>
          <cell r="C858" t="str">
            <v>LIABILITIES</v>
          </cell>
          <cell r="D858" t="str">
            <v>BALANCE SHEET</v>
          </cell>
          <cell r="E858" t="str">
            <v/>
          </cell>
          <cell r="F858" t="str">
            <v/>
          </cell>
          <cell r="G858" t="str">
            <v>LOAN FUNDS</v>
          </cell>
          <cell r="H858" t="str">
            <v>SECURED LOANS</v>
          </cell>
          <cell r="I858" t="str">
            <v>FROM BANKS/FI-OVERDRAFT FACILITY</v>
          </cell>
        </row>
        <row r="859">
          <cell r="A859" t="str">
            <v>L302005</v>
          </cell>
          <cell r="B859" t="str">
            <v>Overdrft Facility- Corp Bank (Od) Dul</v>
          </cell>
          <cell r="C859" t="str">
            <v>LIABILITIES</v>
          </cell>
          <cell r="D859" t="str">
            <v>BALANCE SHEET</v>
          </cell>
          <cell r="E859" t="str">
            <v/>
          </cell>
          <cell r="F859" t="str">
            <v/>
          </cell>
          <cell r="G859" t="str">
            <v>LOAN FUNDS</v>
          </cell>
          <cell r="H859" t="str">
            <v>SECURED LOANS</v>
          </cell>
          <cell r="I859" t="str">
            <v>FROM BANKS/FI-OVERDRAFT FACILITY</v>
          </cell>
        </row>
        <row r="860">
          <cell r="A860" t="str">
            <v>L302006</v>
          </cell>
          <cell r="B860" t="str">
            <v>Overdrft Facility- SBH (Dul Od)</v>
          </cell>
          <cell r="C860" t="str">
            <v>LIABILITIES</v>
          </cell>
          <cell r="D860" t="str">
            <v>BALANCE SHEET</v>
          </cell>
          <cell r="E860" t="str">
            <v/>
          </cell>
          <cell r="F860" t="str">
            <v/>
          </cell>
          <cell r="G860" t="str">
            <v>LOAN FUNDS</v>
          </cell>
          <cell r="H860" t="str">
            <v>SECURED LOANS</v>
          </cell>
          <cell r="I860" t="str">
            <v>FROM BANKS/FI-OVERDRAFT FACILITY</v>
          </cell>
        </row>
        <row r="861">
          <cell r="A861" t="str">
            <v>L302007</v>
          </cell>
          <cell r="B861" t="str">
            <v>Overdrft Facility- ING VYASYA</v>
          </cell>
          <cell r="C861" t="str">
            <v>LIABILITIES</v>
          </cell>
          <cell r="D861" t="str">
            <v>BALANCE SHEET</v>
          </cell>
          <cell r="E861" t="str">
            <v/>
          </cell>
          <cell r="F861" t="str">
            <v/>
          </cell>
          <cell r="G861" t="str">
            <v>LOAN FUNDS</v>
          </cell>
          <cell r="H861" t="str">
            <v>SECURED LOANS</v>
          </cell>
          <cell r="I861" t="str">
            <v>FROM BANKS/FI-OVERDRAFT FACILITY</v>
          </cell>
        </row>
        <row r="862">
          <cell r="A862" t="str">
            <v>L302008</v>
          </cell>
          <cell r="B862" t="str">
            <v>Overdrft Facility- Kotak Mahindra</v>
          </cell>
          <cell r="C862" t="str">
            <v>LIABILITIES</v>
          </cell>
          <cell r="D862" t="str">
            <v>BALANCE SHEET</v>
          </cell>
          <cell r="E862" t="str">
            <v/>
          </cell>
          <cell r="F862" t="str">
            <v/>
          </cell>
          <cell r="G862" t="str">
            <v>LOAN FUNDS</v>
          </cell>
          <cell r="H862" t="str">
            <v>SECURED LOANS</v>
          </cell>
          <cell r="I862" t="str">
            <v>FROM BANKS/FI-OVERDRAFT FACILITY</v>
          </cell>
        </row>
        <row r="863">
          <cell r="A863" t="str">
            <v>L302009</v>
          </cell>
          <cell r="B863" t="str">
            <v>Overdrft Facility- State bank of Travanc</v>
          </cell>
          <cell r="C863" t="str">
            <v>LIABILITIES</v>
          </cell>
          <cell r="D863" t="str">
            <v>BALANCE SHEET</v>
          </cell>
          <cell r="E863" t="str">
            <v/>
          </cell>
          <cell r="F863" t="str">
            <v/>
          </cell>
          <cell r="G863" t="str">
            <v>LOAN FUNDS</v>
          </cell>
          <cell r="H863" t="str">
            <v>SECURED LOANS</v>
          </cell>
          <cell r="I863" t="str">
            <v>FROM BANKS/FI-OVERDRAFT FACILITY</v>
          </cell>
        </row>
        <row r="864">
          <cell r="A864" t="str">
            <v>L303001</v>
          </cell>
          <cell r="B864" t="str">
            <v>Secured Loan (Oth)- GE Capital</v>
          </cell>
          <cell r="C864" t="str">
            <v>LIABILITIES</v>
          </cell>
          <cell r="D864" t="str">
            <v>BALANCE SHEET</v>
          </cell>
          <cell r="E864" t="str">
            <v/>
          </cell>
          <cell r="F864" t="str">
            <v/>
          </cell>
          <cell r="G864" t="str">
            <v>LOAN FUNDS</v>
          </cell>
          <cell r="H864" t="str">
            <v>SECURED LOANS</v>
          </cell>
          <cell r="I864" t="str">
            <v>FROM OTHERS</v>
          </cell>
        </row>
        <row r="865">
          <cell r="A865" t="str">
            <v>L303002</v>
          </cell>
          <cell r="B865" t="str">
            <v>Secured Loan (Oth)- DSP Merryl Capital</v>
          </cell>
          <cell r="C865" t="str">
            <v>LIABILITIES</v>
          </cell>
          <cell r="D865" t="str">
            <v>BALANCE SHEET</v>
          </cell>
          <cell r="E865" t="str">
            <v/>
          </cell>
          <cell r="F865" t="str">
            <v/>
          </cell>
          <cell r="G865" t="str">
            <v>LOAN FUNDS</v>
          </cell>
          <cell r="H865" t="str">
            <v>SECURED LOANS</v>
          </cell>
          <cell r="I865" t="str">
            <v>FROM OTHERS</v>
          </cell>
        </row>
        <row r="866">
          <cell r="A866" t="str">
            <v>L303003</v>
          </cell>
          <cell r="B866" t="str">
            <v>Secured Loan (Oth)- DSP Merryl 930.00 CR</v>
          </cell>
          <cell r="C866" t="str">
            <v>LIABILITIES</v>
          </cell>
          <cell r="D866" t="str">
            <v>BALANCE SHEET</v>
          </cell>
          <cell r="E866" t="str">
            <v/>
          </cell>
          <cell r="F866" t="str">
            <v/>
          </cell>
          <cell r="G866" t="str">
            <v>LOAN FUNDS</v>
          </cell>
          <cell r="H866" t="str">
            <v>SECURED LOANS</v>
          </cell>
          <cell r="I866" t="str">
            <v>FROM OTHERS</v>
          </cell>
        </row>
        <row r="867">
          <cell r="A867" t="str">
            <v>L303004</v>
          </cell>
          <cell r="B867" t="str">
            <v>Secured Loan (Oth)- DSP Merryl 465.00 CR</v>
          </cell>
          <cell r="C867" t="str">
            <v>LIABILITIES</v>
          </cell>
          <cell r="D867" t="str">
            <v>BALANCE SHEET</v>
          </cell>
          <cell r="E867" t="str">
            <v/>
          </cell>
          <cell r="F867" t="str">
            <v/>
          </cell>
          <cell r="G867" t="str">
            <v>LOAN FUNDS</v>
          </cell>
          <cell r="H867" t="str">
            <v>SECURED LOANS</v>
          </cell>
          <cell r="I867" t="str">
            <v>FROM OTHERS</v>
          </cell>
        </row>
        <row r="868">
          <cell r="A868" t="str">
            <v>L303005</v>
          </cell>
          <cell r="B868" t="str">
            <v>Secured Loan (Oth)- HDFC Ltd</v>
          </cell>
          <cell r="C868" t="str">
            <v>LIABILITIES</v>
          </cell>
          <cell r="D868" t="str">
            <v>BALANCE SHEET</v>
          </cell>
          <cell r="E868" t="str">
            <v/>
          </cell>
          <cell r="F868" t="str">
            <v/>
          </cell>
          <cell r="G868" t="str">
            <v>LOAN FUNDS</v>
          </cell>
          <cell r="H868" t="str">
            <v>SECURED LOANS</v>
          </cell>
          <cell r="I868" t="str">
            <v>FROM OTHERS</v>
          </cell>
        </row>
        <row r="869">
          <cell r="A869" t="str">
            <v>L303006</v>
          </cell>
          <cell r="B869" t="str">
            <v>Secured Loan (Oth)- IL&amp;Fs Term Loan</v>
          </cell>
          <cell r="C869" t="str">
            <v>LIABILITIES</v>
          </cell>
          <cell r="D869" t="str">
            <v>BALANCE SHEET</v>
          </cell>
          <cell r="E869" t="str">
            <v/>
          </cell>
          <cell r="F869" t="str">
            <v/>
          </cell>
          <cell r="G869" t="str">
            <v>LOAN FUNDS</v>
          </cell>
          <cell r="H869" t="str">
            <v>SECURED LOANS</v>
          </cell>
          <cell r="I869" t="str">
            <v>FROM OTHERS</v>
          </cell>
        </row>
        <row r="870">
          <cell r="A870" t="str">
            <v>L305001</v>
          </cell>
          <cell r="B870" t="str">
            <v>Loan for Vehicles</v>
          </cell>
          <cell r="C870" t="str">
            <v>LIABILITIES</v>
          </cell>
          <cell r="D870" t="str">
            <v>BALANCE SHEET</v>
          </cell>
          <cell r="E870" t="str">
            <v/>
          </cell>
          <cell r="F870" t="str">
            <v/>
          </cell>
          <cell r="G870" t="str">
            <v>LOAN FUNDS</v>
          </cell>
          <cell r="H870" t="str">
            <v>SECURED LOANS</v>
          </cell>
          <cell r="I870" t="str">
            <v>FROM OTHERS-TERM LOANS</v>
          </cell>
        </row>
        <row r="871">
          <cell r="A871" t="str">
            <v>L308001</v>
          </cell>
          <cell r="B871" t="str">
            <v>Debentures (Secured)</v>
          </cell>
          <cell r="C871" t="str">
            <v>LIABILITIES</v>
          </cell>
          <cell r="D871" t="str">
            <v>BALANCE SHEET</v>
          </cell>
          <cell r="E871" t="str">
            <v/>
          </cell>
          <cell r="F871" t="str">
            <v/>
          </cell>
          <cell r="G871" t="str">
            <v>LOAN FUNDS</v>
          </cell>
          <cell r="H871" t="str">
            <v>SECURED LOANS</v>
          </cell>
          <cell r="I871" t="str">
            <v>FROM OTHERS</v>
          </cell>
        </row>
        <row r="872">
          <cell r="A872" t="str">
            <v>L308002</v>
          </cell>
          <cell r="B872" t="str">
            <v>Debenture Redemption</v>
          </cell>
          <cell r="C872" t="str">
            <v>LIABILITIES</v>
          </cell>
          <cell r="D872" t="str">
            <v>BALANCE SHEET</v>
          </cell>
          <cell r="E872" t="str">
            <v/>
          </cell>
          <cell r="F872" t="str">
            <v/>
          </cell>
          <cell r="G872" t="str">
            <v>LOAN FUNDS</v>
          </cell>
          <cell r="H872" t="str">
            <v>SECURED LOANS</v>
          </cell>
          <cell r="I872" t="str">
            <v>FROM OTHERS</v>
          </cell>
        </row>
        <row r="873">
          <cell r="A873" t="str">
            <v>L309001</v>
          </cell>
          <cell r="B873" t="str">
            <v>Intt. accrued &amp; Due (others)</v>
          </cell>
          <cell r="C873" t="str">
            <v>LIABILITIES</v>
          </cell>
          <cell r="D873" t="str">
            <v>BALANCE SHEET</v>
          </cell>
          <cell r="E873" t="str">
            <v/>
          </cell>
          <cell r="F873" t="str">
            <v/>
          </cell>
          <cell r="G873" t="str">
            <v>LOAN FUNDS</v>
          </cell>
          <cell r="H873" t="str">
            <v>SECURED LOANS</v>
          </cell>
          <cell r="I873" t="str">
            <v>FROM OTHERS</v>
          </cell>
        </row>
        <row r="874">
          <cell r="A874" t="str">
            <v>L401001</v>
          </cell>
          <cell r="B874" t="str">
            <v>Unsecured Loans- Fixed Deposits</v>
          </cell>
          <cell r="C874" t="str">
            <v>LIABILITIES</v>
          </cell>
          <cell r="D874" t="str">
            <v>BALANCE SHEET</v>
          </cell>
          <cell r="E874" t="str">
            <v/>
          </cell>
          <cell r="F874" t="str">
            <v/>
          </cell>
          <cell r="G874" t="str">
            <v>LOAN FUNDS</v>
          </cell>
          <cell r="H874" t="str">
            <v>UNSECURED LOANS</v>
          </cell>
          <cell r="I874" t="str">
            <v>UNSECURED LOANS</v>
          </cell>
        </row>
        <row r="875">
          <cell r="A875" t="str">
            <v>L401002-000</v>
          </cell>
          <cell r="B875" t="str">
            <v>Loan/adv- Grp Co.</v>
          </cell>
          <cell r="C875" t="str">
            <v>LIABILITIES</v>
          </cell>
          <cell r="D875" t="str">
            <v>BALANCE SHEET</v>
          </cell>
          <cell r="E875" t="str">
            <v/>
          </cell>
          <cell r="F875" t="str">
            <v/>
          </cell>
          <cell r="G875" t="str">
            <v>LOAN FUNDS</v>
          </cell>
          <cell r="H875" t="str">
            <v>UNSECURED LOANS</v>
          </cell>
          <cell r="I875" t="str">
            <v>UNSECURED LOANS</v>
          </cell>
        </row>
        <row r="876">
          <cell r="A876" t="str">
            <v>L401002-008</v>
          </cell>
          <cell r="B876" t="str">
            <v>Loan/adv- Grp Co-DLF GOLF RESORTS</v>
          </cell>
          <cell r="C876" t="str">
            <v>LIABILITIES</v>
          </cell>
          <cell r="D876" t="str">
            <v>BALANCE SHEET</v>
          </cell>
          <cell r="G876" t="str">
            <v>LOAN FUNDS</v>
          </cell>
          <cell r="H876" t="str">
            <v>UNSECURED LOANS</v>
          </cell>
          <cell r="I876" t="str">
            <v>UNSECURED LOANS</v>
          </cell>
        </row>
        <row r="877">
          <cell r="A877" t="str">
            <v>L401002-010</v>
          </cell>
          <cell r="B877" t="str">
            <v>Loan/adv- Grp Co.-DLF LTD Cnstr</v>
          </cell>
          <cell r="C877" t="str">
            <v>LIABILITIES</v>
          </cell>
          <cell r="D877" t="str">
            <v>BALANCE SHEET</v>
          </cell>
          <cell r="E877" t="str">
            <v/>
          </cell>
          <cell r="F877" t="str">
            <v/>
          </cell>
          <cell r="G877" t="str">
            <v>LOAN FUNDS</v>
          </cell>
          <cell r="H877" t="str">
            <v>UNSECURED LOANS</v>
          </cell>
          <cell r="I877" t="str">
            <v>UNSECURED LOANS</v>
          </cell>
        </row>
        <row r="878">
          <cell r="A878" t="str">
            <v>L401002-020</v>
          </cell>
          <cell r="B878" t="str">
            <v>Loan/adv- Grp Co.- DEDL</v>
          </cell>
          <cell r="C878" t="str">
            <v>LIABILITIES</v>
          </cell>
          <cell r="D878" t="str">
            <v>BALANCE SHEET</v>
          </cell>
          <cell r="E878" t="str">
            <v/>
          </cell>
          <cell r="F878" t="str">
            <v/>
          </cell>
          <cell r="G878" t="str">
            <v>LOAN FUNDS</v>
          </cell>
          <cell r="H878" t="str">
            <v>UNSECURED LOANS</v>
          </cell>
          <cell r="I878" t="str">
            <v>UNSECURED LOANS</v>
          </cell>
        </row>
        <row r="879">
          <cell r="A879" t="str">
            <v>L401002-022</v>
          </cell>
          <cell r="B879" t="str">
            <v>Loan/adv- Grp Co-DICD-CHENNAI</v>
          </cell>
          <cell r="C879" t="str">
            <v>LIABILITIES</v>
          </cell>
          <cell r="D879" t="str">
            <v>BALANCE SHEET</v>
          </cell>
          <cell r="G879" t="str">
            <v>LOAN FUNDS</v>
          </cell>
          <cell r="H879" t="str">
            <v>UNSECURED LOANS</v>
          </cell>
          <cell r="I879" t="str">
            <v>UNSECURED LOANS</v>
          </cell>
        </row>
        <row r="880">
          <cell r="A880" t="str">
            <v>L401002-023</v>
          </cell>
          <cell r="B880" t="str">
            <v>Loan/adv- Grp Co-DICD-HYDERABAD</v>
          </cell>
          <cell r="C880" t="str">
            <v>LIABILITIES</v>
          </cell>
          <cell r="D880" t="str">
            <v>BALANCE SHEET</v>
          </cell>
          <cell r="G880" t="str">
            <v>LOAN FUNDS</v>
          </cell>
          <cell r="H880" t="str">
            <v>UNSECURED LOANS</v>
          </cell>
          <cell r="I880" t="str">
            <v>UNSECURED LOANS</v>
          </cell>
        </row>
        <row r="881">
          <cell r="A881" t="str">
            <v>L401002-026</v>
          </cell>
          <cell r="B881" t="str">
            <v>Loan/adv- Grp Co-GKS TECH PARK</v>
          </cell>
          <cell r="C881" t="str">
            <v>LIABILITIES</v>
          </cell>
          <cell r="D881" t="str">
            <v>BALANCE SHEET</v>
          </cell>
          <cell r="G881" t="str">
            <v>LOAN FUNDS</v>
          </cell>
          <cell r="H881" t="str">
            <v>UNSECURED LOANS</v>
          </cell>
          <cell r="I881" t="str">
            <v>UNSECURED LOANS</v>
          </cell>
        </row>
        <row r="882">
          <cell r="A882" t="str">
            <v>L401002-028</v>
          </cell>
          <cell r="B882" t="str">
            <v>Loan/adv- Grp Co-UDIPTI EST DEVP</v>
          </cell>
          <cell r="C882" t="str">
            <v>LIABILITIES</v>
          </cell>
          <cell r="D882" t="str">
            <v>BALANCE SHEET</v>
          </cell>
          <cell r="G882" t="str">
            <v>LOAN FUNDS</v>
          </cell>
          <cell r="H882" t="str">
            <v>UNSECURED LOANS</v>
          </cell>
          <cell r="I882" t="str">
            <v>UNSECURED LOANS</v>
          </cell>
        </row>
        <row r="883">
          <cell r="A883" t="str">
            <v>L401002-034</v>
          </cell>
          <cell r="B883" t="str">
            <v>Loan/adv- Grp Co-BHORUKA FIN SERV</v>
          </cell>
          <cell r="C883" t="str">
            <v>LIABILITIES</v>
          </cell>
          <cell r="D883" t="str">
            <v>BALANCE SHEET</v>
          </cell>
          <cell r="G883" t="str">
            <v>LOAN FUNDS</v>
          </cell>
          <cell r="H883" t="str">
            <v>UNSECURED LOANS</v>
          </cell>
          <cell r="I883" t="str">
            <v>UNSECURED LOANS</v>
          </cell>
        </row>
        <row r="884">
          <cell r="A884" t="str">
            <v>L401002-035</v>
          </cell>
          <cell r="B884" t="str">
            <v>Loan/adv- Grp Co.-DLF Recreat Fnd P L</v>
          </cell>
          <cell r="C884" t="str">
            <v>LIABILITIES</v>
          </cell>
          <cell r="D884" t="str">
            <v>BALANCE SHEET</v>
          </cell>
          <cell r="E884" t="str">
            <v/>
          </cell>
          <cell r="F884" t="str">
            <v/>
          </cell>
          <cell r="G884" t="str">
            <v>LOAN FUNDS</v>
          </cell>
          <cell r="H884" t="str">
            <v>UNSECURED LOANS</v>
          </cell>
          <cell r="I884" t="str">
            <v>UNSECURED LOANS</v>
          </cell>
        </row>
        <row r="885">
          <cell r="A885" t="str">
            <v>L401002-036</v>
          </cell>
          <cell r="B885" t="str">
            <v>Loan/adv- Grp Co-GALAXY MERCANTILES</v>
          </cell>
          <cell r="C885" t="str">
            <v>LIABILITIES</v>
          </cell>
          <cell r="D885" t="str">
            <v>BALANCE SHEET</v>
          </cell>
          <cell r="G885" t="str">
            <v>LOAN FUNDS</v>
          </cell>
          <cell r="H885" t="str">
            <v>UNSECURED LOANS</v>
          </cell>
          <cell r="I885" t="str">
            <v>UNSECURED LOANS</v>
          </cell>
        </row>
        <row r="886">
          <cell r="A886" t="str">
            <v>L401002-037</v>
          </cell>
          <cell r="B886" t="str">
            <v>Loan/adv- Grp Co-DLF CITY CENTRE</v>
          </cell>
          <cell r="C886" t="str">
            <v>LIABILITIES</v>
          </cell>
          <cell r="D886" t="str">
            <v>BALANCE SHEET</v>
          </cell>
          <cell r="E886" t="str">
            <v/>
          </cell>
          <cell r="G886" t="str">
            <v>LOAN FUNDS</v>
          </cell>
          <cell r="H886" t="str">
            <v>UNSECURED LOANS</v>
          </cell>
          <cell r="I886" t="str">
            <v>UNSECURED LOANS</v>
          </cell>
        </row>
        <row r="887">
          <cell r="A887" t="str">
            <v>L401002-061</v>
          </cell>
          <cell r="B887" t="str">
            <v>Loan/adv- Grp Co-SHIVAJI MARG PROP</v>
          </cell>
          <cell r="C887" t="str">
            <v>LIABILITIES</v>
          </cell>
          <cell r="D887" t="str">
            <v>BALANCE SHEET</v>
          </cell>
          <cell r="G887" t="str">
            <v>LOAN FUNDS</v>
          </cell>
          <cell r="H887" t="str">
            <v>UNSECURED LOANS</v>
          </cell>
          <cell r="I887" t="str">
            <v>UNSECURED LOANS</v>
          </cell>
        </row>
        <row r="888">
          <cell r="A888" t="str">
            <v>L401002-075</v>
          </cell>
          <cell r="B888" t="str">
            <v>Loan/adv- Grp Co-DICD- CHD</v>
          </cell>
          <cell r="C888" t="str">
            <v>LIABILITIES</v>
          </cell>
          <cell r="D888" t="str">
            <v>BALANCE SHEET</v>
          </cell>
          <cell r="G888" t="str">
            <v>LOAN FUNDS</v>
          </cell>
          <cell r="H888" t="str">
            <v>UNSECURED LOANS</v>
          </cell>
          <cell r="I888" t="str">
            <v>UNSECURED LOANS</v>
          </cell>
        </row>
        <row r="889">
          <cell r="A889" t="str">
            <v>L401002-076</v>
          </cell>
          <cell r="B889" t="str">
            <v>Loan/adv- Grp Co.- DICD (Kolkata) Ltd</v>
          </cell>
          <cell r="C889" t="str">
            <v>LIABILITIES</v>
          </cell>
          <cell r="D889" t="str">
            <v>BALANCE SHEET</v>
          </cell>
          <cell r="E889" t="str">
            <v/>
          </cell>
          <cell r="F889" t="str">
            <v/>
          </cell>
          <cell r="G889" t="str">
            <v>LOAN FUNDS</v>
          </cell>
          <cell r="H889" t="str">
            <v>UNSECURED LOANS</v>
          </cell>
          <cell r="I889" t="str">
            <v>UNSECURED LOANS</v>
          </cell>
        </row>
        <row r="890">
          <cell r="A890" t="str">
            <v>L401002-096</v>
          </cell>
          <cell r="B890" t="str">
            <v>Loan/adv- Grp Co-DLF LAING O'ROURKE</v>
          </cell>
          <cell r="C890" t="str">
            <v>LIABILITIES</v>
          </cell>
          <cell r="D890" t="str">
            <v>BALANCE SHEET</v>
          </cell>
          <cell r="G890" t="str">
            <v>LOAN FUNDS</v>
          </cell>
          <cell r="H890" t="str">
            <v>UNSECURED LOANS</v>
          </cell>
          <cell r="I890" t="str">
            <v>UNSECURED LOANS</v>
          </cell>
        </row>
        <row r="891">
          <cell r="A891" t="str">
            <v>L401002-101</v>
          </cell>
          <cell r="B891" t="str">
            <v>Loan/adv- Grp Co.- DLF LTD</v>
          </cell>
          <cell r="C891" t="str">
            <v>LIABILITIES</v>
          </cell>
          <cell r="D891" t="str">
            <v>BALANCE SHEET</v>
          </cell>
          <cell r="E891" t="str">
            <v/>
          </cell>
          <cell r="F891" t="str">
            <v/>
          </cell>
          <cell r="G891" t="str">
            <v>LOAN FUNDS</v>
          </cell>
          <cell r="H891" t="str">
            <v>UNSECURED LOANS</v>
          </cell>
          <cell r="I891" t="str">
            <v>UNSECURED LOANS</v>
          </cell>
        </row>
        <row r="892">
          <cell r="A892" t="str">
            <v>L401002-108</v>
          </cell>
          <cell r="B892" t="str">
            <v>Loan/adv- Grp Co.-DUL Rent Div</v>
          </cell>
          <cell r="C892" t="str">
            <v>LIABILITIES</v>
          </cell>
          <cell r="D892" t="str">
            <v>BALANCE SHEET</v>
          </cell>
          <cell r="E892" t="str">
            <v/>
          </cell>
          <cell r="F892" t="str">
            <v/>
          </cell>
          <cell r="G892" t="str">
            <v>LOAN FUNDS</v>
          </cell>
          <cell r="H892" t="str">
            <v>UNSECURED LOANS</v>
          </cell>
          <cell r="I892" t="str">
            <v>UNSECURED LOANS</v>
          </cell>
        </row>
        <row r="893">
          <cell r="A893" t="str">
            <v>L401002-111</v>
          </cell>
          <cell r="B893" t="str">
            <v>Loan/adv- Grp Co.-Kavicon Prtnr Rent Div</v>
          </cell>
          <cell r="C893" t="str">
            <v>LIABILITIES</v>
          </cell>
          <cell r="D893" t="str">
            <v>BALANCE SHEET</v>
          </cell>
          <cell r="E893" t="str">
            <v/>
          </cell>
          <cell r="F893" t="str">
            <v/>
          </cell>
          <cell r="G893" t="str">
            <v>LOAN FUNDS</v>
          </cell>
          <cell r="H893" t="str">
            <v>UNSECURED LOANS</v>
          </cell>
          <cell r="I893" t="str">
            <v>UNSECURED LOANS</v>
          </cell>
        </row>
        <row r="894">
          <cell r="A894" t="str">
            <v>L401002-115</v>
          </cell>
          <cell r="B894" t="str">
            <v>Loan/adv- Grp Co.-DLF Cyber Rent Div</v>
          </cell>
          <cell r="C894" t="str">
            <v>LIABILITIES</v>
          </cell>
          <cell r="D894" t="str">
            <v>BALANCE SHEET</v>
          </cell>
          <cell r="E894" t="str">
            <v/>
          </cell>
          <cell r="F894" t="str">
            <v/>
          </cell>
          <cell r="G894" t="str">
            <v>LOAN FUNDS</v>
          </cell>
          <cell r="H894" t="str">
            <v>UNSECURED LOANS</v>
          </cell>
          <cell r="I894" t="str">
            <v>UNSECURED LOANS</v>
          </cell>
        </row>
        <row r="895">
          <cell r="A895" t="str">
            <v>L401002-211</v>
          </cell>
          <cell r="B895" t="str">
            <v>Loan/adv- Grp Co.-DLF Hous Contr L</v>
          </cell>
          <cell r="C895" t="str">
            <v>LIABILITIES</v>
          </cell>
          <cell r="D895" t="str">
            <v>BALANCE SHEET</v>
          </cell>
          <cell r="E895" t="str">
            <v/>
          </cell>
          <cell r="F895" t="str">
            <v/>
          </cell>
          <cell r="G895" t="str">
            <v>LOAN FUNDS</v>
          </cell>
          <cell r="H895" t="str">
            <v>UNSECURED LOANS</v>
          </cell>
          <cell r="I895" t="str">
            <v>UNSECURED LOANS</v>
          </cell>
        </row>
        <row r="896">
          <cell r="A896" t="str">
            <v>L401002-223</v>
          </cell>
          <cell r="B896" t="str">
            <v>Loan/adv- Grp Co.-Nilgiri Cultivation</v>
          </cell>
          <cell r="C896" t="str">
            <v>LIABILITIES</v>
          </cell>
          <cell r="D896" t="str">
            <v>BALANCE SHEET</v>
          </cell>
          <cell r="E896" t="str">
            <v/>
          </cell>
          <cell r="F896" t="str">
            <v/>
          </cell>
          <cell r="G896" t="str">
            <v>LOAN FUNDS</v>
          </cell>
          <cell r="H896" t="str">
            <v>UNSECURED LOANS</v>
          </cell>
          <cell r="I896" t="str">
            <v>UNSECURED LOANS</v>
          </cell>
        </row>
        <row r="897">
          <cell r="A897" t="str">
            <v>L401002-251</v>
          </cell>
          <cell r="B897" t="str">
            <v>Loan/adv- Grp Co.-Nilayam Bui &amp; Dev</v>
          </cell>
          <cell r="C897" t="str">
            <v>LIABILITIES</v>
          </cell>
          <cell r="D897" t="str">
            <v>BALANCE SHEET</v>
          </cell>
          <cell r="E897" t="str">
            <v/>
          </cell>
          <cell r="F897" t="str">
            <v/>
          </cell>
          <cell r="G897" t="str">
            <v>LOAN FUNDS</v>
          </cell>
          <cell r="H897" t="str">
            <v>UNSECURED LOANS</v>
          </cell>
          <cell r="I897" t="str">
            <v>UNSECURED LOANS</v>
          </cell>
        </row>
        <row r="898">
          <cell r="A898" t="str">
            <v>L401002-257</v>
          </cell>
          <cell r="B898" t="str">
            <v>Loan/adv- Grp Co.- UJAGAR ESTAT</v>
          </cell>
          <cell r="C898" t="str">
            <v>LIABILITIES</v>
          </cell>
          <cell r="D898" t="str">
            <v>BALANCE SHEET</v>
          </cell>
          <cell r="E898" t="str">
            <v/>
          </cell>
          <cell r="F898" t="str">
            <v/>
          </cell>
          <cell r="G898" t="str">
            <v>LOAN FUNDS</v>
          </cell>
          <cell r="H898" t="str">
            <v>UNSECURED LOANS</v>
          </cell>
          <cell r="I898" t="str">
            <v>UNSECURED LOANS</v>
          </cell>
        </row>
        <row r="899">
          <cell r="A899" t="str">
            <v>L401002-259</v>
          </cell>
          <cell r="B899" t="str">
            <v>Loan/adv- Grp Co.-Alankrit Est Ltd</v>
          </cell>
          <cell r="C899" t="str">
            <v>LIABILITIES</v>
          </cell>
          <cell r="D899" t="str">
            <v>BALANCE SHEET</v>
          </cell>
          <cell r="E899" t="str">
            <v/>
          </cell>
          <cell r="F899" t="str">
            <v/>
          </cell>
          <cell r="G899" t="str">
            <v>LOAN FUNDS</v>
          </cell>
          <cell r="H899" t="str">
            <v>UNSECURED LOANS</v>
          </cell>
          <cell r="I899" t="str">
            <v>UNSECURED LOANS</v>
          </cell>
        </row>
        <row r="900">
          <cell r="A900" t="str">
            <v>L401002-264</v>
          </cell>
          <cell r="B900" t="str">
            <v>Loan/adv- Grp Co-DLF OFFICE DEVP - CORP</v>
          </cell>
          <cell r="C900" t="str">
            <v>LIABILITIES</v>
          </cell>
          <cell r="D900" t="str">
            <v>BALANCE SHEET</v>
          </cell>
          <cell r="G900" t="str">
            <v>LOAN FUNDS</v>
          </cell>
          <cell r="H900" t="str">
            <v>UNSECURED LOANS</v>
          </cell>
          <cell r="I900" t="str">
            <v>UNSECURED LOANS</v>
          </cell>
        </row>
        <row r="901">
          <cell r="A901" t="str">
            <v>L401002-264</v>
          </cell>
          <cell r="B901" t="str">
            <v>Loan/adv- Grp Co-DLF OFFICE DEVELOPERS</v>
          </cell>
          <cell r="C901" t="str">
            <v>LIABILITIES</v>
          </cell>
          <cell r="D901" t="str">
            <v>BALANCE SHEET</v>
          </cell>
          <cell r="G901" t="str">
            <v>LOAN FUNDS</v>
          </cell>
          <cell r="H901" t="str">
            <v>UNSECURED LOANS</v>
          </cell>
          <cell r="I901" t="str">
            <v>UNSECURED LOANS</v>
          </cell>
        </row>
        <row r="902">
          <cell r="A902" t="str">
            <v>L401002-266</v>
          </cell>
          <cell r="B902" t="str">
            <v>Loan/adv- Grp Co-DLF HOME BUILDERS</v>
          </cell>
          <cell r="C902" t="str">
            <v>LIABILITIES</v>
          </cell>
          <cell r="D902" t="str">
            <v>BALANCE SHEET</v>
          </cell>
          <cell r="G902" t="str">
            <v>LOAN FUNDS</v>
          </cell>
          <cell r="H902" t="str">
            <v>UNSECURED LOANS</v>
          </cell>
          <cell r="I902" t="str">
            <v>UNSECURED LOANS</v>
          </cell>
        </row>
        <row r="903">
          <cell r="A903" t="str">
            <v>L401002-268</v>
          </cell>
          <cell r="B903" t="str">
            <v>Loan/adv- Grp Co-DLF GOLF HOLDINGS</v>
          </cell>
          <cell r="C903" t="str">
            <v>LIABILITIES</v>
          </cell>
          <cell r="D903" t="str">
            <v>BALANCE SHEET</v>
          </cell>
          <cell r="G903" t="str">
            <v>LOAN FUNDS</v>
          </cell>
          <cell r="H903" t="str">
            <v>UNSECURED LOANS</v>
          </cell>
          <cell r="I903" t="str">
            <v>UNSECURED LOANS</v>
          </cell>
        </row>
        <row r="904">
          <cell r="A904" t="str">
            <v>L401002-274</v>
          </cell>
          <cell r="B904" t="str">
            <v>Loan/adv- Grp Co.-DLF Retail Dev</v>
          </cell>
          <cell r="C904" t="str">
            <v>LIABILITIES</v>
          </cell>
          <cell r="D904" t="str">
            <v>BALANCE SHEET</v>
          </cell>
          <cell r="E904" t="str">
            <v/>
          </cell>
          <cell r="F904" t="str">
            <v/>
          </cell>
          <cell r="G904" t="str">
            <v>LOAN FUNDS</v>
          </cell>
          <cell r="H904" t="str">
            <v>UNSECURED LOANS</v>
          </cell>
          <cell r="I904" t="str">
            <v>UNSECURED LOANS</v>
          </cell>
        </row>
        <row r="905">
          <cell r="A905" t="str">
            <v>L401002-278</v>
          </cell>
          <cell r="B905" t="str">
            <v>Loan/adv- Grp Co.- DHDL</v>
          </cell>
          <cell r="C905" t="str">
            <v>LIABILITIES</v>
          </cell>
          <cell r="D905" t="str">
            <v>BALANCE SHEET</v>
          </cell>
          <cell r="E905" t="str">
            <v/>
          </cell>
          <cell r="F905" t="str">
            <v/>
          </cell>
          <cell r="G905" t="str">
            <v>LOAN FUNDS</v>
          </cell>
          <cell r="H905" t="str">
            <v>UNSECURED LOANS</v>
          </cell>
          <cell r="I905" t="str">
            <v>UNSECURED LOANS</v>
          </cell>
        </row>
        <row r="906">
          <cell r="A906" t="str">
            <v>L401002-279</v>
          </cell>
          <cell r="B906" t="str">
            <v>Loan/adv- Grp Co.- DCDL</v>
          </cell>
          <cell r="C906" t="str">
            <v>LIABILITIES</v>
          </cell>
          <cell r="D906" t="str">
            <v>BALANCE SHEET</v>
          </cell>
          <cell r="E906" t="str">
            <v/>
          </cell>
          <cell r="F906" t="str">
            <v/>
          </cell>
          <cell r="G906" t="str">
            <v>LOAN FUNDS</v>
          </cell>
          <cell r="H906" t="str">
            <v>UNSECURED LOANS</v>
          </cell>
          <cell r="I906" t="str">
            <v>UNSECURED LOANS</v>
          </cell>
        </row>
        <row r="907">
          <cell r="A907" t="str">
            <v>L401002-287</v>
          </cell>
          <cell r="B907" t="str">
            <v>Loan/adv- Grp Co.- WINDSOR COMPLEX PROPE</v>
          </cell>
          <cell r="C907" t="str">
            <v>LIABILITIES</v>
          </cell>
          <cell r="D907" t="str">
            <v>BALANCE SHEET</v>
          </cell>
          <cell r="E907" t="str">
            <v/>
          </cell>
          <cell r="F907" t="str">
            <v/>
          </cell>
          <cell r="G907" t="str">
            <v>LOAN FUNDS</v>
          </cell>
          <cell r="H907" t="str">
            <v>UNSECURED LOANS</v>
          </cell>
          <cell r="I907" t="str">
            <v>UNSECURED LOANS</v>
          </cell>
        </row>
        <row r="908">
          <cell r="A908" t="str">
            <v>L401002-288</v>
          </cell>
          <cell r="B908" t="str">
            <v>Loan/adv- Grp Co-DLF SOUTH POINT</v>
          </cell>
          <cell r="C908" t="str">
            <v>LIABILITIES</v>
          </cell>
          <cell r="D908" t="str">
            <v>BALANCE SHEET</v>
          </cell>
          <cell r="G908" t="str">
            <v>LOAN FUNDS</v>
          </cell>
          <cell r="H908" t="str">
            <v>UNSECURED LOANS</v>
          </cell>
          <cell r="I908" t="str">
            <v>UNSECURED LOANS</v>
          </cell>
        </row>
        <row r="909">
          <cell r="A909" t="str">
            <v>L401002-293</v>
          </cell>
          <cell r="B909" t="str">
            <v>Loan/adv- Grp Co-DLF COMM ENTERPRISES</v>
          </cell>
          <cell r="C909" t="str">
            <v>LIABILITIES</v>
          </cell>
          <cell r="D909" t="str">
            <v>BALANCE SHEET</v>
          </cell>
          <cell r="G909" t="str">
            <v>LOAN FUNDS</v>
          </cell>
          <cell r="H909" t="str">
            <v>UNSECURED LOANS</v>
          </cell>
          <cell r="I909" t="str">
            <v>UNSECURED LOANS</v>
          </cell>
        </row>
        <row r="910">
          <cell r="A910" t="str">
            <v>L401002-295</v>
          </cell>
          <cell r="B910" t="str">
            <v>Loan/adv- Grp Co-BEVERLY PARK MAINT</v>
          </cell>
          <cell r="C910" t="str">
            <v>LIABILITIES</v>
          </cell>
          <cell r="D910" t="str">
            <v>BALANCE SHEET</v>
          </cell>
          <cell r="G910" t="str">
            <v>LOAN FUNDS</v>
          </cell>
          <cell r="H910" t="str">
            <v>UNSECURED LOANS</v>
          </cell>
          <cell r="I910" t="str">
            <v>UNSECURED LOANS</v>
          </cell>
        </row>
        <row r="911">
          <cell r="A911" t="str">
            <v>L401002-296</v>
          </cell>
          <cell r="B911" t="str">
            <v>Loan/adv- Grp Co-GALLERIA PROP MAINT</v>
          </cell>
          <cell r="C911" t="str">
            <v>LIABILITIES</v>
          </cell>
          <cell r="D911" t="str">
            <v>BALANCE SHEET</v>
          </cell>
          <cell r="G911" t="str">
            <v>LOAN FUNDS</v>
          </cell>
          <cell r="H911" t="str">
            <v>UNSECURED LOANS</v>
          </cell>
          <cell r="I911" t="str">
            <v>UNSECURED LOANS</v>
          </cell>
        </row>
        <row r="912">
          <cell r="A912" t="str">
            <v>L401002-297</v>
          </cell>
          <cell r="B912" t="str">
            <v>Loan/adv- Grp Co-REGENCY PARK PROP</v>
          </cell>
          <cell r="C912" t="str">
            <v>LIABILITIES</v>
          </cell>
          <cell r="D912" t="str">
            <v>BALANCE SHEET</v>
          </cell>
          <cell r="G912" t="str">
            <v>LOAN FUNDS</v>
          </cell>
          <cell r="H912" t="str">
            <v>UNSECURED LOANS</v>
          </cell>
          <cell r="I912" t="str">
            <v>UNSECURED LOANS</v>
          </cell>
        </row>
        <row r="913">
          <cell r="A913" t="str">
            <v>L401002-298</v>
          </cell>
          <cell r="B913" t="str">
            <v>Loan/adv- Grp Co.- RICHMOND PARK PROP MA</v>
          </cell>
          <cell r="C913" t="str">
            <v>LIABILITIES</v>
          </cell>
          <cell r="D913" t="str">
            <v>BALANCE SHEET</v>
          </cell>
          <cell r="E913" t="str">
            <v/>
          </cell>
          <cell r="F913" t="str">
            <v/>
          </cell>
          <cell r="G913" t="str">
            <v>LOAN FUNDS</v>
          </cell>
          <cell r="H913" t="str">
            <v>UNSECURED LOANS</v>
          </cell>
          <cell r="I913" t="str">
            <v>UNSECURED LOANS</v>
          </cell>
        </row>
        <row r="914">
          <cell r="A914" t="str">
            <v>L401002-299</v>
          </cell>
          <cell r="B914" t="str">
            <v>Loan/adv- Grp Co.- DLF CYBER CITY</v>
          </cell>
          <cell r="C914" t="str">
            <v>LIABILITIES</v>
          </cell>
          <cell r="D914" t="str">
            <v>BALANCE SHEET</v>
          </cell>
          <cell r="E914" t="str">
            <v/>
          </cell>
          <cell r="F914" t="str">
            <v/>
          </cell>
          <cell r="G914" t="str">
            <v>LOAN FUNDS</v>
          </cell>
          <cell r="H914" t="str">
            <v>UNSECURED LOANS</v>
          </cell>
          <cell r="I914" t="str">
            <v>UNSECURED LOANS</v>
          </cell>
        </row>
        <row r="915">
          <cell r="A915" t="str">
            <v>L401002-300</v>
          </cell>
          <cell r="B915" t="str">
            <v>Loan/adv- Grp Co.- Paliwal Real Estate P</v>
          </cell>
          <cell r="C915" t="str">
            <v>LIABILITIES</v>
          </cell>
          <cell r="D915" t="str">
            <v>BALANCE SHEET</v>
          </cell>
          <cell r="E915" t="str">
            <v/>
          </cell>
          <cell r="F915" t="str">
            <v/>
          </cell>
          <cell r="G915" t="str">
            <v>LOAN FUNDS</v>
          </cell>
          <cell r="H915" t="str">
            <v>UNSECURED LOANS</v>
          </cell>
          <cell r="I915" t="str">
            <v>UNSECURED LOANS</v>
          </cell>
        </row>
        <row r="916">
          <cell r="A916" t="str">
            <v>L401002-301</v>
          </cell>
          <cell r="B916" t="str">
            <v>Loan/adv- Grp Co-PALIWAL DEVP</v>
          </cell>
          <cell r="C916" t="str">
            <v>LIABILITIES</v>
          </cell>
          <cell r="D916" t="str">
            <v>BALANCE SHEET</v>
          </cell>
          <cell r="G916" t="str">
            <v>LOAN FUNDS</v>
          </cell>
          <cell r="H916" t="str">
            <v>UNSECURED LOANS</v>
          </cell>
          <cell r="I916" t="str">
            <v>UNSECURED LOANS</v>
          </cell>
        </row>
        <row r="917">
          <cell r="A917" t="str">
            <v>L401002-302</v>
          </cell>
          <cell r="B917" t="str">
            <v>Loan/adv- Grp Co.- MAGNA REAL EST. DEV.</v>
          </cell>
          <cell r="C917" t="str">
            <v>LIABILITIES</v>
          </cell>
          <cell r="D917" t="str">
            <v>BALANCE SHEET</v>
          </cell>
          <cell r="E917" t="str">
            <v/>
          </cell>
          <cell r="F917" t="str">
            <v/>
          </cell>
          <cell r="G917" t="str">
            <v>LOAN FUNDS</v>
          </cell>
          <cell r="H917" t="str">
            <v>UNSECURED LOANS</v>
          </cell>
          <cell r="I917" t="str">
            <v>UNSECURED LOANS</v>
          </cell>
        </row>
        <row r="918">
          <cell r="A918" t="str">
            <v>L401002-309</v>
          </cell>
          <cell r="B918" t="str">
            <v>Loan/adv- Grp Co.- Kairav real est</v>
          </cell>
          <cell r="C918" t="str">
            <v>LIABILITIES</v>
          </cell>
          <cell r="D918" t="str">
            <v>BALANCE SHEET</v>
          </cell>
          <cell r="E918" t="str">
            <v/>
          </cell>
          <cell r="F918" t="str">
            <v/>
          </cell>
          <cell r="G918" t="str">
            <v>LOAN FUNDS</v>
          </cell>
          <cell r="H918" t="str">
            <v>UNSECURED LOANS</v>
          </cell>
          <cell r="I918" t="str">
            <v>UNSECURED LOANS</v>
          </cell>
        </row>
        <row r="919">
          <cell r="A919" t="str">
            <v>L401002-318</v>
          </cell>
          <cell r="B919" t="str">
            <v>Loan/adv- Grp Co-JAWALA REAL EST</v>
          </cell>
          <cell r="C919" t="str">
            <v>LIABILITIES</v>
          </cell>
          <cell r="D919" t="str">
            <v>BALANCE SHEET</v>
          </cell>
          <cell r="G919" t="str">
            <v>LOAN FUNDS</v>
          </cell>
          <cell r="H919" t="str">
            <v>UNSECURED LOANS</v>
          </cell>
          <cell r="I919" t="str">
            <v>UNSECURED LOANS</v>
          </cell>
        </row>
        <row r="920">
          <cell r="A920" t="str">
            <v>L401002-325</v>
          </cell>
          <cell r="B920" t="str">
            <v>Loan/adv- Grp Co.-Edward Keventer</v>
          </cell>
          <cell r="C920" t="str">
            <v>LIABILITIES</v>
          </cell>
          <cell r="D920" t="str">
            <v>BALANCE SHEET</v>
          </cell>
          <cell r="E920" t="str">
            <v/>
          </cell>
          <cell r="F920" t="str">
            <v/>
          </cell>
          <cell r="G920" t="str">
            <v>LOAN FUNDS</v>
          </cell>
          <cell r="H920" t="str">
            <v>UNSECURED LOANS</v>
          </cell>
          <cell r="I920" t="str">
            <v>UNSECURED LOANS</v>
          </cell>
        </row>
        <row r="921">
          <cell r="A921" t="str">
            <v>L401002-374</v>
          </cell>
          <cell r="B921" t="str">
            <v>Loan/adv- Grp Co.-Eila Buil &amp; Dev</v>
          </cell>
          <cell r="C921" t="str">
            <v>LIABILITIES</v>
          </cell>
          <cell r="D921" t="str">
            <v>BALANCE SHEET</v>
          </cell>
          <cell r="E921" t="str">
            <v/>
          </cell>
          <cell r="F921" t="str">
            <v/>
          </cell>
          <cell r="G921" t="str">
            <v>LOAN FUNDS</v>
          </cell>
          <cell r="H921" t="str">
            <v>UNSECURED LOANS</v>
          </cell>
          <cell r="I921" t="str">
            <v>UNSECURED LOANS</v>
          </cell>
        </row>
        <row r="922">
          <cell r="A922" t="str">
            <v>L401002-381</v>
          </cell>
          <cell r="B922" t="str">
            <v>Loan/adv- Grp Co-DLF CYBER CITY DEVP LTD</v>
          </cell>
          <cell r="C922" t="str">
            <v>LIABILITIES</v>
          </cell>
          <cell r="D922" t="str">
            <v>BALANCE SHEET</v>
          </cell>
          <cell r="G922" t="str">
            <v>LOAN FUNDS</v>
          </cell>
          <cell r="H922" t="str">
            <v>UNSECURED LOANS</v>
          </cell>
          <cell r="I922" t="str">
            <v>UNSECURED LOANS</v>
          </cell>
        </row>
        <row r="923">
          <cell r="A923" t="str">
            <v>L401002-418</v>
          </cell>
          <cell r="B923" t="str">
            <v>Loan/adv- Grp Co.-Catherine Buil &amp; Dev P</v>
          </cell>
          <cell r="C923" t="str">
            <v>LIABILITIES</v>
          </cell>
          <cell r="D923" t="str">
            <v>BALANCE SHEET</v>
          </cell>
          <cell r="E923" t="str">
            <v/>
          </cell>
          <cell r="F923" t="str">
            <v/>
          </cell>
          <cell r="G923" t="str">
            <v>LOAN FUNDS</v>
          </cell>
          <cell r="H923" t="str">
            <v>UNSECURED LOANS</v>
          </cell>
          <cell r="I923" t="str">
            <v>UNSECURED LOANS</v>
          </cell>
        </row>
        <row r="924">
          <cell r="A924" t="str">
            <v>L401002-428</v>
          </cell>
          <cell r="B924" t="str">
            <v>Loan/adv- Grp Co-DAPL</v>
          </cell>
          <cell r="C924" t="str">
            <v>LIABILITIES</v>
          </cell>
          <cell r="D924" t="str">
            <v>BALANCE SHEET</v>
          </cell>
          <cell r="G924" t="str">
            <v>LOAN FUNDS</v>
          </cell>
          <cell r="H924" t="str">
            <v>UNSECURED LOANS</v>
          </cell>
          <cell r="I924" t="str">
            <v>UNSECURED LOANS</v>
          </cell>
        </row>
        <row r="925">
          <cell r="A925" t="str">
            <v>L401002-431</v>
          </cell>
          <cell r="B925" t="str">
            <v>Loan/adv- Grp Co-DLL</v>
          </cell>
          <cell r="C925" t="str">
            <v>LIABILITIES</v>
          </cell>
          <cell r="D925" t="str">
            <v>BALANCE SHEET</v>
          </cell>
          <cell r="G925" t="str">
            <v>LOAN FUNDS</v>
          </cell>
          <cell r="H925" t="str">
            <v>UNSECURED LOANS</v>
          </cell>
          <cell r="I925" t="str">
            <v>UNSECURED LOANS</v>
          </cell>
        </row>
        <row r="926">
          <cell r="A926" t="str">
            <v>L401002-517</v>
          </cell>
          <cell r="B926" t="str">
            <v>Loan/adv- Grp Co-DLF SEZ DEVLOPERS</v>
          </cell>
          <cell r="C926" t="str">
            <v>LIABILITIES</v>
          </cell>
          <cell r="D926" t="str">
            <v>BALANCE SHEET</v>
          </cell>
          <cell r="E926" t="str">
            <v/>
          </cell>
          <cell r="G926" t="str">
            <v>LOAN FUNDS</v>
          </cell>
          <cell r="H926" t="str">
            <v>UNSECURED LOANS</v>
          </cell>
          <cell r="I926" t="str">
            <v>UNSECURED LOANS</v>
          </cell>
        </row>
        <row r="927">
          <cell r="A927" t="str">
            <v>L401002-526</v>
          </cell>
          <cell r="B927" t="str">
            <v>Loan/adv- Grp Co-DT CINEMAS LTD</v>
          </cell>
          <cell r="C927" t="str">
            <v>LIABILITIES</v>
          </cell>
          <cell r="D927" t="str">
            <v>BALANCE SHEET</v>
          </cell>
          <cell r="G927" t="str">
            <v>LOAN FUNDS</v>
          </cell>
          <cell r="H927" t="str">
            <v>UNSECURED LOANS</v>
          </cell>
          <cell r="I927" t="str">
            <v>UNSECURED LOANS</v>
          </cell>
        </row>
        <row r="928">
          <cell r="A928" t="str">
            <v>L401002-527</v>
          </cell>
          <cell r="B928" t="str">
            <v>Loan/adv- Grp Co.- Caressa Buil &amp; Cnstr</v>
          </cell>
          <cell r="C928" t="str">
            <v>LIABILITIES</v>
          </cell>
          <cell r="D928" t="str">
            <v>BALANCE SHEET</v>
          </cell>
          <cell r="E928" t="str">
            <v/>
          </cell>
          <cell r="F928" t="str">
            <v/>
          </cell>
          <cell r="G928" t="str">
            <v>LOAN FUNDS</v>
          </cell>
          <cell r="H928" t="str">
            <v>UNSECURED LOANS</v>
          </cell>
          <cell r="I928" t="str">
            <v>UNSECURED LOANS</v>
          </cell>
        </row>
        <row r="929">
          <cell r="A929" t="str">
            <v>L401002-534</v>
          </cell>
          <cell r="B929" t="str">
            <v>Loan/adv- Grp Co.-DICD Kolkota Rent Div</v>
          </cell>
          <cell r="C929" t="str">
            <v>LIABILITIES</v>
          </cell>
          <cell r="D929" t="str">
            <v>BALANCE SHEET</v>
          </cell>
          <cell r="E929" t="str">
            <v/>
          </cell>
          <cell r="F929" t="str">
            <v/>
          </cell>
          <cell r="G929" t="str">
            <v>LOAN FUNDS</v>
          </cell>
          <cell r="H929" t="str">
            <v>UNSECURED LOANS</v>
          </cell>
          <cell r="I929" t="str">
            <v>UNSECURED LOANS</v>
          </cell>
        </row>
        <row r="930">
          <cell r="A930" t="str">
            <v>L401002-535</v>
          </cell>
          <cell r="B930" t="str">
            <v>Loan/adv- Grp Co.-DICD Kolkota Comm Div</v>
          </cell>
          <cell r="C930" t="str">
            <v>LIABILITIES</v>
          </cell>
          <cell r="D930" t="str">
            <v>BALANCE SHEET</v>
          </cell>
          <cell r="E930" t="str">
            <v/>
          </cell>
          <cell r="F930" t="str">
            <v/>
          </cell>
          <cell r="G930" t="str">
            <v>LOAN FUNDS</v>
          </cell>
          <cell r="H930" t="str">
            <v>UNSECURED LOANS</v>
          </cell>
          <cell r="I930" t="str">
            <v>UNSECURED LOANS</v>
          </cell>
        </row>
        <row r="931">
          <cell r="A931" t="str">
            <v>L401002-550</v>
          </cell>
          <cell r="B931" t="str">
            <v>Loan/adv- Grp Co-Delanco Real Est P L</v>
          </cell>
          <cell r="C931" t="str">
            <v>LIABILITIES</v>
          </cell>
          <cell r="D931" t="str">
            <v>BALANCE SHEET</v>
          </cell>
          <cell r="E931" t="str">
            <v/>
          </cell>
          <cell r="F931" t="str">
            <v/>
          </cell>
          <cell r="G931" t="str">
            <v>LOAN FUNDS</v>
          </cell>
          <cell r="H931" t="str">
            <v>UNSECURED LOANS</v>
          </cell>
          <cell r="I931" t="str">
            <v>UNSECURED LOANS</v>
          </cell>
        </row>
        <row r="932">
          <cell r="A932" t="str">
            <v>L401002-589</v>
          </cell>
          <cell r="B932" t="str">
            <v>Loan/adv- Grp Co-DICD-AHEMDABAD</v>
          </cell>
          <cell r="C932" t="str">
            <v>LIABILITIES</v>
          </cell>
          <cell r="D932" t="str">
            <v>BALANCE SHEET</v>
          </cell>
          <cell r="G932" t="str">
            <v>LOAN FUNDS</v>
          </cell>
          <cell r="H932" t="str">
            <v>UNSECURED LOANS</v>
          </cell>
          <cell r="I932" t="str">
            <v>UNSECURED LOANS</v>
          </cell>
        </row>
        <row r="933">
          <cell r="A933" t="str">
            <v>L401002-592</v>
          </cell>
          <cell r="B933" t="str">
            <v>Loan/adv- Grp Co-DLF SEZ DEVP (ASR) LTD</v>
          </cell>
          <cell r="C933" t="str">
            <v>LIABILITIES</v>
          </cell>
          <cell r="D933" t="str">
            <v>BALANCE SHEET</v>
          </cell>
          <cell r="G933" t="str">
            <v>LOAN FUNDS</v>
          </cell>
          <cell r="H933" t="str">
            <v>UNSECURED LOANS</v>
          </cell>
          <cell r="I933" t="str">
            <v>UNSECURED LOANS</v>
          </cell>
        </row>
        <row r="934">
          <cell r="A934" t="str">
            <v>L401002-593</v>
          </cell>
          <cell r="B934" t="str">
            <v>Loan/adv- Grp Co-DLF SEZ HOLDING</v>
          </cell>
          <cell r="C934" t="str">
            <v>LIABILITIES</v>
          </cell>
          <cell r="D934" t="str">
            <v>BALANCE SHEET</v>
          </cell>
          <cell r="G934" t="str">
            <v>LOAN FUNDS</v>
          </cell>
          <cell r="H934" t="str">
            <v>UNSECURED LOANS</v>
          </cell>
          <cell r="I934" t="str">
            <v>UNSECURED LOANS</v>
          </cell>
        </row>
        <row r="935">
          <cell r="A935" t="str">
            <v>L401002-602</v>
          </cell>
          <cell r="B935" t="str">
            <v>Loan/adv- Grp Co-DLF ASSETS I PVT LTD</v>
          </cell>
          <cell r="C935" t="str">
            <v>LIABILITIES</v>
          </cell>
          <cell r="D935" t="str">
            <v>BALANCE SHEET</v>
          </cell>
          <cell r="G935" t="str">
            <v>LOAN FUNDS</v>
          </cell>
          <cell r="H935" t="str">
            <v>UNSECURED LOANS</v>
          </cell>
          <cell r="I935" t="str">
            <v>UNSECURED LOANS</v>
          </cell>
        </row>
        <row r="936">
          <cell r="A936" t="str">
            <v>L401002-705</v>
          </cell>
          <cell r="B936" t="str">
            <v>Loan/adv- Grp Co-DLF POWER LIMITED</v>
          </cell>
          <cell r="C936" t="str">
            <v>LIABILITIES</v>
          </cell>
          <cell r="D936" t="str">
            <v>BALANCE SHEET</v>
          </cell>
          <cell r="G936" t="str">
            <v>LOAN FUNDS</v>
          </cell>
          <cell r="H936" t="str">
            <v>UNSECURED LOANS</v>
          </cell>
          <cell r="I936" t="str">
            <v>UNSECURED LOANS</v>
          </cell>
        </row>
        <row r="937">
          <cell r="A937" t="str">
            <v>L401002-706</v>
          </cell>
          <cell r="B937" t="str">
            <v>LOAN/ADV-GRPCO-DLF HOTEL HOLDINGS LTD.</v>
          </cell>
          <cell r="C937" t="str">
            <v>LIABILITIES</v>
          </cell>
          <cell r="D937" t="str">
            <v>BALANCE SHEET</v>
          </cell>
          <cell r="E937" t="str">
            <v/>
          </cell>
          <cell r="F937" t="str">
            <v/>
          </cell>
          <cell r="G937" t="str">
            <v>LOAN FUNDS</v>
          </cell>
          <cell r="H937" t="str">
            <v>UNSECURED LOANS</v>
          </cell>
          <cell r="I937" t="str">
            <v>UNSECURED LOANS</v>
          </cell>
        </row>
        <row r="938">
          <cell r="A938" t="str">
            <v>L401002-707</v>
          </cell>
          <cell r="B938" t="str">
            <v>Loan/adv- Grp Co.- DLF HOTEL &amp; RESORTS</v>
          </cell>
          <cell r="C938" t="str">
            <v>LIABILITIES</v>
          </cell>
          <cell r="D938" t="str">
            <v>BALANCE SHEET</v>
          </cell>
          <cell r="E938" t="str">
            <v/>
          </cell>
          <cell r="F938" t="str">
            <v/>
          </cell>
          <cell r="G938" t="str">
            <v>LOAN FUNDS</v>
          </cell>
          <cell r="H938" t="str">
            <v>UNSECURED LOANS</v>
          </cell>
          <cell r="I938" t="str">
            <v>UNSECURED LOANS</v>
          </cell>
        </row>
        <row r="939">
          <cell r="A939" t="str">
            <v>L401003-053</v>
          </cell>
          <cell r="B939" t="str">
            <v>Loan-Gr Co-Felicite Buil &amp; Cnstr Pvt Ltd</v>
          </cell>
          <cell r="C939" t="str">
            <v>LIABILITIES</v>
          </cell>
          <cell r="D939" t="str">
            <v>BALANCE SHEET</v>
          </cell>
          <cell r="E939" t="str">
            <v/>
          </cell>
          <cell r="F939" t="str">
            <v/>
          </cell>
          <cell r="G939" t="str">
            <v>LOAN FUNDS</v>
          </cell>
          <cell r="H939" t="str">
            <v>UNSECURED LOANS</v>
          </cell>
          <cell r="I939" t="str">
            <v>UNSECURED LOANS</v>
          </cell>
        </row>
        <row r="940">
          <cell r="A940" t="str">
            <v>L401006-001</v>
          </cell>
          <cell r="B940" t="str">
            <v>Loan/adv- DLF INDUSTRIES</v>
          </cell>
          <cell r="C940" t="str">
            <v>LIABILITIES</v>
          </cell>
          <cell r="D940" t="str">
            <v>BALANCE SHEET</v>
          </cell>
          <cell r="G940" t="str">
            <v>LOAN FUNDS</v>
          </cell>
          <cell r="H940" t="str">
            <v>UNSECURED LOANS</v>
          </cell>
          <cell r="I940" t="str">
            <v>UNSECURED LOANS</v>
          </cell>
        </row>
        <row r="941">
          <cell r="A941" t="str">
            <v>L401006-002</v>
          </cell>
          <cell r="B941" t="str">
            <v>Loan/adv- DLF ENERGY</v>
          </cell>
          <cell r="C941" t="str">
            <v>LIABILITIES</v>
          </cell>
          <cell r="D941" t="str">
            <v>BALANCE SHEET</v>
          </cell>
          <cell r="G941" t="str">
            <v>LOAN FUNDS</v>
          </cell>
          <cell r="H941" t="str">
            <v>UNSECURED LOANS</v>
          </cell>
          <cell r="I941" t="str">
            <v>UNSECURED LOANS</v>
          </cell>
        </row>
        <row r="942">
          <cell r="A942" t="str">
            <v>L401006-003</v>
          </cell>
          <cell r="B942" t="str">
            <v>Loan/adv- DLF PROP MGMT SERV P L</v>
          </cell>
          <cell r="C942" t="str">
            <v>LIABILITIES</v>
          </cell>
          <cell r="D942" t="str">
            <v>BALANCE SHEET</v>
          </cell>
          <cell r="G942" t="str">
            <v>LOAN FUNDS</v>
          </cell>
          <cell r="H942" t="str">
            <v>UNSECURED LOANS</v>
          </cell>
          <cell r="I942" t="str">
            <v>UNSECURED LOANS</v>
          </cell>
        </row>
        <row r="943">
          <cell r="A943" t="str">
            <v>L401006-004</v>
          </cell>
          <cell r="B943" t="str">
            <v>Loan/adv- DLF HARYANA SEZ(GGN)</v>
          </cell>
          <cell r="C943" t="str">
            <v>LIABILITIES</v>
          </cell>
          <cell r="D943" t="str">
            <v>BALANCE SHEET</v>
          </cell>
          <cell r="G943" t="str">
            <v>LOAN FUNDS</v>
          </cell>
          <cell r="H943" t="str">
            <v>UNSECURED LOANS</v>
          </cell>
          <cell r="I943" t="str">
            <v>UNSECURED LOANS</v>
          </cell>
        </row>
        <row r="944">
          <cell r="A944" t="str">
            <v>L401006-005</v>
          </cell>
          <cell r="B944" t="str">
            <v>Loan/adv- DLF HARYANA SEZ(AMBALA)</v>
          </cell>
          <cell r="C944" t="str">
            <v>LIABILITIES</v>
          </cell>
          <cell r="D944" t="str">
            <v>BALANCE SHEET</v>
          </cell>
          <cell r="G944" t="str">
            <v>LOAN FUNDS</v>
          </cell>
          <cell r="H944" t="str">
            <v>UNSECURED LOANS</v>
          </cell>
          <cell r="I944" t="str">
            <v>UNSECURED LOANS</v>
          </cell>
        </row>
        <row r="945">
          <cell r="A945" t="str">
            <v>L401006-006</v>
          </cell>
          <cell r="B945" t="str">
            <v>Loan/adv- DLF HILTON HOTEL LTD</v>
          </cell>
          <cell r="C945" t="str">
            <v>LIABILITIES</v>
          </cell>
          <cell r="D945" t="str">
            <v>BALANCE SHEET</v>
          </cell>
          <cell r="G945" t="str">
            <v>LOAN FUNDS</v>
          </cell>
          <cell r="H945" t="str">
            <v>UNSECURED LOANS</v>
          </cell>
          <cell r="I945" t="str">
            <v>UNSECURED LOANS</v>
          </cell>
        </row>
        <row r="946">
          <cell r="A946" t="str">
            <v>L401007</v>
          </cell>
          <cell r="B946" t="str">
            <v>AUE CONTROL A/C</v>
          </cell>
          <cell r="C946" t="str">
            <v>LIABILITIES</v>
          </cell>
          <cell r="D946" t="str">
            <v>BALANCE SHEET</v>
          </cell>
          <cell r="G946" t="str">
            <v>LOAN FUNDS</v>
          </cell>
          <cell r="H946" t="str">
            <v>UNSECURED LOANS</v>
          </cell>
          <cell r="I946" t="str">
            <v>UNSECURED LOANS</v>
          </cell>
        </row>
        <row r="947">
          <cell r="A947" t="str">
            <v>L401008</v>
          </cell>
          <cell r="B947" t="str">
            <v>CORPORATE DIV. CONTROL ACOUNT</v>
          </cell>
          <cell r="C947" t="str">
            <v>LIABILITIES</v>
          </cell>
          <cell r="D947" t="str">
            <v>BALANCE SHEET</v>
          </cell>
          <cell r="G947" t="str">
            <v>LOAN FUNDS</v>
          </cell>
          <cell r="H947" t="str">
            <v>UNSECURED LOANS</v>
          </cell>
          <cell r="I947" t="str">
            <v>UNSECURED LOANS</v>
          </cell>
        </row>
        <row r="948">
          <cell r="A948" t="str">
            <v>L401009-101-001</v>
          </cell>
          <cell r="B948" t="str">
            <v>Loan/adv- Grp Co-DLF LTD - POWER DIV.</v>
          </cell>
          <cell r="C948" t="str">
            <v>LIABILITIES</v>
          </cell>
          <cell r="D948" t="str">
            <v>BALANCE SHEET</v>
          </cell>
          <cell r="G948" t="str">
            <v>LOAN FUNDS</v>
          </cell>
          <cell r="H948" t="str">
            <v>UNSECURED LOANS</v>
          </cell>
          <cell r="I948" t="str">
            <v>UNSECURED LOANS</v>
          </cell>
        </row>
        <row r="949">
          <cell r="A949" t="str">
            <v>L401009-101-002</v>
          </cell>
          <cell r="B949" t="str">
            <v>Loan/adv- Grp Co-DUL - ESTATE OFFICE</v>
          </cell>
          <cell r="C949" t="str">
            <v>LIABILITIES</v>
          </cell>
          <cell r="D949" t="str">
            <v>BALANCE SHEET</v>
          </cell>
          <cell r="G949" t="str">
            <v>LOAN FUNDS</v>
          </cell>
          <cell r="H949" t="str">
            <v>UNSECURED LOANS</v>
          </cell>
          <cell r="I949" t="str">
            <v>UNSECURED LOANS</v>
          </cell>
        </row>
        <row r="950">
          <cell r="A950" t="str">
            <v>L401009-101-003</v>
          </cell>
          <cell r="B950" t="str">
            <v>Loan/adv- Grp Co-DLF HOSP DIV.</v>
          </cell>
          <cell r="C950" t="str">
            <v>LIABILITIES</v>
          </cell>
          <cell r="D950" t="str">
            <v>BALANCE SHEET</v>
          </cell>
          <cell r="G950" t="str">
            <v>LOAN FUNDS</v>
          </cell>
          <cell r="H950" t="str">
            <v>UNSECURED LOANS</v>
          </cell>
          <cell r="I950" t="str">
            <v>UNSECURED LOANS</v>
          </cell>
        </row>
        <row r="951">
          <cell r="A951" t="str">
            <v>L401009-279-001</v>
          </cell>
          <cell r="B951" t="str">
            <v>Loan/adv- Grp Co-DCDL-CORP</v>
          </cell>
          <cell r="C951" t="str">
            <v>LIABILITIES</v>
          </cell>
          <cell r="D951" t="str">
            <v>BALANCE SHEET</v>
          </cell>
          <cell r="G951" t="str">
            <v>LOAN FUNDS</v>
          </cell>
          <cell r="H951" t="str">
            <v>UNSECURED LOANS</v>
          </cell>
          <cell r="I951" t="str">
            <v>UNSECURED LOANS</v>
          </cell>
        </row>
        <row r="952">
          <cell r="A952" t="str">
            <v>L401009-279-002</v>
          </cell>
          <cell r="B952" t="str">
            <v>Loan/adv- Grp Co-DCDL- POWER</v>
          </cell>
          <cell r="C952" t="str">
            <v>LIABILITIES</v>
          </cell>
          <cell r="D952" t="str">
            <v>BALANCE SHEET</v>
          </cell>
          <cell r="G952" t="str">
            <v>LOAN FUNDS</v>
          </cell>
          <cell r="H952" t="str">
            <v>UNSECURED LOANS</v>
          </cell>
          <cell r="I952" t="str">
            <v>UNSECURED LOANS</v>
          </cell>
        </row>
        <row r="953">
          <cell r="A953" t="str">
            <v>L401009-279-003</v>
          </cell>
          <cell r="B953" t="str">
            <v>Loan/adv- Grp Co-DCDL-KOLKATA</v>
          </cell>
          <cell r="C953" t="str">
            <v>LIABILITIES</v>
          </cell>
          <cell r="D953" t="str">
            <v>BALANCE SHEET</v>
          </cell>
          <cell r="G953" t="str">
            <v>LOAN FUNDS</v>
          </cell>
          <cell r="H953" t="str">
            <v>UNSECURED LOANS</v>
          </cell>
          <cell r="I953" t="str">
            <v>UNSECURED LOANS</v>
          </cell>
        </row>
        <row r="954">
          <cell r="A954" t="str">
            <v>L401009-428-001</v>
          </cell>
          <cell r="B954" t="str">
            <v>Loan/adv- Grp Co-DAL MAINT DIV.</v>
          </cell>
          <cell r="C954" t="str">
            <v>LIABILITIES</v>
          </cell>
          <cell r="D954" t="str">
            <v>BALANCE SHEET</v>
          </cell>
          <cell r="G954" t="str">
            <v>LOAN FUNDS</v>
          </cell>
          <cell r="H954" t="str">
            <v>UNSECURED LOANS</v>
          </cell>
          <cell r="I954" t="str">
            <v>UNSECURED LOANS</v>
          </cell>
        </row>
        <row r="955">
          <cell r="A955" t="str">
            <v>L401009-428-001</v>
          </cell>
          <cell r="B955" t="str">
            <v>Loan/adv- Grp Co-DAPL-CONS DIV.</v>
          </cell>
          <cell r="C955" t="str">
            <v>LIABILITIES</v>
          </cell>
          <cell r="D955" t="str">
            <v>BALANCE SHEET</v>
          </cell>
          <cell r="G955" t="str">
            <v>LOAN FUNDS</v>
          </cell>
          <cell r="H955" t="str">
            <v>UNSECURED LOANS</v>
          </cell>
          <cell r="I955" t="str">
            <v>UNSECURED LOANS</v>
          </cell>
        </row>
        <row r="956">
          <cell r="A956" t="str">
            <v>L402001-000</v>
          </cell>
          <cell r="B956" t="str">
            <v>Unsecurd Loan(Oth)</v>
          </cell>
          <cell r="C956" t="str">
            <v>LIABILITIES</v>
          </cell>
          <cell r="D956" t="str">
            <v>BALANCE SHEET</v>
          </cell>
          <cell r="E956" t="str">
            <v/>
          </cell>
          <cell r="F956" t="str">
            <v/>
          </cell>
          <cell r="G956" t="str">
            <v>LOAN FUNDS</v>
          </cell>
          <cell r="H956" t="str">
            <v>UNSECURED LOANS</v>
          </cell>
          <cell r="I956" t="str">
            <v>UNSECURED LOANS</v>
          </cell>
        </row>
        <row r="957">
          <cell r="A957" t="str">
            <v>L402001-001</v>
          </cell>
          <cell r="B957" t="str">
            <v>Unsecurd Loan(Oth)- WB EIDCL</v>
          </cell>
          <cell r="C957" t="str">
            <v>LIABILITIES</v>
          </cell>
          <cell r="D957" t="str">
            <v>BALANCE SHEET</v>
          </cell>
          <cell r="E957" t="str">
            <v/>
          </cell>
          <cell r="F957" t="str">
            <v/>
          </cell>
          <cell r="G957" t="str">
            <v>LOAN FUNDS</v>
          </cell>
          <cell r="H957" t="str">
            <v>UNSECURED LOANS</v>
          </cell>
          <cell r="I957" t="str">
            <v>UNSECURED LOANS</v>
          </cell>
        </row>
        <row r="958">
          <cell r="A958" t="str">
            <v>L402001-002</v>
          </cell>
          <cell r="B958" t="str">
            <v>Unsecurd Loan(Oth)- CHNDIGRH ADMIN</v>
          </cell>
          <cell r="C958" t="str">
            <v>LIABILITIES</v>
          </cell>
          <cell r="D958" t="str">
            <v>BALANCE SHEET</v>
          </cell>
          <cell r="E958" t="str">
            <v/>
          </cell>
          <cell r="F958" t="str">
            <v/>
          </cell>
          <cell r="G958" t="str">
            <v>LOAN FUNDS</v>
          </cell>
          <cell r="H958" t="str">
            <v>UNSECURED LOANS</v>
          </cell>
          <cell r="I958" t="str">
            <v>UNSECURED LOANS</v>
          </cell>
        </row>
        <row r="959">
          <cell r="A959" t="str">
            <v>L402001-003</v>
          </cell>
          <cell r="B959" t="str">
            <v>Unsecurd Loan(Oth)-SHAPOORJI PALLONJI&amp;CO</v>
          </cell>
          <cell r="C959" t="str">
            <v>LIABILITIES</v>
          </cell>
          <cell r="D959" t="str">
            <v>BALANCE SHEET</v>
          </cell>
          <cell r="E959" t="str">
            <v/>
          </cell>
          <cell r="F959" t="str">
            <v/>
          </cell>
          <cell r="G959" t="str">
            <v>LOAN FUNDS</v>
          </cell>
          <cell r="H959" t="str">
            <v>UNSECURED LOANS</v>
          </cell>
          <cell r="I959" t="str">
            <v>UNSECURED LOANS</v>
          </cell>
        </row>
        <row r="960">
          <cell r="A960" t="str">
            <v>L402001-004</v>
          </cell>
          <cell r="B960" t="str">
            <v>Unsecurd Loan(Oth)-Prime Cellular Ltd</v>
          </cell>
          <cell r="C960" t="str">
            <v>LIABILITIES</v>
          </cell>
          <cell r="D960" t="str">
            <v>BALANCE SHEET</v>
          </cell>
          <cell r="E960" t="str">
            <v/>
          </cell>
          <cell r="F960" t="str">
            <v/>
          </cell>
          <cell r="G960" t="str">
            <v>LOAN FUNDS</v>
          </cell>
          <cell r="H960" t="str">
            <v>UNSECURED LOANS</v>
          </cell>
          <cell r="I960" t="str">
            <v>UNSECURED LOANS</v>
          </cell>
        </row>
        <row r="961">
          <cell r="A961" t="str">
            <v>L402001-005</v>
          </cell>
          <cell r="B961" t="str">
            <v>Unsecured Loans(Oth)-Udipti</v>
          </cell>
          <cell r="C961" t="str">
            <v>LIABILITIES</v>
          </cell>
          <cell r="D961" t="str">
            <v>BALANCE SHEET</v>
          </cell>
          <cell r="E961" t="str">
            <v/>
          </cell>
          <cell r="F961" t="str">
            <v/>
          </cell>
          <cell r="G961" t="str">
            <v>LOAN FUNDS</v>
          </cell>
          <cell r="H961" t="str">
            <v>UNSECURED LOANS</v>
          </cell>
          <cell r="I961" t="str">
            <v>UNSECURED LOANS</v>
          </cell>
        </row>
        <row r="962">
          <cell r="A962" t="str">
            <v>L402002-001</v>
          </cell>
          <cell r="B962" t="str">
            <v>Loan-JV-Bridget Buil &amp; Dev Pvt Ltd</v>
          </cell>
          <cell r="C962" t="str">
            <v>LIABILITIES</v>
          </cell>
          <cell r="D962" t="str">
            <v>BALANCE SHEET</v>
          </cell>
          <cell r="E962" t="str">
            <v/>
          </cell>
          <cell r="F962" t="str">
            <v/>
          </cell>
          <cell r="G962" t="str">
            <v>LOAN FUNDS</v>
          </cell>
          <cell r="H962" t="str">
            <v>UNSECURED LOANS</v>
          </cell>
          <cell r="I962" t="str">
            <v>UNSECURED LOANS</v>
          </cell>
        </row>
        <row r="963">
          <cell r="A963" t="str">
            <v>L403001</v>
          </cell>
          <cell r="B963" t="str">
            <v>Loans &amp; advances- Other Body Corporate</v>
          </cell>
          <cell r="C963" t="str">
            <v>LIABILITIES</v>
          </cell>
          <cell r="D963" t="str">
            <v>BALANCE SHEET</v>
          </cell>
          <cell r="E963" t="str">
            <v/>
          </cell>
          <cell r="F963" t="str">
            <v/>
          </cell>
          <cell r="G963" t="str">
            <v>LOAN FUNDS</v>
          </cell>
          <cell r="H963" t="str">
            <v>UNSECURED LOANS</v>
          </cell>
          <cell r="I963" t="str">
            <v>UNSECURED LOANS</v>
          </cell>
        </row>
        <row r="964">
          <cell r="A964" t="str">
            <v>L404001</v>
          </cell>
          <cell r="B964" t="str">
            <v>Debentures (Unsecured)</v>
          </cell>
          <cell r="C964" t="str">
            <v>LIABILITIES</v>
          </cell>
          <cell r="D964" t="str">
            <v>BALANCE SHEET</v>
          </cell>
          <cell r="E964" t="str">
            <v/>
          </cell>
          <cell r="F964" t="str">
            <v/>
          </cell>
          <cell r="G964" t="str">
            <v>LOAN FUNDS</v>
          </cell>
          <cell r="H964" t="str">
            <v>UNSECURED LOANS</v>
          </cell>
          <cell r="I964" t="str">
            <v>UNSECURED LOANS</v>
          </cell>
        </row>
        <row r="965">
          <cell r="A965" t="str">
            <v>L404002</v>
          </cell>
          <cell r="B965" t="str">
            <v>Deb. App. &amp; Call Money(Pending allotmnt)</v>
          </cell>
          <cell r="C965" t="str">
            <v>LIABILITIES</v>
          </cell>
          <cell r="D965" t="str">
            <v>BALANCE SHEET</v>
          </cell>
          <cell r="E965" t="str">
            <v/>
          </cell>
          <cell r="F965" t="str">
            <v/>
          </cell>
          <cell r="G965" t="str">
            <v>LOAN FUNDS</v>
          </cell>
          <cell r="H965" t="str">
            <v>UNSECURED LOANS</v>
          </cell>
          <cell r="I965" t="str">
            <v>UNSECURED LOANS</v>
          </cell>
        </row>
        <row r="966">
          <cell r="A966" t="str">
            <v>L405001</v>
          </cell>
          <cell r="B966" t="str">
            <v>Intt.accrued &amp; Due (STL /Deb.)</v>
          </cell>
          <cell r="C966" t="str">
            <v>LIABILITIES</v>
          </cell>
          <cell r="D966" t="str">
            <v>BALANCE SHEET</v>
          </cell>
          <cell r="E966" t="str">
            <v/>
          </cell>
          <cell r="F966" t="str">
            <v/>
          </cell>
          <cell r="G966" t="str">
            <v>LOAN FUNDS</v>
          </cell>
          <cell r="H966" t="str">
            <v>UNSECURED LOANS</v>
          </cell>
          <cell r="I966" t="str">
            <v>UNSECURED LOANS</v>
          </cell>
        </row>
        <row r="967">
          <cell r="A967" t="str">
            <v>L405002</v>
          </cell>
          <cell r="B967" t="str">
            <v>Interest Accrued and Due</v>
          </cell>
          <cell r="C967" t="str">
            <v>LIABILITIES</v>
          </cell>
          <cell r="D967" t="str">
            <v>BALANCE SHEET</v>
          </cell>
          <cell r="E967" t="str">
            <v/>
          </cell>
          <cell r="F967" t="str">
            <v/>
          </cell>
          <cell r="G967" t="str">
            <v>LOAN FUNDS</v>
          </cell>
          <cell r="H967" t="str">
            <v>UNSECURED LOANS</v>
          </cell>
          <cell r="I967" t="str">
            <v>UNSECURED LOANS</v>
          </cell>
        </row>
        <row r="968">
          <cell r="A968" t="str">
            <v>L406001</v>
          </cell>
          <cell r="B968" t="str">
            <v>Unsecured Loan - HSBC</v>
          </cell>
          <cell r="C968" t="str">
            <v>LIABILITIES</v>
          </cell>
          <cell r="D968" t="str">
            <v>BALANCE SHEET</v>
          </cell>
          <cell r="E968" t="str">
            <v/>
          </cell>
          <cell r="F968" t="str">
            <v/>
          </cell>
          <cell r="G968" t="str">
            <v>LOAN FUNDS</v>
          </cell>
          <cell r="H968" t="str">
            <v>UNSECURED LOANS</v>
          </cell>
          <cell r="I968" t="str">
            <v>UNSECURED LOANS</v>
          </cell>
        </row>
        <row r="969">
          <cell r="A969" t="str">
            <v>L406002</v>
          </cell>
          <cell r="B969" t="str">
            <v>Unsecured Loan - Kotak Mahindra</v>
          </cell>
          <cell r="C969" t="str">
            <v>LIABILITIES</v>
          </cell>
          <cell r="D969" t="str">
            <v>BALANCE SHEET</v>
          </cell>
          <cell r="E969" t="str">
            <v/>
          </cell>
          <cell r="F969" t="str">
            <v/>
          </cell>
          <cell r="G969" t="str">
            <v>LOAN FUNDS</v>
          </cell>
          <cell r="H969" t="str">
            <v>UNSECURED LOANS</v>
          </cell>
          <cell r="I969" t="str">
            <v>UNSECURED LOANS</v>
          </cell>
        </row>
        <row r="970">
          <cell r="A970" t="str">
            <v>L406003</v>
          </cell>
          <cell r="B970" t="str">
            <v>Unsecured Loan - DBS BANK LTD.</v>
          </cell>
          <cell r="C970" t="str">
            <v>LIABILITIES</v>
          </cell>
          <cell r="D970" t="str">
            <v>BALANCE SHEET</v>
          </cell>
          <cell r="E970" t="str">
            <v/>
          </cell>
          <cell r="F970" t="str">
            <v/>
          </cell>
          <cell r="G970" t="str">
            <v>LOAN FUNDS</v>
          </cell>
          <cell r="H970" t="str">
            <v>UNSECURED LOANS</v>
          </cell>
          <cell r="I970" t="str">
            <v>UNSECURED LOANS</v>
          </cell>
        </row>
        <row r="971">
          <cell r="A971" t="str">
            <v>L406003</v>
          </cell>
          <cell r="B971" t="str">
            <v>Unsecured Loan - DBS BANK</v>
          </cell>
          <cell r="C971" t="str">
            <v>LIABILITIES</v>
          </cell>
          <cell r="D971" t="str">
            <v>BALANCE SHEET</v>
          </cell>
          <cell r="G971" t="str">
            <v>LOAN FUNDS</v>
          </cell>
          <cell r="H971" t="str">
            <v>UNSECURED LOANS</v>
          </cell>
          <cell r="I971" t="str">
            <v>UNSECURED LOANS</v>
          </cell>
        </row>
        <row r="972">
          <cell r="A972" t="str">
            <v>L407001-010</v>
          </cell>
          <cell r="B972" t="str">
            <v>Unsecured Loan - DUL</v>
          </cell>
          <cell r="C972" t="str">
            <v>LIABILITIES</v>
          </cell>
          <cell r="D972" t="str">
            <v>BALANCE SHEET</v>
          </cell>
          <cell r="G972" t="str">
            <v>LOAN FUNDS</v>
          </cell>
          <cell r="H972" t="str">
            <v>UNSECURED LOANS</v>
          </cell>
          <cell r="I972" t="str">
            <v>UNSECURED LOANS</v>
          </cell>
        </row>
        <row r="973">
          <cell r="A973" t="str">
            <v>L407001-034</v>
          </cell>
          <cell r="B973" t="str">
            <v>Unsecured Loan - BHORUKA FIN SERV</v>
          </cell>
          <cell r="C973" t="str">
            <v>LIABILITIES</v>
          </cell>
          <cell r="D973" t="str">
            <v>BALANCE SHEET</v>
          </cell>
          <cell r="G973" t="str">
            <v>LOAN FUNDS</v>
          </cell>
          <cell r="H973" t="str">
            <v>UNSECURED LOANS</v>
          </cell>
          <cell r="I973" t="str">
            <v>UNSECURED LOANS</v>
          </cell>
        </row>
        <row r="974">
          <cell r="A974" t="str">
            <v>L407001-036</v>
          </cell>
          <cell r="B974" t="str">
            <v>Unsecured Loan - GALAXY MERCANTILE</v>
          </cell>
          <cell r="C974" t="str">
            <v>LIABILITIES</v>
          </cell>
          <cell r="D974" t="str">
            <v>BALANCE SHEET</v>
          </cell>
          <cell r="G974" t="str">
            <v>LOAN FUNDS</v>
          </cell>
          <cell r="H974" t="str">
            <v>UNSECURED LOANS</v>
          </cell>
          <cell r="I974" t="str">
            <v>UNSECURED LOANS</v>
          </cell>
        </row>
        <row r="975">
          <cell r="A975" t="str">
            <v>L407001-061</v>
          </cell>
          <cell r="B975" t="str">
            <v>Unsecured Loan - SHIVAJI MARG PROP</v>
          </cell>
          <cell r="C975" t="str">
            <v>LIABILITIES</v>
          </cell>
          <cell r="D975" t="str">
            <v>BALANCE SHEET</v>
          </cell>
          <cell r="G975" t="str">
            <v>LOAN FUNDS</v>
          </cell>
          <cell r="H975" t="str">
            <v>UNSECURED LOANS</v>
          </cell>
          <cell r="I975" t="str">
            <v>UNSECURED LOANS</v>
          </cell>
        </row>
        <row r="976">
          <cell r="A976" t="str">
            <v>L407001-274</v>
          </cell>
          <cell r="B976" t="str">
            <v>Unsecured Loan - DLF RETAIL DEVP LTD</v>
          </cell>
          <cell r="C976" t="str">
            <v>LIABILITIES</v>
          </cell>
          <cell r="D976" t="str">
            <v>BALANCE SHEET</v>
          </cell>
          <cell r="G976" t="str">
            <v>LOAN FUNDS</v>
          </cell>
          <cell r="H976" t="str">
            <v>UNSECURED LOANS</v>
          </cell>
          <cell r="I976" t="str">
            <v>UNSECURED LOANS</v>
          </cell>
        </row>
        <row r="977">
          <cell r="A977" t="str">
            <v>L407001-279</v>
          </cell>
          <cell r="B977" t="str">
            <v>Unsecured Loan - DCDL</v>
          </cell>
          <cell r="C977" t="str">
            <v>LIABILITIES</v>
          </cell>
          <cell r="D977" t="str">
            <v>BALANCE SHEET</v>
          </cell>
          <cell r="G977" t="str">
            <v>LOAN FUNDS</v>
          </cell>
          <cell r="H977" t="str">
            <v>UNSECURED LOANS</v>
          </cell>
          <cell r="I977" t="str">
            <v>UNSECURED LOANS</v>
          </cell>
        </row>
        <row r="978">
          <cell r="A978" t="str">
            <v>L407002</v>
          </cell>
          <cell r="B978" t="str">
            <v>Unsecured Loan - CHANDIGARH ADMIN.</v>
          </cell>
          <cell r="C978" t="str">
            <v>LIABILITIES</v>
          </cell>
          <cell r="D978" t="str">
            <v>BALANCE SHEET</v>
          </cell>
          <cell r="G978" t="str">
            <v>LOAN FUNDS</v>
          </cell>
          <cell r="H978" t="str">
            <v>UNSECURED LOANS</v>
          </cell>
          <cell r="I978" t="str">
            <v>UNSECURED LOANS</v>
          </cell>
        </row>
        <row r="979">
          <cell r="A979" t="str">
            <v>L407002-279-001</v>
          </cell>
          <cell r="B979" t="str">
            <v>Unsecured Loan - DCDL-CORP</v>
          </cell>
          <cell r="C979" t="str">
            <v>LIABILITIES</v>
          </cell>
          <cell r="D979" t="str">
            <v>BALANCE SHEET</v>
          </cell>
          <cell r="G979" t="str">
            <v>LOAN FUNDS</v>
          </cell>
          <cell r="H979" t="str">
            <v>UNSECURED LOANS</v>
          </cell>
          <cell r="I979" t="str">
            <v>UNSECURED LOANS</v>
          </cell>
        </row>
        <row r="980">
          <cell r="A980" t="str">
            <v>L407003</v>
          </cell>
          <cell r="B980" t="str">
            <v>Unsecured Loan - WB ELEC IND DEVP</v>
          </cell>
          <cell r="C980" t="str">
            <v>LIABILITIES</v>
          </cell>
          <cell r="D980" t="str">
            <v>BALANCE SHEET</v>
          </cell>
          <cell r="G980" t="str">
            <v>LOAN FUNDS</v>
          </cell>
          <cell r="H980" t="str">
            <v>UNSECURED LOANS</v>
          </cell>
          <cell r="I980" t="str">
            <v>UNSECURED LOANS</v>
          </cell>
        </row>
        <row r="981">
          <cell r="A981" t="str">
            <v>L407004</v>
          </cell>
          <cell r="B981" t="str">
            <v>Unsecured Loan - OTHERS</v>
          </cell>
          <cell r="C981" t="str">
            <v>LIABILITIES</v>
          </cell>
          <cell r="D981" t="str">
            <v>BALANCE SHEET</v>
          </cell>
          <cell r="G981" t="str">
            <v>LOAN FUNDS</v>
          </cell>
          <cell r="H981" t="str">
            <v>UNSECURED LOANS</v>
          </cell>
          <cell r="I981" t="str">
            <v>UNSECURED LOANS</v>
          </cell>
        </row>
        <row r="982">
          <cell r="A982" t="str">
            <v>L501001</v>
          </cell>
          <cell r="B982" t="str">
            <v>Sundry Creditor (Grp Co.)</v>
          </cell>
          <cell r="C982" t="str">
            <v>LIABILITIES</v>
          </cell>
          <cell r="D982" t="str">
            <v>BALANCE SHEET</v>
          </cell>
          <cell r="E982" t="str">
            <v/>
          </cell>
          <cell r="F982" t="str">
            <v/>
          </cell>
          <cell r="G982" t="str">
            <v>CURRENT LIABILITIES AND PROVISIONS</v>
          </cell>
          <cell r="H982" t="str">
            <v>CURRENT LIABILITIES</v>
          </cell>
          <cell r="I982" t="str">
            <v>SUNDRY CREDITORS</v>
          </cell>
        </row>
        <row r="983">
          <cell r="A983" t="str">
            <v>L502001</v>
          </cell>
          <cell r="B983" t="str">
            <v>Sundry Creditor(Thrd Prty)- Stamp In Hnd</v>
          </cell>
          <cell r="C983" t="str">
            <v>LIABILITIES</v>
          </cell>
          <cell r="D983" t="str">
            <v>BALANCE SHEET</v>
          </cell>
          <cell r="E983" t="str">
            <v>SUPPLIER PAYABLE A/C</v>
          </cell>
          <cell r="F983" t="str">
            <v/>
          </cell>
          <cell r="G983" t="str">
            <v>CURRENT LIABILITIES AND PROVISIONS</v>
          </cell>
          <cell r="H983" t="str">
            <v>CURRENT LIABILITIES</v>
          </cell>
          <cell r="I983" t="str">
            <v>SUNDRY CREDITORS</v>
          </cell>
        </row>
        <row r="984">
          <cell r="A984" t="str">
            <v>L502002</v>
          </cell>
          <cell r="B984" t="str">
            <v>Sundry Creditor(Thrd Prty)- Broker</v>
          </cell>
          <cell r="C984" t="str">
            <v>LIABILITIES</v>
          </cell>
          <cell r="D984" t="str">
            <v>BALANCE SHEET</v>
          </cell>
          <cell r="E984" t="str">
            <v>SUPPLIER PAYABLE A/C</v>
          </cell>
          <cell r="F984" t="str">
            <v/>
          </cell>
          <cell r="G984" t="str">
            <v>CURRENT LIABILITIES AND PROVISIONS</v>
          </cell>
          <cell r="H984" t="str">
            <v>CURRENT LIABILITIES</v>
          </cell>
          <cell r="I984" t="str">
            <v>SUNDRY CREDITORS</v>
          </cell>
        </row>
        <row r="985">
          <cell r="A985" t="str">
            <v>L502003</v>
          </cell>
          <cell r="B985" t="str">
            <v>Sundry Creditor(Thrd Prty)- Contractors</v>
          </cell>
          <cell r="C985" t="str">
            <v>LIABILITIES</v>
          </cell>
          <cell r="D985" t="str">
            <v>BALANCE SHEET</v>
          </cell>
          <cell r="E985" t="str">
            <v>SUPPLIER PAYABLE A/C</v>
          </cell>
          <cell r="F985" t="str">
            <v/>
          </cell>
          <cell r="G985" t="str">
            <v>CURRENT LIABILITIES AND PROVISIONS</v>
          </cell>
          <cell r="H985" t="str">
            <v>CURRENT LIABILITIES</v>
          </cell>
          <cell r="I985" t="str">
            <v>SUNDRY CREDITORS</v>
          </cell>
        </row>
        <row r="986">
          <cell r="A986" t="str">
            <v>L502004</v>
          </cell>
          <cell r="B986" t="str">
            <v>Sundry Creditor(Thrd Prty)- (Prof &amp; RET)</v>
          </cell>
          <cell r="C986" t="str">
            <v>LIABILITIES</v>
          </cell>
          <cell r="D986" t="str">
            <v>BALANCE SHEET</v>
          </cell>
          <cell r="E986" t="str">
            <v>SUPPLIER PAYABLE A/C</v>
          </cell>
          <cell r="F986" t="str">
            <v/>
          </cell>
          <cell r="G986" t="str">
            <v>CURRENT LIABILITIES AND PROVISIONS</v>
          </cell>
          <cell r="H986" t="str">
            <v>CURRENT LIABILITIES</v>
          </cell>
          <cell r="I986" t="str">
            <v>SUNDRY CREDITORS</v>
          </cell>
        </row>
        <row r="987">
          <cell r="A987" t="str">
            <v>L502005</v>
          </cell>
          <cell r="B987" t="str">
            <v>Sundry Creditor(Thrd Prty)- Capital Good</v>
          </cell>
          <cell r="C987" t="str">
            <v>LIABILITIES</v>
          </cell>
          <cell r="D987" t="str">
            <v>BALANCE SHEET</v>
          </cell>
          <cell r="E987" t="str">
            <v>SUPPLIER PAYABLE A/C</v>
          </cell>
          <cell r="F987" t="str">
            <v/>
          </cell>
          <cell r="G987" t="str">
            <v>CURRENT LIABILITIES AND PROVISIONS</v>
          </cell>
          <cell r="H987" t="str">
            <v>CURRENT LIABILITIES</v>
          </cell>
          <cell r="I987" t="str">
            <v>SUNDRY CREDITORS</v>
          </cell>
        </row>
        <row r="988">
          <cell r="A988" t="str">
            <v>L502006</v>
          </cell>
          <cell r="B988" t="str">
            <v>Provision for exp/Outstandng Liabilities</v>
          </cell>
          <cell r="C988" t="str">
            <v>LIABILITIES</v>
          </cell>
          <cell r="D988" t="str">
            <v>BALANCE SHEET</v>
          </cell>
          <cell r="E988" t="str">
            <v/>
          </cell>
          <cell r="F988" t="str">
            <v/>
          </cell>
          <cell r="G988" t="str">
            <v>CURRENT LIABILITIES AND PROVISIONS</v>
          </cell>
          <cell r="H988" t="str">
            <v>CURRENT LIABILITIES</v>
          </cell>
          <cell r="I988" t="str">
            <v>SUNDRY CREDITORS</v>
          </cell>
        </row>
        <row r="989">
          <cell r="A989" t="str">
            <v>L502007</v>
          </cell>
          <cell r="B989" t="str">
            <v>Land Cost payable</v>
          </cell>
          <cell r="C989" t="str">
            <v>LIABILITIES</v>
          </cell>
          <cell r="D989" t="str">
            <v>BALANCE SHEET</v>
          </cell>
          <cell r="E989" t="str">
            <v/>
          </cell>
          <cell r="F989" t="str">
            <v/>
          </cell>
          <cell r="G989" t="str">
            <v>CURRENT LIABILITIES AND PROVISIONS</v>
          </cell>
          <cell r="H989" t="str">
            <v>CURRENT LIABILITIES</v>
          </cell>
          <cell r="I989" t="str">
            <v>SUNDRY CREDITORS</v>
          </cell>
        </row>
        <row r="990">
          <cell r="A990" t="str">
            <v>L502008</v>
          </cell>
          <cell r="B990" t="str">
            <v>Sundry Creditors-Works Contrac</v>
          </cell>
          <cell r="C990" t="str">
            <v>LIABILITIES</v>
          </cell>
          <cell r="D990" t="str">
            <v>BALANCE SHEET</v>
          </cell>
          <cell r="E990" t="str">
            <v>SUPPLIER PAYABLE A/C</v>
          </cell>
          <cell r="F990" t="str">
            <v/>
          </cell>
          <cell r="G990" t="str">
            <v>CURRENT LIABILITIES AND PROVISIONS</v>
          </cell>
          <cell r="H990" t="str">
            <v>CURRENT LIABILITIES</v>
          </cell>
          <cell r="I990" t="str">
            <v>SUNDRY CREDITORS</v>
          </cell>
        </row>
        <row r="991">
          <cell r="A991" t="str">
            <v>L502009</v>
          </cell>
          <cell r="B991" t="str">
            <v>Sundry Creditors-Withheld Amt.</v>
          </cell>
          <cell r="C991" t="str">
            <v>LIABILITIES</v>
          </cell>
          <cell r="D991" t="str">
            <v>BALANCE SHEET</v>
          </cell>
          <cell r="E991" t="str">
            <v>SUPPLIER PAYABLE A/C</v>
          </cell>
          <cell r="F991" t="str">
            <v/>
          </cell>
          <cell r="G991" t="str">
            <v>CURRENT LIABILITIES AND PROVISIONS</v>
          </cell>
          <cell r="H991" t="str">
            <v>CURRENT LIABILITIES</v>
          </cell>
          <cell r="I991" t="str">
            <v>SUNDRY CREDITORS</v>
          </cell>
        </row>
        <row r="992">
          <cell r="A992" t="str">
            <v>L502010</v>
          </cell>
          <cell r="B992" t="str">
            <v>Deferred Creditors</v>
          </cell>
          <cell r="C992" t="str">
            <v>LIABILITIES</v>
          </cell>
          <cell r="D992" t="str">
            <v>BALANCE SHEET</v>
          </cell>
          <cell r="E992" t="str">
            <v/>
          </cell>
          <cell r="F992" t="str">
            <v/>
          </cell>
          <cell r="G992" t="str">
            <v>CURRENT LIABILITIES AND PROVISIONS</v>
          </cell>
          <cell r="H992" t="str">
            <v>CURRENT LIABILITIES</v>
          </cell>
          <cell r="I992" t="str">
            <v>SUNDRY CREDITORS</v>
          </cell>
        </row>
        <row r="993">
          <cell r="A993" t="str">
            <v>L502011</v>
          </cell>
          <cell r="B993" t="str">
            <v>Retention Money-Supplier</v>
          </cell>
          <cell r="C993" t="str">
            <v>LIABILITIES</v>
          </cell>
          <cell r="D993" t="str">
            <v>BALANCE SHEET</v>
          </cell>
          <cell r="E993" t="str">
            <v>SUPPLIER PAYABLE A/C</v>
          </cell>
          <cell r="F993" t="str">
            <v/>
          </cell>
          <cell r="G993" t="str">
            <v>CURRENT LIABILITIES AND PROVISIONS</v>
          </cell>
          <cell r="H993" t="str">
            <v>CURRENT LIABILITIES</v>
          </cell>
          <cell r="I993" t="str">
            <v>SUNDRY CREDITORS</v>
          </cell>
        </row>
        <row r="994">
          <cell r="A994" t="str">
            <v>L502012</v>
          </cell>
          <cell r="B994" t="str">
            <v>Retention Money-Contractor</v>
          </cell>
          <cell r="C994" t="str">
            <v>LIABILITIES</v>
          </cell>
          <cell r="D994" t="str">
            <v>BALANCE SHEET</v>
          </cell>
          <cell r="E994" t="str">
            <v>SUPPLIER PAYABLE A/C</v>
          </cell>
          <cell r="F994" t="str">
            <v/>
          </cell>
          <cell r="G994" t="str">
            <v>CURRENT LIABILITIES AND PROVISIONS</v>
          </cell>
          <cell r="H994" t="str">
            <v>CURRENT LIABILITIES</v>
          </cell>
          <cell r="I994" t="str">
            <v>SUNDRY CREDITORS</v>
          </cell>
        </row>
        <row r="995">
          <cell r="A995" t="str">
            <v>L502013</v>
          </cell>
          <cell r="B995" t="str">
            <v>Creditor's Provisional Liability</v>
          </cell>
          <cell r="C995" t="str">
            <v>LIABILITIES</v>
          </cell>
          <cell r="D995" t="str">
            <v>BALANCE SHEET</v>
          </cell>
          <cell r="E995" t="str">
            <v>SUPPLIER PAYABLE A/C</v>
          </cell>
          <cell r="F995" t="str">
            <v/>
          </cell>
          <cell r="G995" t="str">
            <v>CURRENT LIABILITIES AND PROVISIONS</v>
          </cell>
          <cell r="H995" t="str">
            <v>CURRENT LIABILITIES</v>
          </cell>
          <cell r="I995" t="str">
            <v>SUNDRY CREDITORS</v>
          </cell>
        </row>
        <row r="996">
          <cell r="A996" t="str">
            <v>L502014</v>
          </cell>
          <cell r="B996" t="str">
            <v>Sundry Creditor(Thrd Prty)- Supplier</v>
          </cell>
          <cell r="C996" t="str">
            <v>LIABILITIES</v>
          </cell>
          <cell r="D996" t="str">
            <v>BALANCE SHEET</v>
          </cell>
          <cell r="E996" t="str">
            <v>SUPPLIER PAYABLE A/C</v>
          </cell>
          <cell r="F996" t="str">
            <v/>
          </cell>
          <cell r="G996" t="str">
            <v>CURRENT LIABILITIES AND PROVISIONS</v>
          </cell>
          <cell r="H996" t="str">
            <v>CURRENT LIABILITIES</v>
          </cell>
          <cell r="I996" t="str">
            <v>SUNDRY CREDITORS</v>
          </cell>
        </row>
        <row r="997">
          <cell r="A997" t="str">
            <v>L502015</v>
          </cell>
          <cell r="B997" t="str">
            <v>DEFERRED CREDITORS</v>
          </cell>
          <cell r="C997" t="str">
            <v>LIABILITIES</v>
          </cell>
          <cell r="D997" t="str">
            <v>BALANCE SHEET</v>
          </cell>
          <cell r="E997" t="str">
            <v>SUPPLIER PAYABLE A/C</v>
          </cell>
          <cell r="G997" t="str">
            <v>CURRENT LIABILITIES AND PROVISIONS</v>
          </cell>
          <cell r="H997" t="str">
            <v>CURRENT LIABILITIES</v>
          </cell>
          <cell r="I997" t="str">
            <v>SUNDRY CREDITORS</v>
          </cell>
        </row>
        <row r="998">
          <cell r="A998" t="str">
            <v>L502016</v>
          </cell>
          <cell r="B998" t="str">
            <v>ADVANCES-OTHERS</v>
          </cell>
          <cell r="C998" t="str">
            <v>LIABILITIES</v>
          </cell>
          <cell r="D998" t="str">
            <v>BALANCE SHEET</v>
          </cell>
          <cell r="E998" t="str">
            <v>SUPPLIER PAYABLE A/C</v>
          </cell>
          <cell r="G998" t="str">
            <v>CURRENT LIABILITIES AND PROVISIONS</v>
          </cell>
          <cell r="H998" t="str">
            <v>CURRENT LIABILITIES</v>
          </cell>
          <cell r="I998" t="str">
            <v>SUNDRY CREDITORS</v>
          </cell>
        </row>
        <row r="999">
          <cell r="A999" t="str">
            <v>L502999</v>
          </cell>
          <cell r="B999" t="str">
            <v>IB-Sundry Creditors</v>
          </cell>
          <cell r="C999" t="str">
            <v>LIABILITIES</v>
          </cell>
          <cell r="D999" t="str">
            <v>BALANCE SHEET</v>
          </cell>
          <cell r="E999" t="str">
            <v/>
          </cell>
          <cell r="F999" t="str">
            <v/>
          </cell>
          <cell r="G999" t="str">
            <v>CURRENT LIABILITIES AND PROVISIONS</v>
          </cell>
          <cell r="H999" t="str">
            <v>CURRENT LIABILITIES</v>
          </cell>
          <cell r="I999" t="str">
            <v>SUNDRY CREDITORS</v>
          </cell>
        </row>
        <row r="1000">
          <cell r="A1000" t="str">
            <v>L503001-000-001</v>
          </cell>
          <cell r="B1000" t="str">
            <v>Regis Chrgs recvd- ANKUR VIHAR</v>
          </cell>
          <cell r="C1000" t="str">
            <v>LIABILITIES</v>
          </cell>
          <cell r="D1000" t="str">
            <v>BALANCE SHEET</v>
          </cell>
          <cell r="E1000" t="str">
            <v/>
          </cell>
          <cell r="F1000" t="str">
            <v/>
          </cell>
          <cell r="G1000" t="str">
            <v>CURRENT LIABILITIES AND PROVISIONS</v>
          </cell>
          <cell r="H1000" t="str">
            <v>CURRENT LIABILITIES</v>
          </cell>
          <cell r="I1000" t="str">
            <v>SUNDRY CREDITORS</v>
          </cell>
        </row>
        <row r="1001">
          <cell r="A1001" t="str">
            <v>L503001-000-002</v>
          </cell>
          <cell r="B1001" t="str">
            <v>Regis Chrgs recvd- BEVERLY PARK I Prkn</v>
          </cell>
          <cell r="C1001" t="str">
            <v>LIABILITIES</v>
          </cell>
          <cell r="D1001" t="str">
            <v>BALANCE SHEET</v>
          </cell>
          <cell r="E1001" t="str">
            <v/>
          </cell>
          <cell r="F1001" t="str">
            <v/>
          </cell>
          <cell r="G1001" t="str">
            <v>CURRENT LIABILITIES AND PROVISIONS</v>
          </cell>
          <cell r="H1001" t="str">
            <v>CURRENT LIABILITIES</v>
          </cell>
          <cell r="I1001" t="str">
            <v>SUNDRY CREDITORS</v>
          </cell>
        </row>
        <row r="1002">
          <cell r="A1002" t="str">
            <v>L503001-000-003</v>
          </cell>
          <cell r="B1002" t="str">
            <v>Regis Chrgs recvd- BEVERLY PARK II Prkn</v>
          </cell>
          <cell r="C1002" t="str">
            <v>LIABILITIES</v>
          </cell>
          <cell r="D1002" t="str">
            <v>BALANCE SHEET</v>
          </cell>
          <cell r="E1002" t="str">
            <v/>
          </cell>
          <cell r="F1002" t="str">
            <v/>
          </cell>
          <cell r="G1002" t="str">
            <v>CURRENT LIABILITIES AND PROVISIONS</v>
          </cell>
          <cell r="H1002" t="str">
            <v>CURRENT LIABILITIES</v>
          </cell>
          <cell r="I1002" t="str">
            <v>SUNDRY CREDITORS</v>
          </cell>
        </row>
        <row r="1003">
          <cell r="A1003" t="str">
            <v>L503001-000-004</v>
          </cell>
          <cell r="B1003" t="str">
            <v>Regis Chrgs recvd- BEVERLY PARK I</v>
          </cell>
          <cell r="C1003" t="str">
            <v>LIABILITIES</v>
          </cell>
          <cell r="D1003" t="str">
            <v>BALANCE SHEET</v>
          </cell>
          <cell r="E1003" t="str">
            <v/>
          </cell>
          <cell r="F1003" t="str">
            <v/>
          </cell>
          <cell r="G1003" t="str">
            <v>CURRENT LIABILITIES AND PROVISIONS</v>
          </cell>
          <cell r="H1003" t="str">
            <v>CURRENT LIABILITIES</v>
          </cell>
          <cell r="I1003" t="str">
            <v>SUNDRY CREDITORS</v>
          </cell>
        </row>
        <row r="1004">
          <cell r="A1004" t="str">
            <v>L503001-000-005</v>
          </cell>
          <cell r="B1004" t="str">
            <v>Regis Chrgs recvd- BEVERLY PARK II</v>
          </cell>
          <cell r="C1004" t="str">
            <v>LIABILITIES</v>
          </cell>
          <cell r="D1004" t="str">
            <v>BALANCE SHEET</v>
          </cell>
          <cell r="E1004" t="str">
            <v/>
          </cell>
          <cell r="F1004" t="str">
            <v/>
          </cell>
          <cell r="G1004" t="str">
            <v>CURRENT LIABILITIES AND PROVISIONS</v>
          </cell>
          <cell r="H1004" t="str">
            <v>CURRENT LIABILITIES</v>
          </cell>
          <cell r="I1004" t="str">
            <v>SUNDRY CREDITORS</v>
          </cell>
        </row>
        <row r="1005">
          <cell r="A1005" t="str">
            <v>L503001-000-006</v>
          </cell>
          <cell r="B1005" t="str">
            <v>Regis Chrgs recvd- CENTRAL ARCADE</v>
          </cell>
          <cell r="C1005" t="str">
            <v>LIABILITIES</v>
          </cell>
          <cell r="D1005" t="str">
            <v>BALANCE SHEET</v>
          </cell>
          <cell r="E1005" t="str">
            <v/>
          </cell>
          <cell r="F1005" t="str">
            <v/>
          </cell>
          <cell r="G1005" t="str">
            <v>CURRENT LIABILITIES AND PROVISIONS</v>
          </cell>
          <cell r="H1005" t="str">
            <v>CURRENT LIABILITIES</v>
          </cell>
          <cell r="I1005" t="str">
            <v>SUNDRY CREDITORS</v>
          </cell>
        </row>
        <row r="1006">
          <cell r="A1006" t="str">
            <v>L503001-000-008</v>
          </cell>
          <cell r="B1006" t="str">
            <v>Regis Chrgs recvd- CORPORATE PARK</v>
          </cell>
          <cell r="C1006" t="str">
            <v>LIABILITIES</v>
          </cell>
          <cell r="D1006" t="str">
            <v>BALANCE SHEET</v>
          </cell>
          <cell r="E1006" t="str">
            <v/>
          </cell>
          <cell r="F1006" t="str">
            <v/>
          </cell>
          <cell r="G1006" t="str">
            <v>CURRENT LIABILITIES AND PROVISIONS</v>
          </cell>
          <cell r="H1006" t="str">
            <v>CURRENT LIABILITIES</v>
          </cell>
          <cell r="I1006" t="str">
            <v>SUNDRY CREDITORS</v>
          </cell>
        </row>
        <row r="1007">
          <cell r="A1007" t="str">
            <v>L503001-000-009</v>
          </cell>
          <cell r="B1007" t="str">
            <v>Regis Chrgs recvd- DILSHAD LOTTERY</v>
          </cell>
          <cell r="C1007" t="str">
            <v>LIABILITIES</v>
          </cell>
          <cell r="D1007" t="str">
            <v>BALANCE SHEET</v>
          </cell>
          <cell r="E1007" t="str">
            <v/>
          </cell>
          <cell r="F1007" t="str">
            <v/>
          </cell>
          <cell r="G1007" t="str">
            <v>CURRENT LIABILITIES AND PROVISIONS</v>
          </cell>
          <cell r="H1007" t="str">
            <v>CURRENT LIABILITIES</v>
          </cell>
          <cell r="I1007" t="str">
            <v>SUNDRY CREDITORS</v>
          </cell>
        </row>
        <row r="1008">
          <cell r="A1008" t="str">
            <v>L503001-000-010</v>
          </cell>
          <cell r="B1008" t="str">
            <v>Regis Chrgs recvd- DILSHAD PLAZA</v>
          </cell>
          <cell r="C1008" t="str">
            <v>LIABILITIES</v>
          </cell>
          <cell r="D1008" t="str">
            <v>BALANCE SHEET</v>
          </cell>
          <cell r="E1008" t="str">
            <v/>
          </cell>
          <cell r="F1008" t="str">
            <v/>
          </cell>
          <cell r="G1008" t="str">
            <v>CURRENT LIABILITIES AND PROVISIONS</v>
          </cell>
          <cell r="H1008" t="str">
            <v>CURRENT LIABILITIES</v>
          </cell>
          <cell r="I1008" t="str">
            <v>SUNDRY CREDITORS</v>
          </cell>
        </row>
        <row r="1009">
          <cell r="A1009" t="str">
            <v>L503001-000-011</v>
          </cell>
          <cell r="B1009" t="str">
            <v>Regis Chrgs recvd- EXECUTIVE HOME</v>
          </cell>
          <cell r="C1009" t="str">
            <v>LIABILITIES</v>
          </cell>
          <cell r="D1009" t="str">
            <v>BALANCE SHEET</v>
          </cell>
          <cell r="E1009" t="str">
            <v/>
          </cell>
          <cell r="F1009" t="str">
            <v/>
          </cell>
          <cell r="G1009" t="str">
            <v>CURRENT LIABILITIES AND PROVISIONS</v>
          </cell>
          <cell r="H1009" t="str">
            <v>CURRENT LIABILITIES</v>
          </cell>
          <cell r="I1009" t="str">
            <v>SUNDRY CREDITORS</v>
          </cell>
        </row>
        <row r="1010">
          <cell r="A1010" t="str">
            <v>L503001-000-012</v>
          </cell>
          <cell r="B1010" t="str">
            <v>Regis Chrgs recvd- HAMILTON COURT Prkn</v>
          </cell>
          <cell r="C1010" t="str">
            <v>LIABILITIES</v>
          </cell>
          <cell r="D1010" t="str">
            <v>BALANCE SHEET</v>
          </cell>
          <cell r="E1010" t="str">
            <v/>
          </cell>
          <cell r="F1010" t="str">
            <v/>
          </cell>
          <cell r="G1010" t="str">
            <v>CURRENT LIABILITIES AND PROVISIONS</v>
          </cell>
          <cell r="H1010" t="str">
            <v>CURRENT LIABILITIES</v>
          </cell>
          <cell r="I1010" t="str">
            <v>SUNDRY CREDITORS</v>
          </cell>
        </row>
        <row r="1011">
          <cell r="A1011" t="str">
            <v>L503001-000-013</v>
          </cell>
          <cell r="B1011" t="str">
            <v>Regis Chrgs recvd- HAMILTON COURT</v>
          </cell>
          <cell r="C1011" t="str">
            <v>LIABILITIES</v>
          </cell>
          <cell r="D1011" t="str">
            <v>BALANCE SHEET</v>
          </cell>
          <cell r="E1011" t="str">
            <v/>
          </cell>
          <cell r="F1011" t="str">
            <v/>
          </cell>
          <cell r="G1011" t="str">
            <v>CURRENT LIABILITIES AND PROVISIONS</v>
          </cell>
          <cell r="H1011" t="str">
            <v>CURRENT LIABILITIES</v>
          </cell>
          <cell r="I1011" t="str">
            <v>SUNDRY CREDITORS</v>
          </cell>
        </row>
        <row r="1012">
          <cell r="A1012" t="str">
            <v>L503001-000-014</v>
          </cell>
          <cell r="B1012" t="str">
            <v>Regis Chrgs recvd- NEW TOWN HOUSE</v>
          </cell>
          <cell r="C1012" t="str">
            <v>LIABILITIES</v>
          </cell>
          <cell r="D1012" t="str">
            <v>BALANCE SHEET</v>
          </cell>
          <cell r="E1012" t="str">
            <v/>
          </cell>
          <cell r="F1012" t="str">
            <v/>
          </cell>
          <cell r="G1012" t="str">
            <v>CURRENT LIABILITIES AND PROVISIONS</v>
          </cell>
          <cell r="H1012" t="str">
            <v>CURRENT LIABILITIES</v>
          </cell>
          <cell r="I1012" t="str">
            <v>SUNDRY CREDITORS</v>
          </cell>
        </row>
        <row r="1013">
          <cell r="A1013" t="str">
            <v>L503001-000-015</v>
          </cell>
          <cell r="B1013" t="str">
            <v>Regis Chrgs recvd- OLD TOWN HOUSE</v>
          </cell>
          <cell r="C1013" t="str">
            <v>LIABILITIES</v>
          </cell>
          <cell r="D1013" t="str">
            <v>BALANCE SHEET</v>
          </cell>
          <cell r="E1013" t="str">
            <v/>
          </cell>
          <cell r="F1013" t="str">
            <v/>
          </cell>
          <cell r="G1013" t="str">
            <v>CURRENT LIABILITIES AND PROVISIONS</v>
          </cell>
          <cell r="H1013" t="str">
            <v>CURRENT LIABILITIES</v>
          </cell>
          <cell r="I1013" t="str">
            <v>SUNDRY CREDITORS</v>
          </cell>
        </row>
        <row r="1014">
          <cell r="A1014" t="str">
            <v>L503001-000-017</v>
          </cell>
          <cell r="B1014" t="str">
            <v>Regis Chrgs recvd- QEC PHASE IV</v>
          </cell>
          <cell r="C1014" t="str">
            <v>LIABILITIES</v>
          </cell>
          <cell r="D1014" t="str">
            <v>BALANCE SHEET</v>
          </cell>
          <cell r="E1014" t="str">
            <v/>
          </cell>
          <cell r="F1014" t="str">
            <v/>
          </cell>
          <cell r="G1014" t="str">
            <v>CURRENT LIABILITIES AND PROVISIONS</v>
          </cell>
          <cell r="H1014" t="str">
            <v>CURRENT LIABILITIES</v>
          </cell>
          <cell r="I1014" t="str">
            <v>SUNDRY CREDITORS</v>
          </cell>
        </row>
        <row r="1015">
          <cell r="A1015" t="str">
            <v>L503001-000-018</v>
          </cell>
          <cell r="B1015" t="str">
            <v>Regis Chrgs recvd- QEC PHASE V</v>
          </cell>
          <cell r="C1015" t="str">
            <v>LIABILITIES</v>
          </cell>
          <cell r="D1015" t="str">
            <v>BALANCE SHEET</v>
          </cell>
          <cell r="E1015" t="str">
            <v/>
          </cell>
          <cell r="F1015" t="str">
            <v/>
          </cell>
          <cell r="G1015" t="str">
            <v>CURRENT LIABILITIES AND PROVISIONS</v>
          </cell>
          <cell r="H1015" t="str">
            <v>CURRENT LIABILITIES</v>
          </cell>
          <cell r="I1015" t="str">
            <v>SUNDRY CREDITORS</v>
          </cell>
        </row>
        <row r="1016">
          <cell r="A1016" t="str">
            <v>L503001-000-019</v>
          </cell>
          <cell r="B1016" t="str">
            <v>Regis Chrgs recvd- REGENCY PARK</v>
          </cell>
          <cell r="C1016" t="str">
            <v>LIABILITIES</v>
          </cell>
          <cell r="D1016" t="str">
            <v>BALANCE SHEET</v>
          </cell>
          <cell r="E1016" t="str">
            <v/>
          </cell>
          <cell r="F1016" t="str">
            <v/>
          </cell>
          <cell r="G1016" t="str">
            <v>CURRENT LIABILITIES AND PROVISIONS</v>
          </cell>
          <cell r="H1016" t="str">
            <v>CURRENT LIABILITIES</v>
          </cell>
          <cell r="I1016" t="str">
            <v>SUNDRY CREDITORS</v>
          </cell>
        </row>
        <row r="1017">
          <cell r="A1017" t="str">
            <v>L503001-000-020</v>
          </cell>
          <cell r="B1017" t="str">
            <v>Regis Chrgs recvd- REGENCY PARK(PARKING)</v>
          </cell>
          <cell r="C1017" t="str">
            <v>LIABILITIES</v>
          </cell>
          <cell r="D1017" t="str">
            <v>BALANCE SHEET</v>
          </cell>
          <cell r="E1017" t="str">
            <v/>
          </cell>
          <cell r="F1017" t="str">
            <v/>
          </cell>
          <cell r="G1017" t="str">
            <v>CURRENT LIABILITIES AND PROVISIONS</v>
          </cell>
          <cell r="H1017" t="str">
            <v>CURRENT LIABILITIES</v>
          </cell>
          <cell r="I1017" t="str">
            <v>SUNDRY CREDITORS</v>
          </cell>
        </row>
        <row r="1018">
          <cell r="A1018" t="str">
            <v>L503001-000-021</v>
          </cell>
          <cell r="B1018" t="str">
            <v>Regis Chrgs recvd- RICHMOND PARK Prkn</v>
          </cell>
          <cell r="C1018" t="str">
            <v>LIABILITIES</v>
          </cell>
          <cell r="D1018" t="str">
            <v>BALANCE SHEET</v>
          </cell>
          <cell r="E1018" t="str">
            <v/>
          </cell>
          <cell r="F1018" t="str">
            <v/>
          </cell>
          <cell r="G1018" t="str">
            <v>CURRENT LIABILITIES AND PROVISIONS</v>
          </cell>
          <cell r="H1018" t="str">
            <v>CURRENT LIABILITIES</v>
          </cell>
          <cell r="I1018" t="str">
            <v>SUNDRY CREDITORS</v>
          </cell>
        </row>
        <row r="1019">
          <cell r="A1019" t="str">
            <v>L503001-000-022</v>
          </cell>
          <cell r="B1019" t="str">
            <v>Regis Chrgs recvd- RICHMOND PARK</v>
          </cell>
          <cell r="C1019" t="str">
            <v>LIABILITIES</v>
          </cell>
          <cell r="D1019" t="str">
            <v>BALANCE SHEET</v>
          </cell>
          <cell r="E1019" t="str">
            <v/>
          </cell>
          <cell r="F1019" t="str">
            <v/>
          </cell>
          <cell r="G1019" t="str">
            <v>CURRENT LIABILITIES AND PROVISIONS</v>
          </cell>
          <cell r="H1019" t="str">
            <v>CURRENT LIABILITIES</v>
          </cell>
          <cell r="I1019" t="str">
            <v>SUNDRY CREDITORS</v>
          </cell>
        </row>
        <row r="1020">
          <cell r="A1020" t="str">
            <v>L503001-000-023</v>
          </cell>
          <cell r="B1020" t="str">
            <v>Regis Chrgs recvd- SUPER MART-II</v>
          </cell>
          <cell r="C1020" t="str">
            <v>LIABILITIES</v>
          </cell>
          <cell r="D1020" t="str">
            <v>BALANCE SHEET</v>
          </cell>
          <cell r="E1020" t="str">
            <v/>
          </cell>
          <cell r="F1020" t="str">
            <v/>
          </cell>
          <cell r="G1020" t="str">
            <v>CURRENT LIABILITIES AND PROVISIONS</v>
          </cell>
          <cell r="H1020" t="str">
            <v>CURRENT LIABILITIES</v>
          </cell>
          <cell r="I1020" t="str">
            <v>SUNDRY CREDITORS</v>
          </cell>
        </row>
        <row r="1021">
          <cell r="A1021" t="str">
            <v>L503001-000-024</v>
          </cell>
          <cell r="B1021" t="str">
            <v>Regis Chrgs recvd- SHOPPING MALL</v>
          </cell>
          <cell r="C1021" t="str">
            <v>LIABILITIES</v>
          </cell>
          <cell r="D1021" t="str">
            <v>BALANCE SHEET</v>
          </cell>
          <cell r="E1021" t="str">
            <v/>
          </cell>
          <cell r="F1021" t="str">
            <v/>
          </cell>
          <cell r="G1021" t="str">
            <v>CURRENT LIABILITIES AND PROVISIONS</v>
          </cell>
          <cell r="H1021" t="str">
            <v>CURRENT LIABILITIES</v>
          </cell>
          <cell r="I1021" t="str">
            <v>SUNDRY CREDITORS</v>
          </cell>
        </row>
        <row r="1022">
          <cell r="A1022" t="str">
            <v>L503001-000-027</v>
          </cell>
          <cell r="B1022" t="str">
            <v>Regis Chrgs recvd- STOP-N-SHOP</v>
          </cell>
          <cell r="C1022" t="str">
            <v>LIABILITIES</v>
          </cell>
          <cell r="D1022" t="str">
            <v>BALANCE SHEET</v>
          </cell>
          <cell r="E1022" t="str">
            <v/>
          </cell>
          <cell r="F1022" t="str">
            <v/>
          </cell>
          <cell r="G1022" t="str">
            <v>CURRENT LIABILITIES AND PROVISIONS</v>
          </cell>
          <cell r="H1022" t="str">
            <v>CURRENT LIABILITIES</v>
          </cell>
          <cell r="I1022" t="str">
            <v>SUNDRY CREDITORS</v>
          </cell>
        </row>
        <row r="1023">
          <cell r="A1023" t="str">
            <v>L503001-000-028</v>
          </cell>
          <cell r="B1023" t="str">
            <v>Regis Chrgs recvd- SLIVER OAKS</v>
          </cell>
          <cell r="C1023" t="str">
            <v>LIABILITIES</v>
          </cell>
          <cell r="D1023" t="str">
            <v>BALANCE SHEET</v>
          </cell>
          <cell r="E1023" t="str">
            <v/>
          </cell>
          <cell r="F1023" t="str">
            <v/>
          </cell>
          <cell r="G1023" t="str">
            <v>CURRENT LIABILITIES AND PROVISIONS</v>
          </cell>
          <cell r="H1023" t="str">
            <v>CURRENT LIABILITIES</v>
          </cell>
          <cell r="I1023" t="str">
            <v>SUNDRY CREDITORS</v>
          </cell>
        </row>
        <row r="1024">
          <cell r="A1024" t="str">
            <v>L503001-000-029</v>
          </cell>
          <cell r="B1024" t="str">
            <v>Regis Chrgs recvd- SLIVER OAKS(PARKING)</v>
          </cell>
          <cell r="C1024" t="str">
            <v>LIABILITIES</v>
          </cell>
          <cell r="D1024" t="str">
            <v>BALANCE SHEET</v>
          </cell>
          <cell r="E1024" t="str">
            <v/>
          </cell>
          <cell r="F1024" t="str">
            <v/>
          </cell>
          <cell r="G1024" t="str">
            <v>CURRENT LIABILITIES AND PROVISIONS</v>
          </cell>
          <cell r="H1024" t="str">
            <v>CURRENT LIABILITIES</v>
          </cell>
          <cell r="I1024" t="str">
            <v>SUNDRY CREDITORS</v>
          </cell>
        </row>
        <row r="1025">
          <cell r="A1025" t="str">
            <v>L503001-000-030</v>
          </cell>
          <cell r="B1025" t="str">
            <v>Regis Chrgs recvd- SPRING FIELD</v>
          </cell>
          <cell r="C1025" t="str">
            <v>LIABILITIES</v>
          </cell>
          <cell r="D1025" t="str">
            <v>BALANCE SHEET</v>
          </cell>
          <cell r="E1025" t="str">
            <v/>
          </cell>
          <cell r="F1025" t="str">
            <v/>
          </cell>
          <cell r="G1025" t="str">
            <v>CURRENT LIABILITIES AND PROVISIONS</v>
          </cell>
          <cell r="H1025" t="str">
            <v>CURRENT LIABILITIES</v>
          </cell>
          <cell r="I1025" t="str">
            <v>SUNDRY CREDITORS</v>
          </cell>
        </row>
        <row r="1026">
          <cell r="A1026" t="str">
            <v>L503001-000-032</v>
          </cell>
          <cell r="B1026" t="str">
            <v>Regis Chrgs recvd- VILLA PLOTS</v>
          </cell>
          <cell r="C1026" t="str">
            <v>LIABILITIES</v>
          </cell>
          <cell r="D1026" t="str">
            <v>BALANCE SHEET</v>
          </cell>
          <cell r="E1026" t="str">
            <v/>
          </cell>
          <cell r="F1026" t="str">
            <v/>
          </cell>
          <cell r="G1026" t="str">
            <v>CURRENT LIABILITIES AND PROVISIONS</v>
          </cell>
          <cell r="H1026" t="str">
            <v>CURRENT LIABILITIES</v>
          </cell>
          <cell r="I1026" t="str">
            <v>SUNDRY CREDITORS</v>
          </cell>
        </row>
        <row r="1027">
          <cell r="A1027" t="str">
            <v>L503001-000-033</v>
          </cell>
          <cell r="B1027" t="str">
            <v>Regis Chrgs recvd- WINDSOR COURT Prkn</v>
          </cell>
          <cell r="C1027" t="str">
            <v>LIABILITIES</v>
          </cell>
          <cell r="D1027" t="str">
            <v>BALANCE SHEET</v>
          </cell>
          <cell r="E1027" t="str">
            <v/>
          </cell>
          <cell r="F1027" t="str">
            <v/>
          </cell>
          <cell r="G1027" t="str">
            <v>CURRENT LIABILITIES AND PROVISIONS</v>
          </cell>
          <cell r="H1027" t="str">
            <v>CURRENT LIABILITIES</v>
          </cell>
          <cell r="I1027" t="str">
            <v>SUNDRY CREDITORS</v>
          </cell>
        </row>
        <row r="1028">
          <cell r="A1028" t="str">
            <v>L503001-000-034</v>
          </cell>
          <cell r="B1028" t="str">
            <v>Regis Chrgs recvd- WINDSOR COURT</v>
          </cell>
          <cell r="C1028" t="str">
            <v>LIABILITIES</v>
          </cell>
          <cell r="D1028" t="str">
            <v>BALANCE SHEET</v>
          </cell>
          <cell r="E1028" t="str">
            <v/>
          </cell>
          <cell r="F1028" t="str">
            <v/>
          </cell>
          <cell r="G1028" t="str">
            <v>CURRENT LIABILITIES AND PROVISIONS</v>
          </cell>
          <cell r="H1028" t="str">
            <v>CURRENT LIABILITIES</v>
          </cell>
          <cell r="I1028" t="str">
            <v>SUNDRY CREDITORS</v>
          </cell>
        </row>
        <row r="1029">
          <cell r="A1029" t="str">
            <v>L503001-000-036</v>
          </cell>
          <cell r="B1029" t="str">
            <v>Regis Chrgs recvd- QUTAB PLAZA</v>
          </cell>
          <cell r="C1029" t="str">
            <v>LIABILITIES</v>
          </cell>
          <cell r="D1029" t="str">
            <v>BALANCE SHEET</v>
          </cell>
          <cell r="E1029" t="str">
            <v/>
          </cell>
          <cell r="F1029" t="str">
            <v/>
          </cell>
          <cell r="G1029" t="str">
            <v>CURRENT LIABILITIES AND PROVISIONS</v>
          </cell>
          <cell r="H1029" t="str">
            <v>CURRENT LIABILITIES</v>
          </cell>
          <cell r="I1029" t="str">
            <v>SUNDRY CREDITORS</v>
          </cell>
        </row>
        <row r="1030">
          <cell r="A1030" t="str">
            <v>L503001-000-037</v>
          </cell>
          <cell r="B1030" t="str">
            <v>Regis Chrgs recvd- CENTRE POINT</v>
          </cell>
          <cell r="C1030" t="str">
            <v>LIABILITIES</v>
          </cell>
          <cell r="D1030" t="str">
            <v>BALANCE SHEET</v>
          </cell>
          <cell r="E1030" t="str">
            <v/>
          </cell>
          <cell r="F1030" t="str">
            <v/>
          </cell>
          <cell r="G1030" t="str">
            <v>CURRENT LIABILITIES AND PROVISIONS</v>
          </cell>
          <cell r="H1030" t="str">
            <v>CURRENT LIABILITIES</v>
          </cell>
          <cell r="I1030" t="str">
            <v>SUNDRY CREDITORS</v>
          </cell>
        </row>
        <row r="1031">
          <cell r="A1031" t="str">
            <v>L503001-000-038</v>
          </cell>
          <cell r="B1031" t="str">
            <v>Regis Chrgs recvd- FARIDABAD PLOTS</v>
          </cell>
          <cell r="C1031" t="str">
            <v>LIABILITIES</v>
          </cell>
          <cell r="D1031" t="str">
            <v>BALANCE SHEET</v>
          </cell>
          <cell r="E1031" t="str">
            <v/>
          </cell>
          <cell r="F1031" t="str">
            <v/>
          </cell>
          <cell r="G1031" t="str">
            <v>CURRENT LIABILITIES AND PROVISIONS</v>
          </cell>
          <cell r="H1031" t="str">
            <v>CURRENT LIABILITIES</v>
          </cell>
          <cell r="I1031" t="str">
            <v>SUNDRY CREDITORS</v>
          </cell>
        </row>
        <row r="1032">
          <cell r="A1032" t="str">
            <v>L503001-000-039</v>
          </cell>
          <cell r="B1032" t="str">
            <v>Regis Chrgs recvd- RIDGEWOOD ESTATE</v>
          </cell>
          <cell r="C1032" t="str">
            <v>LIABILITIES</v>
          </cell>
          <cell r="D1032" t="str">
            <v>BALANCE SHEET</v>
          </cell>
          <cell r="E1032" t="str">
            <v/>
          </cell>
          <cell r="F1032" t="str">
            <v/>
          </cell>
          <cell r="G1032" t="str">
            <v>CURRENT LIABILITIES AND PROVISIONS</v>
          </cell>
          <cell r="H1032" t="str">
            <v>CURRENT LIABILITIES</v>
          </cell>
          <cell r="I1032" t="str">
            <v>SUNDRY CREDITORS</v>
          </cell>
        </row>
        <row r="1033">
          <cell r="A1033" t="str">
            <v>L503001-000-040</v>
          </cell>
          <cell r="B1033" t="str">
            <v>Regis Chrgs recvd- OAKWOOD ESTATE</v>
          </cell>
          <cell r="C1033" t="str">
            <v>LIABILITIES</v>
          </cell>
          <cell r="D1033" t="str">
            <v>BALANCE SHEET</v>
          </cell>
          <cell r="E1033" t="str">
            <v/>
          </cell>
          <cell r="F1033" t="str">
            <v/>
          </cell>
          <cell r="G1033" t="str">
            <v>CURRENT LIABILITIES AND PROVISIONS</v>
          </cell>
          <cell r="H1033" t="str">
            <v>CURRENT LIABILITIES</v>
          </cell>
          <cell r="I1033" t="str">
            <v>SUNDRY CREDITORS</v>
          </cell>
        </row>
        <row r="1034">
          <cell r="A1034" t="str">
            <v>L503001-000-041</v>
          </cell>
          <cell r="B1034" t="str">
            <v>Regis Chrgs recvd- WELLINGTON ESTATE</v>
          </cell>
          <cell r="C1034" t="str">
            <v>LIABILITIES</v>
          </cell>
          <cell r="D1034" t="str">
            <v>BALANCE SHEET</v>
          </cell>
          <cell r="E1034" t="str">
            <v/>
          </cell>
          <cell r="F1034" t="str">
            <v/>
          </cell>
          <cell r="G1034" t="str">
            <v>CURRENT LIABILITIES AND PROVISIONS</v>
          </cell>
          <cell r="H1034" t="str">
            <v>CURRENT LIABILITIES</v>
          </cell>
          <cell r="I1034" t="str">
            <v>SUNDRY CREDITORS</v>
          </cell>
        </row>
        <row r="1035">
          <cell r="A1035" t="str">
            <v>L503001-000-042</v>
          </cell>
          <cell r="B1035" t="str">
            <v>Regis Chrgs recvd- PLOTS(PHASE-I,II,III)</v>
          </cell>
          <cell r="C1035" t="str">
            <v>LIABILITIES</v>
          </cell>
          <cell r="D1035" t="str">
            <v>BALANCE SHEET</v>
          </cell>
          <cell r="E1035" t="str">
            <v/>
          </cell>
          <cell r="F1035" t="str">
            <v/>
          </cell>
          <cell r="G1035" t="str">
            <v>CURRENT LIABILITIES AND PROVISIONS</v>
          </cell>
          <cell r="H1035" t="str">
            <v>CURRENT LIABILITIES</v>
          </cell>
          <cell r="I1035" t="str">
            <v>SUNDRY CREDITORS</v>
          </cell>
        </row>
        <row r="1036">
          <cell r="A1036" t="str">
            <v>L503001-000-043</v>
          </cell>
          <cell r="B1036" t="str">
            <v>Regis Chrgs recvd- PLOTS(PHASE-II)</v>
          </cell>
          <cell r="C1036" t="str">
            <v>LIABILITIES</v>
          </cell>
          <cell r="D1036" t="str">
            <v>BALANCE SHEET</v>
          </cell>
          <cell r="E1036" t="str">
            <v/>
          </cell>
          <cell r="F1036" t="str">
            <v/>
          </cell>
          <cell r="G1036" t="str">
            <v>CURRENT LIABILITIES AND PROVISIONS</v>
          </cell>
          <cell r="H1036" t="str">
            <v>CURRENT LIABILITIES</v>
          </cell>
          <cell r="I1036" t="str">
            <v>SUNDRY CREDITORS</v>
          </cell>
        </row>
        <row r="1037">
          <cell r="A1037" t="str">
            <v>L503001-000-044</v>
          </cell>
          <cell r="B1037" t="str">
            <v>Regis Chrgs recvd- PLOTS(PHASE-III)</v>
          </cell>
          <cell r="C1037" t="str">
            <v>LIABILITIES</v>
          </cell>
          <cell r="D1037" t="str">
            <v>BALANCE SHEET</v>
          </cell>
          <cell r="E1037" t="str">
            <v/>
          </cell>
          <cell r="F1037" t="str">
            <v/>
          </cell>
          <cell r="G1037" t="str">
            <v>CURRENT LIABILITIES AND PROVISIONS</v>
          </cell>
          <cell r="H1037" t="str">
            <v>CURRENT LIABILITIES</v>
          </cell>
          <cell r="I1037" t="str">
            <v>SUNDRY CREDITORS</v>
          </cell>
        </row>
        <row r="1038">
          <cell r="A1038" t="str">
            <v>L503001-000-046</v>
          </cell>
          <cell r="B1038" t="str">
            <v>Regis Chrgs recvd- PRINCETON ESTATE</v>
          </cell>
          <cell r="C1038" t="str">
            <v>LIABILITIES</v>
          </cell>
          <cell r="D1038" t="str">
            <v>BALANCE SHEET</v>
          </cell>
          <cell r="E1038" t="str">
            <v/>
          </cell>
          <cell r="F1038" t="str">
            <v/>
          </cell>
          <cell r="G1038" t="str">
            <v>CURRENT LIABILITIES AND PROVISIONS</v>
          </cell>
          <cell r="H1038" t="str">
            <v>CURRENT LIABILITIES</v>
          </cell>
          <cell r="I1038" t="str">
            <v>SUNDRY CREDITORS</v>
          </cell>
        </row>
        <row r="1039">
          <cell r="A1039" t="str">
            <v>L503001-000-048</v>
          </cell>
          <cell r="B1039" t="str">
            <v>Regis Chrgs recvd- INDEPENDENT HOUSE</v>
          </cell>
          <cell r="C1039" t="str">
            <v>LIABILITIES</v>
          </cell>
          <cell r="D1039" t="str">
            <v>BALANCE SHEET</v>
          </cell>
          <cell r="E1039" t="str">
            <v/>
          </cell>
          <cell r="F1039" t="str">
            <v/>
          </cell>
          <cell r="G1039" t="str">
            <v>CURRENT LIABILITIES AND PROVISIONS</v>
          </cell>
          <cell r="H1039" t="str">
            <v>CURRENT LIABILITIES</v>
          </cell>
          <cell r="I1039" t="str">
            <v>SUNDRY CREDITORS</v>
          </cell>
        </row>
        <row r="1040">
          <cell r="A1040" t="str">
            <v>L503001-000-049</v>
          </cell>
          <cell r="B1040" t="str">
            <v>Regis Chrgs recvd- REGENT HOUSE</v>
          </cell>
          <cell r="C1040" t="str">
            <v>LIABILITIES</v>
          </cell>
          <cell r="D1040" t="str">
            <v>BALANCE SHEET</v>
          </cell>
          <cell r="E1040" t="str">
            <v/>
          </cell>
          <cell r="F1040" t="str">
            <v/>
          </cell>
          <cell r="G1040" t="str">
            <v>CURRENT LIABILITIES AND PROVISIONS</v>
          </cell>
          <cell r="H1040" t="str">
            <v>CURRENT LIABILITIES</v>
          </cell>
          <cell r="I1040" t="str">
            <v>SUNDRY CREDITORS</v>
          </cell>
        </row>
        <row r="1041">
          <cell r="A1041" t="str">
            <v>L503001-000-050</v>
          </cell>
          <cell r="B1041" t="str">
            <v>Regis Chrgs recvd- CARLTON ESTATE</v>
          </cell>
          <cell r="C1041" t="str">
            <v>LIABILITIES</v>
          </cell>
          <cell r="D1041" t="str">
            <v>BALANCE SHEET</v>
          </cell>
          <cell r="E1041" t="str">
            <v/>
          </cell>
          <cell r="F1041" t="str">
            <v/>
          </cell>
          <cell r="G1041" t="str">
            <v>CURRENT LIABILITIES AND PROVISIONS</v>
          </cell>
          <cell r="H1041" t="str">
            <v>CURRENT LIABILITIES</v>
          </cell>
          <cell r="I1041" t="str">
            <v>SUNDRY CREDITORS</v>
          </cell>
        </row>
        <row r="1042">
          <cell r="A1042" t="str">
            <v>L503001-000-054</v>
          </cell>
          <cell r="B1042" t="str">
            <v>Regis Chrgs recvd- BELVEDERE PARK</v>
          </cell>
          <cell r="C1042" t="str">
            <v>LIABILITIES</v>
          </cell>
          <cell r="D1042" t="str">
            <v>BALANCE SHEET</v>
          </cell>
          <cell r="E1042" t="str">
            <v/>
          </cell>
          <cell r="F1042" t="str">
            <v/>
          </cell>
          <cell r="G1042" t="str">
            <v>CURRENT LIABILITIES AND PROVISIONS</v>
          </cell>
          <cell r="H1042" t="str">
            <v>CURRENT LIABILITIES</v>
          </cell>
          <cell r="I1042" t="str">
            <v>SUNDRY CREDITORS</v>
          </cell>
        </row>
        <row r="1043">
          <cell r="A1043" t="str">
            <v>L503001-000-055</v>
          </cell>
          <cell r="B1043" t="str">
            <v>Regis Chrgs recvd- BELVEDERE TOWERS</v>
          </cell>
          <cell r="C1043" t="str">
            <v>LIABILITIES</v>
          </cell>
          <cell r="D1043" t="str">
            <v>BALANCE SHEET</v>
          </cell>
          <cell r="E1043" t="str">
            <v/>
          </cell>
          <cell r="F1043" t="str">
            <v/>
          </cell>
          <cell r="G1043" t="str">
            <v>CURRENT LIABILITIES AND PROVISIONS</v>
          </cell>
          <cell r="H1043" t="str">
            <v>CURRENT LIABILITIES</v>
          </cell>
          <cell r="I1043" t="str">
            <v>SUNDRY CREDITORS</v>
          </cell>
        </row>
        <row r="1044">
          <cell r="A1044" t="str">
            <v>L503001-000-056</v>
          </cell>
          <cell r="B1044" t="str">
            <v>Regis Chrgs recvd- CITY CENTRE</v>
          </cell>
          <cell r="C1044" t="str">
            <v>LIABILITIES</v>
          </cell>
          <cell r="D1044" t="str">
            <v>BALANCE SHEET</v>
          </cell>
          <cell r="E1044" t="str">
            <v/>
          </cell>
          <cell r="F1044" t="str">
            <v/>
          </cell>
          <cell r="G1044" t="str">
            <v>CURRENT LIABILITIES AND PROVISIONS</v>
          </cell>
          <cell r="H1044" t="str">
            <v>CURRENT LIABILITIES</v>
          </cell>
          <cell r="I1044" t="str">
            <v>SUNDRY CREDITORS</v>
          </cell>
        </row>
        <row r="1045">
          <cell r="A1045" t="str">
            <v>L503001-000-058</v>
          </cell>
          <cell r="B1045" t="str">
            <v>Regis Chrgs recvd- EXCLUSIVE FLOORS</v>
          </cell>
          <cell r="C1045" t="str">
            <v>LIABILITIES</v>
          </cell>
          <cell r="D1045" t="str">
            <v>BALANCE SHEET</v>
          </cell>
          <cell r="E1045" t="str">
            <v/>
          </cell>
          <cell r="F1045" t="str">
            <v/>
          </cell>
          <cell r="G1045" t="str">
            <v>CURRENT LIABILITIES AND PROVISIONS</v>
          </cell>
          <cell r="H1045" t="str">
            <v>CURRENT LIABILITIES</v>
          </cell>
          <cell r="I1045" t="str">
            <v>SUNDRY CREDITORS</v>
          </cell>
        </row>
        <row r="1046">
          <cell r="A1046" t="str">
            <v>L503001-000-059</v>
          </cell>
          <cell r="B1046" t="str">
            <v>Regis Chrgs recvd- MOULSARI ARCADE</v>
          </cell>
          <cell r="C1046" t="str">
            <v>LIABILITIES</v>
          </cell>
          <cell r="D1046" t="str">
            <v>BALANCE SHEET</v>
          </cell>
          <cell r="E1046" t="str">
            <v/>
          </cell>
          <cell r="F1046" t="str">
            <v/>
          </cell>
          <cell r="G1046" t="str">
            <v>CURRENT LIABILITIES AND PROVISIONS</v>
          </cell>
          <cell r="H1046" t="str">
            <v>CURRENT LIABILITIES</v>
          </cell>
          <cell r="I1046" t="str">
            <v>SUNDRY CREDITORS</v>
          </cell>
        </row>
        <row r="1047">
          <cell r="A1047" t="str">
            <v>L503001-000-060</v>
          </cell>
          <cell r="B1047" t="str">
            <v>Regis Chrgs recvd- TRINITY TOWERS</v>
          </cell>
          <cell r="C1047" t="str">
            <v>LIABILITIES</v>
          </cell>
          <cell r="D1047" t="str">
            <v>BALANCE SHEET</v>
          </cell>
          <cell r="E1047" t="str">
            <v/>
          </cell>
          <cell r="F1047" t="str">
            <v/>
          </cell>
          <cell r="G1047" t="str">
            <v>CURRENT LIABILITIES AND PROVISIONS</v>
          </cell>
          <cell r="H1047" t="str">
            <v>CURRENT LIABILITIES</v>
          </cell>
          <cell r="I1047" t="str">
            <v>SUNDRY CREDITORS</v>
          </cell>
        </row>
        <row r="1048">
          <cell r="A1048" t="str">
            <v>L503001-000-061</v>
          </cell>
          <cell r="B1048" t="str">
            <v>Regis Chrgs recvd- GRAND MALL</v>
          </cell>
          <cell r="C1048" t="str">
            <v>LIABILITIES</v>
          </cell>
          <cell r="D1048" t="str">
            <v>BALANCE SHEET</v>
          </cell>
          <cell r="E1048" t="str">
            <v/>
          </cell>
          <cell r="F1048" t="str">
            <v/>
          </cell>
          <cell r="G1048" t="str">
            <v>CURRENT LIABILITIES AND PROVISIONS</v>
          </cell>
          <cell r="H1048" t="str">
            <v>CURRENT LIABILITIES</v>
          </cell>
          <cell r="I1048" t="str">
            <v>SUNDRY CREDITORS</v>
          </cell>
        </row>
        <row r="1049">
          <cell r="A1049" t="str">
            <v>L503001-000-062</v>
          </cell>
          <cell r="B1049" t="str">
            <v>Regis Chrgs recvd- THE ARALIAS</v>
          </cell>
          <cell r="C1049" t="str">
            <v>LIABILITIES</v>
          </cell>
          <cell r="D1049" t="str">
            <v>BALANCE SHEET</v>
          </cell>
          <cell r="E1049" t="str">
            <v/>
          </cell>
          <cell r="F1049" t="str">
            <v/>
          </cell>
          <cell r="G1049" t="str">
            <v>CURRENT LIABILITIES AND PROVISIONS</v>
          </cell>
          <cell r="H1049" t="str">
            <v>CURRENT LIABILITIES</v>
          </cell>
          <cell r="I1049" t="str">
            <v>SUNDRY CREDITORS</v>
          </cell>
        </row>
        <row r="1050">
          <cell r="A1050" t="str">
            <v>L503001-000-064</v>
          </cell>
          <cell r="B1050" t="str">
            <v>Regis Chrgs recvd- WESTEND HEIGHTS</v>
          </cell>
          <cell r="C1050" t="str">
            <v>LIABILITIES</v>
          </cell>
          <cell r="D1050" t="str">
            <v>BALANCE SHEET</v>
          </cell>
          <cell r="E1050" t="str">
            <v/>
          </cell>
          <cell r="F1050" t="str">
            <v/>
          </cell>
          <cell r="G1050" t="str">
            <v>CURRENT LIABILITIES AND PROVISIONS</v>
          </cell>
          <cell r="H1050" t="str">
            <v>CURRENT LIABILITIES</v>
          </cell>
          <cell r="I1050" t="str">
            <v>SUNDRY CREDITORS</v>
          </cell>
        </row>
        <row r="1051">
          <cell r="A1051" t="str">
            <v>L503001-000-068</v>
          </cell>
          <cell r="B1051" t="str">
            <v>Regis Chrgs recvd- DT CITY CENTRE</v>
          </cell>
          <cell r="C1051" t="str">
            <v>LIABILITIES</v>
          </cell>
          <cell r="D1051" t="str">
            <v>BALANCE SHEET</v>
          </cell>
          <cell r="E1051" t="str">
            <v/>
          </cell>
          <cell r="F1051" t="str">
            <v/>
          </cell>
          <cell r="G1051" t="str">
            <v>CURRENT LIABILITIES AND PROVISIONS</v>
          </cell>
          <cell r="H1051" t="str">
            <v>CURRENT LIABILITIES</v>
          </cell>
          <cell r="I1051" t="str">
            <v>SUNDRY CREDITORS</v>
          </cell>
        </row>
        <row r="1052">
          <cell r="A1052" t="str">
            <v>L503001-000-069</v>
          </cell>
          <cell r="B1052" t="str">
            <v>Regis Chrgs recvd- THE PINNACLE</v>
          </cell>
          <cell r="C1052" t="str">
            <v>LIABILITIES</v>
          </cell>
          <cell r="D1052" t="str">
            <v>BALANCE SHEET</v>
          </cell>
          <cell r="E1052" t="str">
            <v/>
          </cell>
          <cell r="F1052" t="str">
            <v/>
          </cell>
          <cell r="G1052" t="str">
            <v>CURRENT LIABILITIES AND PROVISIONS</v>
          </cell>
          <cell r="H1052" t="str">
            <v>CURRENT LIABILITIES</v>
          </cell>
          <cell r="I1052" t="str">
            <v>SUNDRY CREDITORS</v>
          </cell>
        </row>
        <row r="1053">
          <cell r="A1053" t="str">
            <v>L503001-000-070</v>
          </cell>
          <cell r="B1053" t="str">
            <v>Regis Chrgs recvd- ROYALTON TOWR</v>
          </cell>
          <cell r="C1053" t="str">
            <v>LIABILITIES</v>
          </cell>
          <cell r="D1053" t="str">
            <v>BALANCE SHEET</v>
          </cell>
          <cell r="E1053" t="str">
            <v/>
          </cell>
          <cell r="F1053" t="str">
            <v/>
          </cell>
          <cell r="G1053" t="str">
            <v>CURRENT LIABILITIES AND PROVISIONS</v>
          </cell>
          <cell r="H1053" t="str">
            <v>CURRENT LIABILITIES</v>
          </cell>
          <cell r="I1053" t="str">
            <v>SUNDRY CREDITORS</v>
          </cell>
        </row>
        <row r="1054">
          <cell r="A1054" t="str">
            <v>L503001-000-071</v>
          </cell>
          <cell r="B1054" t="str">
            <v>Regis Chrgs recvd- THE ICON</v>
          </cell>
          <cell r="C1054" t="str">
            <v>LIABILITIES</v>
          </cell>
          <cell r="D1054" t="str">
            <v>BALANCE SHEET</v>
          </cell>
          <cell r="E1054" t="str">
            <v/>
          </cell>
          <cell r="F1054" t="str">
            <v/>
          </cell>
          <cell r="G1054" t="str">
            <v>CURRENT LIABILITIES AND PROVISIONS</v>
          </cell>
          <cell r="H1054" t="str">
            <v>CURRENT LIABILITIES</v>
          </cell>
          <cell r="I1054" t="str">
            <v>SUNDRY CREDITORS</v>
          </cell>
        </row>
        <row r="1055">
          <cell r="A1055" t="str">
            <v>L503001-000-075</v>
          </cell>
          <cell r="B1055" t="str">
            <v>Regis Chrgs recvd- THE SUMMIT</v>
          </cell>
          <cell r="C1055" t="str">
            <v>LIABILITIES</v>
          </cell>
          <cell r="D1055" t="str">
            <v>BALANCE SHEET</v>
          </cell>
          <cell r="E1055" t="str">
            <v/>
          </cell>
          <cell r="F1055" t="str">
            <v/>
          </cell>
          <cell r="G1055" t="str">
            <v>CURRENT LIABILITIES AND PROVISIONS</v>
          </cell>
          <cell r="H1055" t="str">
            <v>CURRENT LIABILITIES</v>
          </cell>
          <cell r="I1055" t="str">
            <v>SUNDRY CREDITORS</v>
          </cell>
        </row>
        <row r="1056">
          <cell r="A1056" t="str">
            <v>L503001-000-080</v>
          </cell>
          <cell r="B1056" t="str">
            <v>Regis Chrgs recvd- THE MAGNOLIAS</v>
          </cell>
          <cell r="C1056" t="str">
            <v>LIABILITIES</v>
          </cell>
          <cell r="D1056" t="str">
            <v>BALANCE SHEET</v>
          </cell>
          <cell r="E1056" t="str">
            <v/>
          </cell>
          <cell r="F1056" t="str">
            <v/>
          </cell>
          <cell r="G1056" t="str">
            <v>CURRENT LIABILITIES AND PROVISIONS</v>
          </cell>
          <cell r="H1056" t="str">
            <v>CURRENT LIABILITIES</v>
          </cell>
          <cell r="I1056" t="str">
            <v>SUNDRY CREDITORS</v>
          </cell>
        </row>
        <row r="1057">
          <cell r="A1057" t="str">
            <v>L503001-000-085</v>
          </cell>
          <cell r="B1057" t="str">
            <v>Regis Chrgs recvd- DLF CITY COURT-(SIKEN</v>
          </cell>
          <cell r="C1057" t="str">
            <v>LIABILITIES</v>
          </cell>
          <cell r="D1057" t="str">
            <v>BALANCE SHEET</v>
          </cell>
          <cell r="E1057" t="str">
            <v/>
          </cell>
          <cell r="F1057" t="str">
            <v/>
          </cell>
          <cell r="G1057" t="str">
            <v>CURRENT LIABILITIES AND PROVISIONS</v>
          </cell>
          <cell r="H1057" t="str">
            <v>CURRENT LIABILITIES</v>
          </cell>
          <cell r="I1057" t="str">
            <v>SUNDRY CREDITORS</v>
          </cell>
        </row>
        <row r="1058">
          <cell r="A1058" t="str">
            <v>L503001-000-101</v>
          </cell>
          <cell r="B1058" t="str">
            <v>Regis Chrgs recvd- LIG/EWS</v>
          </cell>
          <cell r="C1058" t="str">
            <v>LIABILITIES</v>
          </cell>
          <cell r="D1058" t="str">
            <v>BALANCE SHEET</v>
          </cell>
          <cell r="E1058" t="str">
            <v/>
          </cell>
          <cell r="F1058" t="str">
            <v/>
          </cell>
          <cell r="G1058" t="str">
            <v>CURRENT LIABILITIES AND PROVISIONS</v>
          </cell>
          <cell r="H1058" t="str">
            <v>CURRENT LIABILITIES</v>
          </cell>
          <cell r="I1058" t="str">
            <v>SUNDRY CREDITORS</v>
          </cell>
        </row>
        <row r="1059">
          <cell r="A1059" t="str">
            <v>L503001-000-102</v>
          </cell>
          <cell r="B1059" t="str">
            <v>Regis Chrgs recvd-QE 1,2,3</v>
          </cell>
          <cell r="C1059" t="str">
            <v>LIABILITIES</v>
          </cell>
          <cell r="D1059" t="str">
            <v>BALANCE SHEET</v>
          </cell>
          <cell r="E1059" t="str">
            <v/>
          </cell>
          <cell r="F1059" t="str">
            <v/>
          </cell>
          <cell r="G1059" t="str">
            <v>CURRENT LIABILITIES AND PROVISIONS</v>
          </cell>
          <cell r="H1059" t="str">
            <v>CURRENT LIABILITIES</v>
          </cell>
          <cell r="I1059" t="str">
            <v>SUNDRY CREDITORS</v>
          </cell>
        </row>
        <row r="1060">
          <cell r="A1060" t="str">
            <v>L503999</v>
          </cell>
          <cell r="B1060" t="str">
            <v>Supplier Suspense</v>
          </cell>
          <cell r="C1060" t="str">
            <v>LIABILITIES</v>
          </cell>
          <cell r="D1060" t="str">
            <v>BALANCE SHEET</v>
          </cell>
          <cell r="E1060" t="str">
            <v/>
          </cell>
          <cell r="F1060" t="str">
            <v>SUPPLIER SUSPENSE</v>
          </cell>
          <cell r="G1060" t="str">
            <v>CURRENT LIABILITIES AND PROVISIONS</v>
          </cell>
          <cell r="H1060" t="str">
            <v>CURRENT LIABILITIES</v>
          </cell>
          <cell r="I1060" t="str">
            <v>SUNDRY CREDITORS</v>
          </cell>
        </row>
        <row r="1061">
          <cell r="A1061" t="str">
            <v>L504001-000-000</v>
          </cell>
          <cell r="B1061" t="str">
            <v>Rebate</v>
          </cell>
          <cell r="C1061" t="str">
            <v>LIABILITIES</v>
          </cell>
          <cell r="D1061" t="str">
            <v>BALANCE SHEET</v>
          </cell>
          <cell r="E1061" t="str">
            <v/>
          </cell>
          <cell r="F1061" t="str">
            <v/>
          </cell>
          <cell r="G1061" t="str">
            <v>CURRENT LIABILITIES AND PROVISIONS</v>
          </cell>
          <cell r="H1061" t="str">
            <v>CURRENT LIABILITIES</v>
          </cell>
          <cell r="I1061" t="str">
            <v>REALISATION UNDER AGREEMENT TO SELL</v>
          </cell>
        </row>
        <row r="1062">
          <cell r="A1062" t="str">
            <v>L504001-000-011</v>
          </cell>
          <cell r="B1062" t="str">
            <v>Rebate-EXECUTIVE HOME</v>
          </cell>
          <cell r="C1062" t="str">
            <v>LIABILITIES</v>
          </cell>
          <cell r="D1062" t="str">
            <v>BALANCE SHEET</v>
          </cell>
          <cell r="E1062" t="str">
            <v/>
          </cell>
          <cell r="F1062" t="str">
            <v/>
          </cell>
          <cell r="G1062" t="str">
            <v>CURRENT LIABILITIES AND PROVISIONS</v>
          </cell>
          <cell r="H1062" t="str">
            <v>CURRENT LIABILITIES</v>
          </cell>
          <cell r="I1062" t="str">
            <v>REALISATION UNDER AGREEMENT TO SELL</v>
          </cell>
        </row>
        <row r="1063">
          <cell r="A1063" t="str">
            <v>L504001-000-012</v>
          </cell>
          <cell r="B1063" t="str">
            <v>Rebate-HAMILTON COURT PRKG</v>
          </cell>
          <cell r="C1063" t="str">
            <v>LIABILITIES</v>
          </cell>
          <cell r="D1063" t="str">
            <v>BALANCE SHEET</v>
          </cell>
          <cell r="E1063" t="str">
            <v/>
          </cell>
          <cell r="F1063" t="str">
            <v/>
          </cell>
          <cell r="G1063" t="str">
            <v>CURRENT LIABILITIES AND PROVISIONS</v>
          </cell>
          <cell r="H1063" t="str">
            <v>CURRENT LIABILITIES</v>
          </cell>
          <cell r="I1063" t="str">
            <v>REALISATION UNDER AGREEMENT TO SELL</v>
          </cell>
        </row>
        <row r="1064">
          <cell r="A1064" t="str">
            <v>L504001-000-013</v>
          </cell>
          <cell r="B1064" t="str">
            <v>Rebate-HAMILTON COURT</v>
          </cell>
          <cell r="C1064" t="str">
            <v>LIABILITIES</v>
          </cell>
          <cell r="D1064" t="str">
            <v>BALANCE SHEET</v>
          </cell>
          <cell r="E1064" t="str">
            <v/>
          </cell>
          <cell r="F1064" t="str">
            <v/>
          </cell>
          <cell r="G1064" t="str">
            <v>CURRENT LIABILITIES AND PROVISIONS</v>
          </cell>
          <cell r="H1064" t="str">
            <v>CURRENT LIABILITIES</v>
          </cell>
          <cell r="I1064" t="str">
            <v>REALISATION UNDER AGREEMENT TO SELL</v>
          </cell>
        </row>
        <row r="1065">
          <cell r="A1065" t="str">
            <v>L504001-000-016</v>
          </cell>
          <cell r="B1065" t="str">
            <v>Rebate-PARK-N-SHOP</v>
          </cell>
          <cell r="C1065" t="str">
            <v>LIABILITIES</v>
          </cell>
          <cell r="D1065" t="str">
            <v>BALANCE SHEET</v>
          </cell>
          <cell r="E1065" t="str">
            <v/>
          </cell>
          <cell r="F1065" t="str">
            <v/>
          </cell>
          <cell r="G1065" t="str">
            <v>CURRENT LIABILITIES AND PROVISIONS</v>
          </cell>
          <cell r="H1065" t="str">
            <v>CURRENT LIABILITIES</v>
          </cell>
          <cell r="I1065" t="str">
            <v>REALISATION UNDER AGREEMENT TO SELL</v>
          </cell>
        </row>
        <row r="1066">
          <cell r="A1066" t="str">
            <v>L504001-000-019</v>
          </cell>
          <cell r="B1066" t="str">
            <v>Rebate-REGENCY PARK</v>
          </cell>
          <cell r="C1066" t="str">
            <v>LIABILITIES</v>
          </cell>
          <cell r="D1066" t="str">
            <v>BALANCE SHEET</v>
          </cell>
          <cell r="E1066" t="str">
            <v/>
          </cell>
          <cell r="F1066" t="str">
            <v/>
          </cell>
          <cell r="G1066" t="str">
            <v>CURRENT LIABILITIES AND PROVISIONS</v>
          </cell>
          <cell r="H1066" t="str">
            <v>CURRENT LIABILITIES</v>
          </cell>
          <cell r="I1066" t="str">
            <v>REALISATION UNDER AGREEMENT TO SELL</v>
          </cell>
        </row>
        <row r="1067">
          <cell r="A1067" t="str">
            <v>L504001-000-020</v>
          </cell>
          <cell r="B1067" t="str">
            <v>Rebate-REGENCY PARK-PARKING</v>
          </cell>
          <cell r="C1067" t="str">
            <v>LIABILITIES</v>
          </cell>
          <cell r="D1067" t="str">
            <v>BALANCE SHEET</v>
          </cell>
          <cell r="E1067" t="str">
            <v/>
          </cell>
          <cell r="F1067" t="str">
            <v/>
          </cell>
          <cell r="G1067" t="str">
            <v>CURRENT LIABILITIES AND PROVISIONS</v>
          </cell>
          <cell r="H1067" t="str">
            <v>CURRENT LIABILITIES</v>
          </cell>
          <cell r="I1067" t="str">
            <v>REALISATION UNDER AGREEMENT TO SELL</v>
          </cell>
        </row>
        <row r="1068">
          <cell r="A1068" t="str">
            <v>L504001-000-022</v>
          </cell>
          <cell r="B1068" t="str">
            <v>Rebate-RICHMOND PARK</v>
          </cell>
          <cell r="C1068" t="str">
            <v>LIABILITIES</v>
          </cell>
          <cell r="D1068" t="str">
            <v>BALANCE SHEET</v>
          </cell>
          <cell r="E1068" t="str">
            <v/>
          </cell>
          <cell r="F1068" t="str">
            <v/>
          </cell>
          <cell r="G1068" t="str">
            <v>CURRENT LIABILITIES AND PROVISIONS</v>
          </cell>
          <cell r="H1068" t="str">
            <v>CURRENT LIABILITIES</v>
          </cell>
          <cell r="I1068" t="str">
            <v>REALISATION UNDER AGREEMENT TO SELL</v>
          </cell>
        </row>
        <row r="1069">
          <cell r="A1069" t="str">
            <v>L504001-000-028</v>
          </cell>
          <cell r="B1069" t="str">
            <v>Rebate-SILVER OAKS</v>
          </cell>
          <cell r="C1069" t="str">
            <v>LIABILITIES</v>
          </cell>
          <cell r="D1069" t="str">
            <v>BALANCE SHEET</v>
          </cell>
          <cell r="E1069" t="str">
            <v/>
          </cell>
          <cell r="F1069" t="str">
            <v/>
          </cell>
          <cell r="G1069" t="str">
            <v>CURRENT LIABILITIES AND PROVISIONS</v>
          </cell>
          <cell r="H1069" t="str">
            <v>CURRENT LIABILITIES</v>
          </cell>
          <cell r="I1069" t="str">
            <v>REALISATION UNDER AGREEMENT TO SELL</v>
          </cell>
        </row>
        <row r="1070">
          <cell r="A1070" t="str">
            <v>L504001-000-083</v>
          </cell>
          <cell r="B1070" t="str">
            <v>Rebate - King's Court</v>
          </cell>
          <cell r="C1070" t="str">
            <v>LIABILITIES</v>
          </cell>
          <cell r="D1070" t="str">
            <v>BALANCE SHEET</v>
          </cell>
          <cell r="E1070" t="str">
            <v/>
          </cell>
          <cell r="F1070" t="str">
            <v/>
          </cell>
          <cell r="G1070" t="str">
            <v>CURRENT LIABILITIES AND PROVISIONS</v>
          </cell>
          <cell r="H1070" t="str">
            <v>CURRENT LIABILITIES</v>
          </cell>
          <cell r="I1070" t="str">
            <v>REALISATION UNDER AGREEMENT TO SELL</v>
          </cell>
        </row>
        <row r="1071">
          <cell r="A1071" t="str">
            <v>L504001-000-092</v>
          </cell>
          <cell r="B1071" t="str">
            <v>Rebate - Queens Court</v>
          </cell>
          <cell r="C1071" t="str">
            <v>LIABILITIES</v>
          </cell>
          <cell r="D1071" t="str">
            <v>BALANCE SHEET</v>
          </cell>
          <cell r="E1071" t="str">
            <v/>
          </cell>
          <cell r="F1071" t="str">
            <v/>
          </cell>
          <cell r="G1071" t="str">
            <v>CURRENT LIABILITIES AND PROVISIONS</v>
          </cell>
          <cell r="H1071" t="str">
            <v>CURRENT LIABILITIES</v>
          </cell>
          <cell r="I1071" t="str">
            <v>REALISATION UNDER AGREEMENT TO SELL</v>
          </cell>
        </row>
        <row r="1072">
          <cell r="A1072" t="str">
            <v>L505001-000-000</v>
          </cell>
          <cell r="B1072" t="str">
            <v>Cable Tv Conn.Charge</v>
          </cell>
          <cell r="C1072" t="str">
            <v>LIABILITIES</v>
          </cell>
          <cell r="D1072" t="str">
            <v>BALANCE SHEET</v>
          </cell>
          <cell r="E1072" t="str">
            <v/>
          </cell>
          <cell r="F1072" t="str">
            <v/>
          </cell>
          <cell r="G1072" t="str">
            <v>CURRENT LIABILITIES AND PROVISIONS</v>
          </cell>
          <cell r="H1072" t="str">
            <v>CURRENT LIABILITIES</v>
          </cell>
          <cell r="I1072" t="str">
            <v>REALISATION UNDER AGREEMENT TO SELL</v>
          </cell>
        </row>
        <row r="1073">
          <cell r="A1073" t="str">
            <v>L505001-000-028</v>
          </cell>
          <cell r="B1073" t="str">
            <v>Cable Tv Conn.Charge-Silver Oaks</v>
          </cell>
          <cell r="C1073" t="str">
            <v>LIABILITIES</v>
          </cell>
          <cell r="D1073" t="str">
            <v>BALANCE SHEET</v>
          </cell>
          <cell r="E1073" t="str">
            <v/>
          </cell>
          <cell r="F1073" t="str">
            <v/>
          </cell>
          <cell r="G1073" t="str">
            <v>CURRENT LIABILITIES AND PROVISIONS</v>
          </cell>
          <cell r="H1073" t="str">
            <v>CURRENT LIABILITIES</v>
          </cell>
          <cell r="I1073" t="str">
            <v>REALISATION UNDER AGREEMENT TO SELL</v>
          </cell>
        </row>
        <row r="1074">
          <cell r="A1074" t="str">
            <v>L505002-000-000</v>
          </cell>
          <cell r="B1074" t="str">
            <v>Electric Service Con</v>
          </cell>
          <cell r="C1074" t="str">
            <v>LIABILITIES</v>
          </cell>
          <cell r="D1074" t="str">
            <v>BALANCE SHEET</v>
          </cell>
          <cell r="E1074" t="str">
            <v/>
          </cell>
          <cell r="F1074" t="str">
            <v/>
          </cell>
          <cell r="G1074" t="str">
            <v>CURRENT LIABILITIES AND PROVISIONS</v>
          </cell>
          <cell r="H1074" t="str">
            <v>CURRENT LIABILITIES</v>
          </cell>
          <cell r="I1074" t="str">
            <v>REALISATION UNDER AGREEMENT TO SELL</v>
          </cell>
        </row>
        <row r="1075">
          <cell r="A1075" t="str">
            <v>L505002-000-019</v>
          </cell>
          <cell r="B1075" t="str">
            <v>Electric Service Con-Regency Park</v>
          </cell>
          <cell r="C1075" t="str">
            <v>LIABILITIES</v>
          </cell>
          <cell r="D1075" t="str">
            <v>BALANCE SHEET</v>
          </cell>
          <cell r="E1075" t="str">
            <v/>
          </cell>
          <cell r="F1075" t="str">
            <v/>
          </cell>
          <cell r="G1075" t="str">
            <v>CURRENT LIABILITIES AND PROVISIONS</v>
          </cell>
          <cell r="H1075" t="str">
            <v>CURRENT LIABILITIES</v>
          </cell>
          <cell r="I1075" t="str">
            <v>REALISATION UNDER AGREEMENT TO SELL</v>
          </cell>
        </row>
        <row r="1076">
          <cell r="A1076" t="str">
            <v>L505002-000-023</v>
          </cell>
          <cell r="B1076" t="str">
            <v>Electric Service Con-Super Mart II</v>
          </cell>
          <cell r="C1076" t="str">
            <v>LIABILITIES</v>
          </cell>
          <cell r="D1076" t="str">
            <v>BALANCE SHEET</v>
          </cell>
          <cell r="E1076" t="str">
            <v/>
          </cell>
          <cell r="F1076" t="str">
            <v/>
          </cell>
          <cell r="G1076" t="str">
            <v>CURRENT LIABILITIES AND PROVISIONS</v>
          </cell>
          <cell r="H1076" t="str">
            <v>CURRENT LIABILITIES</v>
          </cell>
          <cell r="I1076" t="str">
            <v>REALISATION UNDER AGREEMENT TO SELL</v>
          </cell>
        </row>
        <row r="1077">
          <cell r="A1077" t="str">
            <v>L505002-000-028</v>
          </cell>
          <cell r="B1077" t="str">
            <v>Electric Service Con-Silver Oaks</v>
          </cell>
          <cell r="C1077" t="str">
            <v>LIABILITIES</v>
          </cell>
          <cell r="D1077" t="str">
            <v>BALANCE SHEET</v>
          </cell>
          <cell r="E1077" t="str">
            <v/>
          </cell>
          <cell r="F1077" t="str">
            <v/>
          </cell>
          <cell r="G1077" t="str">
            <v>CURRENT LIABILITIES AND PROVISIONS</v>
          </cell>
          <cell r="H1077" t="str">
            <v>CURRENT LIABILITIES</v>
          </cell>
          <cell r="I1077" t="str">
            <v>REALISATION UNDER AGREEMENT TO SELL</v>
          </cell>
        </row>
        <row r="1078">
          <cell r="A1078" t="str">
            <v>L505003</v>
          </cell>
          <cell r="B1078" t="str">
            <v>Realis under Agrmt for sale of dev right</v>
          </cell>
          <cell r="C1078" t="str">
            <v>LIABILITIES</v>
          </cell>
          <cell r="D1078" t="str">
            <v>BALANCE SHEET</v>
          </cell>
          <cell r="E1078" t="str">
            <v/>
          </cell>
          <cell r="F1078" t="str">
            <v/>
          </cell>
          <cell r="G1078" t="str">
            <v>CURRENT LIABILITIES AND PROVISIONS</v>
          </cell>
          <cell r="H1078" t="str">
            <v>CURRENT LIABILITIES</v>
          </cell>
          <cell r="I1078" t="str">
            <v>REALISATION UNDER AGREEMENT TO SELL</v>
          </cell>
        </row>
        <row r="1079">
          <cell r="A1079" t="str">
            <v>L505004</v>
          </cell>
          <cell r="B1079" t="str">
            <v>Realisation thru factoring of receivabls</v>
          </cell>
          <cell r="C1079" t="str">
            <v>LIABILITIES</v>
          </cell>
          <cell r="D1079" t="str">
            <v>BALANCE SHEET</v>
          </cell>
          <cell r="E1079" t="str">
            <v/>
          </cell>
          <cell r="F1079" t="str">
            <v/>
          </cell>
          <cell r="G1079" t="str">
            <v>CURRENT LIABILITIES AND PROVISIONS</v>
          </cell>
          <cell r="H1079" t="str">
            <v>CURRENT LIABILITIES</v>
          </cell>
          <cell r="I1079" t="str">
            <v>REALISATION UNDER AGREEMENT TO SELL</v>
          </cell>
        </row>
        <row r="1080">
          <cell r="A1080" t="str">
            <v>L505005</v>
          </cell>
          <cell r="B1080" t="str">
            <v>Advance agst sale of Plots</v>
          </cell>
          <cell r="C1080" t="str">
            <v>LIABILITIES</v>
          </cell>
          <cell r="D1080" t="str">
            <v>BALANCE SHEET</v>
          </cell>
          <cell r="E1080" t="str">
            <v/>
          </cell>
          <cell r="F1080" t="str">
            <v/>
          </cell>
          <cell r="G1080" t="str">
            <v>CURRENT LIABILITIES AND PROVISIONS</v>
          </cell>
          <cell r="H1080" t="str">
            <v>CURRENT LIABILITIES</v>
          </cell>
          <cell r="I1080" t="str">
            <v>REALISATION UNDER AGREEMENT TO SELL</v>
          </cell>
        </row>
        <row r="1081">
          <cell r="A1081" t="str">
            <v>L505010</v>
          </cell>
          <cell r="B1081" t="str">
            <v>Group Company- Allotment A/C</v>
          </cell>
          <cell r="C1081" t="str">
            <v>LIABILITIES</v>
          </cell>
          <cell r="D1081" t="str">
            <v>BALANCE SHEET</v>
          </cell>
          <cell r="E1081" t="str">
            <v/>
          </cell>
          <cell r="F1081" t="str">
            <v/>
          </cell>
          <cell r="G1081" t="str">
            <v>CURRENT LIABILITIES AND PROVISIONS</v>
          </cell>
          <cell r="H1081" t="str">
            <v>CURRENT LIABILITIES</v>
          </cell>
          <cell r="I1081" t="str">
            <v>REALISATION UNDER AGREEMENT TO SELL</v>
          </cell>
        </row>
        <row r="1082">
          <cell r="A1082" t="str">
            <v>L505011</v>
          </cell>
          <cell r="B1082" t="str">
            <v>Group Company- Rebate On Instalment</v>
          </cell>
          <cell r="C1082" t="str">
            <v>LIABILITIES</v>
          </cell>
          <cell r="D1082" t="str">
            <v>BALANCE SHEET</v>
          </cell>
          <cell r="E1082" t="str">
            <v/>
          </cell>
          <cell r="F1082" t="str">
            <v/>
          </cell>
          <cell r="G1082" t="str">
            <v>CURRENT LIABILITIES AND PROVISIONS</v>
          </cell>
          <cell r="H1082" t="str">
            <v>CURRENT LIABILITIES</v>
          </cell>
          <cell r="I1082" t="str">
            <v>REALISATION UNDER AGREEMENT TO SELL</v>
          </cell>
        </row>
        <row r="1083">
          <cell r="A1083" t="str">
            <v>L505012</v>
          </cell>
          <cell r="B1083" t="str">
            <v>Group Company- Generator Charges</v>
          </cell>
          <cell r="C1083" t="str">
            <v>LIABILITIES</v>
          </cell>
          <cell r="D1083" t="str">
            <v>BALANCE SHEET</v>
          </cell>
          <cell r="E1083" t="str">
            <v/>
          </cell>
          <cell r="F1083" t="str">
            <v/>
          </cell>
          <cell r="G1083" t="str">
            <v>CURRENT LIABILITIES AND PROVISIONS</v>
          </cell>
          <cell r="H1083" t="str">
            <v>CURRENT LIABILITIES</v>
          </cell>
          <cell r="I1083" t="str">
            <v>REALISATION UNDER AGREEMENT TO SELL</v>
          </cell>
        </row>
        <row r="1084">
          <cell r="A1084" t="str">
            <v>L505013</v>
          </cell>
          <cell r="B1084" t="str">
            <v>Group Company- External Light Fitting</v>
          </cell>
          <cell r="C1084" t="str">
            <v>LIABILITIES</v>
          </cell>
          <cell r="D1084" t="str">
            <v>BALANCE SHEET</v>
          </cell>
          <cell r="E1084" t="str">
            <v/>
          </cell>
          <cell r="F1084" t="str">
            <v/>
          </cell>
          <cell r="G1084" t="str">
            <v>CURRENT LIABILITIES AND PROVISIONS</v>
          </cell>
          <cell r="H1084" t="str">
            <v>CURRENT LIABILITIES</v>
          </cell>
          <cell r="I1084" t="str">
            <v>REALISATION UNDER AGREEMENT TO SELL</v>
          </cell>
        </row>
        <row r="1085">
          <cell r="A1085" t="str">
            <v>L505014</v>
          </cell>
          <cell r="B1085" t="str">
            <v>Group Company-  Fire Fighting</v>
          </cell>
          <cell r="C1085" t="str">
            <v>LIABILITIES</v>
          </cell>
          <cell r="D1085" t="str">
            <v>BALANCE SHEET</v>
          </cell>
          <cell r="E1085" t="str">
            <v/>
          </cell>
          <cell r="F1085" t="str">
            <v/>
          </cell>
          <cell r="G1085" t="str">
            <v>CURRENT LIABILITIES AND PROVISIONS</v>
          </cell>
          <cell r="H1085" t="str">
            <v>CURRENT LIABILITIES</v>
          </cell>
          <cell r="I1085" t="str">
            <v>REALISATION UNDER AGREEMENT TO SELL</v>
          </cell>
        </row>
        <row r="1086">
          <cell r="A1086" t="str">
            <v>L505015</v>
          </cell>
          <cell r="B1086" t="str">
            <v>Group Company- EDC</v>
          </cell>
          <cell r="C1086" t="str">
            <v>LIABILITIES</v>
          </cell>
          <cell r="D1086" t="str">
            <v>BALANCE SHEET</v>
          </cell>
          <cell r="E1086" t="str">
            <v/>
          </cell>
          <cell r="F1086" t="str">
            <v/>
          </cell>
          <cell r="G1086" t="str">
            <v>CURRENT LIABILITIES AND PROVISIONS</v>
          </cell>
          <cell r="H1086" t="str">
            <v>CURRENT LIABILITIES</v>
          </cell>
          <cell r="I1086" t="str">
            <v>REALISATION UNDER AGREEMENT TO SELL</v>
          </cell>
        </row>
        <row r="1087">
          <cell r="A1087" t="str">
            <v>L505101-000-001</v>
          </cell>
          <cell r="B1087" t="str">
            <v>Third Party- Allot. A/C- ANKUR VIHAR</v>
          </cell>
          <cell r="C1087" t="str">
            <v>LIABILITIES</v>
          </cell>
          <cell r="D1087" t="str">
            <v>BALANCE SHEET</v>
          </cell>
          <cell r="E1087" t="str">
            <v/>
          </cell>
          <cell r="F1087" t="str">
            <v/>
          </cell>
          <cell r="G1087" t="str">
            <v>CURRENT LIABILITIES AND PROVISIONS</v>
          </cell>
          <cell r="H1087" t="str">
            <v>CURRENT LIABILITIES</v>
          </cell>
          <cell r="I1087" t="str">
            <v>REALISATION UNDER AGREEMENT TO SELL</v>
          </cell>
        </row>
        <row r="1088">
          <cell r="A1088" t="str">
            <v>L505101-000-004</v>
          </cell>
          <cell r="B1088" t="str">
            <v>Third Party- Allot. A/C- BEVERLY PARK-I</v>
          </cell>
          <cell r="C1088" t="str">
            <v>LIABILITIES</v>
          </cell>
          <cell r="D1088" t="str">
            <v>BALANCE SHEET</v>
          </cell>
          <cell r="E1088" t="str">
            <v/>
          </cell>
          <cell r="F1088" t="str">
            <v/>
          </cell>
          <cell r="G1088" t="str">
            <v>CURRENT LIABILITIES AND PROVISIONS</v>
          </cell>
          <cell r="H1088" t="str">
            <v>CURRENT LIABILITIES</v>
          </cell>
          <cell r="I1088" t="str">
            <v>REALISATION UNDER AGREEMENT TO SELL</v>
          </cell>
        </row>
        <row r="1089">
          <cell r="A1089" t="str">
            <v>L505101-000-005</v>
          </cell>
          <cell r="B1089" t="str">
            <v>Third Party- Allot. A/C- BEVERLY PARK-II</v>
          </cell>
          <cell r="C1089" t="str">
            <v>LIABILITIES</v>
          </cell>
          <cell r="D1089" t="str">
            <v>BALANCE SHEET</v>
          </cell>
          <cell r="E1089" t="str">
            <v/>
          </cell>
          <cell r="F1089" t="str">
            <v/>
          </cell>
          <cell r="G1089" t="str">
            <v>CURRENT LIABILITIES AND PROVISIONS</v>
          </cell>
          <cell r="H1089" t="str">
            <v>CURRENT LIABILITIES</v>
          </cell>
          <cell r="I1089" t="str">
            <v>REALISATION UNDER AGREEMENT TO SELL</v>
          </cell>
        </row>
        <row r="1090">
          <cell r="A1090" t="str">
            <v>L505101-000-006</v>
          </cell>
          <cell r="B1090" t="str">
            <v>Third Party- Allot. A/C- CENTRAL ARCADE</v>
          </cell>
          <cell r="C1090" t="str">
            <v>LIABILITIES</v>
          </cell>
          <cell r="D1090" t="str">
            <v>BALANCE SHEET</v>
          </cell>
          <cell r="E1090" t="str">
            <v/>
          </cell>
          <cell r="F1090" t="str">
            <v/>
          </cell>
          <cell r="G1090" t="str">
            <v>CURRENT LIABILITIES AND PROVISIONS</v>
          </cell>
          <cell r="H1090" t="str">
            <v>CURRENT LIABILITIES</v>
          </cell>
          <cell r="I1090" t="str">
            <v>REALISATION UNDER AGREEMENT TO SELL</v>
          </cell>
        </row>
        <row r="1091">
          <cell r="A1091" t="str">
            <v>L505101-000-008</v>
          </cell>
          <cell r="B1091" t="str">
            <v>Third Party- Allot. A/C- CORPORATE PARK</v>
          </cell>
          <cell r="C1091" t="str">
            <v>LIABILITIES</v>
          </cell>
          <cell r="D1091" t="str">
            <v>BALANCE SHEET</v>
          </cell>
          <cell r="E1091" t="str">
            <v/>
          </cell>
          <cell r="F1091" t="str">
            <v/>
          </cell>
          <cell r="G1091" t="str">
            <v>CURRENT LIABILITIES AND PROVISIONS</v>
          </cell>
          <cell r="H1091" t="str">
            <v>CURRENT LIABILITIES</v>
          </cell>
          <cell r="I1091" t="str">
            <v>REALISATION UNDER AGREEMENT TO SELL</v>
          </cell>
        </row>
        <row r="1092">
          <cell r="A1092" t="str">
            <v>L505101-000-009</v>
          </cell>
          <cell r="B1092" t="str">
            <v>Third Party- Allot. A/C- DILSHAD LOTTERY</v>
          </cell>
          <cell r="C1092" t="str">
            <v>LIABILITIES</v>
          </cell>
          <cell r="D1092" t="str">
            <v>BALANCE SHEET</v>
          </cell>
          <cell r="E1092" t="str">
            <v/>
          </cell>
          <cell r="F1092" t="str">
            <v/>
          </cell>
          <cell r="G1092" t="str">
            <v>CURRENT LIABILITIES AND PROVISIONS</v>
          </cell>
          <cell r="H1092" t="str">
            <v>CURRENT LIABILITIES</v>
          </cell>
          <cell r="I1092" t="str">
            <v>REALISATION UNDER AGREEMENT TO SELL</v>
          </cell>
        </row>
        <row r="1093">
          <cell r="A1093" t="str">
            <v>L505101-000-010</v>
          </cell>
          <cell r="B1093" t="str">
            <v>Third Party- Allot. A/C- DILSHAD PLAZA</v>
          </cell>
          <cell r="C1093" t="str">
            <v>LIABILITIES</v>
          </cell>
          <cell r="D1093" t="str">
            <v>BALANCE SHEET</v>
          </cell>
          <cell r="E1093" t="str">
            <v/>
          </cell>
          <cell r="F1093" t="str">
            <v/>
          </cell>
          <cell r="G1093" t="str">
            <v>CURRENT LIABILITIES AND PROVISIONS</v>
          </cell>
          <cell r="H1093" t="str">
            <v>CURRENT LIABILITIES</v>
          </cell>
          <cell r="I1093" t="str">
            <v>REALISATION UNDER AGREEMENT TO SELL</v>
          </cell>
        </row>
        <row r="1094">
          <cell r="A1094" t="str">
            <v>L505101-000-011</v>
          </cell>
          <cell r="B1094" t="str">
            <v>Third Party- Allot. A/C- EXCUTIVE HOME</v>
          </cell>
          <cell r="C1094" t="str">
            <v>LIABILITIES</v>
          </cell>
          <cell r="D1094" t="str">
            <v>BALANCE SHEET</v>
          </cell>
          <cell r="E1094" t="str">
            <v/>
          </cell>
          <cell r="F1094" t="str">
            <v/>
          </cell>
          <cell r="G1094" t="str">
            <v>CURRENT LIABILITIES AND PROVISIONS</v>
          </cell>
          <cell r="H1094" t="str">
            <v>CURRENT LIABILITIES</v>
          </cell>
          <cell r="I1094" t="str">
            <v>REALISATION UNDER AGREEMENT TO SELL</v>
          </cell>
        </row>
        <row r="1095">
          <cell r="A1095" t="str">
            <v>L505101-000-012</v>
          </cell>
          <cell r="B1095" t="str">
            <v>Third Party- Allot. A/C- HAMILTON CR PKG</v>
          </cell>
          <cell r="C1095" t="str">
            <v>LIABILITIES</v>
          </cell>
          <cell r="D1095" t="str">
            <v>BALANCE SHEET</v>
          </cell>
          <cell r="E1095" t="str">
            <v/>
          </cell>
          <cell r="F1095" t="str">
            <v/>
          </cell>
          <cell r="G1095" t="str">
            <v>CURRENT LIABILITIES AND PROVISIONS</v>
          </cell>
          <cell r="H1095" t="str">
            <v>CURRENT LIABILITIES</v>
          </cell>
          <cell r="I1095" t="str">
            <v>REALISATION UNDER AGREEMENT TO SELL</v>
          </cell>
        </row>
        <row r="1096">
          <cell r="A1096" t="str">
            <v>L505101-000-013</v>
          </cell>
          <cell r="B1096" t="str">
            <v>Third Party- Allot. A/C- HAMILTON COURT</v>
          </cell>
          <cell r="C1096" t="str">
            <v>LIABILITIES</v>
          </cell>
          <cell r="D1096" t="str">
            <v>BALANCE SHEET</v>
          </cell>
          <cell r="E1096" t="str">
            <v/>
          </cell>
          <cell r="F1096" t="str">
            <v/>
          </cell>
          <cell r="G1096" t="str">
            <v>CURRENT LIABILITIES AND PROVISIONS</v>
          </cell>
          <cell r="H1096" t="str">
            <v>CURRENT LIABILITIES</v>
          </cell>
          <cell r="I1096" t="str">
            <v>REALISATION UNDER AGREEMENT TO SELL</v>
          </cell>
        </row>
        <row r="1097">
          <cell r="A1097" t="str">
            <v>L505101-000-014</v>
          </cell>
          <cell r="B1097" t="str">
            <v>Third Party- Allot. A/C- NEW TOWN HOUSE</v>
          </cell>
          <cell r="C1097" t="str">
            <v>LIABILITIES</v>
          </cell>
          <cell r="D1097" t="str">
            <v>BALANCE SHEET</v>
          </cell>
          <cell r="E1097" t="str">
            <v/>
          </cell>
          <cell r="F1097" t="str">
            <v/>
          </cell>
          <cell r="G1097" t="str">
            <v>CURRENT LIABILITIES AND PROVISIONS</v>
          </cell>
          <cell r="H1097" t="str">
            <v>CURRENT LIABILITIES</v>
          </cell>
          <cell r="I1097" t="str">
            <v>REALISATION UNDER AGREEMENT TO SELL</v>
          </cell>
        </row>
        <row r="1098">
          <cell r="A1098" t="str">
            <v>L505101-000-015</v>
          </cell>
          <cell r="B1098" t="str">
            <v>Third Party- Allot. A/C- OLD TOWN HOUSE</v>
          </cell>
          <cell r="C1098" t="str">
            <v>LIABILITIES</v>
          </cell>
          <cell r="D1098" t="str">
            <v>BALANCE SHEET</v>
          </cell>
          <cell r="E1098" t="str">
            <v/>
          </cell>
          <cell r="F1098" t="str">
            <v/>
          </cell>
          <cell r="G1098" t="str">
            <v>CURRENT LIABILITIES AND PROVISIONS</v>
          </cell>
          <cell r="H1098" t="str">
            <v>CURRENT LIABILITIES</v>
          </cell>
          <cell r="I1098" t="str">
            <v>REALISATION UNDER AGREEMENT TO SELL</v>
          </cell>
        </row>
        <row r="1099">
          <cell r="A1099" t="str">
            <v>L505101-000-016</v>
          </cell>
          <cell r="B1099" t="str">
            <v>Third Party- Allot. A/C- PARK-N-SHOP</v>
          </cell>
          <cell r="C1099" t="str">
            <v>LIABILITIES</v>
          </cell>
          <cell r="D1099" t="str">
            <v>BALANCE SHEET</v>
          </cell>
          <cell r="E1099" t="str">
            <v/>
          </cell>
          <cell r="F1099" t="str">
            <v/>
          </cell>
          <cell r="G1099" t="str">
            <v>CURRENT LIABILITIES AND PROVISIONS</v>
          </cell>
          <cell r="H1099" t="str">
            <v>CURRENT LIABILITIES</v>
          </cell>
          <cell r="I1099" t="str">
            <v>REALISATION UNDER AGREEMENT TO SELL</v>
          </cell>
        </row>
        <row r="1100">
          <cell r="A1100" t="str">
            <v>L505101-000-017</v>
          </cell>
          <cell r="B1100" t="str">
            <v>Third Party- Allot. A/C- QEC PHASE-IV</v>
          </cell>
          <cell r="C1100" t="str">
            <v>LIABILITIES</v>
          </cell>
          <cell r="D1100" t="str">
            <v>BALANCE SHEET</v>
          </cell>
          <cell r="E1100" t="str">
            <v/>
          </cell>
          <cell r="F1100" t="str">
            <v/>
          </cell>
          <cell r="G1100" t="str">
            <v>CURRENT LIABILITIES AND PROVISIONS</v>
          </cell>
          <cell r="H1100" t="str">
            <v>CURRENT LIABILITIES</v>
          </cell>
          <cell r="I1100" t="str">
            <v>REALISATION UNDER AGREEMENT TO SELL</v>
          </cell>
        </row>
        <row r="1101">
          <cell r="A1101" t="str">
            <v>L505101-000-018</v>
          </cell>
          <cell r="B1101" t="str">
            <v>Third Party- Allot. A/C- QEC PHASE-V</v>
          </cell>
          <cell r="C1101" t="str">
            <v>LIABILITIES</v>
          </cell>
          <cell r="D1101" t="str">
            <v>BALANCE SHEET</v>
          </cell>
          <cell r="E1101" t="str">
            <v/>
          </cell>
          <cell r="F1101" t="str">
            <v/>
          </cell>
          <cell r="G1101" t="str">
            <v>CURRENT LIABILITIES AND PROVISIONS</v>
          </cell>
          <cell r="H1101" t="str">
            <v>CURRENT LIABILITIES</v>
          </cell>
          <cell r="I1101" t="str">
            <v>REALISATION UNDER AGREEMENT TO SELL</v>
          </cell>
        </row>
        <row r="1102">
          <cell r="A1102" t="str">
            <v>L505101-000-019</v>
          </cell>
          <cell r="B1102" t="str">
            <v>Third Party- Allot. A/C- REGENCY PARK</v>
          </cell>
          <cell r="C1102" t="str">
            <v>LIABILITIES</v>
          </cell>
          <cell r="D1102" t="str">
            <v>BALANCE SHEET</v>
          </cell>
          <cell r="E1102" t="str">
            <v/>
          </cell>
          <cell r="F1102" t="str">
            <v/>
          </cell>
          <cell r="G1102" t="str">
            <v>CURRENT LIABILITIES AND PROVISIONS</v>
          </cell>
          <cell r="H1102" t="str">
            <v>CURRENT LIABILITIES</v>
          </cell>
          <cell r="I1102" t="str">
            <v>REALISATION UNDER AGREEMENT TO SELL</v>
          </cell>
        </row>
        <row r="1103">
          <cell r="A1103" t="str">
            <v>L505101-000-020</v>
          </cell>
          <cell r="B1103" t="str">
            <v>Third Party- Allot. A/C- REGENCY PK PKG</v>
          </cell>
          <cell r="C1103" t="str">
            <v>LIABILITIES</v>
          </cell>
          <cell r="D1103" t="str">
            <v>BALANCE SHEET</v>
          </cell>
          <cell r="E1103" t="str">
            <v/>
          </cell>
          <cell r="F1103" t="str">
            <v/>
          </cell>
          <cell r="G1103" t="str">
            <v>CURRENT LIABILITIES AND PROVISIONS</v>
          </cell>
          <cell r="H1103" t="str">
            <v>CURRENT LIABILITIES</v>
          </cell>
          <cell r="I1103" t="str">
            <v>REALISATION UNDER AGREEMENT TO SELL</v>
          </cell>
        </row>
        <row r="1104">
          <cell r="A1104" t="str">
            <v>L505101-000-021</v>
          </cell>
          <cell r="B1104" t="str">
            <v>Third Party- Allot. A/C- RICHMOND PK PKG</v>
          </cell>
          <cell r="C1104" t="str">
            <v>LIABILITIES</v>
          </cell>
          <cell r="D1104" t="str">
            <v>BALANCE SHEET</v>
          </cell>
          <cell r="E1104" t="str">
            <v/>
          </cell>
          <cell r="F1104" t="str">
            <v/>
          </cell>
          <cell r="G1104" t="str">
            <v>CURRENT LIABILITIES AND PROVISIONS</v>
          </cell>
          <cell r="H1104" t="str">
            <v>CURRENT LIABILITIES</v>
          </cell>
          <cell r="I1104" t="str">
            <v>REALISATION UNDER AGREEMENT TO SELL</v>
          </cell>
        </row>
        <row r="1105">
          <cell r="A1105" t="str">
            <v>L505101-000-022</v>
          </cell>
          <cell r="B1105" t="str">
            <v>Third Party- Allot. A/C- RICHMOND PARK</v>
          </cell>
          <cell r="C1105" t="str">
            <v>LIABILITIES</v>
          </cell>
          <cell r="D1105" t="str">
            <v>BALANCE SHEET</v>
          </cell>
          <cell r="E1105" t="str">
            <v/>
          </cell>
          <cell r="F1105" t="str">
            <v/>
          </cell>
          <cell r="G1105" t="str">
            <v>CURRENT LIABILITIES AND PROVISIONS</v>
          </cell>
          <cell r="H1105" t="str">
            <v>CURRENT LIABILITIES</v>
          </cell>
          <cell r="I1105" t="str">
            <v>REALISATION UNDER AGREEMENT TO SELL</v>
          </cell>
        </row>
        <row r="1106">
          <cell r="A1106" t="str">
            <v>L505101-000-023</v>
          </cell>
          <cell r="B1106" t="str">
            <v>Third Party- Allot. A/C- SUPER MART-II</v>
          </cell>
          <cell r="C1106" t="str">
            <v>LIABILITIES</v>
          </cell>
          <cell r="D1106" t="str">
            <v>BALANCE SHEET</v>
          </cell>
          <cell r="E1106" t="str">
            <v/>
          </cell>
          <cell r="F1106" t="str">
            <v/>
          </cell>
          <cell r="G1106" t="str">
            <v>CURRENT LIABILITIES AND PROVISIONS</v>
          </cell>
          <cell r="H1106" t="str">
            <v>CURRENT LIABILITIES</v>
          </cell>
          <cell r="I1106" t="str">
            <v>REALISATION UNDER AGREEMENT TO SELL</v>
          </cell>
        </row>
        <row r="1107">
          <cell r="A1107" t="str">
            <v>L505101-000-024</v>
          </cell>
          <cell r="B1107" t="str">
            <v>Third Party- Allot. A/C- SHOPPING MALL</v>
          </cell>
          <cell r="C1107" t="str">
            <v>LIABILITIES</v>
          </cell>
          <cell r="D1107" t="str">
            <v>BALANCE SHEET</v>
          </cell>
          <cell r="E1107" t="str">
            <v/>
          </cell>
          <cell r="F1107" t="str">
            <v/>
          </cell>
          <cell r="G1107" t="str">
            <v>CURRENT LIABILITIES AND PROVISIONS</v>
          </cell>
          <cell r="H1107" t="str">
            <v>CURRENT LIABILITIES</v>
          </cell>
          <cell r="I1107" t="str">
            <v>REALISATION UNDER AGREEMENT TO SELL</v>
          </cell>
        </row>
        <row r="1108">
          <cell r="A1108" t="str">
            <v>L505101-000-027</v>
          </cell>
          <cell r="B1108" t="str">
            <v>Third Party- Allot. A/C- STOP-N-SHOP</v>
          </cell>
          <cell r="C1108" t="str">
            <v>LIABILITIES</v>
          </cell>
          <cell r="D1108" t="str">
            <v>BALANCE SHEET</v>
          </cell>
          <cell r="E1108" t="str">
            <v/>
          </cell>
          <cell r="F1108" t="str">
            <v/>
          </cell>
          <cell r="G1108" t="str">
            <v>CURRENT LIABILITIES AND PROVISIONS</v>
          </cell>
          <cell r="H1108" t="str">
            <v>CURRENT LIABILITIES</v>
          </cell>
          <cell r="I1108" t="str">
            <v>REALISATION UNDER AGREEMENT TO SELL</v>
          </cell>
        </row>
        <row r="1109">
          <cell r="A1109" t="str">
            <v>L505101-000-028</v>
          </cell>
          <cell r="B1109" t="str">
            <v>Third Party- Allot. A/C- SILVER OAKS</v>
          </cell>
          <cell r="C1109" t="str">
            <v>LIABILITIES</v>
          </cell>
          <cell r="D1109" t="str">
            <v>BALANCE SHEET</v>
          </cell>
          <cell r="E1109" t="str">
            <v/>
          </cell>
          <cell r="F1109" t="str">
            <v/>
          </cell>
          <cell r="G1109" t="str">
            <v>CURRENT LIABILITIES AND PROVISIONS</v>
          </cell>
          <cell r="H1109" t="str">
            <v>CURRENT LIABILITIES</v>
          </cell>
          <cell r="I1109" t="str">
            <v>REALISATION UNDER AGREEMENT TO SELL</v>
          </cell>
        </row>
        <row r="1110">
          <cell r="A1110" t="str">
            <v>L505101-000-029</v>
          </cell>
          <cell r="B1110" t="str">
            <v>Third Party- Allot. A/C- SILVER OAK PKNG</v>
          </cell>
          <cell r="C1110" t="str">
            <v>LIABILITIES</v>
          </cell>
          <cell r="D1110" t="str">
            <v>BALANCE SHEET</v>
          </cell>
          <cell r="E1110" t="str">
            <v/>
          </cell>
          <cell r="F1110" t="str">
            <v/>
          </cell>
          <cell r="G1110" t="str">
            <v>CURRENT LIABILITIES AND PROVISIONS</v>
          </cell>
          <cell r="H1110" t="str">
            <v>CURRENT LIABILITIES</v>
          </cell>
          <cell r="I1110" t="str">
            <v>REALISATION UNDER AGREEMENT TO SELL</v>
          </cell>
        </row>
        <row r="1111">
          <cell r="A1111" t="str">
            <v>L505101-000-030</v>
          </cell>
          <cell r="B1111" t="str">
            <v>Third Party- Allot. A/C- SPRING FIELD</v>
          </cell>
          <cell r="C1111" t="str">
            <v>LIABILITIES</v>
          </cell>
          <cell r="D1111" t="str">
            <v>BALANCE SHEET</v>
          </cell>
          <cell r="E1111" t="str">
            <v/>
          </cell>
          <cell r="F1111" t="str">
            <v/>
          </cell>
          <cell r="G1111" t="str">
            <v>CURRENT LIABILITIES AND PROVISIONS</v>
          </cell>
          <cell r="H1111" t="str">
            <v>CURRENT LIABILITIES</v>
          </cell>
          <cell r="I1111" t="str">
            <v>REALISATION UNDER AGREEMENT TO SELL</v>
          </cell>
        </row>
        <row r="1112">
          <cell r="A1112" t="str">
            <v>L505101-000-032</v>
          </cell>
          <cell r="B1112" t="str">
            <v>Third Party- Allot. A/C- VILLA PLOTS</v>
          </cell>
          <cell r="C1112" t="str">
            <v>LIABILITIES</v>
          </cell>
          <cell r="D1112" t="str">
            <v>BALANCE SHEET</v>
          </cell>
          <cell r="E1112" t="str">
            <v/>
          </cell>
          <cell r="F1112" t="str">
            <v/>
          </cell>
          <cell r="G1112" t="str">
            <v>CURRENT LIABILITIES AND PROVISIONS</v>
          </cell>
          <cell r="H1112" t="str">
            <v>CURRENT LIABILITIES</v>
          </cell>
          <cell r="I1112" t="str">
            <v>REALISATION UNDER AGREEMENT TO SELL</v>
          </cell>
        </row>
        <row r="1113">
          <cell r="A1113" t="str">
            <v>L505101-000-033</v>
          </cell>
          <cell r="B1113" t="str">
            <v>Third Party- Allot. A/C- WINDSOR CRT PKG</v>
          </cell>
          <cell r="C1113" t="str">
            <v>LIABILITIES</v>
          </cell>
          <cell r="D1113" t="str">
            <v>BALANCE SHEET</v>
          </cell>
          <cell r="E1113" t="str">
            <v/>
          </cell>
          <cell r="F1113" t="str">
            <v/>
          </cell>
          <cell r="G1113" t="str">
            <v>CURRENT LIABILITIES AND PROVISIONS</v>
          </cell>
          <cell r="H1113" t="str">
            <v>CURRENT LIABILITIES</v>
          </cell>
          <cell r="I1113" t="str">
            <v>REALISATION UNDER AGREEMENT TO SELL</v>
          </cell>
        </row>
        <row r="1114">
          <cell r="A1114" t="str">
            <v>L505101-000-034</v>
          </cell>
          <cell r="B1114" t="str">
            <v>Third Party- Allot. A/C- WINDSOR COURT</v>
          </cell>
          <cell r="C1114" t="str">
            <v>LIABILITIES</v>
          </cell>
          <cell r="D1114" t="str">
            <v>BALANCE SHEET</v>
          </cell>
          <cell r="E1114" t="str">
            <v/>
          </cell>
          <cell r="F1114" t="str">
            <v/>
          </cell>
          <cell r="G1114" t="str">
            <v>CURRENT LIABILITIES AND PROVISIONS</v>
          </cell>
          <cell r="H1114" t="str">
            <v>CURRENT LIABILITIES</v>
          </cell>
          <cell r="I1114" t="str">
            <v>REALISATION UNDER AGREEMENT TO SELL</v>
          </cell>
        </row>
        <row r="1115">
          <cell r="A1115" t="str">
            <v>L505101-000-037</v>
          </cell>
          <cell r="B1115" t="str">
            <v>Third Party- Allot. A/C- CENTRE POINT</v>
          </cell>
          <cell r="C1115" t="str">
            <v>LIABILITIES</v>
          </cell>
          <cell r="D1115" t="str">
            <v>BALANCE SHEET</v>
          </cell>
          <cell r="E1115" t="str">
            <v/>
          </cell>
          <cell r="F1115" t="str">
            <v/>
          </cell>
          <cell r="G1115" t="str">
            <v>CURRENT LIABILITIES AND PROVISIONS</v>
          </cell>
          <cell r="H1115" t="str">
            <v>CURRENT LIABILITIES</v>
          </cell>
          <cell r="I1115" t="str">
            <v>REALISATION UNDER AGREEMENT TO SELL</v>
          </cell>
        </row>
        <row r="1116">
          <cell r="A1116" t="str">
            <v>L505101-000-038</v>
          </cell>
          <cell r="B1116" t="str">
            <v>Third Party- Allot. A/C- FARIDABAD PLOTS</v>
          </cell>
          <cell r="C1116" t="str">
            <v>LIABILITIES</v>
          </cell>
          <cell r="D1116" t="str">
            <v>BALANCE SHEET</v>
          </cell>
          <cell r="E1116" t="str">
            <v/>
          </cell>
          <cell r="F1116" t="str">
            <v/>
          </cell>
          <cell r="G1116" t="str">
            <v>CURRENT LIABILITIES AND PROVISIONS</v>
          </cell>
          <cell r="H1116" t="str">
            <v>CURRENT LIABILITIES</v>
          </cell>
          <cell r="I1116" t="str">
            <v>REALISATION UNDER AGREEMENT TO SELL</v>
          </cell>
        </row>
        <row r="1117">
          <cell r="A1117" t="str">
            <v>L505101-000-039</v>
          </cell>
          <cell r="B1117" t="str">
            <v>Third Party- Allot. A/C- RIDGEWOOD ESTAT</v>
          </cell>
          <cell r="C1117" t="str">
            <v>LIABILITIES</v>
          </cell>
          <cell r="D1117" t="str">
            <v>BALANCE SHEET</v>
          </cell>
          <cell r="E1117" t="str">
            <v/>
          </cell>
          <cell r="F1117" t="str">
            <v/>
          </cell>
          <cell r="G1117" t="str">
            <v>CURRENT LIABILITIES AND PROVISIONS</v>
          </cell>
          <cell r="H1117" t="str">
            <v>CURRENT LIABILITIES</v>
          </cell>
          <cell r="I1117" t="str">
            <v>REALISATION UNDER AGREEMENT TO SELL</v>
          </cell>
        </row>
        <row r="1118">
          <cell r="A1118" t="str">
            <v>L505101-000-040</v>
          </cell>
          <cell r="B1118" t="str">
            <v>Third Party- Allot. A/C- OAKWOOD ESTATE</v>
          </cell>
          <cell r="C1118" t="str">
            <v>LIABILITIES</v>
          </cell>
          <cell r="D1118" t="str">
            <v>BALANCE SHEET</v>
          </cell>
          <cell r="E1118" t="str">
            <v/>
          </cell>
          <cell r="F1118" t="str">
            <v/>
          </cell>
          <cell r="G1118" t="str">
            <v>CURRENT LIABILITIES AND PROVISIONS</v>
          </cell>
          <cell r="H1118" t="str">
            <v>CURRENT LIABILITIES</v>
          </cell>
          <cell r="I1118" t="str">
            <v>REALISATION UNDER AGREEMENT TO SELL</v>
          </cell>
        </row>
        <row r="1119">
          <cell r="A1119" t="str">
            <v>L505101-000-041</v>
          </cell>
          <cell r="B1119" t="str">
            <v>Third Party- Allot. A/C- WELLINGTON EST.</v>
          </cell>
          <cell r="C1119" t="str">
            <v>LIABILITIES</v>
          </cell>
          <cell r="D1119" t="str">
            <v>BALANCE SHEET</v>
          </cell>
          <cell r="E1119" t="str">
            <v/>
          </cell>
          <cell r="F1119" t="str">
            <v/>
          </cell>
          <cell r="G1119" t="str">
            <v>CURRENT LIABILITIES AND PROVISIONS</v>
          </cell>
          <cell r="H1119" t="str">
            <v>CURRENT LIABILITIES</v>
          </cell>
          <cell r="I1119" t="str">
            <v>REALISATION UNDER AGREEMENT TO SELL</v>
          </cell>
        </row>
        <row r="1120">
          <cell r="A1120" t="str">
            <v>L505101-000-042</v>
          </cell>
          <cell r="B1120" t="str">
            <v>Third Party- Allot. A/C- PLOTS PH-1,2,3</v>
          </cell>
          <cell r="C1120" t="str">
            <v>LIABILITIES</v>
          </cell>
          <cell r="D1120" t="str">
            <v>BALANCE SHEET</v>
          </cell>
          <cell r="E1120" t="str">
            <v/>
          </cell>
          <cell r="F1120" t="str">
            <v/>
          </cell>
          <cell r="G1120" t="str">
            <v>CURRENT LIABILITIES AND PROVISIONS</v>
          </cell>
          <cell r="H1120" t="str">
            <v>CURRENT LIABILITIES</v>
          </cell>
          <cell r="I1120" t="str">
            <v>REALISATION UNDER AGREEMENT TO SELL</v>
          </cell>
        </row>
        <row r="1121">
          <cell r="A1121" t="str">
            <v>L505101-000-046</v>
          </cell>
          <cell r="B1121" t="str">
            <v>Third Party- Allot. A/C- PRINCETON ESTAT</v>
          </cell>
          <cell r="C1121" t="str">
            <v>LIABILITIES</v>
          </cell>
          <cell r="D1121" t="str">
            <v>BALANCE SHEET</v>
          </cell>
          <cell r="E1121" t="str">
            <v/>
          </cell>
          <cell r="F1121" t="str">
            <v/>
          </cell>
          <cell r="G1121" t="str">
            <v>CURRENT LIABILITIES AND PROVISIONS</v>
          </cell>
          <cell r="H1121" t="str">
            <v>CURRENT LIABILITIES</v>
          </cell>
          <cell r="I1121" t="str">
            <v>REALISATION UNDER AGREEMENT TO SELL</v>
          </cell>
        </row>
        <row r="1122">
          <cell r="A1122" t="str">
            <v>L505101-000-048</v>
          </cell>
          <cell r="B1122" t="str">
            <v>Third Party-  Allot. A/C- INDEPENDNT HSE</v>
          </cell>
          <cell r="C1122" t="str">
            <v>LIABILITIES</v>
          </cell>
          <cell r="D1122" t="str">
            <v>BALANCE SHEET</v>
          </cell>
          <cell r="E1122" t="str">
            <v/>
          </cell>
          <cell r="F1122" t="str">
            <v/>
          </cell>
          <cell r="G1122" t="str">
            <v>CURRENT LIABILITIES AND PROVISIONS</v>
          </cell>
          <cell r="H1122" t="str">
            <v>CURRENT LIABILITIES</v>
          </cell>
          <cell r="I1122" t="str">
            <v>REALISATION UNDER AGREEMENT TO SELL</v>
          </cell>
        </row>
        <row r="1123">
          <cell r="A1123" t="str">
            <v>L505101-000-049</v>
          </cell>
          <cell r="B1123" t="str">
            <v>Third Party- Allot. A/C- REGENT HOUSE</v>
          </cell>
          <cell r="C1123" t="str">
            <v>LIABILITIES</v>
          </cell>
          <cell r="D1123" t="str">
            <v>BALANCE SHEET</v>
          </cell>
          <cell r="E1123" t="str">
            <v/>
          </cell>
          <cell r="F1123" t="str">
            <v/>
          </cell>
          <cell r="G1123" t="str">
            <v>CURRENT LIABILITIES AND PROVISIONS</v>
          </cell>
          <cell r="H1123" t="str">
            <v>CURRENT LIABILITIES</v>
          </cell>
          <cell r="I1123" t="str">
            <v>REALISATION UNDER AGREEMENT TO SELL</v>
          </cell>
        </row>
        <row r="1124">
          <cell r="A1124" t="str">
            <v>L505101-000-050</v>
          </cell>
          <cell r="B1124" t="str">
            <v>Third Party- Allot. A/C- CARLTON ESTATE</v>
          </cell>
          <cell r="C1124" t="str">
            <v>LIABILITIES</v>
          </cell>
          <cell r="D1124" t="str">
            <v>BALANCE SHEET</v>
          </cell>
          <cell r="E1124" t="str">
            <v/>
          </cell>
          <cell r="F1124" t="str">
            <v/>
          </cell>
          <cell r="G1124" t="str">
            <v>CURRENT LIABILITIES AND PROVISIONS</v>
          </cell>
          <cell r="H1124" t="str">
            <v>CURRENT LIABILITIES</v>
          </cell>
          <cell r="I1124" t="str">
            <v>REALISATION UNDER AGREEMENT TO SELL</v>
          </cell>
        </row>
        <row r="1125">
          <cell r="A1125" t="str">
            <v>L505101-000-054</v>
          </cell>
          <cell r="B1125" t="str">
            <v>Third Party- Allot. A/C- BELVEDERE PARK</v>
          </cell>
          <cell r="C1125" t="str">
            <v>LIABILITIES</v>
          </cell>
          <cell r="D1125" t="str">
            <v>BALANCE SHEET</v>
          </cell>
          <cell r="E1125" t="str">
            <v/>
          </cell>
          <cell r="F1125" t="str">
            <v/>
          </cell>
          <cell r="G1125" t="str">
            <v>CURRENT LIABILITIES AND PROVISIONS</v>
          </cell>
          <cell r="H1125" t="str">
            <v>CURRENT LIABILITIES</v>
          </cell>
          <cell r="I1125" t="str">
            <v>REALISATION UNDER AGREEMENT TO SELL</v>
          </cell>
        </row>
        <row r="1126">
          <cell r="A1126" t="str">
            <v>L505101-000-055</v>
          </cell>
          <cell r="B1126" t="str">
            <v>Third Party- Allot. A/C- BELVEDERE TOWER</v>
          </cell>
          <cell r="C1126" t="str">
            <v>LIABILITIES</v>
          </cell>
          <cell r="D1126" t="str">
            <v>BALANCE SHEET</v>
          </cell>
          <cell r="E1126" t="str">
            <v/>
          </cell>
          <cell r="F1126" t="str">
            <v/>
          </cell>
          <cell r="G1126" t="str">
            <v>CURRENT LIABILITIES AND PROVISIONS</v>
          </cell>
          <cell r="H1126" t="str">
            <v>CURRENT LIABILITIES</v>
          </cell>
          <cell r="I1126" t="str">
            <v>REALISATION UNDER AGREEMENT TO SELL</v>
          </cell>
        </row>
        <row r="1127">
          <cell r="A1127" t="str">
            <v>L505101-000-056</v>
          </cell>
          <cell r="B1127" t="str">
            <v>Third Party- Allot. A/C- CITY CENTRE</v>
          </cell>
          <cell r="C1127" t="str">
            <v>LIABILITIES</v>
          </cell>
          <cell r="D1127" t="str">
            <v>BALANCE SHEET</v>
          </cell>
          <cell r="E1127" t="str">
            <v/>
          </cell>
          <cell r="F1127" t="str">
            <v/>
          </cell>
          <cell r="G1127" t="str">
            <v>CURRENT LIABILITIES AND PROVISIONS</v>
          </cell>
          <cell r="H1127" t="str">
            <v>CURRENT LIABILITIES</v>
          </cell>
          <cell r="I1127" t="str">
            <v>REALISATION UNDER AGREEMENT TO SELL</v>
          </cell>
        </row>
        <row r="1128">
          <cell r="A1128" t="str">
            <v>L505101-000-058</v>
          </cell>
          <cell r="B1128" t="str">
            <v>Third Party- Allot. A/C- EXCLUSIVE FLOOR</v>
          </cell>
          <cell r="C1128" t="str">
            <v>LIABILITIES</v>
          </cell>
          <cell r="D1128" t="str">
            <v>BALANCE SHEET</v>
          </cell>
          <cell r="E1128" t="str">
            <v/>
          </cell>
          <cell r="F1128" t="str">
            <v/>
          </cell>
          <cell r="G1128" t="str">
            <v>CURRENT LIABILITIES AND PROVISIONS</v>
          </cell>
          <cell r="H1128" t="str">
            <v>CURRENT LIABILITIES</v>
          </cell>
          <cell r="I1128" t="str">
            <v>REALISATION UNDER AGREEMENT TO SELL</v>
          </cell>
        </row>
        <row r="1129">
          <cell r="A1129" t="str">
            <v>L505101-000-059</v>
          </cell>
          <cell r="B1129" t="str">
            <v>Third Party- Allot. A/C- MOULSARI ARCADE</v>
          </cell>
          <cell r="C1129" t="str">
            <v>LIABILITIES</v>
          </cell>
          <cell r="D1129" t="str">
            <v>BALANCE SHEET</v>
          </cell>
          <cell r="E1129" t="str">
            <v/>
          </cell>
          <cell r="F1129" t="str">
            <v/>
          </cell>
          <cell r="G1129" t="str">
            <v>CURRENT LIABILITIES AND PROVISIONS</v>
          </cell>
          <cell r="H1129" t="str">
            <v>CURRENT LIABILITIES</v>
          </cell>
          <cell r="I1129" t="str">
            <v>REALISATION UNDER AGREEMENT TO SELL</v>
          </cell>
        </row>
        <row r="1130">
          <cell r="A1130" t="str">
            <v>L505101-000-060</v>
          </cell>
          <cell r="B1130" t="str">
            <v>Third Party- Allot. A/C- TRINITY TOWERS</v>
          </cell>
          <cell r="C1130" t="str">
            <v>LIABILITIES</v>
          </cell>
          <cell r="D1130" t="str">
            <v>BALANCE SHEET</v>
          </cell>
          <cell r="E1130" t="str">
            <v/>
          </cell>
          <cell r="F1130" t="str">
            <v/>
          </cell>
          <cell r="G1130" t="str">
            <v>CURRENT LIABILITIES AND PROVISIONS</v>
          </cell>
          <cell r="H1130" t="str">
            <v>CURRENT LIABILITIES</v>
          </cell>
          <cell r="I1130" t="str">
            <v>REALISATION UNDER AGREEMENT TO SELL</v>
          </cell>
        </row>
        <row r="1131">
          <cell r="A1131" t="str">
            <v>L505101-000-061</v>
          </cell>
          <cell r="B1131" t="str">
            <v>Third Party- Allot. A/C- GRAND MALL</v>
          </cell>
          <cell r="C1131" t="str">
            <v>LIABILITIES</v>
          </cell>
          <cell r="D1131" t="str">
            <v>BALANCE SHEET</v>
          </cell>
          <cell r="E1131" t="str">
            <v/>
          </cell>
          <cell r="F1131" t="str">
            <v/>
          </cell>
          <cell r="G1131" t="str">
            <v>CURRENT LIABILITIES AND PROVISIONS</v>
          </cell>
          <cell r="H1131" t="str">
            <v>CURRENT LIABILITIES</v>
          </cell>
          <cell r="I1131" t="str">
            <v>REALISATION UNDER AGREEMENT TO SELL</v>
          </cell>
        </row>
        <row r="1132">
          <cell r="A1132" t="str">
            <v>L505101-000-062</v>
          </cell>
          <cell r="B1132" t="str">
            <v>Third Party- Allot. A/C- THE ARALIAS</v>
          </cell>
          <cell r="C1132" t="str">
            <v>LIABILITIES</v>
          </cell>
          <cell r="D1132" t="str">
            <v>BALANCE SHEET</v>
          </cell>
          <cell r="E1132" t="str">
            <v/>
          </cell>
          <cell r="F1132" t="str">
            <v/>
          </cell>
          <cell r="G1132" t="str">
            <v>CURRENT LIABILITIES AND PROVISIONS</v>
          </cell>
          <cell r="H1132" t="str">
            <v>CURRENT LIABILITIES</v>
          </cell>
          <cell r="I1132" t="str">
            <v>REALISATION UNDER AGREEMENT TO SELL</v>
          </cell>
        </row>
        <row r="1133">
          <cell r="A1133" t="str">
            <v>L505101-000-064</v>
          </cell>
          <cell r="B1133" t="str">
            <v>Third Party- Allot. A/C- WESTEND HEIGHTS</v>
          </cell>
          <cell r="C1133" t="str">
            <v>LIABILITIES</v>
          </cell>
          <cell r="D1133" t="str">
            <v>BALANCE SHEET</v>
          </cell>
          <cell r="E1133" t="str">
            <v/>
          </cell>
          <cell r="F1133" t="str">
            <v/>
          </cell>
          <cell r="G1133" t="str">
            <v>CURRENT LIABILITIES AND PROVISIONS</v>
          </cell>
          <cell r="H1133" t="str">
            <v>CURRENT LIABILITIES</v>
          </cell>
          <cell r="I1133" t="str">
            <v>REALISATION UNDER AGREEMENT TO SELL</v>
          </cell>
        </row>
        <row r="1134">
          <cell r="A1134" t="str">
            <v>L505101-000-069</v>
          </cell>
          <cell r="B1134" t="str">
            <v>Third Party- Allot. A/C- THE PINNACLE</v>
          </cell>
          <cell r="C1134" t="str">
            <v>LIABILITIES</v>
          </cell>
          <cell r="D1134" t="str">
            <v>BALANCE SHEET</v>
          </cell>
          <cell r="E1134" t="str">
            <v/>
          </cell>
          <cell r="F1134" t="str">
            <v/>
          </cell>
          <cell r="G1134" t="str">
            <v>CURRENT LIABILITIES AND PROVISIONS</v>
          </cell>
          <cell r="H1134" t="str">
            <v>CURRENT LIABILITIES</v>
          </cell>
          <cell r="I1134" t="str">
            <v>REALISATION UNDER AGREEMENT TO SELL</v>
          </cell>
        </row>
        <row r="1135">
          <cell r="A1135" t="str">
            <v>L505101-000-070</v>
          </cell>
          <cell r="B1135" t="str">
            <v>Third Party- Allot. A/C- ROYALTON TOWER</v>
          </cell>
          <cell r="C1135" t="str">
            <v>LIABILITIES</v>
          </cell>
          <cell r="D1135" t="str">
            <v>BALANCE SHEET</v>
          </cell>
          <cell r="E1135" t="str">
            <v/>
          </cell>
          <cell r="F1135" t="str">
            <v/>
          </cell>
          <cell r="G1135" t="str">
            <v>CURRENT LIABILITIES AND PROVISIONS</v>
          </cell>
          <cell r="H1135" t="str">
            <v>CURRENT LIABILITIES</v>
          </cell>
          <cell r="I1135" t="str">
            <v>REALISATION UNDER AGREEMENT TO SELL</v>
          </cell>
        </row>
        <row r="1136">
          <cell r="A1136" t="str">
            <v>L505101-000-071</v>
          </cell>
          <cell r="B1136" t="str">
            <v>Third Party- Allot. A/C- THE ICON</v>
          </cell>
          <cell r="C1136" t="str">
            <v>LIABILITIES</v>
          </cell>
          <cell r="D1136" t="str">
            <v>BALANCE SHEET</v>
          </cell>
          <cell r="E1136" t="str">
            <v/>
          </cell>
          <cell r="F1136" t="str">
            <v/>
          </cell>
          <cell r="G1136" t="str">
            <v>CURRENT LIABILITIES AND PROVISIONS</v>
          </cell>
          <cell r="H1136" t="str">
            <v>CURRENT LIABILITIES</v>
          </cell>
          <cell r="I1136" t="str">
            <v>REALISATION UNDER AGREEMENT TO SELL</v>
          </cell>
        </row>
        <row r="1137">
          <cell r="A1137" t="str">
            <v>L505101-000-075</v>
          </cell>
          <cell r="B1137" t="str">
            <v>Third Party- Allot. A/C- THE SUMMIT</v>
          </cell>
          <cell r="C1137" t="str">
            <v>LIABILITIES</v>
          </cell>
          <cell r="D1137" t="str">
            <v>BALANCE SHEET</v>
          </cell>
          <cell r="E1137" t="str">
            <v/>
          </cell>
          <cell r="F1137" t="str">
            <v/>
          </cell>
          <cell r="G1137" t="str">
            <v>CURRENT LIABILITIES AND PROVISIONS</v>
          </cell>
          <cell r="H1137" t="str">
            <v>CURRENT LIABILITIES</v>
          </cell>
          <cell r="I1137" t="str">
            <v>REALISATION UNDER AGREEMENT TO SELL</v>
          </cell>
        </row>
        <row r="1138">
          <cell r="A1138" t="str">
            <v>L505101-000-076</v>
          </cell>
          <cell r="B1138" t="str">
            <v>Third Party- Allot. A/C- THE COURTYARD</v>
          </cell>
          <cell r="C1138" t="str">
            <v>LIABILITIES</v>
          </cell>
          <cell r="D1138" t="str">
            <v>BALANCE SHEET</v>
          </cell>
          <cell r="E1138" t="str">
            <v/>
          </cell>
          <cell r="F1138" t="str">
            <v/>
          </cell>
          <cell r="G1138" t="str">
            <v>CURRENT LIABILITIES AND PROVISIONS</v>
          </cell>
          <cell r="H1138" t="str">
            <v>CURRENT LIABILITIES</v>
          </cell>
          <cell r="I1138" t="str">
            <v>REALISATION UNDER AGREEMENT TO SELL</v>
          </cell>
        </row>
        <row r="1139">
          <cell r="A1139" t="str">
            <v>L505101-000-080</v>
          </cell>
          <cell r="B1139" t="str">
            <v>Third Party- Allot. A/C- THE MAGNOLIAS</v>
          </cell>
          <cell r="C1139" t="str">
            <v>LIABILITIES</v>
          </cell>
          <cell r="D1139" t="str">
            <v>BALANCE SHEET</v>
          </cell>
          <cell r="E1139" t="str">
            <v/>
          </cell>
          <cell r="F1139" t="str">
            <v/>
          </cell>
          <cell r="G1139" t="str">
            <v>CURRENT LIABILITIES AND PROVISIONS</v>
          </cell>
          <cell r="H1139" t="str">
            <v>CURRENT LIABILITIES</v>
          </cell>
          <cell r="I1139" t="str">
            <v>REALISATION UNDER AGREEMENT TO SELL</v>
          </cell>
        </row>
        <row r="1140">
          <cell r="A1140" t="str">
            <v>L505101-000-083</v>
          </cell>
          <cell r="B1140" t="str">
            <v>Third Party- Allot. A/C- KING'S COURT</v>
          </cell>
          <cell r="C1140" t="str">
            <v>LIABILITIES</v>
          </cell>
          <cell r="D1140" t="str">
            <v>BALANCE SHEET</v>
          </cell>
          <cell r="E1140" t="str">
            <v/>
          </cell>
          <cell r="F1140" t="str">
            <v/>
          </cell>
          <cell r="G1140" t="str">
            <v>CURRENT LIABILITIES AND PROVISIONS</v>
          </cell>
          <cell r="H1140" t="str">
            <v>CURRENT LIABILITIES</v>
          </cell>
          <cell r="I1140" t="str">
            <v>REALISATION UNDER AGREEMENT TO SELL</v>
          </cell>
        </row>
        <row r="1141">
          <cell r="A1141" t="str">
            <v>L505101-000-085</v>
          </cell>
          <cell r="B1141" t="str">
            <v>Third Party- Allot. A/C- DLF CITY COURT</v>
          </cell>
          <cell r="C1141" t="str">
            <v>LIABILITIES</v>
          </cell>
          <cell r="D1141" t="str">
            <v>BALANCE SHEET</v>
          </cell>
          <cell r="E1141" t="str">
            <v/>
          </cell>
          <cell r="F1141" t="str">
            <v/>
          </cell>
          <cell r="G1141" t="str">
            <v>CURRENT LIABILITIES AND PROVISIONS</v>
          </cell>
          <cell r="H1141" t="str">
            <v>CURRENT LIABILITIES</v>
          </cell>
          <cell r="I1141" t="str">
            <v>REALISATION UNDER AGREEMENT TO SELL</v>
          </cell>
        </row>
        <row r="1142">
          <cell r="A1142" t="str">
            <v>L505101-000-086</v>
          </cell>
          <cell r="B1142" t="str">
            <v>Third Party- Allot. A/C- JALANDHAR MALL</v>
          </cell>
          <cell r="C1142" t="str">
            <v>LIABILITIES</v>
          </cell>
          <cell r="D1142" t="str">
            <v>BALANCE SHEET</v>
          </cell>
          <cell r="E1142" t="str">
            <v/>
          </cell>
          <cell r="F1142" t="str">
            <v/>
          </cell>
          <cell r="G1142" t="str">
            <v>CURRENT LIABILITIES AND PROVISIONS</v>
          </cell>
          <cell r="H1142" t="str">
            <v>CURRENT LIABILITIES</v>
          </cell>
          <cell r="I1142" t="str">
            <v>REALISATION UNDER AGREEMENT TO SELL</v>
          </cell>
        </row>
        <row r="1143">
          <cell r="A1143" t="str">
            <v>L505101-000-088</v>
          </cell>
          <cell r="B1143" t="str">
            <v>Third Party- Allot. A/C- THE BELARIE</v>
          </cell>
          <cell r="C1143" t="str">
            <v>LIABILITIES</v>
          </cell>
          <cell r="D1143" t="str">
            <v>BALANCE SHEET</v>
          </cell>
          <cell r="E1143" t="str">
            <v/>
          </cell>
          <cell r="F1143" t="str">
            <v/>
          </cell>
          <cell r="G1143" t="str">
            <v>CURRENT LIABILITIES AND PROVISIONS</v>
          </cell>
          <cell r="H1143" t="str">
            <v>CURRENT LIABILITIES</v>
          </cell>
          <cell r="I1143" t="str">
            <v>REALISATION UNDER AGREEMENT TO SELL</v>
          </cell>
        </row>
        <row r="1144">
          <cell r="A1144" t="str">
            <v>L505101-000-089</v>
          </cell>
          <cell r="B1144" t="str">
            <v>Third Party- Allot. A/C- DLF PARK PLACE</v>
          </cell>
          <cell r="C1144" t="str">
            <v>LIABILITIES</v>
          </cell>
          <cell r="D1144" t="str">
            <v>BALANCE SHEET</v>
          </cell>
          <cell r="E1144" t="str">
            <v/>
          </cell>
          <cell r="F1144" t="str">
            <v/>
          </cell>
          <cell r="G1144" t="str">
            <v>CURRENT LIABILITIES AND PROVISIONS</v>
          </cell>
          <cell r="H1144" t="str">
            <v>CURRENT LIABILITIES</v>
          </cell>
          <cell r="I1144" t="str">
            <v>REALISATION UNDER AGREEMENT TO SELL</v>
          </cell>
        </row>
        <row r="1145">
          <cell r="A1145" t="str">
            <v>L505101-000-092</v>
          </cell>
          <cell r="B1145" t="str">
            <v>Third Party- Allot. A/C- QUEENS COURT</v>
          </cell>
          <cell r="C1145" t="str">
            <v>LIABILITIES</v>
          </cell>
          <cell r="D1145" t="str">
            <v>BALANCE SHEET</v>
          </cell>
          <cell r="E1145" t="str">
            <v/>
          </cell>
          <cell r="F1145" t="str">
            <v/>
          </cell>
          <cell r="G1145" t="str">
            <v>CURRENT LIABILITIES AND PROVISIONS</v>
          </cell>
          <cell r="H1145" t="str">
            <v>CURRENT LIABILITIES</v>
          </cell>
          <cell r="I1145" t="str">
            <v>REALISATION UNDER AGREEMENT TO SELL</v>
          </cell>
        </row>
        <row r="1146">
          <cell r="A1146" t="str">
            <v>L505101-000-101</v>
          </cell>
          <cell r="B1146" t="str">
            <v>Third Party- Allot. A/C- LIG/EWS</v>
          </cell>
          <cell r="C1146" t="str">
            <v>LIABILITIES</v>
          </cell>
          <cell r="D1146" t="str">
            <v>BALANCE SHEET</v>
          </cell>
          <cell r="E1146" t="str">
            <v/>
          </cell>
          <cell r="F1146" t="str">
            <v/>
          </cell>
          <cell r="G1146" t="str">
            <v>CURRENT LIABILITIES AND PROVISIONS</v>
          </cell>
          <cell r="H1146" t="str">
            <v>CURRENT LIABILITIES</v>
          </cell>
          <cell r="I1146" t="str">
            <v>REALISATION UNDER AGREEMENT TO SELL</v>
          </cell>
        </row>
        <row r="1147">
          <cell r="A1147" t="str">
            <v>L505101-000-102</v>
          </cell>
          <cell r="B1147" t="str">
            <v>Third Party- Allot. A/C- QEC 1,2,3</v>
          </cell>
          <cell r="C1147" t="str">
            <v>LIABILITIES</v>
          </cell>
          <cell r="D1147" t="str">
            <v>BALANCE SHEET</v>
          </cell>
          <cell r="E1147" t="str">
            <v/>
          </cell>
          <cell r="F1147" t="str">
            <v/>
          </cell>
          <cell r="G1147" t="str">
            <v>CURRENT LIABILITIES AND PROVISIONS</v>
          </cell>
          <cell r="H1147" t="str">
            <v>CURRENT LIABILITIES</v>
          </cell>
          <cell r="I1147" t="str">
            <v>REALISATION UNDER AGREEMENT TO SELL</v>
          </cell>
        </row>
        <row r="1148">
          <cell r="A1148" t="str">
            <v>L505101-000-103</v>
          </cell>
          <cell r="B1148" t="str">
            <v>Third Party- Allot. A/C- ADJ. CONST.</v>
          </cell>
          <cell r="C1148" t="str">
            <v>LIABILITIES</v>
          </cell>
          <cell r="D1148" t="str">
            <v>BALANCE SHEET</v>
          </cell>
          <cell r="E1148" t="str">
            <v/>
          </cell>
          <cell r="F1148" t="str">
            <v/>
          </cell>
          <cell r="G1148" t="str">
            <v>CURRENT LIABILITIES AND PROVISIONS</v>
          </cell>
          <cell r="H1148" t="str">
            <v>CURRENT LIABILITIES</v>
          </cell>
          <cell r="I1148" t="str">
            <v>REALISATION UNDER AGREEMENT TO SELL</v>
          </cell>
        </row>
        <row r="1149">
          <cell r="A1149" t="str">
            <v>L505101-000-104</v>
          </cell>
          <cell r="B1149" t="str">
            <v>Third Party- Allot. A/C- ADJ. LAND</v>
          </cell>
          <cell r="C1149" t="str">
            <v>LIABILITIES</v>
          </cell>
          <cell r="D1149" t="str">
            <v>BALANCE SHEET</v>
          </cell>
          <cell r="E1149" t="str">
            <v/>
          </cell>
          <cell r="F1149" t="str">
            <v/>
          </cell>
          <cell r="G1149" t="str">
            <v>CURRENT LIABILITIES AND PROVISIONS</v>
          </cell>
          <cell r="H1149" t="str">
            <v>CURRENT LIABILITIES</v>
          </cell>
          <cell r="I1149" t="str">
            <v>REALISATION UNDER AGREEMENT TO SELL</v>
          </cell>
        </row>
        <row r="1150">
          <cell r="A1150" t="str">
            <v>L505101-000-301</v>
          </cell>
          <cell r="B1150" t="str">
            <v>Third Party- Allot. A/C- NOIDA MALL</v>
          </cell>
          <cell r="C1150" t="str">
            <v>LIABILITIES</v>
          </cell>
          <cell r="D1150" t="str">
            <v>BALANCE SHEET</v>
          </cell>
          <cell r="E1150" t="str">
            <v/>
          </cell>
          <cell r="F1150" t="str">
            <v/>
          </cell>
          <cell r="G1150" t="str">
            <v>CURRENT LIABILITIES AND PROVISIONS</v>
          </cell>
          <cell r="H1150" t="str">
            <v>CURRENT LIABILITIES</v>
          </cell>
          <cell r="I1150" t="str">
            <v>REALISATION UNDER AGREEMENT TO SELL</v>
          </cell>
        </row>
        <row r="1151">
          <cell r="A1151" t="str">
            <v>L505102-000-000</v>
          </cell>
          <cell r="B1151" t="str">
            <v>Third Party- Inst. Reb.</v>
          </cell>
          <cell r="C1151" t="str">
            <v>LIABILITIES</v>
          </cell>
          <cell r="D1151" t="str">
            <v>BALANCE SHEET</v>
          </cell>
          <cell r="E1151" t="str">
            <v/>
          </cell>
          <cell r="F1151" t="str">
            <v/>
          </cell>
          <cell r="G1151" t="str">
            <v>CURRENT LIABILITIES AND PROVISIONS</v>
          </cell>
          <cell r="H1151" t="str">
            <v>CURRENT LIABILITIES</v>
          </cell>
          <cell r="I1151" t="str">
            <v>REALISATION UNDER AGREEMENT TO SELL</v>
          </cell>
        </row>
        <row r="1152">
          <cell r="A1152" t="str">
            <v>L505102-000-001</v>
          </cell>
          <cell r="B1152" t="str">
            <v>Third Party- Inst. Reb.- ANKUR VIHAR</v>
          </cell>
          <cell r="C1152" t="str">
            <v>LIABILITIES</v>
          </cell>
          <cell r="D1152" t="str">
            <v>BALANCE SHEET</v>
          </cell>
          <cell r="E1152" t="str">
            <v/>
          </cell>
          <cell r="F1152" t="str">
            <v/>
          </cell>
          <cell r="G1152" t="str">
            <v>CURRENT LIABILITIES AND PROVISIONS</v>
          </cell>
          <cell r="H1152" t="str">
            <v>CURRENT LIABILITIES</v>
          </cell>
          <cell r="I1152" t="str">
            <v>REALISATION UNDER AGREEMENT TO SELL</v>
          </cell>
        </row>
        <row r="1153">
          <cell r="A1153" t="str">
            <v>L505102-000-002</v>
          </cell>
          <cell r="B1153" t="str">
            <v>Third Party- Inst. Reb.- BEVERLY PK1 PKG</v>
          </cell>
          <cell r="C1153" t="str">
            <v>LIABILITIES</v>
          </cell>
          <cell r="D1153" t="str">
            <v>BALANCE SHEET</v>
          </cell>
          <cell r="E1153" t="str">
            <v/>
          </cell>
          <cell r="F1153" t="str">
            <v/>
          </cell>
          <cell r="G1153" t="str">
            <v>CURRENT LIABILITIES AND PROVISIONS</v>
          </cell>
          <cell r="H1153" t="str">
            <v>CURRENT LIABILITIES</v>
          </cell>
          <cell r="I1153" t="str">
            <v>REALISATION UNDER AGREEMENT TO SELL</v>
          </cell>
        </row>
        <row r="1154">
          <cell r="A1154" t="str">
            <v>L505102-000-003</v>
          </cell>
          <cell r="B1154" t="str">
            <v>Third Party- Inst. Reb.- BEVERLY PK2 PKG</v>
          </cell>
          <cell r="C1154" t="str">
            <v>LIABILITIES</v>
          </cell>
          <cell r="D1154" t="str">
            <v>BALANCE SHEET</v>
          </cell>
          <cell r="E1154" t="str">
            <v/>
          </cell>
          <cell r="F1154" t="str">
            <v/>
          </cell>
          <cell r="G1154" t="str">
            <v>CURRENT LIABILITIES AND PROVISIONS</v>
          </cell>
          <cell r="H1154" t="str">
            <v>CURRENT LIABILITIES</v>
          </cell>
          <cell r="I1154" t="str">
            <v>REALISATION UNDER AGREEMENT TO SELL</v>
          </cell>
        </row>
        <row r="1155">
          <cell r="A1155" t="str">
            <v>L505102-000-004</v>
          </cell>
          <cell r="B1155" t="str">
            <v>Third Party- Inst. Reb.- BEVERLY PRK 1</v>
          </cell>
          <cell r="C1155" t="str">
            <v>LIABILITIES</v>
          </cell>
          <cell r="D1155" t="str">
            <v>BALANCE SHEET</v>
          </cell>
          <cell r="E1155" t="str">
            <v/>
          </cell>
          <cell r="F1155" t="str">
            <v/>
          </cell>
          <cell r="G1155" t="str">
            <v>CURRENT LIABILITIES AND PROVISIONS</v>
          </cell>
          <cell r="H1155" t="str">
            <v>CURRENT LIABILITIES</v>
          </cell>
          <cell r="I1155" t="str">
            <v>REALISATION UNDER AGREEMENT TO SELL</v>
          </cell>
        </row>
        <row r="1156">
          <cell r="A1156" t="str">
            <v>L505102-000-005</v>
          </cell>
          <cell r="B1156" t="str">
            <v>Third Party- Inst. Reb.- BEVERLY PRK 2</v>
          </cell>
          <cell r="C1156" t="str">
            <v>LIABILITIES</v>
          </cell>
          <cell r="D1156" t="str">
            <v>BALANCE SHEET</v>
          </cell>
          <cell r="E1156" t="str">
            <v/>
          </cell>
          <cell r="F1156" t="str">
            <v/>
          </cell>
          <cell r="G1156" t="str">
            <v>CURRENT LIABILITIES AND PROVISIONS</v>
          </cell>
          <cell r="H1156" t="str">
            <v>CURRENT LIABILITIES</v>
          </cell>
          <cell r="I1156" t="str">
            <v>REALISATION UNDER AGREEMENT TO SELL</v>
          </cell>
        </row>
        <row r="1157">
          <cell r="A1157" t="str">
            <v>L505102-000-007</v>
          </cell>
          <cell r="B1157" t="str">
            <v>Third Party- Inst. Reb.- Cntrl Arcde Prk</v>
          </cell>
          <cell r="C1157" t="str">
            <v>LIABILITIES</v>
          </cell>
          <cell r="D1157" t="str">
            <v>BALANCE SHEET</v>
          </cell>
          <cell r="E1157" t="str">
            <v/>
          </cell>
          <cell r="F1157" t="str">
            <v/>
          </cell>
          <cell r="G1157" t="str">
            <v>CURRENT LIABILITIES AND PROVISIONS</v>
          </cell>
          <cell r="H1157" t="str">
            <v>CURRENT LIABILITIES</v>
          </cell>
          <cell r="I1157" t="str">
            <v>REALISATION UNDER AGREEMENT TO SELL</v>
          </cell>
        </row>
        <row r="1158">
          <cell r="A1158" t="str">
            <v>L505102-000-010</v>
          </cell>
          <cell r="B1158" t="str">
            <v>Third Party- Inst. Reb.- DILSHAD PLAZA</v>
          </cell>
          <cell r="C1158" t="str">
            <v>LIABILITIES</v>
          </cell>
          <cell r="D1158" t="str">
            <v>BALANCE SHEET</v>
          </cell>
          <cell r="E1158" t="str">
            <v/>
          </cell>
          <cell r="F1158" t="str">
            <v/>
          </cell>
          <cell r="G1158" t="str">
            <v>CURRENT LIABILITIES AND PROVISIONS</v>
          </cell>
          <cell r="H1158" t="str">
            <v>CURRENT LIABILITIES</v>
          </cell>
          <cell r="I1158" t="str">
            <v>REALISATION UNDER AGREEMENT TO SELL</v>
          </cell>
        </row>
        <row r="1159">
          <cell r="A1159" t="str">
            <v>L505102-000-011</v>
          </cell>
          <cell r="B1159" t="str">
            <v>Third Party- Inst. Reb.- EXECUTIVE Hme</v>
          </cell>
          <cell r="C1159" t="str">
            <v>LIABILITIES</v>
          </cell>
          <cell r="D1159" t="str">
            <v>BALANCE SHEET</v>
          </cell>
          <cell r="E1159" t="str">
            <v/>
          </cell>
          <cell r="F1159" t="str">
            <v/>
          </cell>
          <cell r="G1159" t="str">
            <v>CURRENT LIABILITIES AND PROVISIONS</v>
          </cell>
          <cell r="H1159" t="str">
            <v>CURRENT LIABILITIES</v>
          </cell>
          <cell r="I1159" t="str">
            <v>REALISATION UNDER AGREEMENT TO SELL</v>
          </cell>
        </row>
        <row r="1160">
          <cell r="A1160" t="str">
            <v>L505102-000-012</v>
          </cell>
          <cell r="B1160" t="str">
            <v>Third Party- Inst. Reb.- HAMILTON Prkn</v>
          </cell>
          <cell r="C1160" t="str">
            <v>LIABILITIES</v>
          </cell>
          <cell r="D1160" t="str">
            <v>BALANCE SHEET</v>
          </cell>
          <cell r="E1160" t="str">
            <v/>
          </cell>
          <cell r="F1160" t="str">
            <v/>
          </cell>
          <cell r="G1160" t="str">
            <v>CURRENT LIABILITIES AND PROVISIONS</v>
          </cell>
          <cell r="H1160" t="str">
            <v>CURRENT LIABILITIES</v>
          </cell>
          <cell r="I1160" t="str">
            <v>REALISATION UNDER AGREEMENT TO SELL</v>
          </cell>
        </row>
        <row r="1161">
          <cell r="A1161" t="str">
            <v>L505102-000-013</v>
          </cell>
          <cell r="B1161" t="str">
            <v>Third Party- Inst. Reb.- HAMILTON COUR</v>
          </cell>
          <cell r="C1161" t="str">
            <v>LIABILITIES</v>
          </cell>
          <cell r="D1161" t="str">
            <v>BALANCE SHEET</v>
          </cell>
          <cell r="E1161" t="str">
            <v/>
          </cell>
          <cell r="F1161" t="str">
            <v/>
          </cell>
          <cell r="G1161" t="str">
            <v>CURRENT LIABILITIES AND PROVISIONS</v>
          </cell>
          <cell r="H1161" t="str">
            <v>CURRENT LIABILITIES</v>
          </cell>
          <cell r="I1161" t="str">
            <v>REALISATION UNDER AGREEMENT TO SELL</v>
          </cell>
        </row>
        <row r="1162">
          <cell r="A1162" t="str">
            <v>L505102-000-014</v>
          </cell>
          <cell r="B1162" t="str">
            <v>Third Party- Inst. Reb.- NEW TOWN Hse</v>
          </cell>
          <cell r="C1162" t="str">
            <v>LIABILITIES</v>
          </cell>
          <cell r="D1162" t="str">
            <v>BALANCE SHEET</v>
          </cell>
          <cell r="E1162" t="str">
            <v/>
          </cell>
          <cell r="F1162" t="str">
            <v/>
          </cell>
          <cell r="G1162" t="str">
            <v>CURRENT LIABILITIES AND PROVISIONS</v>
          </cell>
          <cell r="H1162" t="str">
            <v>CURRENT LIABILITIES</v>
          </cell>
          <cell r="I1162" t="str">
            <v>REALISATION UNDER AGREEMENT TO SELL</v>
          </cell>
        </row>
        <row r="1163">
          <cell r="A1163" t="str">
            <v>L505102-000-015</v>
          </cell>
          <cell r="B1163" t="str">
            <v>Third Party- Inst. Reb.- TOWN HSE</v>
          </cell>
          <cell r="C1163" t="str">
            <v>LIABILITIES</v>
          </cell>
          <cell r="D1163" t="str">
            <v>BALANCE SHEET</v>
          </cell>
          <cell r="E1163" t="str">
            <v/>
          </cell>
          <cell r="F1163" t="str">
            <v/>
          </cell>
          <cell r="G1163" t="str">
            <v>CURRENT LIABILITIES AND PROVISIONS</v>
          </cell>
          <cell r="H1163" t="str">
            <v>CURRENT LIABILITIES</v>
          </cell>
          <cell r="I1163" t="str">
            <v>REALISATION UNDER AGREEMENT TO SELL</v>
          </cell>
        </row>
        <row r="1164">
          <cell r="A1164" t="str">
            <v>L505102-000-017</v>
          </cell>
          <cell r="B1164" t="str">
            <v>Third Party- Inst. Reb.- QEC PHASE-IV</v>
          </cell>
          <cell r="C1164" t="str">
            <v>LIABILITIES</v>
          </cell>
          <cell r="D1164" t="str">
            <v>BALANCE SHEET</v>
          </cell>
          <cell r="E1164" t="str">
            <v/>
          </cell>
          <cell r="F1164" t="str">
            <v/>
          </cell>
          <cell r="G1164" t="str">
            <v>CURRENT LIABILITIES AND PROVISIONS</v>
          </cell>
          <cell r="H1164" t="str">
            <v>CURRENT LIABILITIES</v>
          </cell>
          <cell r="I1164" t="str">
            <v>REALISATION UNDER AGREEMENT TO SELL</v>
          </cell>
        </row>
        <row r="1165">
          <cell r="A1165" t="str">
            <v>L505102-000-018</v>
          </cell>
          <cell r="B1165" t="str">
            <v>Third Party- Inst. Reb.- QEC PHASE-V</v>
          </cell>
          <cell r="C1165" t="str">
            <v>LIABILITIES</v>
          </cell>
          <cell r="D1165" t="str">
            <v>BALANCE SHEET</v>
          </cell>
          <cell r="E1165" t="str">
            <v/>
          </cell>
          <cell r="F1165" t="str">
            <v/>
          </cell>
          <cell r="G1165" t="str">
            <v>CURRENT LIABILITIES AND PROVISIONS</v>
          </cell>
          <cell r="H1165" t="str">
            <v>CURRENT LIABILITIES</v>
          </cell>
          <cell r="I1165" t="str">
            <v>REALISATION UNDER AGREEMENT TO SELL</v>
          </cell>
        </row>
        <row r="1166">
          <cell r="A1166" t="str">
            <v>L505102-000-019</v>
          </cell>
          <cell r="B1166" t="str">
            <v>Third Party- Inst. Reb.- REGENCY PARK</v>
          </cell>
          <cell r="C1166" t="str">
            <v>LIABILITIES</v>
          </cell>
          <cell r="D1166" t="str">
            <v>BALANCE SHEET</v>
          </cell>
          <cell r="E1166" t="str">
            <v/>
          </cell>
          <cell r="F1166" t="str">
            <v/>
          </cell>
          <cell r="G1166" t="str">
            <v>CURRENT LIABILITIES AND PROVISIONS</v>
          </cell>
          <cell r="H1166" t="str">
            <v>CURRENT LIABILITIES</v>
          </cell>
          <cell r="I1166" t="str">
            <v>REALISATION UNDER AGREEMENT TO SELL</v>
          </cell>
        </row>
        <row r="1167">
          <cell r="A1167" t="str">
            <v>L505102-000-020</v>
          </cell>
          <cell r="B1167" t="str">
            <v>Third Party- Inst. Reb.- REGENCY Prkn</v>
          </cell>
          <cell r="C1167" t="str">
            <v>LIABILITIES</v>
          </cell>
          <cell r="D1167" t="str">
            <v>BALANCE SHEET</v>
          </cell>
          <cell r="E1167" t="str">
            <v/>
          </cell>
          <cell r="F1167" t="str">
            <v/>
          </cell>
          <cell r="G1167" t="str">
            <v>CURRENT LIABILITIES AND PROVISIONS</v>
          </cell>
          <cell r="H1167" t="str">
            <v>CURRENT LIABILITIES</v>
          </cell>
          <cell r="I1167" t="str">
            <v>REALISATION UNDER AGREEMENT TO SELL</v>
          </cell>
        </row>
        <row r="1168">
          <cell r="A1168" t="str">
            <v>L505102-000-021</v>
          </cell>
          <cell r="B1168" t="str">
            <v>Third Party- Inst. Reb.- RICHMOND Prkn</v>
          </cell>
          <cell r="C1168" t="str">
            <v>LIABILITIES</v>
          </cell>
          <cell r="D1168" t="str">
            <v>BALANCE SHEET</v>
          </cell>
          <cell r="E1168" t="str">
            <v/>
          </cell>
          <cell r="F1168" t="str">
            <v/>
          </cell>
          <cell r="G1168" t="str">
            <v>CURRENT LIABILITIES AND PROVISIONS</v>
          </cell>
          <cell r="H1168" t="str">
            <v>CURRENT LIABILITIES</v>
          </cell>
          <cell r="I1168" t="str">
            <v>REALISATION UNDER AGREEMENT TO SELL</v>
          </cell>
        </row>
        <row r="1169">
          <cell r="A1169" t="str">
            <v>L505102-000-022</v>
          </cell>
          <cell r="B1169" t="str">
            <v>Third Party- Inst. Reb.- RICHMOND PARK</v>
          </cell>
          <cell r="C1169" t="str">
            <v>LIABILITIES</v>
          </cell>
          <cell r="D1169" t="str">
            <v>BALANCE SHEET</v>
          </cell>
          <cell r="E1169" t="str">
            <v/>
          </cell>
          <cell r="F1169" t="str">
            <v/>
          </cell>
          <cell r="G1169" t="str">
            <v>CURRENT LIABILITIES AND PROVISIONS</v>
          </cell>
          <cell r="H1169" t="str">
            <v>CURRENT LIABILITIES</v>
          </cell>
          <cell r="I1169" t="str">
            <v>REALISATION UNDER AGREEMENT TO SELL</v>
          </cell>
        </row>
        <row r="1170">
          <cell r="A1170" t="str">
            <v>L505102-000-023</v>
          </cell>
          <cell r="B1170" t="str">
            <v>Third Party- Inst. Reb.- SUPER MART-II</v>
          </cell>
          <cell r="C1170" t="str">
            <v>LIABILITIES</v>
          </cell>
          <cell r="D1170" t="str">
            <v>BALANCE SHEET</v>
          </cell>
          <cell r="E1170" t="str">
            <v/>
          </cell>
          <cell r="F1170" t="str">
            <v/>
          </cell>
          <cell r="G1170" t="str">
            <v>CURRENT LIABILITIES AND PROVISIONS</v>
          </cell>
          <cell r="H1170" t="str">
            <v>CURRENT LIABILITIES</v>
          </cell>
          <cell r="I1170" t="str">
            <v>REALISATION UNDER AGREEMENT TO SELL</v>
          </cell>
        </row>
        <row r="1171">
          <cell r="A1171" t="str">
            <v>L505102-000-024</v>
          </cell>
          <cell r="B1171" t="str">
            <v>Third Party- Inst. Reb.- SHOPPING MALL</v>
          </cell>
          <cell r="C1171" t="str">
            <v>LIABILITIES</v>
          </cell>
          <cell r="D1171" t="str">
            <v>BALANCE SHEET</v>
          </cell>
          <cell r="E1171" t="str">
            <v/>
          </cell>
          <cell r="F1171" t="str">
            <v/>
          </cell>
          <cell r="G1171" t="str">
            <v>CURRENT LIABILITIES AND PROVISIONS</v>
          </cell>
          <cell r="H1171" t="str">
            <v>CURRENT LIABILITIES</v>
          </cell>
          <cell r="I1171" t="str">
            <v>REALISATION UNDER AGREEMENT TO SELL</v>
          </cell>
        </row>
        <row r="1172">
          <cell r="A1172" t="str">
            <v>L505102-000-027</v>
          </cell>
          <cell r="B1172" t="str">
            <v>Third Party- Inst. Reb.- STOP-N-SHOP</v>
          </cell>
          <cell r="C1172" t="str">
            <v>LIABILITIES</v>
          </cell>
          <cell r="D1172" t="str">
            <v>BALANCE SHEET</v>
          </cell>
          <cell r="E1172" t="str">
            <v/>
          </cell>
          <cell r="F1172" t="str">
            <v/>
          </cell>
          <cell r="G1172" t="str">
            <v>CURRENT LIABILITIES AND PROVISIONS</v>
          </cell>
          <cell r="H1172" t="str">
            <v>CURRENT LIABILITIES</v>
          </cell>
          <cell r="I1172" t="str">
            <v>REALISATION UNDER AGREEMENT TO SELL</v>
          </cell>
        </row>
        <row r="1173">
          <cell r="A1173" t="str">
            <v>L505102-000-028</v>
          </cell>
          <cell r="B1173" t="str">
            <v>Third Party- Inst. Reb.- SILVER OAKS</v>
          </cell>
          <cell r="C1173" t="str">
            <v>LIABILITIES</v>
          </cell>
          <cell r="D1173" t="str">
            <v>BALANCE SHEET</v>
          </cell>
          <cell r="E1173" t="str">
            <v/>
          </cell>
          <cell r="F1173" t="str">
            <v/>
          </cell>
          <cell r="G1173" t="str">
            <v>CURRENT LIABILITIES AND PROVISIONS</v>
          </cell>
          <cell r="H1173" t="str">
            <v>CURRENT LIABILITIES</v>
          </cell>
          <cell r="I1173" t="str">
            <v>REALISATION UNDER AGREEMENT TO SELL</v>
          </cell>
        </row>
        <row r="1174">
          <cell r="A1174" t="str">
            <v>L505102-000-029</v>
          </cell>
          <cell r="B1174" t="str">
            <v>Third Party- Inst. Reb.- SILVER OAKS PKG</v>
          </cell>
          <cell r="C1174" t="str">
            <v>LIABILITIES</v>
          </cell>
          <cell r="D1174" t="str">
            <v>BALANCE SHEET</v>
          </cell>
          <cell r="E1174" t="str">
            <v/>
          </cell>
          <cell r="F1174" t="str">
            <v/>
          </cell>
          <cell r="G1174" t="str">
            <v>CURRENT LIABILITIES AND PROVISIONS</v>
          </cell>
          <cell r="H1174" t="str">
            <v>CURRENT LIABILITIES</v>
          </cell>
          <cell r="I1174" t="str">
            <v>REALISATION UNDER AGREEMENT TO SELL</v>
          </cell>
        </row>
        <row r="1175">
          <cell r="A1175" t="str">
            <v>L505102-000-032</v>
          </cell>
          <cell r="B1175" t="str">
            <v>Third Party- Inst. Reb.- VILLA PLOTS</v>
          </cell>
          <cell r="C1175" t="str">
            <v>LIABILITIES</v>
          </cell>
          <cell r="D1175" t="str">
            <v>BALANCE SHEET</v>
          </cell>
          <cell r="E1175" t="str">
            <v/>
          </cell>
          <cell r="F1175" t="str">
            <v/>
          </cell>
          <cell r="G1175" t="str">
            <v>CURRENT LIABILITIES AND PROVISIONS</v>
          </cell>
          <cell r="H1175" t="str">
            <v>CURRENT LIABILITIES</v>
          </cell>
          <cell r="I1175" t="str">
            <v>REALISATION UNDER AGREEMENT TO SELL</v>
          </cell>
        </row>
        <row r="1176">
          <cell r="A1176" t="str">
            <v>L505102-000-033</v>
          </cell>
          <cell r="B1176" t="str">
            <v>Third Party- Inst. Reb.- WINDSOR Prkn</v>
          </cell>
          <cell r="C1176" t="str">
            <v>LIABILITIES</v>
          </cell>
          <cell r="D1176" t="str">
            <v>BALANCE SHEET</v>
          </cell>
          <cell r="E1176" t="str">
            <v/>
          </cell>
          <cell r="F1176" t="str">
            <v/>
          </cell>
          <cell r="G1176" t="str">
            <v>CURRENT LIABILITIES AND PROVISIONS</v>
          </cell>
          <cell r="H1176" t="str">
            <v>CURRENT LIABILITIES</v>
          </cell>
          <cell r="I1176" t="str">
            <v>REALISATION UNDER AGREEMENT TO SELL</v>
          </cell>
        </row>
        <row r="1177">
          <cell r="A1177" t="str">
            <v>L505102-000-034</v>
          </cell>
          <cell r="B1177" t="str">
            <v>Third Party- Inst. Reb.- WINDSOR COURT</v>
          </cell>
          <cell r="C1177" t="str">
            <v>LIABILITIES</v>
          </cell>
          <cell r="D1177" t="str">
            <v>BALANCE SHEET</v>
          </cell>
          <cell r="E1177" t="str">
            <v/>
          </cell>
          <cell r="F1177" t="str">
            <v/>
          </cell>
          <cell r="G1177" t="str">
            <v>CURRENT LIABILITIES AND PROVISIONS</v>
          </cell>
          <cell r="H1177" t="str">
            <v>CURRENT LIABILITIES</v>
          </cell>
          <cell r="I1177" t="str">
            <v>REALISATION UNDER AGREEMENT TO SELL</v>
          </cell>
        </row>
        <row r="1178">
          <cell r="A1178" t="str">
            <v>L505102-000-035</v>
          </cell>
          <cell r="B1178" t="str">
            <v>Third Party- Inst. Reb.- GALLERIA</v>
          </cell>
          <cell r="C1178" t="str">
            <v>LIABILITIES</v>
          </cell>
          <cell r="D1178" t="str">
            <v>BALANCE SHEET</v>
          </cell>
          <cell r="E1178" t="str">
            <v/>
          </cell>
          <cell r="F1178" t="str">
            <v/>
          </cell>
          <cell r="G1178" t="str">
            <v>CURRENT LIABILITIES AND PROVISIONS</v>
          </cell>
          <cell r="H1178" t="str">
            <v>CURRENT LIABILITIES</v>
          </cell>
          <cell r="I1178" t="str">
            <v>REALISATION UNDER AGREEMENT TO SELL</v>
          </cell>
        </row>
        <row r="1179">
          <cell r="A1179" t="str">
            <v>L505102-000-037</v>
          </cell>
          <cell r="B1179" t="str">
            <v>Third Party- Inst. Reb.- CENTRE POINT</v>
          </cell>
          <cell r="C1179" t="str">
            <v>LIABILITIES</v>
          </cell>
          <cell r="D1179" t="str">
            <v>BALANCE SHEET</v>
          </cell>
          <cell r="E1179" t="str">
            <v/>
          </cell>
          <cell r="F1179" t="str">
            <v/>
          </cell>
          <cell r="G1179" t="str">
            <v>CURRENT LIABILITIES AND PROVISIONS</v>
          </cell>
          <cell r="H1179" t="str">
            <v>CURRENT LIABILITIES</v>
          </cell>
          <cell r="I1179" t="str">
            <v>REALISATION UNDER AGREEMENT TO SELL</v>
          </cell>
        </row>
        <row r="1180">
          <cell r="A1180" t="str">
            <v>L505102-000-038</v>
          </cell>
          <cell r="B1180" t="str">
            <v>Third Party- Inst. Reb.- FARIDABAD PLO</v>
          </cell>
          <cell r="C1180" t="str">
            <v>LIABILITIES</v>
          </cell>
          <cell r="D1180" t="str">
            <v>BALANCE SHEET</v>
          </cell>
          <cell r="E1180" t="str">
            <v/>
          </cell>
          <cell r="F1180" t="str">
            <v/>
          </cell>
          <cell r="G1180" t="str">
            <v>CURRENT LIABILITIES AND PROVISIONS</v>
          </cell>
          <cell r="H1180" t="str">
            <v>CURRENT LIABILITIES</v>
          </cell>
          <cell r="I1180" t="str">
            <v>REALISATION UNDER AGREEMENT TO SELL</v>
          </cell>
        </row>
        <row r="1181">
          <cell r="A1181" t="str">
            <v>L505102-000-039</v>
          </cell>
          <cell r="B1181" t="str">
            <v>Third Party- Inst. Reb.- RIDGWOOD EST.</v>
          </cell>
          <cell r="C1181" t="str">
            <v>LIABILITIES</v>
          </cell>
          <cell r="D1181" t="str">
            <v>BALANCE SHEET</v>
          </cell>
          <cell r="E1181" t="str">
            <v/>
          </cell>
          <cell r="F1181" t="str">
            <v/>
          </cell>
          <cell r="G1181" t="str">
            <v>CURRENT LIABILITIES AND PROVISIONS</v>
          </cell>
          <cell r="H1181" t="str">
            <v>CURRENT LIABILITIES</v>
          </cell>
          <cell r="I1181" t="str">
            <v>REALISATION UNDER AGREEMENT TO SELL</v>
          </cell>
        </row>
        <row r="1182">
          <cell r="A1182" t="str">
            <v>L505102-000-040</v>
          </cell>
          <cell r="B1182" t="str">
            <v>Third Party- Inst. Reb.- OAKWOOD EST.</v>
          </cell>
          <cell r="C1182" t="str">
            <v>LIABILITIES</v>
          </cell>
          <cell r="D1182" t="str">
            <v>BALANCE SHEET</v>
          </cell>
          <cell r="E1182" t="str">
            <v/>
          </cell>
          <cell r="F1182" t="str">
            <v/>
          </cell>
          <cell r="G1182" t="str">
            <v>CURRENT LIABILITIES AND PROVISIONS</v>
          </cell>
          <cell r="H1182" t="str">
            <v>CURRENT LIABILITIES</v>
          </cell>
          <cell r="I1182" t="str">
            <v>REALISATION UNDER AGREEMENT TO SELL</v>
          </cell>
        </row>
        <row r="1183">
          <cell r="A1183" t="str">
            <v>L505102-000-041</v>
          </cell>
          <cell r="B1183" t="str">
            <v>Third Party- Inst. Reb.- WELLINGTON EST</v>
          </cell>
          <cell r="C1183" t="str">
            <v>LIABILITIES</v>
          </cell>
          <cell r="D1183" t="str">
            <v>BALANCE SHEET</v>
          </cell>
          <cell r="E1183" t="str">
            <v/>
          </cell>
          <cell r="F1183" t="str">
            <v/>
          </cell>
          <cell r="G1183" t="str">
            <v>CURRENT LIABILITIES AND PROVISIONS</v>
          </cell>
          <cell r="H1183" t="str">
            <v>CURRENT LIABILITIES</v>
          </cell>
          <cell r="I1183" t="str">
            <v>REALISATION UNDER AGREEMENT TO SELL</v>
          </cell>
        </row>
        <row r="1184">
          <cell r="A1184" t="str">
            <v>L505102-000-042</v>
          </cell>
          <cell r="B1184" t="str">
            <v>Third Party- Inst. Reb.- PLOTS PH1</v>
          </cell>
          <cell r="C1184" t="str">
            <v>LIABILITIES</v>
          </cell>
          <cell r="D1184" t="str">
            <v>BALANCE SHEET</v>
          </cell>
          <cell r="E1184" t="str">
            <v/>
          </cell>
          <cell r="F1184" t="str">
            <v/>
          </cell>
          <cell r="G1184" t="str">
            <v>CURRENT LIABILITIES AND PROVISIONS</v>
          </cell>
          <cell r="H1184" t="str">
            <v>CURRENT LIABILITIES</v>
          </cell>
          <cell r="I1184" t="str">
            <v>REALISATION UNDER AGREEMENT TO SELL</v>
          </cell>
        </row>
        <row r="1185">
          <cell r="A1185" t="str">
            <v>L505102-000-043</v>
          </cell>
          <cell r="B1185" t="str">
            <v>Third Party- Inst. Reb.- PLOTS PH II</v>
          </cell>
          <cell r="C1185" t="str">
            <v>LIABILITIES</v>
          </cell>
          <cell r="D1185" t="str">
            <v>BALANCE SHEET</v>
          </cell>
          <cell r="E1185" t="str">
            <v/>
          </cell>
          <cell r="F1185" t="str">
            <v/>
          </cell>
          <cell r="G1185" t="str">
            <v>CURRENT LIABILITIES AND PROVISIONS</v>
          </cell>
          <cell r="H1185" t="str">
            <v>CURRENT LIABILITIES</v>
          </cell>
          <cell r="I1185" t="str">
            <v>REALISATION UNDER AGREEMENT TO SELL</v>
          </cell>
        </row>
        <row r="1186">
          <cell r="A1186" t="str">
            <v>L505102-000-046</v>
          </cell>
          <cell r="B1186" t="str">
            <v>Third Party- Inst. Reb.- PRINCETON Est</v>
          </cell>
          <cell r="C1186" t="str">
            <v>LIABILITIES</v>
          </cell>
          <cell r="D1186" t="str">
            <v>BALANCE SHEET</v>
          </cell>
          <cell r="E1186" t="str">
            <v/>
          </cell>
          <cell r="F1186" t="str">
            <v/>
          </cell>
          <cell r="G1186" t="str">
            <v>CURRENT LIABILITIES AND PROVISIONS</v>
          </cell>
          <cell r="H1186" t="str">
            <v>CURRENT LIABILITIES</v>
          </cell>
          <cell r="I1186" t="str">
            <v>REALISATION UNDER AGREEMENT TO SELL</v>
          </cell>
        </row>
        <row r="1187">
          <cell r="A1187" t="str">
            <v>L505102-000-048</v>
          </cell>
          <cell r="B1187" t="str">
            <v>Third Party- Inst. Reb.- Indpndnt Hse</v>
          </cell>
          <cell r="C1187" t="str">
            <v>LIABILITIES</v>
          </cell>
          <cell r="D1187" t="str">
            <v>BALANCE SHEET</v>
          </cell>
          <cell r="E1187" t="str">
            <v/>
          </cell>
          <cell r="F1187" t="str">
            <v/>
          </cell>
          <cell r="G1187" t="str">
            <v>CURRENT LIABILITIES AND PROVISIONS</v>
          </cell>
          <cell r="H1187" t="str">
            <v>CURRENT LIABILITIES</v>
          </cell>
          <cell r="I1187" t="str">
            <v>REALISATION UNDER AGREEMENT TO SELL</v>
          </cell>
        </row>
        <row r="1188">
          <cell r="A1188" t="str">
            <v>L505102-000-049</v>
          </cell>
          <cell r="B1188" t="str">
            <v>Third Party- Inst. Reb.- REGENT HOUSES</v>
          </cell>
          <cell r="C1188" t="str">
            <v>LIABILITIES</v>
          </cell>
          <cell r="D1188" t="str">
            <v>BALANCE SHEET</v>
          </cell>
          <cell r="E1188" t="str">
            <v/>
          </cell>
          <cell r="F1188" t="str">
            <v/>
          </cell>
          <cell r="G1188" t="str">
            <v>CURRENT LIABILITIES AND PROVISIONS</v>
          </cell>
          <cell r="H1188" t="str">
            <v>CURRENT LIABILITIES</v>
          </cell>
          <cell r="I1188" t="str">
            <v>REALISATION UNDER AGREEMENT TO SELL</v>
          </cell>
        </row>
        <row r="1189">
          <cell r="A1189" t="str">
            <v>L505102-000-050</v>
          </cell>
          <cell r="B1189" t="str">
            <v>Third Party- Inst. Reb.- CARLTON EST.</v>
          </cell>
          <cell r="C1189" t="str">
            <v>LIABILITIES</v>
          </cell>
          <cell r="D1189" t="str">
            <v>BALANCE SHEET</v>
          </cell>
          <cell r="E1189" t="str">
            <v/>
          </cell>
          <cell r="F1189" t="str">
            <v/>
          </cell>
          <cell r="G1189" t="str">
            <v>CURRENT LIABILITIES AND PROVISIONS</v>
          </cell>
          <cell r="H1189" t="str">
            <v>CURRENT LIABILITIES</v>
          </cell>
          <cell r="I1189" t="str">
            <v>REALISATION UNDER AGREEMENT TO SELL</v>
          </cell>
        </row>
        <row r="1190">
          <cell r="A1190" t="str">
            <v>L505102-000-051</v>
          </cell>
          <cell r="B1190" t="str">
            <v>Third Party- Inst. Reb.- GARDEN VILLAS</v>
          </cell>
          <cell r="C1190" t="str">
            <v>LIABILITIES</v>
          </cell>
          <cell r="D1190" t="str">
            <v>BALANCE SHEET</v>
          </cell>
          <cell r="E1190" t="str">
            <v/>
          </cell>
          <cell r="F1190" t="str">
            <v/>
          </cell>
          <cell r="G1190" t="str">
            <v>CURRENT LIABILITIES AND PROVISIONS</v>
          </cell>
          <cell r="H1190" t="str">
            <v>CURRENT LIABILITIES</v>
          </cell>
          <cell r="I1190" t="str">
            <v>REALISATION UNDER AGREEMENT TO SELL</v>
          </cell>
        </row>
        <row r="1191">
          <cell r="A1191" t="str">
            <v>L505102-000-054</v>
          </cell>
          <cell r="B1191" t="str">
            <v>Third Party- Inst. Reb.- BELVEDERE PRK</v>
          </cell>
          <cell r="C1191" t="str">
            <v>LIABILITIES</v>
          </cell>
          <cell r="D1191" t="str">
            <v>BALANCE SHEET</v>
          </cell>
          <cell r="E1191" t="str">
            <v/>
          </cell>
          <cell r="F1191" t="str">
            <v/>
          </cell>
          <cell r="G1191" t="str">
            <v>CURRENT LIABILITIES AND PROVISIONS</v>
          </cell>
          <cell r="H1191" t="str">
            <v>CURRENT LIABILITIES</v>
          </cell>
          <cell r="I1191" t="str">
            <v>REALISATION UNDER AGREEMENT TO SELL</v>
          </cell>
        </row>
        <row r="1192">
          <cell r="A1192" t="str">
            <v>L505102-000-055</v>
          </cell>
          <cell r="B1192" t="str">
            <v>Third Party- Inst. Reb.- BELVEDERE TOW</v>
          </cell>
          <cell r="C1192" t="str">
            <v>LIABILITIES</v>
          </cell>
          <cell r="D1192" t="str">
            <v>BALANCE SHEET</v>
          </cell>
          <cell r="E1192" t="str">
            <v/>
          </cell>
          <cell r="F1192" t="str">
            <v/>
          </cell>
          <cell r="G1192" t="str">
            <v>CURRENT LIABILITIES AND PROVISIONS</v>
          </cell>
          <cell r="H1192" t="str">
            <v>CURRENT LIABILITIES</v>
          </cell>
          <cell r="I1192" t="str">
            <v>REALISATION UNDER AGREEMENT TO SELL</v>
          </cell>
        </row>
        <row r="1193">
          <cell r="A1193" t="str">
            <v>L505102-000-056</v>
          </cell>
          <cell r="B1193" t="str">
            <v>Third Party- Inst. Reb.- DLF CITY CENT</v>
          </cell>
          <cell r="C1193" t="str">
            <v>LIABILITIES</v>
          </cell>
          <cell r="D1193" t="str">
            <v>BALANCE SHEET</v>
          </cell>
          <cell r="E1193" t="str">
            <v/>
          </cell>
          <cell r="F1193" t="str">
            <v/>
          </cell>
          <cell r="G1193" t="str">
            <v>CURRENT LIABILITIES AND PROVISIONS</v>
          </cell>
          <cell r="H1193" t="str">
            <v>CURRENT LIABILITIES</v>
          </cell>
          <cell r="I1193" t="str">
            <v>REALISATION UNDER AGREEMENT TO SELL</v>
          </cell>
        </row>
        <row r="1194">
          <cell r="A1194" t="str">
            <v>L505102-000-058</v>
          </cell>
          <cell r="B1194" t="str">
            <v>Third Party- Inst. Reb.- DLF Excl Flrs</v>
          </cell>
          <cell r="C1194" t="str">
            <v>LIABILITIES</v>
          </cell>
          <cell r="D1194" t="str">
            <v>BALANCE SHEET</v>
          </cell>
          <cell r="E1194" t="str">
            <v/>
          </cell>
          <cell r="F1194" t="str">
            <v/>
          </cell>
          <cell r="G1194" t="str">
            <v>CURRENT LIABILITIES AND PROVISIONS</v>
          </cell>
          <cell r="H1194" t="str">
            <v>CURRENT LIABILITIES</v>
          </cell>
          <cell r="I1194" t="str">
            <v>REALISATION UNDER AGREEMENT TO SELL</v>
          </cell>
        </row>
        <row r="1195">
          <cell r="A1195" t="str">
            <v>L505102-000-059</v>
          </cell>
          <cell r="B1195" t="str">
            <v>Third Party- Inst. Reb.- DLF MOULSARI AR</v>
          </cell>
          <cell r="C1195" t="str">
            <v>LIABILITIES</v>
          </cell>
          <cell r="D1195" t="str">
            <v>BALANCE SHEET</v>
          </cell>
          <cell r="E1195" t="str">
            <v/>
          </cell>
          <cell r="F1195" t="str">
            <v/>
          </cell>
          <cell r="G1195" t="str">
            <v>CURRENT LIABILITIES AND PROVISIONS</v>
          </cell>
          <cell r="H1195" t="str">
            <v>CURRENT LIABILITIES</v>
          </cell>
          <cell r="I1195" t="str">
            <v>REALISATION UNDER AGREEMENT TO SELL</v>
          </cell>
        </row>
        <row r="1196">
          <cell r="A1196" t="str">
            <v>L505102-000-060</v>
          </cell>
          <cell r="B1196" t="str">
            <v>Third Party- Inst. Reb.- TRINITY TOWER</v>
          </cell>
          <cell r="C1196" t="str">
            <v>LIABILITIES</v>
          </cell>
          <cell r="D1196" t="str">
            <v>BALANCE SHEET</v>
          </cell>
          <cell r="E1196" t="str">
            <v/>
          </cell>
          <cell r="F1196" t="str">
            <v/>
          </cell>
          <cell r="G1196" t="str">
            <v>CURRENT LIABILITIES AND PROVISIONS</v>
          </cell>
          <cell r="H1196" t="str">
            <v>CURRENT LIABILITIES</v>
          </cell>
          <cell r="I1196" t="str">
            <v>REALISATION UNDER AGREEMENT TO SELL</v>
          </cell>
        </row>
        <row r="1197">
          <cell r="A1197" t="str">
            <v>L505102-000-061</v>
          </cell>
          <cell r="B1197" t="str">
            <v>Third Party- Inst. Reb.- DLF GRAND MAL</v>
          </cell>
          <cell r="C1197" t="str">
            <v>LIABILITIES</v>
          </cell>
          <cell r="D1197" t="str">
            <v>BALANCE SHEET</v>
          </cell>
          <cell r="E1197" t="str">
            <v/>
          </cell>
          <cell r="F1197" t="str">
            <v/>
          </cell>
          <cell r="G1197" t="str">
            <v>CURRENT LIABILITIES AND PROVISIONS</v>
          </cell>
          <cell r="H1197" t="str">
            <v>CURRENT LIABILITIES</v>
          </cell>
          <cell r="I1197" t="str">
            <v>REALISATION UNDER AGREEMENT TO SELL</v>
          </cell>
        </row>
        <row r="1198">
          <cell r="A1198" t="str">
            <v>L505102-000-062</v>
          </cell>
          <cell r="B1198" t="str">
            <v>Third Party- Inst. Reb.- THE ARALIAS</v>
          </cell>
          <cell r="C1198" t="str">
            <v>LIABILITIES</v>
          </cell>
          <cell r="D1198" t="str">
            <v>BALANCE SHEET</v>
          </cell>
          <cell r="E1198" t="str">
            <v/>
          </cell>
          <cell r="F1198" t="str">
            <v/>
          </cell>
          <cell r="G1198" t="str">
            <v>CURRENT LIABILITIES AND PROVISIONS</v>
          </cell>
          <cell r="H1198" t="str">
            <v>CURRENT LIABILITIES</v>
          </cell>
          <cell r="I1198" t="str">
            <v>REALISATION UNDER AGREEMENT TO SELL</v>
          </cell>
        </row>
        <row r="1199">
          <cell r="A1199" t="str">
            <v>L505102-000-064</v>
          </cell>
          <cell r="B1199" t="str">
            <v>Third Party- Inst. Reb.- WESTEND Hghts</v>
          </cell>
          <cell r="C1199" t="str">
            <v>LIABILITIES</v>
          </cell>
          <cell r="D1199" t="str">
            <v>BALANCE SHEET</v>
          </cell>
          <cell r="E1199" t="str">
            <v/>
          </cell>
          <cell r="F1199" t="str">
            <v/>
          </cell>
          <cell r="G1199" t="str">
            <v>CURRENT LIABILITIES AND PROVISIONS</v>
          </cell>
          <cell r="H1199" t="str">
            <v>CURRENT LIABILITIES</v>
          </cell>
          <cell r="I1199" t="str">
            <v>REALISATION UNDER AGREEMENT TO SELL</v>
          </cell>
        </row>
        <row r="1200">
          <cell r="A1200" t="str">
            <v>L505102-000-069</v>
          </cell>
          <cell r="B1200" t="str">
            <v>Third Party- Inst. Reb.- THE PINNACLE</v>
          </cell>
          <cell r="C1200" t="str">
            <v>LIABILITIES</v>
          </cell>
          <cell r="D1200" t="str">
            <v>BALANCE SHEET</v>
          </cell>
          <cell r="E1200" t="str">
            <v/>
          </cell>
          <cell r="F1200" t="str">
            <v/>
          </cell>
          <cell r="G1200" t="str">
            <v>CURRENT LIABILITIES AND PROVISIONS</v>
          </cell>
          <cell r="H1200" t="str">
            <v>CURRENT LIABILITIES</v>
          </cell>
          <cell r="I1200" t="str">
            <v>REALISATION UNDER AGREEMENT TO SELL</v>
          </cell>
        </row>
        <row r="1201">
          <cell r="A1201" t="str">
            <v>L505102-000-070</v>
          </cell>
          <cell r="B1201" t="str">
            <v>Third Party- Inst. Reb.- ROYALTON TOWE</v>
          </cell>
          <cell r="C1201" t="str">
            <v>LIABILITIES</v>
          </cell>
          <cell r="D1201" t="str">
            <v>BALANCE SHEET</v>
          </cell>
          <cell r="E1201" t="str">
            <v/>
          </cell>
          <cell r="F1201" t="str">
            <v/>
          </cell>
          <cell r="G1201" t="str">
            <v>CURRENT LIABILITIES AND PROVISIONS</v>
          </cell>
          <cell r="H1201" t="str">
            <v>CURRENT LIABILITIES</v>
          </cell>
          <cell r="I1201" t="str">
            <v>REALISATION UNDER AGREEMENT TO SELL</v>
          </cell>
        </row>
        <row r="1202">
          <cell r="A1202" t="str">
            <v>L505102-000-071</v>
          </cell>
          <cell r="B1202" t="str">
            <v>Third Party- Inst. Reb.- THE ICON</v>
          </cell>
          <cell r="C1202" t="str">
            <v>LIABILITIES</v>
          </cell>
          <cell r="D1202" t="str">
            <v>BALANCE SHEET</v>
          </cell>
          <cell r="E1202" t="str">
            <v/>
          </cell>
          <cell r="F1202" t="str">
            <v/>
          </cell>
          <cell r="G1202" t="str">
            <v>CURRENT LIABILITIES AND PROVISIONS</v>
          </cell>
          <cell r="H1202" t="str">
            <v>CURRENT LIABILITIES</v>
          </cell>
          <cell r="I1202" t="str">
            <v>REALISATION UNDER AGREEMENT TO SELL</v>
          </cell>
        </row>
        <row r="1203">
          <cell r="A1203" t="str">
            <v>L505102-000-075</v>
          </cell>
          <cell r="B1203" t="str">
            <v>Third Party- Inst. Reb.- SUMMIT</v>
          </cell>
          <cell r="C1203" t="str">
            <v>LIABILITIES</v>
          </cell>
          <cell r="D1203" t="str">
            <v>BALANCE SHEET</v>
          </cell>
          <cell r="E1203" t="str">
            <v/>
          </cell>
          <cell r="F1203" t="str">
            <v/>
          </cell>
          <cell r="G1203" t="str">
            <v>CURRENT LIABILITIES AND PROVISIONS</v>
          </cell>
          <cell r="H1203" t="str">
            <v>CURRENT LIABILITIES</v>
          </cell>
          <cell r="I1203" t="str">
            <v>REALISATION UNDER AGREEMENT TO SELL</v>
          </cell>
        </row>
        <row r="1204">
          <cell r="A1204" t="str">
            <v>L505102-000-076</v>
          </cell>
          <cell r="B1204" t="str">
            <v>Third Party- Inst. Reb.- THE COURTYARD</v>
          </cell>
          <cell r="C1204" t="str">
            <v>LIABILITIES</v>
          </cell>
          <cell r="D1204" t="str">
            <v>BALANCE SHEET</v>
          </cell>
          <cell r="E1204" t="str">
            <v/>
          </cell>
          <cell r="F1204" t="str">
            <v/>
          </cell>
          <cell r="G1204" t="str">
            <v>CURRENT LIABILITIES AND PROVISIONS</v>
          </cell>
          <cell r="H1204" t="str">
            <v>CURRENT LIABILITIES</v>
          </cell>
          <cell r="I1204" t="str">
            <v>REALISATION UNDER AGREEMENT TO SELL</v>
          </cell>
        </row>
        <row r="1205">
          <cell r="A1205" t="str">
            <v>L505102-000-080</v>
          </cell>
          <cell r="B1205" t="str">
            <v>Third Party- Inst. Reb.- THE MAGNOLIAS</v>
          </cell>
          <cell r="C1205" t="str">
            <v>LIABILITIES</v>
          </cell>
          <cell r="D1205" t="str">
            <v>BALANCE SHEET</v>
          </cell>
          <cell r="E1205" t="str">
            <v/>
          </cell>
          <cell r="F1205" t="str">
            <v/>
          </cell>
          <cell r="G1205" t="str">
            <v>CURRENT LIABILITIES AND PROVISIONS</v>
          </cell>
          <cell r="H1205" t="str">
            <v>CURRENT LIABILITIES</v>
          </cell>
          <cell r="I1205" t="str">
            <v>REALISATION UNDER AGREEMENT TO SELL</v>
          </cell>
        </row>
        <row r="1206">
          <cell r="A1206" t="str">
            <v>L505102-000-085</v>
          </cell>
          <cell r="B1206" t="str">
            <v>Third Party- Inst. Reb.- DLF CITY COUR</v>
          </cell>
          <cell r="C1206" t="str">
            <v>LIABILITIES</v>
          </cell>
          <cell r="D1206" t="str">
            <v>BALANCE SHEET</v>
          </cell>
          <cell r="E1206" t="str">
            <v/>
          </cell>
          <cell r="F1206" t="str">
            <v/>
          </cell>
          <cell r="G1206" t="str">
            <v>CURRENT LIABILITIES AND PROVISIONS</v>
          </cell>
          <cell r="H1206" t="str">
            <v>CURRENT LIABILITIES</v>
          </cell>
          <cell r="I1206" t="str">
            <v>REALISATION UNDER AGREEMENT TO SELL</v>
          </cell>
        </row>
        <row r="1207">
          <cell r="A1207" t="str">
            <v>L505102-000-088</v>
          </cell>
          <cell r="B1207" t="str">
            <v>Third Party- Inst. Reb.- THE BELAIRE</v>
          </cell>
          <cell r="C1207" t="str">
            <v>LIABILITIES</v>
          </cell>
          <cell r="D1207" t="str">
            <v>BALANCE SHEET</v>
          </cell>
          <cell r="E1207" t="str">
            <v/>
          </cell>
          <cell r="F1207" t="str">
            <v/>
          </cell>
          <cell r="G1207" t="str">
            <v>CURRENT LIABILITIES AND PROVISIONS</v>
          </cell>
          <cell r="H1207" t="str">
            <v>CURRENT LIABILITIES</v>
          </cell>
          <cell r="I1207" t="str">
            <v>REALISATION UNDER AGREEMENT TO SELL</v>
          </cell>
        </row>
        <row r="1208">
          <cell r="A1208" t="str">
            <v>L505103-000-012</v>
          </cell>
          <cell r="B1208" t="str">
            <v>Third Party- Gen Chrges- HAMILTON  Prkn</v>
          </cell>
          <cell r="C1208" t="str">
            <v>LIABILITIES</v>
          </cell>
          <cell r="D1208" t="str">
            <v>BALANCE SHEET</v>
          </cell>
          <cell r="E1208" t="str">
            <v/>
          </cell>
          <cell r="F1208" t="str">
            <v/>
          </cell>
          <cell r="G1208" t="str">
            <v>CURRENT LIABILITIES AND PROVISIONS</v>
          </cell>
          <cell r="H1208" t="str">
            <v>CURRENT LIABILITIES</v>
          </cell>
          <cell r="I1208" t="str">
            <v>REALISATION UNDER AGREEMENT TO SELL</v>
          </cell>
        </row>
        <row r="1209">
          <cell r="A1209" t="str">
            <v>L505103-000-013</v>
          </cell>
          <cell r="B1209" t="str">
            <v>Third Party- Gen Chrges- HAMILTON COURT</v>
          </cell>
          <cell r="C1209" t="str">
            <v>LIABILITIES</v>
          </cell>
          <cell r="D1209" t="str">
            <v>BALANCE SHEET</v>
          </cell>
          <cell r="E1209" t="str">
            <v/>
          </cell>
          <cell r="F1209" t="str">
            <v/>
          </cell>
          <cell r="G1209" t="str">
            <v>CURRENT LIABILITIES AND PROVISIONS</v>
          </cell>
          <cell r="H1209" t="str">
            <v>CURRENT LIABILITIES</v>
          </cell>
          <cell r="I1209" t="str">
            <v>REALISATION UNDER AGREEMENT TO SELL</v>
          </cell>
        </row>
        <row r="1210">
          <cell r="A1210" t="str">
            <v>L505103-000-019</v>
          </cell>
          <cell r="B1210" t="str">
            <v>Third Party- Gen Chrges- REGENCY PARK</v>
          </cell>
          <cell r="C1210" t="str">
            <v>LIABILITIES</v>
          </cell>
          <cell r="D1210" t="str">
            <v>BALANCE SHEET</v>
          </cell>
          <cell r="E1210" t="str">
            <v/>
          </cell>
          <cell r="F1210" t="str">
            <v/>
          </cell>
          <cell r="G1210" t="str">
            <v>CURRENT LIABILITIES AND PROVISIONS</v>
          </cell>
          <cell r="H1210" t="str">
            <v>CURRENT LIABILITIES</v>
          </cell>
          <cell r="I1210" t="str">
            <v>REALISATION UNDER AGREEMENT TO SELL</v>
          </cell>
        </row>
        <row r="1211">
          <cell r="A1211" t="str">
            <v>L505103-000-020</v>
          </cell>
          <cell r="B1211" t="str">
            <v>Third Party- Gen Chrges- REGENCY PRK PKG</v>
          </cell>
          <cell r="C1211" t="str">
            <v>LIABILITIES</v>
          </cell>
          <cell r="D1211" t="str">
            <v>BALANCE SHEET</v>
          </cell>
          <cell r="E1211" t="str">
            <v/>
          </cell>
          <cell r="F1211" t="str">
            <v/>
          </cell>
          <cell r="G1211" t="str">
            <v>CURRENT LIABILITIES AND PROVISIONS</v>
          </cell>
          <cell r="H1211" t="str">
            <v>CURRENT LIABILITIES</v>
          </cell>
          <cell r="I1211" t="str">
            <v>REALISATION UNDER AGREEMENT TO SELL</v>
          </cell>
        </row>
        <row r="1212">
          <cell r="A1212" t="str">
            <v>L505103-000-022</v>
          </cell>
          <cell r="B1212" t="str">
            <v>Third Party- Gen Chrges- RICHMOND PARK</v>
          </cell>
          <cell r="C1212" t="str">
            <v>LIABILITIES</v>
          </cell>
          <cell r="D1212" t="str">
            <v>BALANCE SHEET</v>
          </cell>
          <cell r="E1212" t="str">
            <v/>
          </cell>
          <cell r="F1212" t="str">
            <v/>
          </cell>
          <cell r="G1212" t="str">
            <v>CURRENT LIABILITIES AND PROVISIONS</v>
          </cell>
          <cell r="H1212" t="str">
            <v>CURRENT LIABILITIES</v>
          </cell>
          <cell r="I1212" t="str">
            <v>REALISATION UNDER AGREEMENT TO SELL</v>
          </cell>
        </row>
        <row r="1213">
          <cell r="A1213" t="str">
            <v>L505103-000-034</v>
          </cell>
          <cell r="B1213" t="str">
            <v>Third Party- Gen Chrges- WINDSOR COURT</v>
          </cell>
          <cell r="C1213" t="str">
            <v>LIABILITIES</v>
          </cell>
          <cell r="D1213" t="str">
            <v>BALANCE SHEET</v>
          </cell>
          <cell r="E1213" t="str">
            <v/>
          </cell>
          <cell r="F1213" t="str">
            <v/>
          </cell>
          <cell r="G1213" t="str">
            <v>CURRENT LIABILITIES AND PROVISIONS</v>
          </cell>
          <cell r="H1213" t="str">
            <v>CURRENT LIABILITIES</v>
          </cell>
          <cell r="I1213" t="str">
            <v>REALISATION UNDER AGREEMENT TO SELL</v>
          </cell>
        </row>
        <row r="1214">
          <cell r="A1214" t="str">
            <v>L505104-000-000</v>
          </cell>
          <cell r="B1214" t="str">
            <v>Third Party- Ext Light Fitting</v>
          </cell>
          <cell r="C1214" t="str">
            <v>LIABILITIES</v>
          </cell>
          <cell r="D1214" t="str">
            <v>BALANCE SHEET</v>
          </cell>
          <cell r="E1214" t="str">
            <v/>
          </cell>
          <cell r="F1214" t="str">
            <v/>
          </cell>
          <cell r="G1214" t="str">
            <v>CURRENT LIABILITIES AND PROVISIONS</v>
          </cell>
          <cell r="H1214" t="str">
            <v>CURRENT LIABILITIES</v>
          </cell>
          <cell r="I1214" t="str">
            <v>REALISATION UNDER AGREEMENT TO SELL</v>
          </cell>
        </row>
        <row r="1215">
          <cell r="A1215" t="str">
            <v>L505104-000-001</v>
          </cell>
          <cell r="B1215" t="str">
            <v>Third Party- Ext Light Fit- ANKUR VI</v>
          </cell>
          <cell r="C1215" t="str">
            <v>LIABILITIES</v>
          </cell>
          <cell r="D1215" t="str">
            <v>BALANCE SHEET</v>
          </cell>
          <cell r="E1215" t="str">
            <v/>
          </cell>
          <cell r="F1215" t="str">
            <v/>
          </cell>
          <cell r="G1215" t="str">
            <v>CURRENT LIABILITIES AND PROVISIONS</v>
          </cell>
          <cell r="H1215" t="str">
            <v>CURRENT LIABILITIES</v>
          </cell>
          <cell r="I1215" t="str">
            <v>REALISATION UNDER AGREEMENT TO SELL</v>
          </cell>
        </row>
        <row r="1216">
          <cell r="A1216" t="str">
            <v>L505104-000-006</v>
          </cell>
          <cell r="B1216" t="str">
            <v>Third Party- Ext Light Fit- CEN. ARC.</v>
          </cell>
          <cell r="C1216" t="str">
            <v>LIABILITIES</v>
          </cell>
          <cell r="D1216" t="str">
            <v>BALANCE SHEET</v>
          </cell>
          <cell r="E1216" t="str">
            <v/>
          </cell>
          <cell r="F1216" t="str">
            <v/>
          </cell>
          <cell r="G1216" t="str">
            <v>CURRENT LIABILITIES AND PROVISIONS</v>
          </cell>
          <cell r="H1216" t="str">
            <v>CURRENT LIABILITIES</v>
          </cell>
          <cell r="I1216" t="str">
            <v>REALISATION UNDER AGREEMENT TO SELL</v>
          </cell>
        </row>
        <row r="1217">
          <cell r="A1217" t="str">
            <v>L505104-000-009</v>
          </cell>
          <cell r="B1217" t="str">
            <v>Third Party- Ext Light Fit- DILS. LOT</v>
          </cell>
          <cell r="C1217" t="str">
            <v>LIABILITIES</v>
          </cell>
          <cell r="D1217" t="str">
            <v>BALANCE SHEET</v>
          </cell>
          <cell r="E1217" t="str">
            <v/>
          </cell>
          <cell r="F1217" t="str">
            <v/>
          </cell>
          <cell r="G1217" t="str">
            <v>CURRENT LIABILITIES AND PROVISIONS</v>
          </cell>
          <cell r="H1217" t="str">
            <v>CURRENT LIABILITIES</v>
          </cell>
          <cell r="I1217" t="str">
            <v>REALISATION UNDER AGREEMENT TO SELL</v>
          </cell>
        </row>
        <row r="1218">
          <cell r="A1218" t="str">
            <v>L505104-000-010</v>
          </cell>
          <cell r="B1218" t="str">
            <v>Third Party- Ext Light Fit-DILS. PLZ</v>
          </cell>
          <cell r="C1218" t="str">
            <v>LIABILITIES</v>
          </cell>
          <cell r="D1218" t="str">
            <v>BALANCE SHEET</v>
          </cell>
          <cell r="E1218" t="str">
            <v/>
          </cell>
          <cell r="F1218" t="str">
            <v/>
          </cell>
          <cell r="G1218" t="str">
            <v>CURRENT LIABILITIES AND PROVISIONS</v>
          </cell>
          <cell r="H1218" t="str">
            <v>CURRENT LIABILITIES</v>
          </cell>
          <cell r="I1218" t="str">
            <v>REALISATION UNDER AGREEMENT TO SELL</v>
          </cell>
        </row>
        <row r="1219">
          <cell r="A1219" t="str">
            <v>L505104-000-012</v>
          </cell>
          <cell r="B1219" t="str">
            <v>Third Party- Ext Light Fit- HAMILTON PKG</v>
          </cell>
          <cell r="C1219" t="str">
            <v>LIABILITIES</v>
          </cell>
          <cell r="D1219" t="str">
            <v>BALANCE SHEET</v>
          </cell>
          <cell r="E1219" t="str">
            <v/>
          </cell>
          <cell r="F1219" t="str">
            <v/>
          </cell>
          <cell r="G1219" t="str">
            <v>CURRENT LIABILITIES AND PROVISIONS</v>
          </cell>
          <cell r="H1219" t="str">
            <v>CURRENT LIABILITIES</v>
          </cell>
          <cell r="I1219" t="str">
            <v>REALISATION UNDER AGREEMENT TO SELL</v>
          </cell>
        </row>
        <row r="1220">
          <cell r="A1220" t="str">
            <v>L505104-000-014</v>
          </cell>
          <cell r="B1220" t="str">
            <v>Third Party- Ext Light Fit- NEW TOWN</v>
          </cell>
          <cell r="C1220" t="str">
            <v>LIABILITIES</v>
          </cell>
          <cell r="D1220" t="str">
            <v>BALANCE SHEET</v>
          </cell>
          <cell r="E1220" t="str">
            <v/>
          </cell>
          <cell r="F1220" t="str">
            <v/>
          </cell>
          <cell r="G1220" t="str">
            <v>CURRENT LIABILITIES AND PROVISIONS</v>
          </cell>
          <cell r="H1220" t="str">
            <v>CURRENT LIABILITIES</v>
          </cell>
          <cell r="I1220" t="str">
            <v>REALISATION UNDER AGREEMENT TO SELL</v>
          </cell>
        </row>
        <row r="1221">
          <cell r="A1221" t="str">
            <v>L505104-000-017</v>
          </cell>
          <cell r="B1221" t="str">
            <v>Third Party- Ext Light Fit- QEC Ph4</v>
          </cell>
          <cell r="C1221" t="str">
            <v>LIABILITIES</v>
          </cell>
          <cell r="D1221" t="str">
            <v>BALANCE SHEET</v>
          </cell>
          <cell r="E1221" t="str">
            <v/>
          </cell>
          <cell r="F1221" t="str">
            <v/>
          </cell>
          <cell r="G1221" t="str">
            <v>CURRENT LIABILITIES AND PROVISIONS</v>
          </cell>
          <cell r="H1221" t="str">
            <v>CURRENT LIABILITIES</v>
          </cell>
          <cell r="I1221" t="str">
            <v>REALISATION UNDER AGREEMENT TO SELL</v>
          </cell>
        </row>
        <row r="1222">
          <cell r="A1222" t="str">
            <v>L505104-000-019</v>
          </cell>
          <cell r="B1222" t="str">
            <v>Third Party- Ext Light Fit- REGENCY</v>
          </cell>
          <cell r="C1222" t="str">
            <v>LIABILITIES</v>
          </cell>
          <cell r="D1222" t="str">
            <v>BALANCE SHEET</v>
          </cell>
          <cell r="E1222" t="str">
            <v/>
          </cell>
          <cell r="F1222" t="str">
            <v/>
          </cell>
          <cell r="G1222" t="str">
            <v>CURRENT LIABILITIES AND PROVISIONS</v>
          </cell>
          <cell r="H1222" t="str">
            <v>CURRENT LIABILITIES</v>
          </cell>
          <cell r="I1222" t="str">
            <v>REALISATION UNDER AGREEMENT TO SELL</v>
          </cell>
        </row>
        <row r="1223">
          <cell r="A1223" t="str">
            <v>L505104-000-020</v>
          </cell>
          <cell r="B1223" t="str">
            <v>Third Party- Ext Light Fit- REG. PKG</v>
          </cell>
          <cell r="C1223" t="str">
            <v>LIABILITIES</v>
          </cell>
          <cell r="D1223" t="str">
            <v>BALANCE SHEET</v>
          </cell>
          <cell r="E1223" t="str">
            <v/>
          </cell>
          <cell r="F1223" t="str">
            <v/>
          </cell>
          <cell r="G1223" t="str">
            <v>CURRENT LIABILITIES AND PROVISIONS</v>
          </cell>
          <cell r="H1223" t="str">
            <v>CURRENT LIABILITIES</v>
          </cell>
          <cell r="I1223" t="str">
            <v>REALISATION UNDER AGREEMENT TO SELL</v>
          </cell>
        </row>
        <row r="1224">
          <cell r="A1224" t="str">
            <v>L505104-000-023</v>
          </cell>
          <cell r="B1224" t="str">
            <v>Third Party- Ext Light Fit- SUPER MART-2</v>
          </cell>
          <cell r="C1224" t="str">
            <v>LIABILITIES</v>
          </cell>
          <cell r="D1224" t="str">
            <v>BALANCE SHEET</v>
          </cell>
          <cell r="E1224" t="str">
            <v/>
          </cell>
          <cell r="F1224" t="str">
            <v/>
          </cell>
          <cell r="G1224" t="str">
            <v>CURRENT LIABILITIES AND PROVISIONS</v>
          </cell>
          <cell r="H1224" t="str">
            <v>CURRENT LIABILITIES</v>
          </cell>
          <cell r="I1224" t="str">
            <v>REALISATION UNDER AGREEMENT TO SELL</v>
          </cell>
        </row>
        <row r="1225">
          <cell r="A1225" t="str">
            <v>L505104-000-028</v>
          </cell>
          <cell r="B1225" t="str">
            <v>Third Party- Ext Light Fit- SILVER O</v>
          </cell>
          <cell r="C1225" t="str">
            <v>LIABILITIES</v>
          </cell>
          <cell r="D1225" t="str">
            <v>BALANCE SHEET</v>
          </cell>
          <cell r="E1225" t="str">
            <v/>
          </cell>
          <cell r="F1225" t="str">
            <v/>
          </cell>
          <cell r="G1225" t="str">
            <v>CURRENT LIABILITIES AND PROVISIONS</v>
          </cell>
          <cell r="H1225" t="str">
            <v>CURRENT LIABILITIES</v>
          </cell>
          <cell r="I1225" t="str">
            <v>REALISATION UNDER AGREEMENT TO SELL</v>
          </cell>
        </row>
        <row r="1226">
          <cell r="A1226" t="str">
            <v>L505104-000-029</v>
          </cell>
          <cell r="B1226" t="str">
            <v>Third Party- Ext Light Fit- SILV OAK PKG</v>
          </cell>
          <cell r="C1226" t="str">
            <v>LIABILITIES</v>
          </cell>
          <cell r="D1226" t="str">
            <v>BALANCE SHEET</v>
          </cell>
          <cell r="E1226" t="str">
            <v/>
          </cell>
          <cell r="F1226" t="str">
            <v/>
          </cell>
          <cell r="G1226" t="str">
            <v>CURRENT LIABILITIES AND PROVISIONS</v>
          </cell>
          <cell r="H1226" t="str">
            <v>CURRENT LIABILITIES</v>
          </cell>
          <cell r="I1226" t="str">
            <v>REALISATION UNDER AGREEMENT TO SELL</v>
          </cell>
        </row>
        <row r="1227">
          <cell r="A1227" t="str">
            <v>L505104-000-036</v>
          </cell>
          <cell r="B1227" t="str">
            <v>Third Party- Ext Light Fit- QUTB PLA</v>
          </cell>
          <cell r="C1227" t="str">
            <v>LIABILITIES</v>
          </cell>
          <cell r="D1227" t="str">
            <v>BALANCE SHEET</v>
          </cell>
          <cell r="E1227" t="str">
            <v/>
          </cell>
          <cell r="F1227" t="str">
            <v/>
          </cell>
          <cell r="G1227" t="str">
            <v>CURRENT LIABILITIES AND PROVISIONS</v>
          </cell>
          <cell r="H1227" t="str">
            <v>CURRENT LIABILITIES</v>
          </cell>
          <cell r="I1227" t="str">
            <v>REALISATION UNDER AGREEMENT TO SELL</v>
          </cell>
        </row>
        <row r="1228">
          <cell r="A1228" t="str">
            <v>L505104-000-037</v>
          </cell>
          <cell r="B1228" t="str">
            <v>Third Party- Ext Light Fit- CENTR PT</v>
          </cell>
          <cell r="C1228" t="str">
            <v>LIABILITIES</v>
          </cell>
          <cell r="D1228" t="str">
            <v>BALANCE SHEET</v>
          </cell>
          <cell r="E1228" t="str">
            <v/>
          </cell>
          <cell r="F1228" t="str">
            <v/>
          </cell>
          <cell r="G1228" t="str">
            <v>CURRENT LIABILITIES AND PROVISIONS</v>
          </cell>
          <cell r="H1228" t="str">
            <v>CURRENT LIABILITIES</v>
          </cell>
          <cell r="I1228" t="str">
            <v>REALISATION UNDER AGREEMENT TO SELL</v>
          </cell>
        </row>
        <row r="1229">
          <cell r="A1229" t="str">
            <v>L505104-000-042</v>
          </cell>
          <cell r="B1229" t="str">
            <v>Third Party- Ext Light Fit- QEC I</v>
          </cell>
          <cell r="C1229" t="str">
            <v>LIABILITIES</v>
          </cell>
          <cell r="D1229" t="str">
            <v>BALANCE SHEET</v>
          </cell>
          <cell r="E1229" t="str">
            <v/>
          </cell>
          <cell r="F1229" t="str">
            <v/>
          </cell>
          <cell r="G1229" t="str">
            <v>CURRENT LIABILITIES AND PROVISIONS</v>
          </cell>
          <cell r="H1229" t="str">
            <v>CURRENT LIABILITIES</v>
          </cell>
          <cell r="I1229" t="str">
            <v>REALISATION UNDER AGREEMENT TO SELL</v>
          </cell>
        </row>
        <row r="1230">
          <cell r="A1230" t="str">
            <v>L505104-000-043</v>
          </cell>
          <cell r="B1230" t="str">
            <v>Third Party- Ext Light Fit- QEC II</v>
          </cell>
          <cell r="C1230" t="str">
            <v>LIABILITIES</v>
          </cell>
          <cell r="D1230" t="str">
            <v>BALANCE SHEET</v>
          </cell>
          <cell r="E1230" t="str">
            <v/>
          </cell>
          <cell r="F1230" t="str">
            <v/>
          </cell>
          <cell r="G1230" t="str">
            <v>CURRENT LIABILITIES AND PROVISIONS</v>
          </cell>
          <cell r="H1230" t="str">
            <v>CURRENT LIABILITIES</v>
          </cell>
          <cell r="I1230" t="str">
            <v>REALISATION UNDER AGREEMENT TO SELL</v>
          </cell>
        </row>
        <row r="1231">
          <cell r="A1231" t="str">
            <v>L505104-000-044</v>
          </cell>
          <cell r="B1231" t="str">
            <v>Third Party- Ext Light Fit- QEC III</v>
          </cell>
          <cell r="C1231" t="str">
            <v>LIABILITIES</v>
          </cell>
          <cell r="D1231" t="str">
            <v>BALANCE SHEET</v>
          </cell>
          <cell r="E1231" t="str">
            <v/>
          </cell>
          <cell r="F1231" t="str">
            <v/>
          </cell>
          <cell r="G1231" t="str">
            <v>CURRENT LIABILITIES AND PROVISIONS</v>
          </cell>
          <cell r="H1231" t="str">
            <v>CURRENT LIABILITIES</v>
          </cell>
          <cell r="I1231" t="str">
            <v>REALISATION UNDER AGREEMENT TO SELL</v>
          </cell>
        </row>
        <row r="1232">
          <cell r="A1232" t="str">
            <v>L505105-000-000</v>
          </cell>
          <cell r="B1232" t="str">
            <v>Third Party- Fire Fighting</v>
          </cell>
          <cell r="C1232" t="str">
            <v>LIABILITIES</v>
          </cell>
          <cell r="D1232" t="str">
            <v>BALANCE SHEET</v>
          </cell>
          <cell r="E1232" t="str">
            <v/>
          </cell>
          <cell r="F1232" t="str">
            <v/>
          </cell>
          <cell r="G1232" t="str">
            <v>CURRENT LIABILITIES AND PROVISIONS</v>
          </cell>
          <cell r="H1232" t="str">
            <v>CURRENT LIABILITIES</v>
          </cell>
          <cell r="I1232" t="str">
            <v>REALISATION UNDER AGREEMENT TO SELL</v>
          </cell>
        </row>
        <row r="1233">
          <cell r="A1233" t="str">
            <v>L505105-000-005</v>
          </cell>
          <cell r="B1233" t="str">
            <v>Third Party- Fire Fighting- BEVERLY PRK2</v>
          </cell>
          <cell r="C1233" t="str">
            <v>LIABILITIES</v>
          </cell>
          <cell r="D1233" t="str">
            <v>BALANCE SHEET</v>
          </cell>
          <cell r="E1233" t="str">
            <v/>
          </cell>
          <cell r="F1233" t="str">
            <v/>
          </cell>
          <cell r="G1233" t="str">
            <v>CURRENT LIABILITIES AND PROVISIONS</v>
          </cell>
          <cell r="H1233" t="str">
            <v>CURRENT LIABILITIES</v>
          </cell>
          <cell r="I1233" t="str">
            <v>REALISATION UNDER AGREEMENT TO SELL</v>
          </cell>
        </row>
        <row r="1234">
          <cell r="A1234" t="str">
            <v>L505105-000-010</v>
          </cell>
          <cell r="B1234" t="str">
            <v>Third Party- Fire Fighting- DILSHAD PLAZ</v>
          </cell>
          <cell r="C1234" t="str">
            <v>LIABILITIES</v>
          </cell>
          <cell r="D1234" t="str">
            <v>BALANCE SHEET</v>
          </cell>
          <cell r="E1234" t="str">
            <v/>
          </cell>
          <cell r="F1234" t="str">
            <v/>
          </cell>
          <cell r="G1234" t="str">
            <v>CURRENT LIABILITIES AND PROVISIONS</v>
          </cell>
          <cell r="H1234" t="str">
            <v>CURRENT LIABILITIES</v>
          </cell>
          <cell r="I1234" t="str">
            <v>REALISATION UNDER AGREEMENT TO SELL</v>
          </cell>
        </row>
        <row r="1235">
          <cell r="A1235" t="str">
            <v>L505105-000-013</v>
          </cell>
          <cell r="B1235" t="str">
            <v>Third Party- Fire Fighting- HAMILTON CRT</v>
          </cell>
          <cell r="C1235" t="str">
            <v>LIABILITIES</v>
          </cell>
          <cell r="D1235" t="str">
            <v>BALANCE SHEET</v>
          </cell>
          <cell r="E1235" t="str">
            <v/>
          </cell>
          <cell r="F1235" t="str">
            <v/>
          </cell>
          <cell r="G1235" t="str">
            <v>CURRENT LIABILITIES AND PROVISIONS</v>
          </cell>
          <cell r="H1235" t="str">
            <v>CURRENT LIABILITIES</v>
          </cell>
          <cell r="I1235" t="str">
            <v>REALISATION UNDER AGREEMENT TO SELL</v>
          </cell>
        </row>
        <row r="1236">
          <cell r="A1236" t="str">
            <v>L505105-000-019</v>
          </cell>
          <cell r="B1236" t="str">
            <v>Third Party- Fire Fighting- REGENCY PARK</v>
          </cell>
          <cell r="C1236" t="str">
            <v>LIABILITIES</v>
          </cell>
          <cell r="D1236" t="str">
            <v>BALANCE SHEET</v>
          </cell>
          <cell r="E1236" t="str">
            <v/>
          </cell>
          <cell r="F1236" t="str">
            <v/>
          </cell>
          <cell r="G1236" t="str">
            <v>CURRENT LIABILITIES AND PROVISIONS</v>
          </cell>
          <cell r="H1236" t="str">
            <v>CURRENT LIABILITIES</v>
          </cell>
          <cell r="I1236" t="str">
            <v>REALISATION UNDER AGREEMENT TO SELL</v>
          </cell>
        </row>
        <row r="1237">
          <cell r="A1237" t="str">
            <v>L505105-000-020</v>
          </cell>
          <cell r="B1237" t="str">
            <v>Third Party- Fire Fighting- REGENCY Prkn</v>
          </cell>
          <cell r="C1237" t="str">
            <v>LIABILITIES</v>
          </cell>
          <cell r="D1237" t="str">
            <v>BALANCE SHEET</v>
          </cell>
          <cell r="E1237" t="str">
            <v/>
          </cell>
          <cell r="F1237" t="str">
            <v/>
          </cell>
          <cell r="G1237" t="str">
            <v>CURRENT LIABILITIES AND PROVISIONS</v>
          </cell>
          <cell r="H1237" t="str">
            <v>CURRENT LIABILITIES</v>
          </cell>
          <cell r="I1237" t="str">
            <v>REALISATION UNDER AGREEMENT TO SELL</v>
          </cell>
        </row>
        <row r="1238">
          <cell r="A1238" t="str">
            <v>L505105-000-022</v>
          </cell>
          <cell r="B1238" t="str">
            <v>Third Party- Fire Fighting- RICHMOND PRK</v>
          </cell>
          <cell r="C1238" t="str">
            <v>LIABILITIES</v>
          </cell>
          <cell r="D1238" t="str">
            <v>BALANCE SHEET</v>
          </cell>
          <cell r="E1238" t="str">
            <v/>
          </cell>
          <cell r="F1238" t="str">
            <v/>
          </cell>
          <cell r="G1238" t="str">
            <v>CURRENT LIABILITIES AND PROVISIONS</v>
          </cell>
          <cell r="H1238" t="str">
            <v>CURRENT LIABILITIES</v>
          </cell>
          <cell r="I1238" t="str">
            <v>REALISATION UNDER AGREEMENT TO SELL</v>
          </cell>
        </row>
        <row r="1239">
          <cell r="A1239" t="str">
            <v>L505105-000-028</v>
          </cell>
          <cell r="B1239" t="str">
            <v>Third Party- Fire Fighting- SILVER OAKS</v>
          </cell>
          <cell r="C1239" t="str">
            <v>LIABILITIES</v>
          </cell>
          <cell r="D1239" t="str">
            <v>BALANCE SHEET</v>
          </cell>
          <cell r="E1239" t="str">
            <v/>
          </cell>
          <cell r="F1239" t="str">
            <v/>
          </cell>
          <cell r="G1239" t="str">
            <v>CURRENT LIABILITIES AND PROVISIONS</v>
          </cell>
          <cell r="H1239" t="str">
            <v>CURRENT LIABILITIES</v>
          </cell>
          <cell r="I1239" t="str">
            <v>REALISATION UNDER AGREEMENT TO SELL</v>
          </cell>
        </row>
        <row r="1240">
          <cell r="A1240" t="str">
            <v>L505105-000-034</v>
          </cell>
          <cell r="B1240" t="str">
            <v>Third Party- Fire Fighting- WINDSOR CRT</v>
          </cell>
          <cell r="C1240" t="str">
            <v>LIABILITIES</v>
          </cell>
          <cell r="D1240" t="str">
            <v>BALANCE SHEET</v>
          </cell>
          <cell r="E1240" t="str">
            <v/>
          </cell>
          <cell r="F1240" t="str">
            <v/>
          </cell>
          <cell r="G1240" t="str">
            <v>CURRENT LIABILITIES AND PROVISIONS</v>
          </cell>
          <cell r="H1240" t="str">
            <v>CURRENT LIABILITIES</v>
          </cell>
          <cell r="I1240" t="str">
            <v>REALISATION UNDER AGREEMENT TO SELL</v>
          </cell>
        </row>
        <row r="1241">
          <cell r="A1241" t="str">
            <v>L505106-000-015</v>
          </cell>
          <cell r="B1241" t="str">
            <v>Third Party- EDC- Old Town House</v>
          </cell>
          <cell r="C1241" t="str">
            <v>LIABILITIES</v>
          </cell>
          <cell r="D1241" t="str">
            <v>BALANCE SHEET</v>
          </cell>
          <cell r="E1241" t="str">
            <v/>
          </cell>
          <cell r="F1241" t="str">
            <v/>
          </cell>
          <cell r="G1241" t="str">
            <v>CURRENT LIABILITIES AND PROVISIONS</v>
          </cell>
          <cell r="H1241" t="str">
            <v>CURRENT LIABILITIES</v>
          </cell>
          <cell r="I1241" t="str">
            <v>REALISATION UNDER AGREEMENT TO SELL</v>
          </cell>
        </row>
        <row r="1242">
          <cell r="A1242" t="str">
            <v>L505106-000-017</v>
          </cell>
          <cell r="B1242" t="str">
            <v>Third Party- EDC- QEC PH-IV</v>
          </cell>
          <cell r="C1242" t="str">
            <v>LIABILITIES</v>
          </cell>
          <cell r="D1242" t="str">
            <v>BALANCE SHEET</v>
          </cell>
          <cell r="E1242" t="str">
            <v/>
          </cell>
          <cell r="F1242" t="str">
            <v/>
          </cell>
          <cell r="G1242" t="str">
            <v>CURRENT LIABILITIES AND PROVISIONS</v>
          </cell>
          <cell r="H1242" t="str">
            <v>CURRENT LIABILITIES</v>
          </cell>
          <cell r="I1242" t="str">
            <v>REALISATION UNDER AGREEMENT TO SELL</v>
          </cell>
        </row>
        <row r="1243">
          <cell r="A1243" t="str">
            <v>L505106-000-018</v>
          </cell>
          <cell r="B1243" t="str">
            <v>Third Party- EDC- QEC PH-V</v>
          </cell>
          <cell r="C1243" t="str">
            <v>LIABILITIES</v>
          </cell>
          <cell r="D1243" t="str">
            <v>BALANCE SHEET</v>
          </cell>
          <cell r="E1243" t="str">
            <v/>
          </cell>
          <cell r="F1243" t="str">
            <v/>
          </cell>
          <cell r="G1243" t="str">
            <v>CURRENT LIABILITIES AND PROVISIONS</v>
          </cell>
          <cell r="H1243" t="str">
            <v>CURRENT LIABILITIES</v>
          </cell>
          <cell r="I1243" t="str">
            <v>REALISATION UNDER AGREEMENT TO SELL</v>
          </cell>
        </row>
        <row r="1244">
          <cell r="A1244" t="str">
            <v>L505106-000-024</v>
          </cell>
          <cell r="B1244" t="str">
            <v>Third Party- EDC- Shopping Mall</v>
          </cell>
          <cell r="C1244" t="str">
            <v>LIABILITIES</v>
          </cell>
          <cell r="D1244" t="str">
            <v>BALANCE SHEET</v>
          </cell>
          <cell r="E1244" t="str">
            <v/>
          </cell>
          <cell r="F1244" t="str">
            <v/>
          </cell>
          <cell r="G1244" t="str">
            <v>CURRENT LIABILITIES AND PROVISIONS</v>
          </cell>
          <cell r="H1244" t="str">
            <v>CURRENT LIABILITIES</v>
          </cell>
          <cell r="I1244" t="str">
            <v>REALISATION UNDER AGREEMENT TO SELL</v>
          </cell>
        </row>
        <row r="1245">
          <cell r="A1245" t="str">
            <v>L505106-000-028</v>
          </cell>
          <cell r="B1245" t="str">
            <v>Third Party-  EDC- Silver Oaks</v>
          </cell>
          <cell r="C1245" t="str">
            <v>LIABILITIES</v>
          </cell>
          <cell r="D1245" t="str">
            <v>BALANCE SHEET</v>
          </cell>
          <cell r="E1245" t="str">
            <v/>
          </cell>
          <cell r="F1245" t="str">
            <v/>
          </cell>
          <cell r="G1245" t="str">
            <v>CURRENT LIABILITIES AND PROVISIONS</v>
          </cell>
          <cell r="H1245" t="str">
            <v>CURRENT LIABILITIES</v>
          </cell>
          <cell r="I1245" t="str">
            <v>REALISATION UNDER AGREEMENT TO SELL</v>
          </cell>
        </row>
        <row r="1246">
          <cell r="A1246" t="str">
            <v>L505106-000-042</v>
          </cell>
          <cell r="B1246" t="str">
            <v>Third Party-  EDC- Plots Ph-I, II, III</v>
          </cell>
          <cell r="C1246" t="str">
            <v>LIABILITIES</v>
          </cell>
          <cell r="D1246" t="str">
            <v>BALANCE SHEET</v>
          </cell>
          <cell r="E1246" t="str">
            <v/>
          </cell>
          <cell r="F1246" t="str">
            <v/>
          </cell>
          <cell r="G1246" t="str">
            <v>CURRENT LIABILITIES AND PROVISIONS</v>
          </cell>
          <cell r="H1246" t="str">
            <v>CURRENT LIABILITIES</v>
          </cell>
          <cell r="I1246" t="str">
            <v>REALISATION UNDER AGREEMENT TO SELL</v>
          </cell>
        </row>
        <row r="1247">
          <cell r="A1247" t="str">
            <v>L505106-000-102</v>
          </cell>
          <cell r="B1247" t="str">
            <v>Third Party-EDC-QEC 1,2,3</v>
          </cell>
          <cell r="C1247" t="str">
            <v>LIABILITIES</v>
          </cell>
          <cell r="D1247" t="str">
            <v>BALANCE SHEET</v>
          </cell>
          <cell r="E1247" t="str">
            <v/>
          </cell>
          <cell r="F1247" t="str">
            <v/>
          </cell>
          <cell r="G1247" t="str">
            <v>CURRENT LIABILITIES AND PROVISIONS</v>
          </cell>
          <cell r="H1247" t="str">
            <v>CURRENT LIABILITIES</v>
          </cell>
          <cell r="I1247" t="str">
            <v>REALISATION UNDER AGREEMENT TO SELL</v>
          </cell>
        </row>
        <row r="1248">
          <cell r="A1248" t="str">
            <v>L506001-000-004</v>
          </cell>
          <cell r="B1248" t="str">
            <v>Contigency Deposit- BEVERLY PARK I</v>
          </cell>
          <cell r="C1248" t="str">
            <v>LIABILITIES</v>
          </cell>
          <cell r="D1248" t="str">
            <v>BALANCE SHEET</v>
          </cell>
          <cell r="E1248" t="str">
            <v/>
          </cell>
          <cell r="F1248" t="str">
            <v/>
          </cell>
          <cell r="G1248" t="str">
            <v>CURRENT LIABILITIES AND PROVISIONS</v>
          </cell>
          <cell r="H1248" t="str">
            <v>CURRENT LIABILITIES</v>
          </cell>
          <cell r="I1248" t="str">
            <v>OTHER LIABILITIES</v>
          </cell>
        </row>
        <row r="1249">
          <cell r="A1249" t="str">
            <v>L506001-000-005</v>
          </cell>
          <cell r="B1249" t="str">
            <v>Contigency Deposit- BEVERLY PARK II</v>
          </cell>
          <cell r="C1249" t="str">
            <v>LIABILITIES</v>
          </cell>
          <cell r="D1249" t="str">
            <v>BALANCE SHEET</v>
          </cell>
          <cell r="E1249" t="str">
            <v/>
          </cell>
          <cell r="F1249" t="str">
            <v/>
          </cell>
          <cell r="G1249" t="str">
            <v>CURRENT LIABILITIES AND PROVISIONS</v>
          </cell>
          <cell r="H1249" t="str">
            <v>CURRENT LIABILITIES</v>
          </cell>
          <cell r="I1249" t="str">
            <v>OTHER LIABILITIES</v>
          </cell>
        </row>
        <row r="1250">
          <cell r="A1250" t="str">
            <v>L506001-000-006</v>
          </cell>
          <cell r="B1250" t="str">
            <v>Contigency Deposit- CENTRAL ARCADE</v>
          </cell>
          <cell r="C1250" t="str">
            <v>LIABILITIES</v>
          </cell>
          <cell r="D1250" t="str">
            <v>BALANCE SHEET</v>
          </cell>
          <cell r="E1250" t="str">
            <v/>
          </cell>
          <cell r="F1250" t="str">
            <v/>
          </cell>
          <cell r="G1250" t="str">
            <v>CURRENT LIABILITIES AND PROVISIONS</v>
          </cell>
          <cell r="H1250" t="str">
            <v>CURRENT LIABILITIES</v>
          </cell>
          <cell r="I1250" t="str">
            <v>OTHER LIABILITIES</v>
          </cell>
        </row>
        <row r="1251">
          <cell r="A1251" t="str">
            <v>L506001-000-011</v>
          </cell>
          <cell r="B1251" t="str">
            <v>Contigency Deposit- EXECUTIVE HOME</v>
          </cell>
          <cell r="C1251" t="str">
            <v>LIABILITIES</v>
          </cell>
          <cell r="D1251" t="str">
            <v>BALANCE SHEET</v>
          </cell>
          <cell r="E1251" t="str">
            <v/>
          </cell>
          <cell r="F1251" t="str">
            <v/>
          </cell>
          <cell r="G1251" t="str">
            <v>CURRENT LIABILITIES AND PROVISIONS</v>
          </cell>
          <cell r="H1251" t="str">
            <v>CURRENT LIABILITIES</v>
          </cell>
          <cell r="I1251" t="str">
            <v>OTHER LIABILITIES</v>
          </cell>
        </row>
        <row r="1252">
          <cell r="A1252" t="str">
            <v>L506001-000-013</v>
          </cell>
          <cell r="B1252" t="str">
            <v>Contigency Deposit- HAMILTON COURT</v>
          </cell>
          <cell r="C1252" t="str">
            <v>LIABILITIES</v>
          </cell>
          <cell r="D1252" t="str">
            <v>BALANCE SHEET</v>
          </cell>
          <cell r="E1252" t="str">
            <v/>
          </cell>
          <cell r="F1252" t="str">
            <v/>
          </cell>
          <cell r="G1252" t="str">
            <v>CURRENT LIABILITIES AND PROVISIONS</v>
          </cell>
          <cell r="H1252" t="str">
            <v>CURRENT LIABILITIES</v>
          </cell>
          <cell r="I1252" t="str">
            <v>OTHER LIABILITIES</v>
          </cell>
        </row>
        <row r="1253">
          <cell r="A1253" t="str">
            <v>L506001-000-014</v>
          </cell>
          <cell r="B1253" t="str">
            <v>Contigency Deposit- NEW TOWN HOUSE</v>
          </cell>
          <cell r="C1253" t="str">
            <v>LIABILITIES</v>
          </cell>
          <cell r="D1253" t="str">
            <v>BALANCE SHEET</v>
          </cell>
          <cell r="E1253" t="str">
            <v/>
          </cell>
          <cell r="F1253" t="str">
            <v/>
          </cell>
          <cell r="G1253" t="str">
            <v>CURRENT LIABILITIES AND PROVISIONS</v>
          </cell>
          <cell r="H1253" t="str">
            <v>CURRENT LIABILITIES</v>
          </cell>
          <cell r="I1253" t="str">
            <v>OTHER LIABILITIES</v>
          </cell>
        </row>
        <row r="1254">
          <cell r="A1254" t="str">
            <v>L506001-000-015</v>
          </cell>
          <cell r="B1254" t="str">
            <v>Contigency Deposit- OLD TOWN HOUSE</v>
          </cell>
          <cell r="C1254" t="str">
            <v>LIABILITIES</v>
          </cell>
          <cell r="D1254" t="str">
            <v>BALANCE SHEET</v>
          </cell>
          <cell r="E1254" t="str">
            <v/>
          </cell>
          <cell r="F1254" t="str">
            <v/>
          </cell>
          <cell r="G1254" t="str">
            <v>CURRENT LIABILITIES AND PROVISIONS</v>
          </cell>
          <cell r="H1254" t="str">
            <v>CURRENT LIABILITIES</v>
          </cell>
          <cell r="I1254" t="str">
            <v>OTHER LIABILITIES</v>
          </cell>
        </row>
        <row r="1255">
          <cell r="A1255" t="str">
            <v>L506001-000-016</v>
          </cell>
          <cell r="B1255" t="str">
            <v>Contigency Deposit- PARK-N-SHOP</v>
          </cell>
          <cell r="C1255" t="str">
            <v>LIABILITIES</v>
          </cell>
          <cell r="D1255" t="str">
            <v>BALANCE SHEET</v>
          </cell>
          <cell r="E1255" t="str">
            <v/>
          </cell>
          <cell r="F1255" t="str">
            <v/>
          </cell>
          <cell r="G1255" t="str">
            <v>CURRENT LIABILITIES AND PROVISIONS</v>
          </cell>
          <cell r="H1255" t="str">
            <v>CURRENT LIABILITIES</v>
          </cell>
          <cell r="I1255" t="str">
            <v>OTHER LIABILITIES</v>
          </cell>
        </row>
        <row r="1256">
          <cell r="A1256" t="str">
            <v>L506001-000-017</v>
          </cell>
          <cell r="B1256" t="str">
            <v>Contigency Deposit- QEC PHASE-IV</v>
          </cell>
          <cell r="C1256" t="str">
            <v>LIABILITIES</v>
          </cell>
          <cell r="D1256" t="str">
            <v>BALANCE SHEET</v>
          </cell>
          <cell r="E1256" t="str">
            <v/>
          </cell>
          <cell r="F1256" t="str">
            <v/>
          </cell>
          <cell r="G1256" t="str">
            <v>CURRENT LIABILITIES AND PROVISIONS</v>
          </cell>
          <cell r="H1256" t="str">
            <v>CURRENT LIABILITIES</v>
          </cell>
          <cell r="I1256" t="str">
            <v>OTHER LIABILITIES</v>
          </cell>
        </row>
        <row r="1257">
          <cell r="A1257" t="str">
            <v>L506001-000-018</v>
          </cell>
          <cell r="B1257" t="str">
            <v>Contigency Deposit- QEC PHASE-V</v>
          </cell>
          <cell r="C1257" t="str">
            <v>LIABILITIES</v>
          </cell>
          <cell r="D1257" t="str">
            <v>BALANCE SHEET</v>
          </cell>
          <cell r="E1257" t="str">
            <v/>
          </cell>
          <cell r="F1257" t="str">
            <v/>
          </cell>
          <cell r="G1257" t="str">
            <v>CURRENT LIABILITIES AND PROVISIONS</v>
          </cell>
          <cell r="H1257" t="str">
            <v>CURRENT LIABILITIES</v>
          </cell>
          <cell r="I1257" t="str">
            <v>OTHER LIABILITIES</v>
          </cell>
        </row>
        <row r="1258">
          <cell r="A1258" t="str">
            <v>L506001-000-019</v>
          </cell>
          <cell r="B1258" t="str">
            <v>Contigency Deposit- REGENCY PARK</v>
          </cell>
          <cell r="C1258" t="str">
            <v>LIABILITIES</v>
          </cell>
          <cell r="D1258" t="str">
            <v>BALANCE SHEET</v>
          </cell>
          <cell r="E1258" t="str">
            <v/>
          </cell>
          <cell r="F1258" t="str">
            <v/>
          </cell>
          <cell r="G1258" t="str">
            <v>CURRENT LIABILITIES AND PROVISIONS</v>
          </cell>
          <cell r="H1258" t="str">
            <v>CURRENT LIABILITIES</v>
          </cell>
          <cell r="I1258" t="str">
            <v>OTHER LIABILITIES</v>
          </cell>
        </row>
        <row r="1259">
          <cell r="A1259" t="str">
            <v>L506001-000-022</v>
          </cell>
          <cell r="B1259" t="str">
            <v>Contigency Deposit- RICHMOND PARK</v>
          </cell>
          <cell r="C1259" t="str">
            <v>LIABILITIES</v>
          </cell>
          <cell r="D1259" t="str">
            <v>BALANCE SHEET</v>
          </cell>
          <cell r="E1259" t="str">
            <v/>
          </cell>
          <cell r="F1259" t="str">
            <v/>
          </cell>
          <cell r="G1259" t="str">
            <v>CURRENT LIABILITIES AND PROVISIONS</v>
          </cell>
          <cell r="H1259" t="str">
            <v>CURRENT LIABILITIES</v>
          </cell>
          <cell r="I1259" t="str">
            <v>OTHER LIABILITIES</v>
          </cell>
        </row>
        <row r="1260">
          <cell r="A1260" t="str">
            <v>L506001-000-024</v>
          </cell>
          <cell r="B1260" t="str">
            <v>Contigency Deposit- SHOPPING MALL</v>
          </cell>
          <cell r="C1260" t="str">
            <v>LIABILITIES</v>
          </cell>
          <cell r="D1260" t="str">
            <v>BALANCE SHEET</v>
          </cell>
          <cell r="E1260" t="str">
            <v/>
          </cell>
          <cell r="F1260" t="str">
            <v/>
          </cell>
          <cell r="G1260" t="str">
            <v>CURRENT LIABILITIES AND PROVISIONS</v>
          </cell>
          <cell r="H1260" t="str">
            <v>CURRENT LIABILITIES</v>
          </cell>
          <cell r="I1260" t="str">
            <v>OTHER LIABILITIES</v>
          </cell>
        </row>
        <row r="1261">
          <cell r="A1261" t="str">
            <v>L506001-000-027</v>
          </cell>
          <cell r="B1261" t="str">
            <v>Contigency Deposit- STOP-N-SHOP</v>
          </cell>
          <cell r="C1261" t="str">
            <v>LIABILITIES</v>
          </cell>
          <cell r="D1261" t="str">
            <v>BALANCE SHEET</v>
          </cell>
          <cell r="E1261" t="str">
            <v/>
          </cell>
          <cell r="F1261" t="str">
            <v/>
          </cell>
          <cell r="G1261" t="str">
            <v>CURRENT LIABILITIES AND PROVISIONS</v>
          </cell>
          <cell r="H1261" t="str">
            <v>CURRENT LIABILITIES</v>
          </cell>
          <cell r="I1261" t="str">
            <v>OTHER LIABILITIES</v>
          </cell>
        </row>
        <row r="1262">
          <cell r="A1262" t="str">
            <v>L506001-000-028</v>
          </cell>
          <cell r="B1262" t="str">
            <v>Contigency Deposit- SILVER OAKS</v>
          </cell>
          <cell r="C1262" t="str">
            <v>LIABILITIES</v>
          </cell>
          <cell r="D1262" t="str">
            <v>BALANCE SHEET</v>
          </cell>
          <cell r="E1262" t="str">
            <v/>
          </cell>
          <cell r="F1262" t="str">
            <v/>
          </cell>
          <cell r="G1262" t="str">
            <v>CURRENT LIABILITIES AND PROVISIONS</v>
          </cell>
          <cell r="H1262" t="str">
            <v>CURRENT LIABILITIES</v>
          </cell>
          <cell r="I1262" t="str">
            <v>OTHER LIABILITIES</v>
          </cell>
        </row>
        <row r="1263">
          <cell r="A1263" t="str">
            <v>L506001-000-031</v>
          </cell>
          <cell r="B1263" t="str">
            <v>Contigency Deposit- VILLA</v>
          </cell>
          <cell r="C1263" t="str">
            <v>LIABILITIES</v>
          </cell>
          <cell r="D1263" t="str">
            <v>BALANCE SHEET</v>
          </cell>
          <cell r="E1263" t="str">
            <v/>
          </cell>
          <cell r="F1263" t="str">
            <v/>
          </cell>
          <cell r="G1263" t="str">
            <v>CURRENT LIABILITIES AND PROVISIONS</v>
          </cell>
          <cell r="H1263" t="str">
            <v>CURRENT LIABILITIES</v>
          </cell>
          <cell r="I1263" t="str">
            <v>OTHER LIABILITIES</v>
          </cell>
        </row>
        <row r="1264">
          <cell r="A1264" t="str">
            <v>L506001-000-034</v>
          </cell>
          <cell r="B1264" t="str">
            <v>Contigency Deposit- WINDSOR COURT</v>
          </cell>
          <cell r="C1264" t="str">
            <v>LIABILITIES</v>
          </cell>
          <cell r="D1264" t="str">
            <v>BALANCE SHEET</v>
          </cell>
          <cell r="E1264" t="str">
            <v/>
          </cell>
          <cell r="F1264" t="str">
            <v/>
          </cell>
          <cell r="G1264" t="str">
            <v>CURRENT LIABILITIES AND PROVISIONS</v>
          </cell>
          <cell r="H1264" t="str">
            <v>CURRENT LIABILITIES</v>
          </cell>
          <cell r="I1264" t="str">
            <v>OTHER LIABILITIES</v>
          </cell>
        </row>
        <row r="1265">
          <cell r="A1265" t="str">
            <v>L506001-000-036</v>
          </cell>
          <cell r="B1265" t="str">
            <v>Contigency Deposit-Qutab Plaza</v>
          </cell>
          <cell r="C1265" t="str">
            <v>LIABILITIES</v>
          </cell>
          <cell r="D1265" t="str">
            <v>BALANCE SHEET</v>
          </cell>
          <cell r="E1265" t="str">
            <v/>
          </cell>
          <cell r="F1265" t="str">
            <v/>
          </cell>
          <cell r="G1265" t="str">
            <v>CURRENT LIABILITIES AND PROVISIONS</v>
          </cell>
          <cell r="H1265" t="str">
            <v>CURRENT LIABILITIES</v>
          </cell>
          <cell r="I1265" t="str">
            <v>OTHER LIABILITIES</v>
          </cell>
        </row>
        <row r="1266">
          <cell r="A1266" t="str">
            <v>L506001-000-037</v>
          </cell>
          <cell r="B1266" t="str">
            <v>Contigency Deposit- CENTRE POINT</v>
          </cell>
          <cell r="C1266" t="str">
            <v>LIABILITIES</v>
          </cell>
          <cell r="D1266" t="str">
            <v>BALANCE SHEET</v>
          </cell>
          <cell r="E1266" t="str">
            <v/>
          </cell>
          <cell r="F1266" t="str">
            <v/>
          </cell>
          <cell r="G1266" t="str">
            <v>CURRENT LIABILITIES AND PROVISIONS</v>
          </cell>
          <cell r="H1266" t="str">
            <v>CURRENT LIABILITIES</v>
          </cell>
          <cell r="I1266" t="str">
            <v>OTHER LIABILITIES</v>
          </cell>
        </row>
        <row r="1267">
          <cell r="A1267" t="str">
            <v>L506001-000-042</v>
          </cell>
          <cell r="B1267" t="str">
            <v>Contigency Deposit- PLOTS(PH-I,II,III)</v>
          </cell>
          <cell r="C1267" t="str">
            <v>LIABILITIES</v>
          </cell>
          <cell r="D1267" t="str">
            <v>BALANCE SHEET</v>
          </cell>
          <cell r="E1267" t="str">
            <v/>
          </cell>
          <cell r="F1267" t="str">
            <v/>
          </cell>
          <cell r="G1267" t="str">
            <v>CURRENT LIABILITIES AND PROVISIONS</v>
          </cell>
          <cell r="H1267" t="str">
            <v>CURRENT LIABILITIES</v>
          </cell>
          <cell r="I1267" t="str">
            <v>OTHER LIABILITIES</v>
          </cell>
        </row>
        <row r="1268">
          <cell r="A1268" t="str">
            <v>L506001-000-047</v>
          </cell>
          <cell r="B1268" t="str">
            <v>Contigency Deposit- GROUP HOUSING</v>
          </cell>
          <cell r="C1268" t="str">
            <v>LIABILITIES</v>
          </cell>
          <cell r="D1268" t="str">
            <v>BALANCE SHEET</v>
          </cell>
          <cell r="E1268" t="str">
            <v/>
          </cell>
          <cell r="F1268" t="str">
            <v/>
          </cell>
          <cell r="G1268" t="str">
            <v>CURRENT LIABILITIES AND PROVISIONS</v>
          </cell>
          <cell r="H1268" t="str">
            <v>CURRENT LIABILITIES</v>
          </cell>
          <cell r="I1268" t="str">
            <v>OTHER LIABILITIES</v>
          </cell>
        </row>
        <row r="1269">
          <cell r="A1269" t="str">
            <v>L506001-000-048</v>
          </cell>
          <cell r="B1269" t="str">
            <v>Contigency Deposit- INDEPENDENT HOUSE</v>
          </cell>
          <cell r="C1269" t="str">
            <v>LIABILITIES</v>
          </cell>
          <cell r="D1269" t="str">
            <v>BALANCE SHEET</v>
          </cell>
          <cell r="E1269" t="str">
            <v/>
          </cell>
          <cell r="F1269" t="str">
            <v/>
          </cell>
          <cell r="G1269" t="str">
            <v>CURRENT LIABILITIES AND PROVISIONS</v>
          </cell>
          <cell r="H1269" t="str">
            <v>CURRENT LIABILITIES</v>
          </cell>
          <cell r="I1269" t="str">
            <v>OTHER LIABILITIES</v>
          </cell>
        </row>
        <row r="1270">
          <cell r="A1270" t="str">
            <v>L506001-000-102</v>
          </cell>
          <cell r="B1270" t="str">
            <v>Contigency Deposit-QEC 1,2,3</v>
          </cell>
          <cell r="C1270" t="str">
            <v>LIABILITIES</v>
          </cell>
          <cell r="D1270" t="str">
            <v>BALANCE SHEET</v>
          </cell>
          <cell r="E1270" t="str">
            <v/>
          </cell>
          <cell r="F1270" t="str">
            <v/>
          </cell>
          <cell r="G1270" t="str">
            <v>CURRENT LIABILITIES AND PROVISIONS</v>
          </cell>
          <cell r="H1270" t="str">
            <v>CURRENT LIABILITIES</v>
          </cell>
          <cell r="I1270" t="str">
            <v>OTHER LIABILITIES</v>
          </cell>
        </row>
        <row r="1271">
          <cell r="A1271" t="str">
            <v>L506001-000-105</v>
          </cell>
          <cell r="B1271" t="str">
            <v>Contigency Deposit- NILGIRI CONTGENCY</v>
          </cell>
          <cell r="C1271" t="str">
            <v>LIABILITIES</v>
          </cell>
          <cell r="D1271" t="str">
            <v>BALANCE SHEET</v>
          </cell>
          <cell r="E1271" t="str">
            <v/>
          </cell>
          <cell r="F1271" t="str">
            <v/>
          </cell>
          <cell r="G1271" t="str">
            <v>CURRENT LIABILITIES AND PROVISIONS</v>
          </cell>
          <cell r="H1271" t="str">
            <v>CURRENT LIABILITIES</v>
          </cell>
          <cell r="I1271" t="str">
            <v>OTHER LIABILITIES</v>
          </cell>
        </row>
        <row r="1272">
          <cell r="A1272" t="str">
            <v>L506001-000-934</v>
          </cell>
          <cell r="B1272" t="str">
            <v>Contigency Deposit-QEC PLOTS</v>
          </cell>
          <cell r="C1272" t="str">
            <v>LIABILITIES</v>
          </cell>
          <cell r="D1272" t="str">
            <v>BALANCE SHEET</v>
          </cell>
          <cell r="E1272" t="str">
            <v/>
          </cell>
          <cell r="F1272" t="str">
            <v/>
          </cell>
          <cell r="G1272" t="str">
            <v>CURRENT LIABILITIES AND PROVISIONS</v>
          </cell>
          <cell r="H1272" t="str">
            <v>CURRENT LIABILITIES</v>
          </cell>
          <cell r="I1272" t="str">
            <v>OTHER LIABILITIES</v>
          </cell>
        </row>
        <row r="1273">
          <cell r="A1273" t="str">
            <v>L506002-000-000</v>
          </cell>
          <cell r="B1273" t="str">
            <v>Ifms(Security)</v>
          </cell>
          <cell r="C1273" t="str">
            <v>LIABILITIES</v>
          </cell>
          <cell r="D1273" t="str">
            <v>BALANCE SHEET</v>
          </cell>
          <cell r="E1273" t="str">
            <v/>
          </cell>
          <cell r="F1273" t="str">
            <v/>
          </cell>
          <cell r="G1273" t="str">
            <v>CURRENT LIABILITIES AND PROVISIONS</v>
          </cell>
          <cell r="H1273" t="str">
            <v>CURRENT LIABILITIES</v>
          </cell>
          <cell r="I1273" t="str">
            <v>OTHER LIABILITIES</v>
          </cell>
        </row>
        <row r="1274">
          <cell r="A1274" t="str">
            <v>L506002-000-001</v>
          </cell>
          <cell r="B1274" t="str">
            <v>Ifms(Security)- ANKUR VIHAR</v>
          </cell>
          <cell r="C1274" t="str">
            <v>LIABILITIES</v>
          </cell>
          <cell r="D1274" t="str">
            <v>BALANCE SHEET</v>
          </cell>
          <cell r="E1274" t="str">
            <v/>
          </cell>
          <cell r="F1274" t="str">
            <v/>
          </cell>
          <cell r="G1274" t="str">
            <v>CURRENT LIABILITIES AND PROVISIONS</v>
          </cell>
          <cell r="H1274" t="str">
            <v>CURRENT LIABILITIES</v>
          </cell>
          <cell r="I1274" t="str">
            <v>OTHER LIABILITIES</v>
          </cell>
        </row>
        <row r="1275">
          <cell r="A1275" t="str">
            <v>L506002-000-004</v>
          </cell>
          <cell r="B1275" t="str">
            <v>Ifms(Security)- BEVERLY PARK-I</v>
          </cell>
          <cell r="C1275" t="str">
            <v>LIABILITIES</v>
          </cell>
          <cell r="D1275" t="str">
            <v>BALANCE SHEET</v>
          </cell>
          <cell r="E1275" t="str">
            <v/>
          </cell>
          <cell r="F1275" t="str">
            <v/>
          </cell>
          <cell r="G1275" t="str">
            <v>CURRENT LIABILITIES AND PROVISIONS</v>
          </cell>
          <cell r="H1275" t="str">
            <v>CURRENT LIABILITIES</v>
          </cell>
          <cell r="I1275" t="str">
            <v>OTHER LIABILITIES</v>
          </cell>
        </row>
        <row r="1276">
          <cell r="A1276" t="str">
            <v>L506002-000-005</v>
          </cell>
          <cell r="B1276" t="str">
            <v>Ifms(Security)- BEVERLY PARK-II</v>
          </cell>
          <cell r="C1276" t="str">
            <v>LIABILITIES</v>
          </cell>
          <cell r="D1276" t="str">
            <v>BALANCE SHEET</v>
          </cell>
          <cell r="E1276" t="str">
            <v/>
          </cell>
          <cell r="F1276" t="str">
            <v/>
          </cell>
          <cell r="G1276" t="str">
            <v>CURRENT LIABILITIES AND PROVISIONS</v>
          </cell>
          <cell r="H1276" t="str">
            <v>CURRENT LIABILITIES</v>
          </cell>
          <cell r="I1276" t="str">
            <v>OTHER LIABILITIES</v>
          </cell>
        </row>
        <row r="1277">
          <cell r="A1277" t="str">
            <v>L506002-000-006</v>
          </cell>
          <cell r="B1277" t="str">
            <v>Ifms(Security)- CENTRAL ARCADE</v>
          </cell>
          <cell r="C1277" t="str">
            <v>LIABILITIES</v>
          </cell>
          <cell r="D1277" t="str">
            <v>BALANCE SHEET</v>
          </cell>
          <cell r="E1277" t="str">
            <v/>
          </cell>
          <cell r="F1277" t="str">
            <v/>
          </cell>
          <cell r="G1277" t="str">
            <v>CURRENT LIABILITIES AND PROVISIONS</v>
          </cell>
          <cell r="H1277" t="str">
            <v>CURRENT LIABILITIES</v>
          </cell>
          <cell r="I1277" t="str">
            <v>OTHER LIABILITIES</v>
          </cell>
        </row>
        <row r="1278">
          <cell r="A1278" t="str">
            <v>L506002-000-008</v>
          </cell>
          <cell r="B1278" t="str">
            <v>Ifms(Security)- CORPORATE PARK</v>
          </cell>
          <cell r="C1278" t="str">
            <v>LIABILITIES</v>
          </cell>
          <cell r="D1278" t="str">
            <v>BALANCE SHEET</v>
          </cell>
          <cell r="E1278" t="str">
            <v/>
          </cell>
          <cell r="F1278" t="str">
            <v/>
          </cell>
          <cell r="G1278" t="str">
            <v>CURRENT LIABILITIES AND PROVISIONS</v>
          </cell>
          <cell r="H1278" t="str">
            <v>CURRENT LIABILITIES</v>
          </cell>
          <cell r="I1278" t="str">
            <v>OTHER LIABILITIES</v>
          </cell>
        </row>
        <row r="1279">
          <cell r="A1279" t="str">
            <v>L506002-000-010</v>
          </cell>
          <cell r="B1279" t="str">
            <v>Ifms(Security)- DILSHAD PLAZA</v>
          </cell>
          <cell r="C1279" t="str">
            <v>LIABILITIES</v>
          </cell>
          <cell r="D1279" t="str">
            <v>BALANCE SHEET</v>
          </cell>
          <cell r="E1279" t="str">
            <v/>
          </cell>
          <cell r="F1279" t="str">
            <v/>
          </cell>
          <cell r="G1279" t="str">
            <v>CURRENT LIABILITIES AND PROVISIONS</v>
          </cell>
          <cell r="H1279" t="str">
            <v>CURRENT LIABILITIES</v>
          </cell>
          <cell r="I1279" t="str">
            <v>OTHER LIABILITIES</v>
          </cell>
        </row>
        <row r="1280">
          <cell r="A1280" t="str">
            <v>L506002-000-011</v>
          </cell>
          <cell r="B1280" t="str">
            <v>Ifms(Security)- EXECUTIVE HOME</v>
          </cell>
          <cell r="C1280" t="str">
            <v>LIABILITIES</v>
          </cell>
          <cell r="D1280" t="str">
            <v>BALANCE SHEET</v>
          </cell>
          <cell r="E1280" t="str">
            <v/>
          </cell>
          <cell r="F1280" t="str">
            <v/>
          </cell>
          <cell r="G1280" t="str">
            <v>CURRENT LIABILITIES AND PROVISIONS</v>
          </cell>
          <cell r="H1280" t="str">
            <v>CURRENT LIABILITIES</v>
          </cell>
          <cell r="I1280" t="str">
            <v>OTHER LIABILITIES</v>
          </cell>
        </row>
        <row r="1281">
          <cell r="A1281" t="str">
            <v>L506002-000-014</v>
          </cell>
          <cell r="B1281" t="str">
            <v>Ifms(Security)- NEW TOWN HOUSE</v>
          </cell>
          <cell r="C1281" t="str">
            <v>LIABILITIES</v>
          </cell>
          <cell r="D1281" t="str">
            <v>BALANCE SHEET</v>
          </cell>
          <cell r="E1281" t="str">
            <v/>
          </cell>
          <cell r="F1281" t="str">
            <v/>
          </cell>
          <cell r="G1281" t="str">
            <v>CURRENT LIABILITIES AND PROVISIONS</v>
          </cell>
          <cell r="H1281" t="str">
            <v>CURRENT LIABILITIES</v>
          </cell>
          <cell r="I1281" t="str">
            <v>OTHER LIABILITIES</v>
          </cell>
        </row>
        <row r="1282">
          <cell r="A1282" t="str">
            <v>L506002-000-015</v>
          </cell>
          <cell r="B1282" t="str">
            <v>Ifms(Security)- OLD TOWN HOUSE</v>
          </cell>
          <cell r="C1282" t="str">
            <v>LIABILITIES</v>
          </cell>
          <cell r="D1282" t="str">
            <v>BALANCE SHEET</v>
          </cell>
          <cell r="E1282" t="str">
            <v/>
          </cell>
          <cell r="F1282" t="str">
            <v/>
          </cell>
          <cell r="G1282" t="str">
            <v>CURRENT LIABILITIES AND PROVISIONS</v>
          </cell>
          <cell r="H1282" t="str">
            <v>CURRENT LIABILITIES</v>
          </cell>
          <cell r="I1282" t="str">
            <v>OTHER LIABILITIES</v>
          </cell>
        </row>
        <row r="1283">
          <cell r="A1283" t="str">
            <v>L506002-000-016</v>
          </cell>
          <cell r="B1283" t="str">
            <v>Ifms(Security)- PARK-N-SHOP</v>
          </cell>
          <cell r="C1283" t="str">
            <v>LIABILITIES</v>
          </cell>
          <cell r="D1283" t="str">
            <v>BALANCE SHEET</v>
          </cell>
          <cell r="E1283" t="str">
            <v/>
          </cell>
          <cell r="F1283" t="str">
            <v/>
          </cell>
          <cell r="G1283" t="str">
            <v>CURRENT LIABILITIES AND PROVISIONS</v>
          </cell>
          <cell r="H1283" t="str">
            <v>CURRENT LIABILITIES</v>
          </cell>
          <cell r="I1283" t="str">
            <v>OTHER LIABILITIES</v>
          </cell>
        </row>
        <row r="1284">
          <cell r="A1284" t="str">
            <v>L506002-000-017</v>
          </cell>
          <cell r="B1284" t="str">
            <v>Ifms(Security)- QEC PHASE-IV</v>
          </cell>
          <cell r="C1284" t="str">
            <v>LIABILITIES</v>
          </cell>
          <cell r="D1284" t="str">
            <v>BALANCE SHEET</v>
          </cell>
          <cell r="E1284" t="str">
            <v/>
          </cell>
          <cell r="F1284" t="str">
            <v/>
          </cell>
          <cell r="G1284" t="str">
            <v>CURRENT LIABILITIES AND PROVISIONS</v>
          </cell>
          <cell r="H1284" t="str">
            <v>CURRENT LIABILITIES</v>
          </cell>
          <cell r="I1284" t="str">
            <v>OTHER LIABILITIES</v>
          </cell>
        </row>
        <row r="1285">
          <cell r="A1285" t="str">
            <v>L506002-000-018</v>
          </cell>
          <cell r="B1285" t="str">
            <v>Ifms(Security)- QEC PHASE-V</v>
          </cell>
          <cell r="C1285" t="str">
            <v>LIABILITIES</v>
          </cell>
          <cell r="D1285" t="str">
            <v>BALANCE SHEET</v>
          </cell>
          <cell r="E1285" t="str">
            <v/>
          </cell>
          <cell r="F1285" t="str">
            <v/>
          </cell>
          <cell r="G1285" t="str">
            <v>CURRENT LIABILITIES AND PROVISIONS</v>
          </cell>
          <cell r="H1285" t="str">
            <v>CURRENT LIABILITIES</v>
          </cell>
          <cell r="I1285" t="str">
            <v>OTHER LIABILITIES</v>
          </cell>
        </row>
        <row r="1286">
          <cell r="A1286" t="str">
            <v>L506002-000-024</v>
          </cell>
          <cell r="B1286" t="str">
            <v>Ifms(Security)- SHOPPING MALL</v>
          </cell>
          <cell r="C1286" t="str">
            <v>LIABILITIES</v>
          </cell>
          <cell r="D1286" t="str">
            <v>BALANCE SHEET</v>
          </cell>
          <cell r="E1286" t="str">
            <v/>
          </cell>
          <cell r="F1286" t="str">
            <v/>
          </cell>
          <cell r="G1286" t="str">
            <v>CURRENT LIABILITIES AND PROVISIONS</v>
          </cell>
          <cell r="H1286" t="str">
            <v>CURRENT LIABILITIES</v>
          </cell>
          <cell r="I1286" t="str">
            <v>OTHER LIABILITIES</v>
          </cell>
        </row>
        <row r="1287">
          <cell r="A1287" t="str">
            <v>L506002-000-027</v>
          </cell>
          <cell r="B1287" t="str">
            <v>Ifms(Security)- STOP-N-SHOP</v>
          </cell>
          <cell r="C1287" t="str">
            <v>LIABILITIES</v>
          </cell>
          <cell r="D1287" t="str">
            <v>BALANCE SHEET</v>
          </cell>
          <cell r="E1287" t="str">
            <v/>
          </cell>
          <cell r="F1287" t="str">
            <v/>
          </cell>
          <cell r="G1287" t="str">
            <v>CURRENT LIABILITIES AND PROVISIONS</v>
          </cell>
          <cell r="H1287" t="str">
            <v>CURRENT LIABILITIES</v>
          </cell>
          <cell r="I1287" t="str">
            <v>OTHER LIABILITIES</v>
          </cell>
        </row>
        <row r="1288">
          <cell r="A1288" t="str">
            <v>L506002-000-028</v>
          </cell>
          <cell r="B1288" t="str">
            <v>Ifms(Security)- SILVER OAKS</v>
          </cell>
          <cell r="C1288" t="str">
            <v>LIABILITIES</v>
          </cell>
          <cell r="D1288" t="str">
            <v>BALANCE SHEET</v>
          </cell>
          <cell r="E1288" t="str">
            <v/>
          </cell>
          <cell r="F1288" t="str">
            <v/>
          </cell>
          <cell r="G1288" t="str">
            <v>CURRENT LIABILITIES AND PROVISIONS</v>
          </cell>
          <cell r="H1288" t="str">
            <v>CURRENT LIABILITIES</v>
          </cell>
          <cell r="I1288" t="str">
            <v>OTHER LIABILITIES</v>
          </cell>
        </row>
        <row r="1289">
          <cell r="A1289" t="str">
            <v>L506002-000-030</v>
          </cell>
          <cell r="B1289" t="str">
            <v>Ifms(Security)- SPRING FIELD</v>
          </cell>
          <cell r="C1289" t="str">
            <v>LIABILITIES</v>
          </cell>
          <cell r="D1289" t="str">
            <v>BALANCE SHEET</v>
          </cell>
          <cell r="E1289" t="str">
            <v/>
          </cell>
          <cell r="F1289" t="str">
            <v/>
          </cell>
          <cell r="G1289" t="str">
            <v>CURRENT LIABILITIES AND PROVISIONS</v>
          </cell>
          <cell r="H1289" t="str">
            <v>CURRENT LIABILITIES</v>
          </cell>
          <cell r="I1289" t="str">
            <v>OTHER LIABILITIES</v>
          </cell>
        </row>
        <row r="1290">
          <cell r="A1290" t="str">
            <v>L506002-000-031</v>
          </cell>
          <cell r="B1290" t="str">
            <v>Ifms(Security)- VILLA</v>
          </cell>
          <cell r="C1290" t="str">
            <v>LIABILITIES</v>
          </cell>
          <cell r="D1290" t="str">
            <v>BALANCE SHEET</v>
          </cell>
          <cell r="E1290" t="str">
            <v/>
          </cell>
          <cell r="F1290" t="str">
            <v/>
          </cell>
          <cell r="G1290" t="str">
            <v>CURRENT LIABILITIES AND PROVISIONS</v>
          </cell>
          <cell r="H1290" t="str">
            <v>CURRENT LIABILITIES</v>
          </cell>
          <cell r="I1290" t="str">
            <v>OTHER LIABILITIES</v>
          </cell>
        </row>
        <row r="1291">
          <cell r="A1291" t="str">
            <v>L506002-000-038</v>
          </cell>
          <cell r="B1291" t="str">
            <v>Ifms(Security)- FARIDABAD PLOTS</v>
          </cell>
          <cell r="C1291" t="str">
            <v>LIABILITIES</v>
          </cell>
          <cell r="D1291" t="str">
            <v>BALANCE SHEET</v>
          </cell>
          <cell r="E1291" t="str">
            <v/>
          </cell>
          <cell r="F1291" t="str">
            <v/>
          </cell>
          <cell r="G1291" t="str">
            <v>CURRENT LIABILITIES AND PROVISIONS</v>
          </cell>
          <cell r="H1291" t="str">
            <v>CURRENT LIABILITIES</v>
          </cell>
          <cell r="I1291" t="str">
            <v>OTHER LIABILITIES</v>
          </cell>
        </row>
        <row r="1292">
          <cell r="A1292" t="str">
            <v>L506002-000-042</v>
          </cell>
          <cell r="B1292" t="str">
            <v>Ifms(Security)- PLOTS(PHASE-I,II,III)</v>
          </cell>
          <cell r="C1292" t="str">
            <v>LIABILITIES</v>
          </cell>
          <cell r="D1292" t="str">
            <v>BALANCE SHEET</v>
          </cell>
          <cell r="E1292" t="str">
            <v/>
          </cell>
          <cell r="F1292" t="str">
            <v/>
          </cell>
          <cell r="G1292" t="str">
            <v>CURRENT LIABILITIES AND PROVISIONS</v>
          </cell>
          <cell r="H1292" t="str">
            <v>CURRENT LIABILITIES</v>
          </cell>
          <cell r="I1292" t="str">
            <v>OTHER LIABILITIES</v>
          </cell>
        </row>
        <row r="1293">
          <cell r="A1293" t="str">
            <v>L506002-000-047</v>
          </cell>
          <cell r="B1293" t="str">
            <v>Ifms(Security)- GROUP HOUSING</v>
          </cell>
          <cell r="C1293" t="str">
            <v>LIABILITIES</v>
          </cell>
          <cell r="D1293" t="str">
            <v>BALANCE SHEET</v>
          </cell>
          <cell r="E1293" t="str">
            <v/>
          </cell>
          <cell r="F1293" t="str">
            <v/>
          </cell>
          <cell r="G1293" t="str">
            <v>CURRENT LIABILITIES AND PROVISIONS</v>
          </cell>
          <cell r="H1293" t="str">
            <v>CURRENT LIABILITIES</v>
          </cell>
          <cell r="I1293" t="str">
            <v>OTHER LIABILITIES</v>
          </cell>
        </row>
        <row r="1294">
          <cell r="A1294" t="str">
            <v>L506002-000-048</v>
          </cell>
          <cell r="B1294" t="str">
            <v>Ifms(Security)- INDEPENDENT HOUSE</v>
          </cell>
          <cell r="C1294" t="str">
            <v>LIABILITIES</v>
          </cell>
          <cell r="D1294" t="str">
            <v>BALANCE SHEET</v>
          </cell>
          <cell r="E1294" t="str">
            <v/>
          </cell>
          <cell r="F1294" t="str">
            <v/>
          </cell>
          <cell r="G1294" t="str">
            <v>CURRENT LIABILITIES AND PROVISIONS</v>
          </cell>
          <cell r="H1294" t="str">
            <v>CURRENT LIABILITIES</v>
          </cell>
          <cell r="I1294" t="str">
            <v>OTHER LIABILITIES</v>
          </cell>
        </row>
        <row r="1295">
          <cell r="A1295" t="str">
            <v>L506002-000-058</v>
          </cell>
          <cell r="B1295" t="str">
            <v>Ifms(Security)- EXECLUSIVE FLOORS</v>
          </cell>
          <cell r="C1295" t="str">
            <v>LIABILITIES</v>
          </cell>
          <cell r="D1295" t="str">
            <v>BALANCE SHEET</v>
          </cell>
          <cell r="E1295" t="str">
            <v/>
          </cell>
          <cell r="F1295" t="str">
            <v/>
          </cell>
          <cell r="G1295" t="str">
            <v>CURRENT LIABILITIES AND PROVISIONS</v>
          </cell>
          <cell r="H1295" t="str">
            <v>CURRENT LIABILITIES</v>
          </cell>
          <cell r="I1295" t="str">
            <v>OTHER LIABILITIES</v>
          </cell>
        </row>
        <row r="1296">
          <cell r="A1296" t="str">
            <v>L506002-000-099</v>
          </cell>
          <cell r="B1296" t="str">
            <v>Ifms(Security)- INSTITUTIONAL SITES</v>
          </cell>
          <cell r="C1296" t="str">
            <v>LIABILITIES</v>
          </cell>
          <cell r="D1296" t="str">
            <v>BALANCE SHEET</v>
          </cell>
          <cell r="E1296" t="str">
            <v/>
          </cell>
          <cell r="F1296" t="str">
            <v/>
          </cell>
          <cell r="G1296" t="str">
            <v>CURRENT LIABILITIES AND PROVISIONS</v>
          </cell>
          <cell r="H1296" t="str">
            <v>CURRENT LIABILITIES</v>
          </cell>
          <cell r="I1296" t="str">
            <v>OTHER LIABILITIES</v>
          </cell>
        </row>
        <row r="1297">
          <cell r="A1297" t="str">
            <v>L506002-000-101</v>
          </cell>
          <cell r="B1297" t="str">
            <v>Ifms(Security)- LIG/EWS</v>
          </cell>
          <cell r="C1297" t="str">
            <v>LIABILITIES</v>
          </cell>
          <cell r="D1297" t="str">
            <v>BALANCE SHEET</v>
          </cell>
          <cell r="E1297" t="str">
            <v/>
          </cell>
          <cell r="F1297" t="str">
            <v/>
          </cell>
          <cell r="G1297" t="str">
            <v>CURRENT LIABILITIES AND PROVISIONS</v>
          </cell>
          <cell r="H1297" t="str">
            <v>CURRENT LIABILITIES</v>
          </cell>
          <cell r="I1297" t="str">
            <v>OTHER LIABILITIES</v>
          </cell>
        </row>
        <row r="1298">
          <cell r="A1298" t="str">
            <v>L506002-000-106</v>
          </cell>
          <cell r="B1298" t="str">
            <v>Ifms(Security)- MARUTI HOUSING SECURITY</v>
          </cell>
          <cell r="C1298" t="str">
            <v>LIABILITIES</v>
          </cell>
          <cell r="D1298" t="str">
            <v>BALANCE SHEET</v>
          </cell>
          <cell r="E1298" t="str">
            <v/>
          </cell>
          <cell r="F1298" t="str">
            <v/>
          </cell>
          <cell r="G1298" t="str">
            <v>CURRENT LIABILITIES AND PROVISIONS</v>
          </cell>
          <cell r="H1298" t="str">
            <v>CURRENT LIABILITIES</v>
          </cell>
          <cell r="I1298" t="str">
            <v>OTHER LIABILITIES</v>
          </cell>
        </row>
        <row r="1299">
          <cell r="A1299" t="str">
            <v>L506003-000-000</v>
          </cell>
          <cell r="B1299" t="str">
            <v>IBMS</v>
          </cell>
          <cell r="C1299" t="str">
            <v>LIABILITIES</v>
          </cell>
          <cell r="D1299" t="str">
            <v>BALANCE SHEET</v>
          </cell>
          <cell r="E1299" t="str">
            <v/>
          </cell>
          <cell r="F1299" t="str">
            <v/>
          </cell>
          <cell r="G1299" t="str">
            <v>CURRENT LIABILITIES AND PROVISIONS</v>
          </cell>
          <cell r="H1299" t="str">
            <v>CURRENT LIABILITIES</v>
          </cell>
          <cell r="I1299" t="str">
            <v>OTHER LIABILITIES</v>
          </cell>
        </row>
        <row r="1300">
          <cell r="A1300" t="str">
            <v>L506003-000-037</v>
          </cell>
          <cell r="B1300" t="str">
            <v>IBMS- CENTRE POINT</v>
          </cell>
          <cell r="C1300" t="str">
            <v>LIABILITIES</v>
          </cell>
          <cell r="D1300" t="str">
            <v>BALANCE SHEET</v>
          </cell>
          <cell r="E1300" t="str">
            <v/>
          </cell>
          <cell r="F1300" t="str">
            <v/>
          </cell>
          <cell r="G1300" t="str">
            <v>CURRENT LIABILITIES AND PROVISIONS</v>
          </cell>
          <cell r="H1300" t="str">
            <v>CURRENT LIABILITIES</v>
          </cell>
          <cell r="I1300" t="str">
            <v>OTHER LIABILITIES</v>
          </cell>
        </row>
        <row r="1301">
          <cell r="A1301" t="str">
            <v>L506003-000-050</v>
          </cell>
          <cell r="B1301" t="str">
            <v>IBMS- Carlton Estate</v>
          </cell>
          <cell r="C1301" t="str">
            <v>LIABILITIES</v>
          </cell>
          <cell r="D1301" t="str">
            <v>BALANCE SHEET</v>
          </cell>
          <cell r="E1301" t="str">
            <v/>
          </cell>
          <cell r="F1301" t="str">
            <v/>
          </cell>
          <cell r="G1301" t="str">
            <v>CURRENT LIABILITIES AND PROVISIONS</v>
          </cell>
          <cell r="H1301" t="str">
            <v>CURRENT LIABILITIES</v>
          </cell>
          <cell r="I1301" t="str">
            <v>OTHER LIABILITIES</v>
          </cell>
        </row>
        <row r="1302">
          <cell r="A1302" t="str">
            <v>L506003-000-055</v>
          </cell>
          <cell r="B1302" t="str">
            <v>IBMS- BELVEDERE TOWERS</v>
          </cell>
          <cell r="C1302" t="str">
            <v>LIABILITIES</v>
          </cell>
          <cell r="D1302" t="str">
            <v>BALANCE SHEET</v>
          </cell>
          <cell r="E1302" t="str">
            <v/>
          </cell>
          <cell r="F1302" t="str">
            <v/>
          </cell>
          <cell r="G1302" t="str">
            <v>CURRENT LIABILITIES AND PROVISIONS</v>
          </cell>
          <cell r="H1302" t="str">
            <v>CURRENT LIABILITIES</v>
          </cell>
          <cell r="I1302" t="str">
            <v>OTHER LIABILITIES</v>
          </cell>
        </row>
        <row r="1303">
          <cell r="A1303" t="str">
            <v>L506003-000-060</v>
          </cell>
          <cell r="B1303" t="str">
            <v>IBMS- TRINITY TOWERS</v>
          </cell>
          <cell r="C1303" t="str">
            <v>LIABILITIES</v>
          </cell>
          <cell r="D1303" t="str">
            <v>BALANCE SHEET</v>
          </cell>
          <cell r="E1303" t="str">
            <v/>
          </cell>
          <cell r="F1303" t="str">
            <v/>
          </cell>
          <cell r="G1303" t="str">
            <v>CURRENT LIABILITIES AND PROVISIONS</v>
          </cell>
          <cell r="H1303" t="str">
            <v>CURRENT LIABILITIES</v>
          </cell>
          <cell r="I1303" t="str">
            <v>OTHER LIABILITIES</v>
          </cell>
        </row>
        <row r="1304">
          <cell r="A1304" t="str">
            <v>L506004</v>
          </cell>
          <cell r="B1304" t="str">
            <v>Security Deposits</v>
          </cell>
          <cell r="C1304" t="str">
            <v>LIABILITIES</v>
          </cell>
          <cell r="D1304" t="str">
            <v>BALANCE SHEET</v>
          </cell>
          <cell r="E1304" t="str">
            <v/>
          </cell>
          <cell r="F1304" t="str">
            <v/>
          </cell>
          <cell r="G1304" t="str">
            <v>CURRENT LIABILITIES AND PROVISIONS</v>
          </cell>
          <cell r="H1304" t="str">
            <v>CURRENT LIABILITIES</v>
          </cell>
          <cell r="I1304" t="str">
            <v>OTHER LIABILITIES</v>
          </cell>
        </row>
        <row r="1305">
          <cell r="A1305" t="str">
            <v>L506005</v>
          </cell>
          <cell r="B1305" t="str">
            <v>Security Deposits (Rent)- Int. Bearing</v>
          </cell>
          <cell r="C1305" t="str">
            <v>LIABILITIES</v>
          </cell>
          <cell r="D1305" t="str">
            <v>BALANCE SHEET</v>
          </cell>
          <cell r="E1305" t="str">
            <v/>
          </cell>
          <cell r="F1305" t="str">
            <v/>
          </cell>
          <cell r="G1305" t="str">
            <v>CURRENT LIABILITIES AND PROVISIONS</v>
          </cell>
          <cell r="H1305" t="str">
            <v>CURRENT LIABILITIES</v>
          </cell>
          <cell r="I1305" t="str">
            <v>OTHER LIABILITIES</v>
          </cell>
        </row>
        <row r="1306">
          <cell r="A1306" t="str">
            <v>L506006</v>
          </cell>
          <cell r="B1306" t="str">
            <v>Security Deposits (Rent)- Interest Free</v>
          </cell>
          <cell r="C1306" t="str">
            <v>LIABILITIES</v>
          </cell>
          <cell r="D1306" t="str">
            <v>BALANCE SHEET</v>
          </cell>
          <cell r="E1306" t="str">
            <v/>
          </cell>
          <cell r="F1306" t="str">
            <v/>
          </cell>
          <cell r="G1306" t="str">
            <v>CURRENT LIABILITIES AND PROVISIONS</v>
          </cell>
          <cell r="H1306" t="str">
            <v>CURRENT LIABILITIES</v>
          </cell>
          <cell r="I1306" t="str">
            <v>OTHER LIABILITIES</v>
          </cell>
        </row>
        <row r="1307">
          <cell r="A1307" t="str">
            <v>L506007</v>
          </cell>
          <cell r="B1307" t="str">
            <v>Security Deposits (Cust)- Refundable</v>
          </cell>
          <cell r="C1307" t="str">
            <v>LIABILITIES</v>
          </cell>
          <cell r="D1307" t="str">
            <v>BALANCE SHEET</v>
          </cell>
          <cell r="E1307" t="str">
            <v>CUSTOMER DEPOSIT A/C</v>
          </cell>
          <cell r="F1307" t="str">
            <v/>
          </cell>
          <cell r="G1307" t="str">
            <v>CURRENT LIABILITIES AND PROVISIONS</v>
          </cell>
          <cell r="H1307" t="str">
            <v>CURRENT LIABILITIES</v>
          </cell>
          <cell r="I1307" t="str">
            <v>OTHER LIABILITIES</v>
          </cell>
        </row>
        <row r="1308">
          <cell r="A1308" t="str">
            <v>L506008</v>
          </cell>
          <cell r="B1308" t="str">
            <v>Security Deposits (Cust)- Meter</v>
          </cell>
          <cell r="C1308" t="str">
            <v>LIABILITIES</v>
          </cell>
          <cell r="D1308" t="str">
            <v>BALANCE SHEET</v>
          </cell>
          <cell r="E1308" t="str">
            <v>CUSTOMER DEPOSIT A/C</v>
          </cell>
          <cell r="F1308" t="str">
            <v/>
          </cell>
          <cell r="G1308" t="str">
            <v>CURRENT LIABILITIES AND PROVISIONS</v>
          </cell>
          <cell r="H1308" t="str">
            <v>CURRENT LIABILITIES</v>
          </cell>
          <cell r="I1308" t="str">
            <v>OTHER LIABILITIES</v>
          </cell>
        </row>
        <row r="1309">
          <cell r="A1309" t="str">
            <v>L506009</v>
          </cell>
          <cell r="B1309" t="str">
            <v>Security Deposits (Cust)- Security Depos</v>
          </cell>
          <cell r="C1309" t="str">
            <v>LIABILITIES</v>
          </cell>
          <cell r="D1309" t="str">
            <v>BALANCE SHEET</v>
          </cell>
          <cell r="E1309" t="str">
            <v>CUSTOMER DEPOSIT A/C</v>
          </cell>
          <cell r="F1309" t="str">
            <v/>
          </cell>
          <cell r="G1309" t="str">
            <v>CURRENT LIABILITIES AND PROVISIONS</v>
          </cell>
          <cell r="H1309" t="str">
            <v>CURRENT LIABILITIES</v>
          </cell>
          <cell r="I1309" t="str">
            <v>OTHER LIABILITIES</v>
          </cell>
        </row>
        <row r="1310">
          <cell r="A1310" t="str">
            <v>L506010</v>
          </cell>
          <cell r="B1310" t="str">
            <v>Security Deposits (Cust)- Glof Membershp</v>
          </cell>
          <cell r="C1310" t="str">
            <v>LIABILITIES</v>
          </cell>
          <cell r="D1310" t="str">
            <v>BALANCE SHEET</v>
          </cell>
          <cell r="E1310" t="str">
            <v>CUSTOMER DEPOSIT A/C</v>
          </cell>
          <cell r="F1310" t="str">
            <v/>
          </cell>
          <cell r="G1310" t="str">
            <v>CURRENT LIABILITIES AND PROVISIONS</v>
          </cell>
          <cell r="H1310" t="str">
            <v>CURRENT LIABILITIES</v>
          </cell>
          <cell r="I1310" t="str">
            <v>OTHER LIABILITIES</v>
          </cell>
        </row>
        <row r="1311">
          <cell r="A1311" t="str">
            <v>L506011</v>
          </cell>
          <cell r="B1311" t="str">
            <v>Security Deposits (Cust)- Water</v>
          </cell>
          <cell r="C1311" t="str">
            <v>LIABILITIES</v>
          </cell>
          <cell r="D1311" t="str">
            <v>BALANCE SHEET</v>
          </cell>
          <cell r="E1311" t="str">
            <v>CUSTOMER DEPOSIT A/C</v>
          </cell>
          <cell r="F1311" t="str">
            <v/>
          </cell>
          <cell r="G1311" t="str">
            <v>CURRENT LIABILITIES AND PROVISIONS</v>
          </cell>
          <cell r="H1311" t="str">
            <v>CURRENT LIABILITIES</v>
          </cell>
          <cell r="I1311" t="str">
            <v>OTHER LIABILITIES</v>
          </cell>
        </row>
        <row r="1312">
          <cell r="A1312" t="str">
            <v>L506012</v>
          </cell>
          <cell r="B1312" t="str">
            <v>Security Deposits (Cust)- Security Sewer</v>
          </cell>
          <cell r="C1312" t="str">
            <v>LIABILITIES</v>
          </cell>
          <cell r="D1312" t="str">
            <v>BALANCE SHEET</v>
          </cell>
          <cell r="E1312" t="str">
            <v>CUSTOMER DEPOSIT A/C</v>
          </cell>
          <cell r="F1312" t="str">
            <v/>
          </cell>
          <cell r="G1312" t="str">
            <v>CURRENT LIABILITIES AND PROVISIONS</v>
          </cell>
          <cell r="H1312" t="str">
            <v>CURRENT LIABILITIES</v>
          </cell>
          <cell r="I1312" t="str">
            <v>OTHER LIABILITIES</v>
          </cell>
        </row>
        <row r="1313">
          <cell r="A1313" t="str">
            <v>L506013</v>
          </cell>
          <cell r="B1313" t="str">
            <v>Security Deposits (Cust)- Acd Refundable</v>
          </cell>
          <cell r="C1313" t="str">
            <v>LIABILITIES</v>
          </cell>
          <cell r="D1313" t="str">
            <v>BALANCE SHEET</v>
          </cell>
          <cell r="E1313" t="str">
            <v>CUSTOMER DEPOSIT A/C</v>
          </cell>
          <cell r="F1313" t="str">
            <v/>
          </cell>
          <cell r="G1313" t="str">
            <v>CURRENT LIABILITIES AND PROVISIONS</v>
          </cell>
          <cell r="H1313" t="str">
            <v>CURRENT LIABILITIES</v>
          </cell>
          <cell r="I1313" t="str">
            <v>OTHER LIABILITIES</v>
          </cell>
        </row>
        <row r="1314">
          <cell r="A1314" t="str">
            <v>L506014</v>
          </cell>
          <cell r="B1314" t="str">
            <v>Refundble lng trm sec dep (Golf Course)</v>
          </cell>
          <cell r="C1314" t="str">
            <v>LIABILITIES</v>
          </cell>
          <cell r="D1314" t="str">
            <v>BALANCE SHEET</v>
          </cell>
          <cell r="E1314" t="str">
            <v/>
          </cell>
          <cell r="F1314" t="str">
            <v/>
          </cell>
          <cell r="G1314" t="str">
            <v>CURRENT LIABILITIES AND PROVISIONS</v>
          </cell>
          <cell r="H1314" t="str">
            <v>CURRENT LIABILITIES</v>
          </cell>
          <cell r="I1314" t="str">
            <v>OTHER LIABILITIES</v>
          </cell>
        </row>
        <row r="1315">
          <cell r="A1315" t="str">
            <v>L506015</v>
          </cell>
          <cell r="B1315" t="str">
            <v>Security Deposits (Others)</v>
          </cell>
          <cell r="C1315" t="str">
            <v>LIABILITIES</v>
          </cell>
          <cell r="D1315" t="str">
            <v>BALANCE SHEET</v>
          </cell>
          <cell r="E1315" t="str">
            <v/>
          </cell>
          <cell r="F1315" t="str">
            <v/>
          </cell>
          <cell r="G1315" t="str">
            <v>CURRENT LIABILITIES AND PROVISIONS</v>
          </cell>
          <cell r="H1315" t="str">
            <v>CURRENT LIABILITIES</v>
          </cell>
          <cell r="I1315" t="str">
            <v>OTHER LIABILITIES</v>
          </cell>
        </row>
        <row r="1316">
          <cell r="A1316" t="str">
            <v>L506016</v>
          </cell>
          <cell r="B1316" t="str">
            <v>Security From Contractors</v>
          </cell>
          <cell r="C1316" t="str">
            <v>LIABILITIES</v>
          </cell>
          <cell r="D1316" t="str">
            <v>BALANCE SHEET</v>
          </cell>
          <cell r="E1316" t="str">
            <v/>
          </cell>
          <cell r="F1316" t="str">
            <v/>
          </cell>
          <cell r="G1316" t="str">
            <v>CURRENT LIABILITIES AND PROVISIONS</v>
          </cell>
          <cell r="H1316" t="str">
            <v>CURRENT LIABILITIES</v>
          </cell>
          <cell r="I1316" t="str">
            <v>OTHER LIABILITIES</v>
          </cell>
        </row>
        <row r="1317">
          <cell r="A1317" t="str">
            <v>L506017</v>
          </cell>
          <cell r="B1317" t="str">
            <v>Security - Nitrogen Gas Cylinder</v>
          </cell>
          <cell r="C1317" t="str">
            <v>LIABILITIES</v>
          </cell>
          <cell r="D1317" t="str">
            <v>BALANCE SHEET</v>
          </cell>
          <cell r="E1317" t="str">
            <v/>
          </cell>
          <cell r="F1317" t="str">
            <v/>
          </cell>
          <cell r="G1317" t="str">
            <v>CURRENT LIABILITIES AND PROVISIONS</v>
          </cell>
          <cell r="H1317" t="str">
            <v>CURRENT LIABILITIES</v>
          </cell>
          <cell r="I1317" t="str">
            <v>OTHER LIABILITIES</v>
          </cell>
        </row>
        <row r="1318">
          <cell r="A1318" t="str">
            <v>L506018</v>
          </cell>
          <cell r="B1318" t="str">
            <v>Security Deposit - A C D</v>
          </cell>
          <cell r="C1318" t="str">
            <v>LIABILITIES</v>
          </cell>
          <cell r="D1318" t="str">
            <v>BALANCE SHEET</v>
          </cell>
          <cell r="E1318" t="str">
            <v/>
          </cell>
          <cell r="F1318" t="str">
            <v/>
          </cell>
          <cell r="G1318" t="str">
            <v>CURRENT LIABILITIES AND PROVISIONS</v>
          </cell>
          <cell r="H1318" t="str">
            <v>CURRENT LIABILITIES</v>
          </cell>
          <cell r="I1318" t="str">
            <v>OTHER LIABILITIES</v>
          </cell>
        </row>
        <row r="1319">
          <cell r="A1319" t="str">
            <v>L506019-015</v>
          </cell>
          <cell r="B1319" t="str">
            <v>Security-Town House</v>
          </cell>
          <cell r="C1319" t="str">
            <v>LIABILITIES</v>
          </cell>
          <cell r="D1319" t="str">
            <v>BALANCE SHEET</v>
          </cell>
          <cell r="E1319" t="str">
            <v/>
          </cell>
          <cell r="F1319" t="str">
            <v/>
          </cell>
          <cell r="G1319" t="str">
            <v>CURRENT LIABILITIES AND PROVISIONS</v>
          </cell>
          <cell r="H1319" t="str">
            <v>CURRENT LIABILITIES</v>
          </cell>
          <cell r="I1319" t="str">
            <v>OTHER LIABILITIES</v>
          </cell>
        </row>
        <row r="1320">
          <cell r="A1320" t="str">
            <v>L506019-031</v>
          </cell>
          <cell r="B1320" t="str">
            <v>Security-Villa</v>
          </cell>
          <cell r="C1320" t="str">
            <v>LIABILITIES</v>
          </cell>
          <cell r="D1320" t="str">
            <v>BALANCE SHEET</v>
          </cell>
          <cell r="E1320" t="str">
            <v/>
          </cell>
          <cell r="F1320" t="str">
            <v/>
          </cell>
          <cell r="G1320" t="str">
            <v>CURRENT LIABILITIES AND PROVISIONS</v>
          </cell>
          <cell r="H1320" t="str">
            <v>CURRENT LIABILITIES</v>
          </cell>
          <cell r="I1320" t="str">
            <v>OTHER LIABILITIES</v>
          </cell>
        </row>
        <row r="1321">
          <cell r="A1321" t="str">
            <v>L506019-102</v>
          </cell>
          <cell r="B1321" t="str">
            <v>Security-QEC 1,2,3</v>
          </cell>
          <cell r="C1321" t="str">
            <v>LIABILITIES</v>
          </cell>
          <cell r="D1321" t="str">
            <v>BALANCE SHEET</v>
          </cell>
          <cell r="E1321" t="str">
            <v/>
          </cell>
          <cell r="F1321" t="str">
            <v/>
          </cell>
          <cell r="G1321" t="str">
            <v>CURRENT LIABILITIES AND PROVISIONS</v>
          </cell>
          <cell r="H1321" t="str">
            <v>CURRENT LIABILITIES</v>
          </cell>
          <cell r="I1321" t="str">
            <v>OTHER LIABILITIES</v>
          </cell>
        </row>
        <row r="1322">
          <cell r="A1322" t="str">
            <v>L506020</v>
          </cell>
          <cell r="B1322" t="str">
            <v>Security Deposits (DSA)</v>
          </cell>
          <cell r="C1322" t="str">
            <v>LIABILITIES</v>
          </cell>
          <cell r="D1322" t="str">
            <v>BALANCE SHEET</v>
          </cell>
          <cell r="E1322" t="str">
            <v>CUSTOMER DEPOSIT A/C</v>
          </cell>
          <cell r="F1322" t="str">
            <v/>
          </cell>
          <cell r="G1322" t="str">
            <v>CURRENT LIABILITIES AND PROVISIONS</v>
          </cell>
          <cell r="H1322" t="str">
            <v>CURRENT LIABILITIES</v>
          </cell>
          <cell r="I1322" t="str">
            <v>OTHER LIABILITIES</v>
          </cell>
        </row>
        <row r="1323">
          <cell r="A1323" t="str">
            <v>L506101</v>
          </cell>
          <cell r="B1323" t="str">
            <v>Advance (deposits from members)</v>
          </cell>
          <cell r="C1323" t="str">
            <v>LIABILITIES</v>
          </cell>
          <cell r="D1323" t="str">
            <v>BALANCE SHEET</v>
          </cell>
          <cell r="E1323" t="str">
            <v/>
          </cell>
          <cell r="F1323" t="str">
            <v/>
          </cell>
          <cell r="G1323" t="str">
            <v>CURRENT LIABILITIES AND PROVISIONS</v>
          </cell>
          <cell r="H1323" t="str">
            <v>CURRENT LIABILITIES</v>
          </cell>
          <cell r="I1323" t="str">
            <v>OTHER LIABILITIES</v>
          </cell>
        </row>
        <row r="1324">
          <cell r="A1324" t="str">
            <v>L506102</v>
          </cell>
          <cell r="B1324" t="str">
            <v>Advance from Customers</v>
          </cell>
          <cell r="C1324" t="str">
            <v>LIABILITIES</v>
          </cell>
          <cell r="D1324" t="str">
            <v>BALANCE SHEET</v>
          </cell>
          <cell r="E1324" t="str">
            <v>CUSTOMER PREPAYMENT A/C</v>
          </cell>
          <cell r="F1324" t="str">
            <v/>
          </cell>
          <cell r="G1324" t="str">
            <v>CURRENT LIABILITIES AND PROVISIONS</v>
          </cell>
          <cell r="H1324" t="str">
            <v>CURRENT LIABILITIES</v>
          </cell>
          <cell r="I1324" t="str">
            <v>OTHER LIABILITIES</v>
          </cell>
        </row>
        <row r="1325">
          <cell r="A1325" t="str">
            <v>L506103</v>
          </cell>
          <cell r="B1325" t="str">
            <v>Advance Maint Charges Received</v>
          </cell>
          <cell r="C1325" t="str">
            <v>LIABILITIES</v>
          </cell>
          <cell r="D1325" t="str">
            <v>BALANCE SHEET</v>
          </cell>
          <cell r="E1325" t="str">
            <v>CUSTOMER PREPAYMENT A/C</v>
          </cell>
          <cell r="F1325" t="str">
            <v/>
          </cell>
          <cell r="G1325" t="str">
            <v>CURRENT LIABILITIES AND PROVISIONS</v>
          </cell>
          <cell r="H1325" t="str">
            <v>CURRENT LIABILITIES</v>
          </cell>
          <cell r="I1325" t="str">
            <v>OTHER LIABILITIES</v>
          </cell>
        </row>
        <row r="1326">
          <cell r="A1326" t="str">
            <v>L506104</v>
          </cell>
          <cell r="B1326" t="str">
            <v>Advance From Employees</v>
          </cell>
          <cell r="C1326" t="str">
            <v>LIABILITIES</v>
          </cell>
          <cell r="D1326" t="str">
            <v>BALANCE SHEET</v>
          </cell>
          <cell r="E1326" t="str">
            <v/>
          </cell>
          <cell r="F1326" t="str">
            <v/>
          </cell>
          <cell r="G1326" t="str">
            <v>CURRENT LIABILITIES AND PROVISIONS</v>
          </cell>
          <cell r="H1326" t="str">
            <v>CURRENT LIABILITIES</v>
          </cell>
          <cell r="I1326" t="str">
            <v>OTHER LIABILITIES</v>
          </cell>
        </row>
        <row r="1327">
          <cell r="A1327" t="str">
            <v>L506105</v>
          </cell>
          <cell r="B1327" t="str">
            <v>Fee Recd For Electric Connection</v>
          </cell>
          <cell r="C1327" t="str">
            <v>LIABILITIES</v>
          </cell>
          <cell r="D1327" t="str">
            <v>BALANCE SHEET</v>
          </cell>
          <cell r="E1327" t="str">
            <v/>
          </cell>
          <cell r="F1327" t="str">
            <v/>
          </cell>
          <cell r="G1327" t="str">
            <v>CURRENT LIABILITIES AND PROVISIONS</v>
          </cell>
          <cell r="H1327" t="str">
            <v>CURRENT LIABILITIES</v>
          </cell>
          <cell r="I1327" t="str">
            <v>OTHER LIABILITIES</v>
          </cell>
        </row>
        <row r="1328">
          <cell r="A1328" t="str">
            <v>L506106</v>
          </cell>
          <cell r="B1328" t="str">
            <v>Int Payable on Customer's Deposits</v>
          </cell>
          <cell r="C1328" t="str">
            <v>LIABILITIES</v>
          </cell>
          <cell r="D1328" t="str">
            <v>BALANCE SHEET</v>
          </cell>
          <cell r="E1328" t="str">
            <v/>
          </cell>
          <cell r="F1328" t="str">
            <v/>
          </cell>
          <cell r="G1328" t="str">
            <v>CURRENT LIABILITIES AND PROVISIONS</v>
          </cell>
          <cell r="H1328" t="str">
            <v>CURRENT LIABILITIES</v>
          </cell>
          <cell r="I1328" t="str">
            <v>OTHER LIABILITIES</v>
          </cell>
        </row>
        <row r="1329">
          <cell r="A1329" t="str">
            <v>L506107</v>
          </cell>
          <cell r="B1329" t="str">
            <v>Advance Rent Received (Customers)</v>
          </cell>
          <cell r="C1329" t="str">
            <v>LIABILITIES</v>
          </cell>
          <cell r="D1329" t="str">
            <v>BALANCE SHEET</v>
          </cell>
          <cell r="E1329" t="str">
            <v>CUSTOMER PREPAYMENT A/C</v>
          </cell>
          <cell r="F1329" t="str">
            <v/>
          </cell>
          <cell r="G1329" t="str">
            <v>CURRENT LIABILITIES AND PROVISIONS</v>
          </cell>
          <cell r="H1329" t="str">
            <v>CURRENT LIABILITIES</v>
          </cell>
          <cell r="I1329" t="str">
            <v>OTHER LIABILITIES</v>
          </cell>
        </row>
        <row r="1330">
          <cell r="A1330" t="str">
            <v>L506199</v>
          </cell>
          <cell r="B1330" t="str">
            <v>IB-CUSTOMERS</v>
          </cell>
          <cell r="C1330" t="str">
            <v>LIABILITIES</v>
          </cell>
          <cell r="D1330" t="str">
            <v>BALANCE SHEET</v>
          </cell>
          <cell r="E1330" t="str">
            <v/>
          </cell>
          <cell r="F1330" t="str">
            <v/>
          </cell>
          <cell r="G1330" t="str">
            <v>CURRENT LIABILITIES AND PROVISIONS</v>
          </cell>
          <cell r="H1330" t="str">
            <v>CURRENT LIABILITIES</v>
          </cell>
          <cell r="I1330" t="str">
            <v>OTHER LIABILITIES</v>
          </cell>
        </row>
        <row r="1331">
          <cell r="A1331" t="str">
            <v>L506201</v>
          </cell>
          <cell r="B1331" t="str">
            <v>Interest Payable (Oth)</v>
          </cell>
          <cell r="C1331" t="str">
            <v>LIABILITIES</v>
          </cell>
          <cell r="D1331" t="str">
            <v>BALANCE SHEET</v>
          </cell>
          <cell r="E1331" t="str">
            <v/>
          </cell>
          <cell r="F1331" t="str">
            <v/>
          </cell>
          <cell r="G1331" t="str">
            <v>CURRENT LIABILITIES AND PROVISIONS</v>
          </cell>
          <cell r="H1331" t="str">
            <v>CURRENT LIABILITIES</v>
          </cell>
          <cell r="I1331" t="str">
            <v>OTHER LIABILITIES</v>
          </cell>
        </row>
        <row r="1332">
          <cell r="A1332" t="str">
            <v>L506202</v>
          </cell>
          <cell r="B1332" t="str">
            <v>Amount Payable (Group Companies)</v>
          </cell>
          <cell r="C1332" t="str">
            <v>LIABILITIES</v>
          </cell>
          <cell r="D1332" t="str">
            <v>BALANCE SHEET</v>
          </cell>
          <cell r="E1332" t="str">
            <v/>
          </cell>
          <cell r="F1332" t="str">
            <v/>
          </cell>
          <cell r="G1332" t="str">
            <v>CURRENT LIABILITIES AND PROVISIONS</v>
          </cell>
          <cell r="H1332" t="str">
            <v>CURRENT LIABILITIES</v>
          </cell>
          <cell r="I1332" t="str">
            <v>OTHER LIABILITIES</v>
          </cell>
        </row>
        <row r="1333">
          <cell r="A1333" t="str">
            <v>L506203</v>
          </cell>
          <cell r="B1333" t="str">
            <v>Amount Payable (Firms)</v>
          </cell>
          <cell r="C1333" t="str">
            <v>LIABILITIES</v>
          </cell>
          <cell r="D1333" t="str">
            <v>BALANCE SHEET</v>
          </cell>
          <cell r="E1333" t="str">
            <v/>
          </cell>
          <cell r="F1333" t="str">
            <v/>
          </cell>
          <cell r="G1333" t="str">
            <v>CURRENT LIABILITIES AND PROVISIONS</v>
          </cell>
          <cell r="H1333" t="str">
            <v>CURRENT LIABILITIES</v>
          </cell>
          <cell r="I1333" t="str">
            <v>OTHER LIABILITIES</v>
          </cell>
        </row>
        <row r="1334">
          <cell r="A1334" t="str">
            <v>L506204</v>
          </cell>
          <cell r="B1334" t="str">
            <v>Amount Payable (JVs)</v>
          </cell>
          <cell r="C1334" t="str">
            <v>LIABILITIES</v>
          </cell>
          <cell r="D1334" t="str">
            <v>BALANCE SHEET</v>
          </cell>
          <cell r="E1334" t="str">
            <v/>
          </cell>
          <cell r="F1334" t="str">
            <v/>
          </cell>
          <cell r="G1334" t="str">
            <v>CURRENT LIABILITIES AND PROVISIONS</v>
          </cell>
          <cell r="H1334" t="str">
            <v>CURRENT LIABILITIES</v>
          </cell>
          <cell r="I1334" t="str">
            <v>OTHER LIABILITIES</v>
          </cell>
        </row>
        <row r="1335">
          <cell r="A1335" t="str">
            <v>L506205</v>
          </cell>
          <cell r="B1335" t="str">
            <v>Sundry Creditors (Emp)- Unpaid Salaries</v>
          </cell>
          <cell r="C1335" t="str">
            <v>LIABILITIES</v>
          </cell>
          <cell r="D1335" t="str">
            <v>BALANCE SHEET</v>
          </cell>
          <cell r="E1335" t="str">
            <v/>
          </cell>
          <cell r="F1335" t="str">
            <v/>
          </cell>
          <cell r="G1335" t="str">
            <v>CURRENT LIABILITIES AND PROVISIONS</v>
          </cell>
          <cell r="H1335" t="str">
            <v>CURRENT LIABILITIES</v>
          </cell>
          <cell r="I1335" t="str">
            <v>OTHER LIABILITIES</v>
          </cell>
        </row>
        <row r="1336">
          <cell r="A1336" t="str">
            <v>L506206</v>
          </cell>
          <cell r="B1336" t="str">
            <v>Sundry Creditors (Emp)- Unpaid Bonus</v>
          </cell>
          <cell r="C1336" t="str">
            <v>LIABILITIES</v>
          </cell>
          <cell r="D1336" t="str">
            <v>BALANCE SHEET</v>
          </cell>
          <cell r="E1336" t="str">
            <v/>
          </cell>
          <cell r="F1336" t="str">
            <v/>
          </cell>
          <cell r="G1336" t="str">
            <v>CURRENT LIABILITIES AND PROVISIONS</v>
          </cell>
          <cell r="H1336" t="str">
            <v>CURRENT LIABILITIES</v>
          </cell>
          <cell r="I1336" t="str">
            <v>OTHER LIABILITIES</v>
          </cell>
        </row>
        <row r="1337">
          <cell r="A1337" t="str">
            <v>L506207</v>
          </cell>
          <cell r="B1337" t="str">
            <v>Sundry Creditors (Directors)</v>
          </cell>
          <cell r="C1337" t="str">
            <v>LIABILITIES</v>
          </cell>
          <cell r="D1337" t="str">
            <v>BALANCE SHEET</v>
          </cell>
          <cell r="E1337" t="str">
            <v/>
          </cell>
          <cell r="F1337" t="str">
            <v/>
          </cell>
          <cell r="G1337" t="str">
            <v>CURRENT LIABILITIES AND PROVISIONS</v>
          </cell>
          <cell r="H1337" t="str">
            <v>CURRENT LIABILITIES</v>
          </cell>
          <cell r="I1337" t="str">
            <v>OTHER LIABILITIES</v>
          </cell>
        </row>
        <row r="1338">
          <cell r="A1338" t="str">
            <v>L506208-010</v>
          </cell>
          <cell r="B1338" t="str">
            <v>Amt Payable (Gr Co)-DLF LTD CNSTR DIV</v>
          </cell>
          <cell r="C1338" t="str">
            <v>LIABILITIES</v>
          </cell>
          <cell r="D1338" t="str">
            <v>BALANCE SHEET</v>
          </cell>
          <cell r="E1338" t="str">
            <v/>
          </cell>
          <cell r="F1338" t="str">
            <v/>
          </cell>
          <cell r="G1338" t="str">
            <v>CURRENT LIABILITIES AND PROVISIONS</v>
          </cell>
          <cell r="H1338" t="str">
            <v>CURRENT LIABILITIES</v>
          </cell>
          <cell r="I1338" t="str">
            <v>OTHER LIABILITIES</v>
          </cell>
        </row>
        <row r="1339">
          <cell r="A1339" t="str">
            <v>L506208-020</v>
          </cell>
          <cell r="B1339" t="str">
            <v>Amt Payable (Gr Co)-DEDL</v>
          </cell>
          <cell r="C1339" t="str">
            <v>LIABILITIES</v>
          </cell>
          <cell r="D1339" t="str">
            <v>BALANCE SHEET</v>
          </cell>
          <cell r="E1339" t="str">
            <v/>
          </cell>
          <cell r="F1339" t="str">
            <v/>
          </cell>
          <cell r="G1339" t="str">
            <v>CURRENT LIABILITIES AND PROVISIONS</v>
          </cell>
          <cell r="H1339" t="str">
            <v>CURRENT LIABILITIES</v>
          </cell>
          <cell r="I1339" t="str">
            <v>OTHER LIABILITIES</v>
          </cell>
        </row>
        <row r="1340">
          <cell r="A1340" t="str">
            <v>L506208-025</v>
          </cell>
          <cell r="B1340" t="str">
            <v>Amt Payable (Gr Co)-DSL</v>
          </cell>
          <cell r="C1340" t="str">
            <v>LIABILITIES</v>
          </cell>
          <cell r="D1340" t="str">
            <v>BALANCE SHEET</v>
          </cell>
          <cell r="E1340" t="str">
            <v/>
          </cell>
          <cell r="F1340" t="str">
            <v/>
          </cell>
          <cell r="G1340" t="str">
            <v>CURRENT LIABILITIES AND PROVISIONS</v>
          </cell>
          <cell r="H1340" t="str">
            <v>CURRENT LIABILITIES</v>
          </cell>
          <cell r="I1340" t="str">
            <v>OTHER LIABILITIES</v>
          </cell>
        </row>
        <row r="1341">
          <cell r="A1341" t="str">
            <v>L506208-055</v>
          </cell>
          <cell r="B1341" t="str">
            <v>Amt Payable (Gr Co)-DLF RECR. FOUNDATION</v>
          </cell>
          <cell r="C1341" t="str">
            <v>LIABILITIES</v>
          </cell>
          <cell r="D1341" t="str">
            <v>BALANCE SHEET</v>
          </cell>
          <cell r="E1341" t="str">
            <v/>
          </cell>
          <cell r="F1341" t="str">
            <v/>
          </cell>
          <cell r="G1341" t="str">
            <v>CURRENT LIABILITIES AND PROVISIONS</v>
          </cell>
          <cell r="H1341" t="str">
            <v>CURRENT LIABILITIES</v>
          </cell>
          <cell r="I1341" t="str">
            <v>OTHER LIABILITIES</v>
          </cell>
        </row>
        <row r="1342">
          <cell r="A1342" t="str">
            <v>L506208-101</v>
          </cell>
          <cell r="B1342" t="str">
            <v>Amt Payable (Gr Co)-DLF LTD</v>
          </cell>
          <cell r="C1342" t="str">
            <v>LIABILITIES</v>
          </cell>
          <cell r="D1342" t="str">
            <v>BALANCE SHEET</v>
          </cell>
          <cell r="E1342" t="str">
            <v/>
          </cell>
          <cell r="F1342" t="str">
            <v/>
          </cell>
          <cell r="G1342" t="str">
            <v>CURRENT LIABILITIES AND PROVISIONS</v>
          </cell>
          <cell r="H1342" t="str">
            <v>CURRENT LIABILITIES</v>
          </cell>
          <cell r="I1342" t="str">
            <v>OTHER LIABILITIES</v>
          </cell>
        </row>
        <row r="1343">
          <cell r="A1343" t="str">
            <v>L506208-550</v>
          </cell>
          <cell r="B1343" t="str">
            <v>Amt Payable (Gr Co)-Delanco Real Est P L</v>
          </cell>
          <cell r="C1343" t="str">
            <v>ASSET</v>
          </cell>
          <cell r="D1343" t="str">
            <v>BALANCE SHEET</v>
          </cell>
          <cell r="E1343" t="str">
            <v/>
          </cell>
          <cell r="F1343" t="str">
            <v/>
          </cell>
          <cell r="G1343" t="str">
            <v>CURRENT LIABILITIES AND PROVISIONS</v>
          </cell>
          <cell r="H1343" t="str">
            <v>CURRENT LIABILITIES</v>
          </cell>
          <cell r="I1343" t="str">
            <v>OTHER LIABILITIES</v>
          </cell>
        </row>
        <row r="1344">
          <cell r="A1344" t="str">
            <v>L506209</v>
          </cell>
          <cell r="B1344" t="str">
            <v>Amt Payable-Late Cnstr Chrgs</v>
          </cell>
          <cell r="C1344" t="str">
            <v>LIABILITIES</v>
          </cell>
          <cell r="D1344" t="str">
            <v>BALANCE SHEET</v>
          </cell>
          <cell r="E1344" t="str">
            <v/>
          </cell>
          <cell r="F1344" t="str">
            <v/>
          </cell>
          <cell r="G1344" t="str">
            <v>CURRENT LIABILITIES AND PROVISIONS</v>
          </cell>
          <cell r="H1344" t="str">
            <v>CURRENT LIABILITIES</v>
          </cell>
          <cell r="I1344" t="str">
            <v>OTHER LIABILITIES</v>
          </cell>
        </row>
        <row r="1345">
          <cell r="A1345" t="str">
            <v>L506210-245</v>
          </cell>
          <cell r="B1345" t="str">
            <v>Due to Partnership Firm-DLF Comm Pjts</v>
          </cell>
          <cell r="C1345" t="str">
            <v>LIABILITIES</v>
          </cell>
          <cell r="D1345" t="str">
            <v>BALANCE SHEET</v>
          </cell>
          <cell r="E1345" t="str">
            <v/>
          </cell>
          <cell r="F1345" t="str">
            <v/>
          </cell>
          <cell r="G1345" t="str">
            <v>CURRENT LIABILITIES AND PROVISIONS</v>
          </cell>
          <cell r="H1345" t="str">
            <v>CURRENT LIABILITIES</v>
          </cell>
          <cell r="I1345" t="str">
            <v>OTHER LIABILITIES</v>
          </cell>
        </row>
        <row r="1346">
          <cell r="A1346" t="str">
            <v>L506210-267</v>
          </cell>
          <cell r="B1346" t="str">
            <v>Due to Partnership Firm-DLF Resi Prtnr</v>
          </cell>
          <cell r="C1346" t="str">
            <v>LIABILITIES</v>
          </cell>
          <cell r="D1346" t="str">
            <v>BALANCE SHEET</v>
          </cell>
          <cell r="E1346" t="str">
            <v/>
          </cell>
          <cell r="F1346" t="str">
            <v/>
          </cell>
          <cell r="G1346" t="str">
            <v>CURRENT LIABILITIES AND PROVISIONS</v>
          </cell>
          <cell r="H1346" t="str">
            <v>CURRENT LIABILITIES</v>
          </cell>
          <cell r="I1346" t="str">
            <v>OTHER LIABILITIES</v>
          </cell>
        </row>
        <row r="1347">
          <cell r="A1347" t="str">
            <v>L506210-278</v>
          </cell>
          <cell r="B1347" t="str">
            <v>Due to Partnership Firm-DLF Home Dev</v>
          </cell>
          <cell r="C1347" t="str">
            <v>LIABILITIES</v>
          </cell>
          <cell r="D1347" t="str">
            <v>BALANCE SHEET</v>
          </cell>
          <cell r="E1347" t="str">
            <v/>
          </cell>
          <cell r="F1347" t="str">
            <v/>
          </cell>
          <cell r="G1347" t="str">
            <v>CURRENT LIABILITIES AND PROVISIONS</v>
          </cell>
          <cell r="H1347" t="str">
            <v>CURRENT LIABILITIES</v>
          </cell>
          <cell r="I1347" t="str">
            <v>OTHER LIABILITIES</v>
          </cell>
        </row>
        <row r="1348">
          <cell r="A1348" t="str">
            <v>L506210-536</v>
          </cell>
          <cell r="B1348" t="str">
            <v>Due to Partnership Firm-Heimo</v>
          </cell>
          <cell r="C1348" t="str">
            <v>LIABILITIES</v>
          </cell>
          <cell r="D1348" t="str">
            <v>BALANCE SHEET</v>
          </cell>
          <cell r="E1348" t="str">
            <v/>
          </cell>
          <cell r="F1348" t="str">
            <v/>
          </cell>
          <cell r="G1348" t="str">
            <v>CURRENT LIABILITIES AND PROVISIONS</v>
          </cell>
          <cell r="H1348" t="str">
            <v>CURRENT LIABILITIES</v>
          </cell>
          <cell r="I1348" t="str">
            <v>OTHER LIABILITIES</v>
          </cell>
        </row>
        <row r="1349">
          <cell r="A1349" t="str">
            <v>L506210-537</v>
          </cell>
          <cell r="B1349" t="str">
            <v>Due to Partnership Firm-Khem</v>
          </cell>
          <cell r="C1349" t="str">
            <v>LIABILITIES</v>
          </cell>
          <cell r="D1349" t="str">
            <v>BALANCE SHEET</v>
          </cell>
          <cell r="E1349" t="str">
            <v/>
          </cell>
          <cell r="F1349" t="str">
            <v/>
          </cell>
          <cell r="G1349" t="str">
            <v>CURRENT LIABILITIES AND PROVISIONS</v>
          </cell>
          <cell r="H1349" t="str">
            <v>CURRENT LIABILITIES</v>
          </cell>
          <cell r="I1349" t="str">
            <v>OTHER LIABILITIES</v>
          </cell>
        </row>
        <row r="1350">
          <cell r="A1350" t="str">
            <v>L506211</v>
          </cell>
          <cell r="B1350" t="str">
            <v>Interest Payable on Debentures</v>
          </cell>
          <cell r="C1350" t="str">
            <v>LIABILITIES</v>
          </cell>
          <cell r="D1350" t="str">
            <v>BALANCE SHEET</v>
          </cell>
          <cell r="E1350" t="str">
            <v/>
          </cell>
          <cell r="F1350" t="str">
            <v/>
          </cell>
          <cell r="G1350" t="str">
            <v>CURRENT LIABILITIES AND PROVISIONS</v>
          </cell>
          <cell r="H1350" t="str">
            <v>CURRENT LIABILITIES</v>
          </cell>
          <cell r="I1350" t="str">
            <v>OTHER LIABILITIES</v>
          </cell>
        </row>
        <row r="1351">
          <cell r="A1351" t="str">
            <v>L506212</v>
          </cell>
          <cell r="B1351" t="str">
            <v>Amount Payable (Third Party)</v>
          </cell>
          <cell r="C1351" t="str">
            <v>LIABILITIES</v>
          </cell>
          <cell r="D1351" t="str">
            <v>BALANCE SHEET</v>
          </cell>
          <cell r="E1351" t="str">
            <v/>
          </cell>
          <cell r="F1351" t="str">
            <v/>
          </cell>
          <cell r="G1351" t="str">
            <v>CURRENT LIABILITIES AND PROVISIONS</v>
          </cell>
          <cell r="H1351" t="str">
            <v>CURRENT LIABILITIES</v>
          </cell>
          <cell r="I1351" t="str">
            <v>OTHER LIABILITIES</v>
          </cell>
        </row>
        <row r="1352">
          <cell r="A1352" t="str">
            <v>L506213</v>
          </cell>
          <cell r="B1352" t="str">
            <v>Amount Payable to HUDA</v>
          </cell>
          <cell r="C1352" t="str">
            <v>LIABILITIES</v>
          </cell>
          <cell r="D1352" t="str">
            <v>BALANCE SHEET</v>
          </cell>
          <cell r="E1352" t="str">
            <v/>
          </cell>
          <cell r="F1352" t="str">
            <v/>
          </cell>
          <cell r="G1352" t="str">
            <v>CURRENT LIABILITIES AND PROVISIONS</v>
          </cell>
          <cell r="H1352" t="str">
            <v>CURRENT LIABILITIES</v>
          </cell>
          <cell r="I1352" t="str">
            <v>OTHER LIABILITIES</v>
          </cell>
        </row>
        <row r="1353">
          <cell r="A1353" t="str">
            <v>L506301</v>
          </cell>
          <cell r="B1353" t="str">
            <v>TDS- Salary</v>
          </cell>
          <cell r="C1353" t="str">
            <v>LIABILITIES</v>
          </cell>
          <cell r="D1353" t="str">
            <v>BALANCE SHEET</v>
          </cell>
          <cell r="E1353" t="str">
            <v/>
          </cell>
          <cell r="F1353" t="str">
            <v/>
          </cell>
          <cell r="G1353" t="str">
            <v>CURRENT LIABILITIES AND PROVISIONS</v>
          </cell>
          <cell r="H1353" t="str">
            <v>CURRENT LIABILITIES</v>
          </cell>
          <cell r="I1353" t="str">
            <v>OTHER LIABILITIES</v>
          </cell>
        </row>
        <row r="1354">
          <cell r="A1354" t="str">
            <v>L506302</v>
          </cell>
          <cell r="B1354" t="str">
            <v>TDS- Contractor</v>
          </cell>
          <cell r="C1354" t="str">
            <v>LIABILITIES</v>
          </cell>
          <cell r="D1354" t="str">
            <v>BALANCE SHEET</v>
          </cell>
          <cell r="E1354" t="str">
            <v>TDSPAYABLE</v>
          </cell>
          <cell r="F1354" t="str">
            <v/>
          </cell>
          <cell r="G1354" t="str">
            <v>CURRENT LIABILITIES AND PROVISIONS</v>
          </cell>
          <cell r="H1354" t="str">
            <v>CURRENT LIABILITIES</v>
          </cell>
          <cell r="I1354" t="str">
            <v>OTHER LIABILITIES</v>
          </cell>
        </row>
        <row r="1355">
          <cell r="A1355" t="str">
            <v>L506303</v>
          </cell>
          <cell r="B1355" t="str">
            <v>TDS- Retainer</v>
          </cell>
          <cell r="C1355" t="str">
            <v>LIABILITIES</v>
          </cell>
          <cell r="D1355" t="str">
            <v>BALANCE SHEET</v>
          </cell>
          <cell r="E1355" t="str">
            <v>TDSPAYABLE</v>
          </cell>
          <cell r="F1355" t="str">
            <v/>
          </cell>
          <cell r="G1355" t="str">
            <v>CURRENT LIABILITIES AND PROVISIONS</v>
          </cell>
          <cell r="H1355" t="str">
            <v>CURRENT LIABILITIES</v>
          </cell>
          <cell r="I1355" t="str">
            <v>OTHER LIABILITIES</v>
          </cell>
        </row>
        <row r="1356">
          <cell r="A1356" t="str">
            <v>L506304</v>
          </cell>
          <cell r="B1356" t="str">
            <v>TDS- Broker</v>
          </cell>
          <cell r="C1356" t="str">
            <v>LIABILITIES</v>
          </cell>
          <cell r="D1356" t="str">
            <v>BALANCE SHEET</v>
          </cell>
          <cell r="E1356" t="str">
            <v>TDSPAYABLE</v>
          </cell>
          <cell r="F1356" t="str">
            <v/>
          </cell>
          <cell r="G1356" t="str">
            <v>CURRENT LIABILITIES AND PROVISIONS</v>
          </cell>
          <cell r="H1356" t="str">
            <v>CURRENT LIABILITIES</v>
          </cell>
          <cell r="I1356" t="str">
            <v>OTHER LIABILITIES</v>
          </cell>
        </row>
        <row r="1357">
          <cell r="A1357" t="str">
            <v>L506305</v>
          </cell>
          <cell r="B1357" t="str">
            <v>TDS- Rent</v>
          </cell>
          <cell r="C1357" t="str">
            <v>LIABILITIES</v>
          </cell>
          <cell r="D1357" t="str">
            <v>BALANCE SHEET</v>
          </cell>
          <cell r="E1357" t="str">
            <v>TDSPAYABLE</v>
          </cell>
          <cell r="F1357" t="str">
            <v/>
          </cell>
          <cell r="G1357" t="str">
            <v>CURRENT LIABILITIES AND PROVISIONS</v>
          </cell>
          <cell r="H1357" t="str">
            <v>CURRENT LIABILITIES</v>
          </cell>
          <cell r="I1357" t="str">
            <v>OTHER LIABILITIES</v>
          </cell>
        </row>
        <row r="1358">
          <cell r="A1358" t="str">
            <v>L506306</v>
          </cell>
          <cell r="B1358" t="str">
            <v>TDS- Interest</v>
          </cell>
          <cell r="C1358" t="str">
            <v>LIABILITIES</v>
          </cell>
          <cell r="D1358" t="str">
            <v>BALANCE SHEET</v>
          </cell>
          <cell r="E1358" t="str">
            <v>TDSPAYABLE</v>
          </cell>
          <cell r="F1358" t="str">
            <v/>
          </cell>
          <cell r="G1358" t="str">
            <v>CURRENT LIABILITIES AND PROVISIONS</v>
          </cell>
          <cell r="H1358" t="str">
            <v>CURRENT LIABILITIES</v>
          </cell>
          <cell r="I1358" t="str">
            <v>OTHER LIABILITIES</v>
          </cell>
        </row>
        <row r="1359">
          <cell r="A1359" t="str">
            <v>L506307</v>
          </cell>
          <cell r="B1359" t="str">
            <v>TDS- Others</v>
          </cell>
          <cell r="C1359" t="str">
            <v>LIABILITIES</v>
          </cell>
          <cell r="D1359" t="str">
            <v>BALANCE SHEET</v>
          </cell>
          <cell r="E1359" t="str">
            <v>TDSPAYABLE</v>
          </cell>
          <cell r="F1359" t="str">
            <v/>
          </cell>
          <cell r="G1359" t="str">
            <v>CURRENT LIABILITIES AND PROVISIONS</v>
          </cell>
          <cell r="H1359" t="str">
            <v>CURRENT LIABILITIES</v>
          </cell>
          <cell r="I1359" t="str">
            <v>OTHER LIABILITIES</v>
          </cell>
        </row>
        <row r="1360">
          <cell r="A1360" t="str">
            <v>L506308</v>
          </cell>
          <cell r="B1360" t="str">
            <v>TDS-PROFESSIONAL</v>
          </cell>
          <cell r="C1360" t="str">
            <v>LIABILITIES</v>
          </cell>
          <cell r="D1360" t="str">
            <v>BALANCE SHEET</v>
          </cell>
          <cell r="E1360" t="str">
            <v>TDSPAYABLE</v>
          </cell>
          <cell r="F1360" t="str">
            <v/>
          </cell>
          <cell r="G1360" t="str">
            <v>CURRENT LIABILITIES AND PROVISIONS</v>
          </cell>
          <cell r="H1360" t="str">
            <v>CURRENT LIABILITIES</v>
          </cell>
          <cell r="I1360" t="str">
            <v>OTHER LIABILITIES</v>
          </cell>
        </row>
        <row r="1361">
          <cell r="A1361" t="str">
            <v>L506309</v>
          </cell>
          <cell r="B1361" t="str">
            <v>Surchage- TDS Salary</v>
          </cell>
          <cell r="C1361" t="str">
            <v>LIABILITIES</v>
          </cell>
          <cell r="D1361" t="str">
            <v>BALANCE SHEET</v>
          </cell>
          <cell r="E1361" t="str">
            <v/>
          </cell>
          <cell r="F1361" t="str">
            <v/>
          </cell>
          <cell r="G1361" t="str">
            <v>CURRENT LIABILITIES AND PROVISIONS</v>
          </cell>
          <cell r="H1361" t="str">
            <v>CURRENT LIABILITIES</v>
          </cell>
          <cell r="I1361" t="str">
            <v>OTHER LIABILITIES</v>
          </cell>
        </row>
        <row r="1362">
          <cell r="A1362" t="str">
            <v>L506310</v>
          </cell>
          <cell r="B1362" t="str">
            <v>Surchage- TDS Others</v>
          </cell>
          <cell r="C1362" t="str">
            <v>LIABILITIES</v>
          </cell>
          <cell r="D1362" t="str">
            <v>BALANCE SHEET</v>
          </cell>
          <cell r="E1362" t="str">
            <v>TDSPAYABLE</v>
          </cell>
          <cell r="F1362" t="str">
            <v/>
          </cell>
          <cell r="G1362" t="str">
            <v>CURRENT LIABILITIES AND PROVISIONS</v>
          </cell>
          <cell r="H1362" t="str">
            <v>CURRENT LIABILITIES</v>
          </cell>
          <cell r="I1362" t="str">
            <v>OTHER LIABILITIES</v>
          </cell>
        </row>
        <row r="1363">
          <cell r="A1363" t="str">
            <v>L506311</v>
          </cell>
          <cell r="B1363" t="str">
            <v>Cess- TDS Salary</v>
          </cell>
          <cell r="C1363" t="str">
            <v>LIABILITIES</v>
          </cell>
          <cell r="D1363" t="str">
            <v>BALANCE SHEET</v>
          </cell>
          <cell r="E1363" t="str">
            <v/>
          </cell>
          <cell r="F1363" t="str">
            <v/>
          </cell>
          <cell r="G1363" t="str">
            <v>CURRENT LIABILITIES AND PROVISIONS</v>
          </cell>
          <cell r="H1363" t="str">
            <v>CURRENT LIABILITIES</v>
          </cell>
          <cell r="I1363" t="str">
            <v>OTHER LIABILITIES</v>
          </cell>
        </row>
        <row r="1364">
          <cell r="A1364" t="str">
            <v>L506312</v>
          </cell>
          <cell r="B1364" t="str">
            <v>Cess- TDS Others</v>
          </cell>
          <cell r="C1364" t="str">
            <v>LIABILITIES</v>
          </cell>
          <cell r="D1364" t="str">
            <v>BALANCE SHEET</v>
          </cell>
          <cell r="E1364" t="str">
            <v>TDSPAYABLE</v>
          </cell>
          <cell r="F1364" t="str">
            <v/>
          </cell>
          <cell r="G1364" t="str">
            <v>CURRENT LIABILITIES AND PROVISIONS</v>
          </cell>
          <cell r="H1364" t="str">
            <v>CURRENT LIABILITIES</v>
          </cell>
          <cell r="I1364" t="str">
            <v>OTHER LIABILITIES</v>
          </cell>
        </row>
        <row r="1365">
          <cell r="A1365" t="str">
            <v>L506313</v>
          </cell>
          <cell r="B1365" t="str">
            <v>Sundry Creditors (Emp)</v>
          </cell>
          <cell r="C1365" t="str">
            <v>LIABILITIES</v>
          </cell>
          <cell r="D1365" t="str">
            <v>BALANCE SHEET</v>
          </cell>
          <cell r="E1365" t="str">
            <v>SUPPLIER PAYABLE A/C</v>
          </cell>
          <cell r="F1365" t="str">
            <v/>
          </cell>
          <cell r="G1365" t="str">
            <v>CURRENT LIABILITIES AND PROVISIONS</v>
          </cell>
          <cell r="H1365" t="str">
            <v>CURRENT LIABILITIES</v>
          </cell>
          <cell r="I1365" t="str">
            <v>OTHER LIABILITIES</v>
          </cell>
        </row>
        <row r="1366">
          <cell r="A1366" t="str">
            <v>L506314</v>
          </cell>
          <cell r="B1366" t="str">
            <v>TDS - Advertisement</v>
          </cell>
          <cell r="C1366" t="str">
            <v>LIABILITIES</v>
          </cell>
          <cell r="D1366" t="str">
            <v>BALANCE SHEET</v>
          </cell>
          <cell r="E1366" t="str">
            <v>TDSPAYABLE</v>
          </cell>
          <cell r="F1366" t="str">
            <v/>
          </cell>
          <cell r="G1366" t="str">
            <v>CURRENT LIABILITIES AND PROVISIONS</v>
          </cell>
          <cell r="H1366" t="str">
            <v>CURRENT LIABILITIES</v>
          </cell>
          <cell r="I1366" t="str">
            <v>OTHER LIABILITIES</v>
          </cell>
        </row>
        <row r="1367">
          <cell r="A1367" t="str">
            <v>L506401</v>
          </cell>
          <cell r="B1367" t="str">
            <v>Service Tax Payable</v>
          </cell>
          <cell r="C1367" t="str">
            <v>LIABILITIES</v>
          </cell>
          <cell r="D1367" t="str">
            <v>BALANCE SHEET</v>
          </cell>
          <cell r="E1367" t="str">
            <v/>
          </cell>
          <cell r="F1367" t="str">
            <v/>
          </cell>
          <cell r="G1367" t="str">
            <v>CURRENT LIABILITIES AND PROVISIONS</v>
          </cell>
          <cell r="H1367" t="str">
            <v>CURRENT LIABILITIES</v>
          </cell>
          <cell r="I1367" t="str">
            <v>OTHER LIABILITIES</v>
          </cell>
        </row>
        <row r="1368">
          <cell r="A1368" t="str">
            <v>L506402</v>
          </cell>
          <cell r="B1368" t="str">
            <v>Sales Tax / Vat Payable</v>
          </cell>
          <cell r="C1368" t="str">
            <v>LIABILITIES</v>
          </cell>
          <cell r="D1368" t="str">
            <v>BALANCE SHEET</v>
          </cell>
          <cell r="E1368" t="str">
            <v/>
          </cell>
          <cell r="F1368" t="str">
            <v/>
          </cell>
          <cell r="G1368" t="str">
            <v>CURRENT LIABILITIES AND PROVISIONS</v>
          </cell>
          <cell r="H1368" t="str">
            <v>CURRENT LIABILITIES</v>
          </cell>
          <cell r="I1368" t="str">
            <v>OTHER LIABILITIES</v>
          </cell>
        </row>
        <row r="1369">
          <cell r="A1369" t="str">
            <v>L506403</v>
          </cell>
          <cell r="B1369" t="str">
            <v>Sales Tax/Vat Payable- Haryana (Hst)</v>
          </cell>
          <cell r="C1369" t="str">
            <v>LIABILITIES</v>
          </cell>
          <cell r="D1369" t="str">
            <v>BALANCE SHEET</v>
          </cell>
          <cell r="E1369" t="str">
            <v>OUTPUTTAX</v>
          </cell>
          <cell r="F1369" t="str">
            <v/>
          </cell>
          <cell r="G1369" t="str">
            <v>CURRENT LIABILITIES AND PROVISIONS</v>
          </cell>
          <cell r="H1369" t="str">
            <v>CURRENT LIABILITIES</v>
          </cell>
          <cell r="I1369" t="str">
            <v>OTHER LIABILITIES</v>
          </cell>
        </row>
        <row r="1370">
          <cell r="A1370" t="str">
            <v>L506404</v>
          </cell>
          <cell r="B1370" t="str">
            <v>Sales Tax/Vat Payable- Tamil Nadu</v>
          </cell>
          <cell r="C1370" t="str">
            <v>LIABILITIES</v>
          </cell>
          <cell r="D1370" t="str">
            <v>BALANCE SHEET</v>
          </cell>
          <cell r="E1370" t="str">
            <v/>
          </cell>
          <cell r="F1370" t="str">
            <v/>
          </cell>
          <cell r="G1370" t="str">
            <v>CURRENT LIABILITIES AND PROVISIONS</v>
          </cell>
          <cell r="H1370" t="str">
            <v>CURRENT LIABILITIES</v>
          </cell>
          <cell r="I1370" t="str">
            <v>OTHER LIABILITIES</v>
          </cell>
        </row>
        <row r="1371">
          <cell r="A1371" t="str">
            <v>L506405</v>
          </cell>
          <cell r="B1371" t="str">
            <v>Sales Tax/Vat Payable- Punjab</v>
          </cell>
          <cell r="C1371" t="str">
            <v>LIABILITIES</v>
          </cell>
          <cell r="D1371" t="str">
            <v>BALANCE SHEET</v>
          </cell>
          <cell r="E1371" t="str">
            <v/>
          </cell>
          <cell r="F1371" t="str">
            <v/>
          </cell>
          <cell r="G1371" t="str">
            <v>CURRENT LIABILITIES AND PROVISIONS</v>
          </cell>
          <cell r="H1371" t="str">
            <v>CURRENT LIABILITIES</v>
          </cell>
          <cell r="I1371" t="str">
            <v>OTHER LIABILITIES</v>
          </cell>
        </row>
        <row r="1372">
          <cell r="A1372" t="str">
            <v>L506406</v>
          </cell>
          <cell r="B1372" t="str">
            <v>Sales Tax/Vat Payable- West Bengal(WBST)</v>
          </cell>
          <cell r="C1372" t="str">
            <v>LIABILITIES</v>
          </cell>
          <cell r="D1372" t="str">
            <v>BALANCE SHEET</v>
          </cell>
          <cell r="E1372" t="str">
            <v/>
          </cell>
          <cell r="F1372" t="str">
            <v/>
          </cell>
          <cell r="G1372" t="str">
            <v>CURRENT LIABILITIES AND PROVISIONS</v>
          </cell>
          <cell r="H1372" t="str">
            <v>CURRENT LIABILITIES</v>
          </cell>
          <cell r="I1372" t="str">
            <v>OTHER LIABILITIES</v>
          </cell>
        </row>
        <row r="1373">
          <cell r="A1373" t="str">
            <v>L506407</v>
          </cell>
          <cell r="B1373" t="str">
            <v>Sales Tax/Vat Payable- Delhi</v>
          </cell>
          <cell r="C1373" t="str">
            <v>LIABILITIES</v>
          </cell>
          <cell r="D1373" t="str">
            <v>BALANCE SHEET</v>
          </cell>
          <cell r="E1373" t="str">
            <v>OUTPUTTAX</v>
          </cell>
          <cell r="F1373" t="str">
            <v/>
          </cell>
          <cell r="G1373" t="str">
            <v>CURRENT LIABILITIES AND PROVISIONS</v>
          </cell>
          <cell r="H1373" t="str">
            <v>CURRENT LIABILITIES</v>
          </cell>
          <cell r="I1373" t="str">
            <v>OTHER LIABILITIES</v>
          </cell>
        </row>
        <row r="1374">
          <cell r="A1374" t="str">
            <v>L506408</v>
          </cell>
          <cell r="B1374" t="str">
            <v>UPST Payable</v>
          </cell>
          <cell r="C1374" t="str">
            <v>LIABILITIES</v>
          </cell>
          <cell r="D1374" t="str">
            <v>BALANCE SHEET</v>
          </cell>
          <cell r="E1374" t="str">
            <v/>
          </cell>
          <cell r="F1374" t="str">
            <v/>
          </cell>
          <cell r="G1374" t="str">
            <v>CURRENT LIABILITIES AND PROVISIONS</v>
          </cell>
          <cell r="H1374" t="str">
            <v>CURRENT LIABILITIES</v>
          </cell>
          <cell r="I1374" t="str">
            <v>OTHER LIABILITIES</v>
          </cell>
        </row>
        <row r="1375">
          <cell r="A1375" t="str">
            <v>L506409</v>
          </cell>
          <cell r="B1375" t="str">
            <v>CST Payable</v>
          </cell>
          <cell r="C1375" t="str">
            <v>LIABILITIES</v>
          </cell>
          <cell r="D1375" t="str">
            <v>BALANCE SHEET</v>
          </cell>
          <cell r="E1375" t="str">
            <v/>
          </cell>
          <cell r="F1375" t="str">
            <v/>
          </cell>
          <cell r="G1375" t="str">
            <v>CURRENT LIABILITIES AND PROVISIONS</v>
          </cell>
          <cell r="H1375" t="str">
            <v>CURRENT LIABILITIES</v>
          </cell>
          <cell r="I1375" t="str">
            <v>OTHER LIABILITIES</v>
          </cell>
        </row>
        <row r="1376">
          <cell r="A1376" t="str">
            <v>L506410</v>
          </cell>
          <cell r="B1376" t="str">
            <v>HLADT Payable</v>
          </cell>
          <cell r="C1376" t="str">
            <v>LIABILITIES</v>
          </cell>
          <cell r="D1376" t="str">
            <v>BALANCE SHEET</v>
          </cell>
          <cell r="E1376" t="str">
            <v/>
          </cell>
          <cell r="F1376" t="str">
            <v/>
          </cell>
          <cell r="G1376" t="str">
            <v>CURRENT LIABILITIES AND PROVISIONS</v>
          </cell>
          <cell r="H1376" t="str">
            <v>CURRENT LIABILITIES</v>
          </cell>
          <cell r="I1376" t="str">
            <v>OTHER LIABILITIES</v>
          </cell>
        </row>
        <row r="1377">
          <cell r="A1377" t="str">
            <v>L506411</v>
          </cell>
          <cell r="B1377" t="str">
            <v>Work Contract Tax Payable</v>
          </cell>
          <cell r="C1377" t="str">
            <v>LIABILITIES</v>
          </cell>
          <cell r="D1377" t="str">
            <v>BALANCE SHEET</v>
          </cell>
          <cell r="E1377" t="str">
            <v/>
          </cell>
          <cell r="F1377" t="str">
            <v/>
          </cell>
          <cell r="G1377" t="str">
            <v>CURRENT LIABILITIES AND PROVISIONS</v>
          </cell>
          <cell r="H1377" t="str">
            <v>CURRENT LIABILITIES</v>
          </cell>
          <cell r="I1377" t="str">
            <v>OTHER LIABILITIES</v>
          </cell>
        </row>
        <row r="1378">
          <cell r="A1378" t="str">
            <v>L506412</v>
          </cell>
          <cell r="B1378" t="str">
            <v>TDS PAYABLE</v>
          </cell>
          <cell r="C1378" t="str">
            <v>LIABILITIES</v>
          </cell>
          <cell r="D1378" t="str">
            <v>BALANCE SHEET</v>
          </cell>
          <cell r="E1378" t="str">
            <v/>
          </cell>
          <cell r="F1378" t="str">
            <v/>
          </cell>
          <cell r="G1378" t="str">
            <v>CURRENT LIABILITIES AND PROVISIONS</v>
          </cell>
          <cell r="H1378" t="str">
            <v>CURRENT LIABILITIES</v>
          </cell>
          <cell r="I1378" t="str">
            <v>OTHER LIABILITIES</v>
          </cell>
        </row>
        <row r="1379">
          <cell r="A1379" t="str">
            <v>L506413</v>
          </cell>
          <cell r="B1379" t="str">
            <v>SERVICE TAX CUSTOMERS (PROV. RECEIVABLE)</v>
          </cell>
          <cell r="C1379" t="str">
            <v>LIABILITIES</v>
          </cell>
          <cell r="D1379" t="str">
            <v>BALANCE SHEET</v>
          </cell>
          <cell r="E1379" t="str">
            <v>OUTPUTTAX</v>
          </cell>
          <cell r="F1379" t="str">
            <v/>
          </cell>
          <cell r="G1379" t="str">
            <v>CURRENT LIABILITIES AND PROVISIONS</v>
          </cell>
          <cell r="H1379" t="str">
            <v>CURRENT LIABILITIES</v>
          </cell>
          <cell r="I1379" t="str">
            <v>OTHER LIABILITIES</v>
          </cell>
        </row>
        <row r="1380">
          <cell r="A1380" t="str">
            <v>L506414</v>
          </cell>
          <cell r="B1380" t="str">
            <v>SERVICE TAX CUSTOMERS (ACTU. RECEIVABLE)</v>
          </cell>
          <cell r="C1380" t="str">
            <v>LIABILITIES</v>
          </cell>
          <cell r="D1380" t="str">
            <v>BALANCE SHEET</v>
          </cell>
          <cell r="E1380" t="str">
            <v>OUTPUTTAX</v>
          </cell>
          <cell r="F1380" t="str">
            <v/>
          </cell>
          <cell r="G1380" t="str">
            <v>CURRENT LIABILITIES AND PROVISIONS</v>
          </cell>
          <cell r="H1380" t="str">
            <v>CURRENT LIABILITIES</v>
          </cell>
          <cell r="I1380" t="str">
            <v>OTHER LIABILITIES</v>
          </cell>
        </row>
        <row r="1381">
          <cell r="A1381" t="str">
            <v>L506415</v>
          </cell>
          <cell r="B1381" t="str">
            <v>L&amp;D.O.Charges Payable</v>
          </cell>
          <cell r="C1381" t="str">
            <v>LIABILITIES</v>
          </cell>
          <cell r="D1381" t="str">
            <v>BALANCE SHEET</v>
          </cell>
          <cell r="E1381" t="str">
            <v/>
          </cell>
          <cell r="F1381" t="str">
            <v/>
          </cell>
          <cell r="G1381" t="str">
            <v>CURRENT LIABILITIES AND PROVISIONS</v>
          </cell>
          <cell r="H1381" t="str">
            <v>CURRENT LIABILITIES</v>
          </cell>
          <cell r="I1381" t="str">
            <v>OTHER LIABILITIES</v>
          </cell>
        </row>
        <row r="1382">
          <cell r="A1382" t="str">
            <v>L506416</v>
          </cell>
          <cell r="B1382" t="str">
            <v>Edu. Cess on Service Tax Payable</v>
          </cell>
          <cell r="C1382" t="str">
            <v>LIABILITIES</v>
          </cell>
          <cell r="D1382" t="str">
            <v>BALANCE SHEET</v>
          </cell>
          <cell r="E1382" t="str">
            <v/>
          </cell>
          <cell r="F1382" t="str">
            <v/>
          </cell>
          <cell r="G1382" t="str">
            <v>CURRENT LIABILITIES AND PROVISIONS</v>
          </cell>
          <cell r="H1382" t="str">
            <v>CURRENT LIABILITIES</v>
          </cell>
          <cell r="I1382" t="str">
            <v>OTHER LIABILITIES</v>
          </cell>
        </row>
        <row r="1383">
          <cell r="A1383" t="str">
            <v>L506417</v>
          </cell>
          <cell r="B1383" t="str">
            <v>S &amp; HE Cess on Service Tax Payable</v>
          </cell>
          <cell r="C1383" t="str">
            <v>LIABILITIES</v>
          </cell>
          <cell r="D1383" t="str">
            <v>BALANCE SHEET</v>
          </cell>
          <cell r="E1383" t="str">
            <v/>
          </cell>
          <cell r="F1383" t="str">
            <v/>
          </cell>
          <cell r="G1383" t="str">
            <v>CURRENT LIABILITIES AND PROVISIONS</v>
          </cell>
          <cell r="H1383" t="str">
            <v>CURRENT LIABILITIES</v>
          </cell>
          <cell r="I1383" t="str">
            <v>OTHER LIABILITIES</v>
          </cell>
        </row>
        <row r="1384">
          <cell r="A1384" t="str">
            <v>L506418</v>
          </cell>
          <cell r="B1384" t="str">
            <v>Consolidated Output Tax (Service Tax)</v>
          </cell>
          <cell r="C1384" t="str">
            <v>LIABILITIES</v>
          </cell>
          <cell r="D1384" t="str">
            <v>BALANCE SHEET</v>
          </cell>
          <cell r="E1384" t="str">
            <v/>
          </cell>
          <cell r="F1384" t="str">
            <v/>
          </cell>
          <cell r="G1384" t="str">
            <v>CURRENT LIABILITIES AND PROVISIONS</v>
          </cell>
          <cell r="H1384" t="str">
            <v>CURRENT LIABILITIES</v>
          </cell>
          <cell r="I1384" t="str">
            <v>OTHER LIABILITIES</v>
          </cell>
        </row>
        <row r="1385">
          <cell r="A1385" t="str">
            <v>L506419</v>
          </cell>
          <cell r="B1385" t="str">
            <v>E.Tax Payable</v>
          </cell>
          <cell r="C1385" t="str">
            <v>LIABILITIES</v>
          </cell>
          <cell r="D1385" t="str">
            <v>BALANCE SHEET</v>
          </cell>
          <cell r="E1385" t="str">
            <v/>
          </cell>
          <cell r="F1385" t="str">
            <v/>
          </cell>
          <cell r="G1385" t="str">
            <v>CURRENT LIABILITIES AND PROVISIONS</v>
          </cell>
          <cell r="H1385" t="str">
            <v>CURRENT LIABILITIES</v>
          </cell>
          <cell r="I1385" t="str">
            <v>OTHER LIABILITIES</v>
          </cell>
        </row>
        <row r="1386">
          <cell r="A1386" t="str">
            <v>L506420</v>
          </cell>
          <cell r="B1386" t="str">
            <v>Sales Tax/Vat Payable- Kerala</v>
          </cell>
          <cell r="C1386" t="str">
            <v>LIABILITIES</v>
          </cell>
          <cell r="D1386" t="str">
            <v>BALANCE SHEET</v>
          </cell>
          <cell r="E1386" t="str">
            <v>OUTPUTTAX</v>
          </cell>
          <cell r="F1386" t="str">
            <v/>
          </cell>
          <cell r="G1386" t="str">
            <v>CURRENT LIABILITIES AND PROVISIONS</v>
          </cell>
          <cell r="H1386" t="str">
            <v>CURRENT LIABILITIES</v>
          </cell>
          <cell r="I1386" t="str">
            <v>OTHER LIABILITIES</v>
          </cell>
        </row>
        <row r="1387">
          <cell r="A1387" t="str">
            <v>L506421</v>
          </cell>
          <cell r="B1387" t="str">
            <v>ENTRY TAX</v>
          </cell>
          <cell r="C1387" t="str">
            <v>LIABILITIES</v>
          </cell>
          <cell r="D1387" t="str">
            <v>BALANCE SHEET</v>
          </cell>
          <cell r="G1387" t="str">
            <v>CURRENT LIABILITIES AND PROVISIONS</v>
          </cell>
          <cell r="H1387" t="str">
            <v>CURRENT LIABILITIES</v>
          </cell>
          <cell r="I1387" t="str">
            <v>OTHER LIABILITIES</v>
          </cell>
        </row>
        <row r="1388">
          <cell r="A1388" t="str">
            <v>L506422</v>
          </cell>
          <cell r="B1388" t="str">
            <v>CHANDIGARH VAT PAYABLE</v>
          </cell>
          <cell r="C1388" t="str">
            <v>LIABILITIES</v>
          </cell>
          <cell r="D1388" t="str">
            <v>BALANCE SHEET</v>
          </cell>
          <cell r="E1388" t="str">
            <v>OUTPUTTAX</v>
          </cell>
          <cell r="G1388" t="str">
            <v>CURRENT LIABILITIES AND PROVISIONS</v>
          </cell>
          <cell r="H1388" t="str">
            <v>CURRENT LIABILITIES</v>
          </cell>
          <cell r="I1388" t="str">
            <v>OTHER LIABILITIES</v>
          </cell>
        </row>
        <row r="1389">
          <cell r="A1389" t="str">
            <v>L506423</v>
          </cell>
          <cell r="B1389" t="str">
            <v>CHENNAI VAT PAYABLE</v>
          </cell>
          <cell r="C1389" t="str">
            <v>LIABILITIES</v>
          </cell>
          <cell r="D1389" t="str">
            <v>BALANCE SHEET</v>
          </cell>
          <cell r="E1389" t="str">
            <v>OUTPUTTAX</v>
          </cell>
          <cell r="G1389" t="str">
            <v>CURRENT LIABILITIES AND PROVISIONS</v>
          </cell>
          <cell r="H1389" t="str">
            <v>CURRENT LIABILITIES</v>
          </cell>
          <cell r="I1389" t="str">
            <v>OTHER LIABILITIES</v>
          </cell>
        </row>
        <row r="1390">
          <cell r="A1390" t="str">
            <v>L506424</v>
          </cell>
          <cell r="B1390" t="str">
            <v>ANDHRA PRADESH VAT PAYABLE</v>
          </cell>
          <cell r="C1390" t="str">
            <v>LIABILITIES</v>
          </cell>
          <cell r="D1390" t="str">
            <v>BALANCE SHEET</v>
          </cell>
          <cell r="E1390" t="str">
            <v>OUTPUTTAX</v>
          </cell>
          <cell r="G1390" t="str">
            <v>CURRENT LIABILITIES AND PROVISIONS</v>
          </cell>
          <cell r="H1390" t="str">
            <v>CURRENT LIABILITIES</v>
          </cell>
          <cell r="I1390" t="str">
            <v>OTHER LIABILITIES</v>
          </cell>
        </row>
        <row r="1391">
          <cell r="A1391" t="str">
            <v>L506425</v>
          </cell>
          <cell r="B1391" t="str">
            <v>MAHARSHTRA VALUE ADDED TAX</v>
          </cell>
          <cell r="C1391" t="str">
            <v>LIABILITIES</v>
          </cell>
          <cell r="D1391" t="str">
            <v>BALANCE SHEET</v>
          </cell>
          <cell r="E1391" t="str">
            <v>OUTPUTTAX</v>
          </cell>
          <cell r="G1391" t="str">
            <v>CURRENT LIABILITIES AND PROVISIONS</v>
          </cell>
          <cell r="H1391" t="str">
            <v>CURRENT LIABILITIES</v>
          </cell>
          <cell r="I1391" t="str">
            <v>OTHER LIABILITIES</v>
          </cell>
        </row>
        <row r="1392">
          <cell r="A1392" t="str">
            <v>L506426</v>
          </cell>
          <cell r="B1392" t="str">
            <v>UP ENTRY TAX</v>
          </cell>
          <cell r="C1392" t="str">
            <v>LIABILITIES</v>
          </cell>
          <cell r="D1392" t="str">
            <v>BALANCE SHEET</v>
          </cell>
          <cell r="G1392" t="str">
            <v>CURRENT LIABILITIES AND PROVISIONS</v>
          </cell>
          <cell r="H1392" t="str">
            <v>CURRENT LIABILITIES</v>
          </cell>
          <cell r="I1392" t="str">
            <v>OTHER LIABILITIES</v>
          </cell>
        </row>
        <row r="1393">
          <cell r="A1393" t="str">
            <v>L506427</v>
          </cell>
          <cell r="B1393" t="str">
            <v>AP ENTRY TAX PAYABLE</v>
          </cell>
          <cell r="C1393" t="str">
            <v>LIABILITIES</v>
          </cell>
          <cell r="D1393" t="str">
            <v>BALANCE SHEET</v>
          </cell>
          <cell r="G1393" t="str">
            <v>CURRENT LIABILITIES AND PROVISIONS</v>
          </cell>
          <cell r="H1393" t="str">
            <v>CURRENT LIABILITIES</v>
          </cell>
          <cell r="I1393" t="str">
            <v>OTHER LIABILITIES</v>
          </cell>
        </row>
        <row r="1394">
          <cell r="A1394" t="str">
            <v>L506428</v>
          </cell>
          <cell r="B1394" t="str">
            <v>KARNATAKA VAT PAYBLE</v>
          </cell>
          <cell r="C1394" t="str">
            <v>LIABILITIES</v>
          </cell>
          <cell r="D1394" t="str">
            <v>BALANCE SHEET</v>
          </cell>
          <cell r="E1394" t="str">
            <v>OUTPUTTAX</v>
          </cell>
          <cell r="G1394" t="str">
            <v>CURRENT LIABILITIES AND PROVISIONS</v>
          </cell>
          <cell r="H1394" t="str">
            <v>CURRENT LIABILITIES</v>
          </cell>
          <cell r="I1394" t="str">
            <v>OTHER LIABILITIES</v>
          </cell>
        </row>
        <row r="1395">
          <cell r="A1395" t="str">
            <v>L506429</v>
          </cell>
          <cell r="B1395" t="str">
            <v>KERALA VAT PAYABLE</v>
          </cell>
          <cell r="C1395" t="str">
            <v>LIABILITIES</v>
          </cell>
          <cell r="D1395" t="str">
            <v>BALANCE SHEET</v>
          </cell>
          <cell r="E1395" t="str">
            <v>OUTPUTTAX</v>
          </cell>
          <cell r="G1395" t="str">
            <v>CURRENT LIABILITIES AND PROVISIONS</v>
          </cell>
          <cell r="H1395" t="str">
            <v>CURRENT LIABILITIES</v>
          </cell>
          <cell r="I1395" t="str">
            <v>OTHER LIABILITIES</v>
          </cell>
        </row>
        <row r="1396">
          <cell r="A1396" t="str">
            <v>L506501</v>
          </cell>
          <cell r="B1396" t="str">
            <v>Compensation Charges</v>
          </cell>
          <cell r="C1396" t="str">
            <v>LIABILITIES</v>
          </cell>
          <cell r="D1396" t="str">
            <v>BALANCE SHEET</v>
          </cell>
          <cell r="E1396" t="str">
            <v/>
          </cell>
          <cell r="F1396" t="str">
            <v/>
          </cell>
          <cell r="G1396" t="str">
            <v>CURRENT LIABILITIES AND PROVISIONS</v>
          </cell>
          <cell r="H1396" t="str">
            <v>CURRENT LIABILITIES</v>
          </cell>
          <cell r="I1396" t="str">
            <v>OTHER LIABILITIES</v>
          </cell>
        </row>
        <row r="1397">
          <cell r="A1397" t="str">
            <v>L506601</v>
          </cell>
          <cell r="B1397" t="str">
            <v>EPF Payable</v>
          </cell>
          <cell r="C1397" t="str">
            <v>LIABILITIES</v>
          </cell>
          <cell r="D1397" t="str">
            <v>BALANCE SHEET</v>
          </cell>
          <cell r="E1397" t="str">
            <v/>
          </cell>
          <cell r="F1397" t="str">
            <v/>
          </cell>
          <cell r="G1397" t="str">
            <v>CURRENT LIABILITIES AND PROVISIONS</v>
          </cell>
          <cell r="H1397" t="str">
            <v>CURRENT LIABILITIES</v>
          </cell>
          <cell r="I1397" t="str">
            <v>OTHER LIABILITIES</v>
          </cell>
        </row>
        <row r="1398">
          <cell r="A1398" t="str">
            <v>L506602</v>
          </cell>
          <cell r="B1398" t="str">
            <v>FPF Payable</v>
          </cell>
          <cell r="C1398" t="str">
            <v>LIABILITIES</v>
          </cell>
          <cell r="D1398" t="str">
            <v>BALANCE SHEET</v>
          </cell>
          <cell r="E1398" t="str">
            <v/>
          </cell>
          <cell r="F1398" t="str">
            <v/>
          </cell>
          <cell r="G1398" t="str">
            <v>CURRENT LIABILITIES AND PROVISIONS</v>
          </cell>
          <cell r="H1398" t="str">
            <v>CURRENT LIABILITIES</v>
          </cell>
          <cell r="I1398" t="str">
            <v>OTHER LIABILITIES</v>
          </cell>
        </row>
        <row r="1399">
          <cell r="A1399" t="str">
            <v>L506603</v>
          </cell>
          <cell r="B1399" t="str">
            <v>Additional/Voluntary PF Contribution</v>
          </cell>
          <cell r="C1399" t="str">
            <v>LIABILITIES</v>
          </cell>
          <cell r="D1399" t="str">
            <v>BALANCE SHEET</v>
          </cell>
          <cell r="E1399" t="str">
            <v/>
          </cell>
          <cell r="F1399" t="str">
            <v/>
          </cell>
          <cell r="G1399" t="str">
            <v>CURRENT LIABILITIES AND PROVISIONS</v>
          </cell>
          <cell r="H1399" t="str">
            <v>CURRENT LIABILITIES</v>
          </cell>
          <cell r="I1399" t="str">
            <v>OTHER LIABILITIES</v>
          </cell>
        </row>
        <row r="1400">
          <cell r="A1400" t="str">
            <v>L506604</v>
          </cell>
          <cell r="B1400" t="str">
            <v>E S I C Payable</v>
          </cell>
          <cell r="C1400" t="str">
            <v>LIABILITIES</v>
          </cell>
          <cell r="D1400" t="str">
            <v>BALANCE SHEET</v>
          </cell>
          <cell r="E1400" t="str">
            <v/>
          </cell>
          <cell r="F1400" t="str">
            <v/>
          </cell>
          <cell r="G1400" t="str">
            <v>CURRENT LIABILITIES AND PROVISIONS</v>
          </cell>
          <cell r="H1400" t="str">
            <v>CURRENT LIABILITIES</v>
          </cell>
          <cell r="I1400" t="str">
            <v>OTHER LIABILITIES</v>
          </cell>
        </row>
        <row r="1401">
          <cell r="A1401" t="str">
            <v>L506605</v>
          </cell>
          <cell r="B1401" t="str">
            <v>EDLI Payable</v>
          </cell>
          <cell r="C1401" t="str">
            <v>LIABILITIES</v>
          </cell>
          <cell r="D1401" t="str">
            <v>BALANCE SHEET</v>
          </cell>
          <cell r="E1401" t="str">
            <v/>
          </cell>
          <cell r="F1401" t="str">
            <v/>
          </cell>
          <cell r="G1401" t="str">
            <v>CURRENT LIABILITIES AND PROVISIONS</v>
          </cell>
          <cell r="H1401" t="str">
            <v>CURRENT LIABILITIES</v>
          </cell>
          <cell r="I1401" t="str">
            <v>OTHER LIABILITIES</v>
          </cell>
        </row>
        <row r="1402">
          <cell r="A1402" t="str">
            <v>L506606</v>
          </cell>
          <cell r="B1402" t="str">
            <v>Adm. On EDLI Payable</v>
          </cell>
          <cell r="C1402" t="str">
            <v>LIABILITIES</v>
          </cell>
          <cell r="D1402" t="str">
            <v>BALANCE SHEET</v>
          </cell>
          <cell r="E1402" t="str">
            <v/>
          </cell>
          <cell r="F1402" t="str">
            <v/>
          </cell>
          <cell r="G1402" t="str">
            <v>CURRENT LIABILITIES AND PROVISIONS</v>
          </cell>
          <cell r="H1402" t="str">
            <v>CURRENT LIABILITIES</v>
          </cell>
          <cell r="I1402" t="str">
            <v>OTHER LIABILITIES</v>
          </cell>
        </row>
        <row r="1403">
          <cell r="A1403" t="str">
            <v>L506607</v>
          </cell>
          <cell r="B1403" t="str">
            <v>Superannuation Contri. Payable</v>
          </cell>
          <cell r="C1403" t="str">
            <v>LIABILITIES</v>
          </cell>
          <cell r="D1403" t="str">
            <v>BALANCE SHEET</v>
          </cell>
          <cell r="E1403" t="str">
            <v/>
          </cell>
          <cell r="F1403" t="str">
            <v/>
          </cell>
          <cell r="G1403" t="str">
            <v>CURRENT LIABILITIES AND PROVISIONS</v>
          </cell>
          <cell r="H1403" t="str">
            <v>CURRENT LIABILITIES</v>
          </cell>
          <cell r="I1403" t="str">
            <v>OTHER LIABILITIES</v>
          </cell>
        </row>
        <row r="1404">
          <cell r="A1404" t="str">
            <v>L506608</v>
          </cell>
          <cell r="B1404" t="str">
            <v>Salary And Wages Payable</v>
          </cell>
          <cell r="C1404" t="str">
            <v>LIABILITIES</v>
          </cell>
          <cell r="D1404" t="str">
            <v>BALANCE SHEET</v>
          </cell>
          <cell r="E1404" t="str">
            <v/>
          </cell>
          <cell r="F1404" t="str">
            <v/>
          </cell>
          <cell r="G1404" t="str">
            <v>CURRENT LIABILITIES AND PROVISIONS</v>
          </cell>
          <cell r="H1404" t="str">
            <v>CURRENT LIABILITIES</v>
          </cell>
          <cell r="I1404" t="str">
            <v>OTHER LIABILITIES</v>
          </cell>
        </row>
        <row r="1405">
          <cell r="A1405" t="str">
            <v>L506609</v>
          </cell>
          <cell r="B1405" t="str">
            <v>Bonus Payable</v>
          </cell>
          <cell r="C1405" t="str">
            <v>LIABILITIES</v>
          </cell>
          <cell r="D1405" t="str">
            <v>BALANCE SHEET</v>
          </cell>
          <cell r="E1405" t="str">
            <v/>
          </cell>
          <cell r="F1405" t="str">
            <v/>
          </cell>
          <cell r="G1405" t="str">
            <v>CURRENT LIABILITIES AND PROVISIONS</v>
          </cell>
          <cell r="H1405" t="str">
            <v>CURRENT LIABILITIES</v>
          </cell>
          <cell r="I1405" t="str">
            <v>OTHER LIABILITIES</v>
          </cell>
        </row>
        <row r="1406">
          <cell r="A1406" t="str">
            <v>L506610</v>
          </cell>
          <cell r="B1406" t="str">
            <v>Amt. Payable to Thrift Society</v>
          </cell>
          <cell r="C1406" t="str">
            <v>LIABILITIES</v>
          </cell>
          <cell r="D1406" t="str">
            <v>BALANCE SHEET</v>
          </cell>
          <cell r="E1406" t="str">
            <v/>
          </cell>
          <cell r="F1406" t="str">
            <v/>
          </cell>
          <cell r="G1406" t="str">
            <v>CURRENT LIABILITIES AND PROVISIONS</v>
          </cell>
          <cell r="H1406" t="str">
            <v>CURRENT LIABILITIES</v>
          </cell>
          <cell r="I1406" t="str">
            <v>OTHER LIABILITIES</v>
          </cell>
        </row>
        <row r="1407">
          <cell r="A1407" t="str">
            <v>L506611</v>
          </cell>
          <cell r="B1407" t="str">
            <v>Lease Rent Payable (Emp)</v>
          </cell>
          <cell r="C1407" t="str">
            <v>LIABILITIES</v>
          </cell>
          <cell r="D1407" t="str">
            <v>BALANCE SHEET</v>
          </cell>
          <cell r="E1407" t="str">
            <v/>
          </cell>
          <cell r="F1407" t="str">
            <v/>
          </cell>
          <cell r="G1407" t="str">
            <v>CURRENT LIABILITIES AND PROVISIONS</v>
          </cell>
          <cell r="H1407" t="str">
            <v>CURRENT LIABILITIES</v>
          </cell>
          <cell r="I1407" t="str">
            <v>OTHER LIABILITIES</v>
          </cell>
        </row>
        <row r="1408">
          <cell r="A1408" t="str">
            <v>L506612</v>
          </cell>
          <cell r="B1408" t="str">
            <v>PF Loan Account</v>
          </cell>
          <cell r="C1408" t="str">
            <v>LIABILITIES</v>
          </cell>
          <cell r="D1408" t="str">
            <v>BALANCE SHEET</v>
          </cell>
          <cell r="E1408" t="str">
            <v>SUPPLIER PAYABLE A/C</v>
          </cell>
          <cell r="F1408" t="str">
            <v/>
          </cell>
          <cell r="G1408" t="str">
            <v>CURRENT LIABILITIES AND PROVISIONS</v>
          </cell>
          <cell r="H1408" t="str">
            <v>CURRENT LIABILITIES</v>
          </cell>
          <cell r="I1408" t="str">
            <v>OTHER LIABILITIES</v>
          </cell>
        </row>
        <row r="1409">
          <cell r="A1409" t="str">
            <v>L506701</v>
          </cell>
          <cell r="B1409" t="str">
            <v>Commission Payable</v>
          </cell>
          <cell r="C1409" t="str">
            <v>LIABILITIES</v>
          </cell>
          <cell r="D1409" t="str">
            <v>BALANCE SHEET</v>
          </cell>
          <cell r="E1409" t="str">
            <v/>
          </cell>
          <cell r="F1409" t="str">
            <v/>
          </cell>
          <cell r="G1409" t="str">
            <v>CURRENT LIABILITIES AND PROVISIONS</v>
          </cell>
          <cell r="H1409" t="str">
            <v>CURRENT LIABILITIES</v>
          </cell>
          <cell r="I1409" t="str">
            <v>OTHER LIABILITIES</v>
          </cell>
        </row>
        <row r="1410">
          <cell r="A1410" t="str">
            <v>L506702</v>
          </cell>
          <cell r="B1410" t="str">
            <v>Welfare Fund- Payable</v>
          </cell>
          <cell r="C1410" t="str">
            <v>LIABILITIES</v>
          </cell>
          <cell r="D1410" t="str">
            <v>BALANCE SHEET</v>
          </cell>
          <cell r="E1410" t="str">
            <v/>
          </cell>
          <cell r="F1410" t="str">
            <v/>
          </cell>
          <cell r="G1410" t="str">
            <v>CURRENT LIABILITIES AND PROVISIONS</v>
          </cell>
          <cell r="H1410" t="str">
            <v>CURRENT LIABILITIES</v>
          </cell>
          <cell r="I1410" t="str">
            <v>OTHER LIABILITIES</v>
          </cell>
        </row>
        <row r="1411">
          <cell r="A1411" t="str">
            <v>L506703</v>
          </cell>
          <cell r="B1411" t="str">
            <v>Punjab Labour Welfare Fund Payable</v>
          </cell>
          <cell r="C1411" t="str">
            <v>LIABILITIES</v>
          </cell>
          <cell r="D1411" t="str">
            <v>BALANCE SHEET</v>
          </cell>
          <cell r="E1411" t="str">
            <v/>
          </cell>
          <cell r="F1411" t="str">
            <v/>
          </cell>
          <cell r="G1411" t="str">
            <v>CURRENT LIABILITIES AND PROVISIONS</v>
          </cell>
          <cell r="H1411" t="str">
            <v>CURRENT LIABILITIES</v>
          </cell>
          <cell r="I1411" t="str">
            <v>OTHER LIABILITIES</v>
          </cell>
        </row>
        <row r="1412">
          <cell r="A1412" t="str">
            <v>L506704</v>
          </cell>
          <cell r="B1412" t="str">
            <v>Interest Payable (Misc.)</v>
          </cell>
          <cell r="C1412" t="str">
            <v>LIABILITIES</v>
          </cell>
          <cell r="D1412" t="str">
            <v>BALANCE SHEET</v>
          </cell>
          <cell r="E1412" t="str">
            <v/>
          </cell>
          <cell r="F1412" t="str">
            <v/>
          </cell>
          <cell r="G1412" t="str">
            <v>CURRENT LIABILITIES AND PROVISIONS</v>
          </cell>
          <cell r="H1412" t="str">
            <v>CURRENT LIABILITIES</v>
          </cell>
          <cell r="I1412" t="str">
            <v>OTHER LIABILITIES</v>
          </cell>
        </row>
        <row r="1413">
          <cell r="A1413" t="str">
            <v>L506705</v>
          </cell>
          <cell r="B1413" t="str">
            <v>Shyam Niwas Security</v>
          </cell>
          <cell r="C1413" t="str">
            <v>LIABILITIES</v>
          </cell>
          <cell r="D1413" t="str">
            <v>BALANCE SHEET</v>
          </cell>
          <cell r="E1413" t="str">
            <v/>
          </cell>
          <cell r="F1413" t="str">
            <v/>
          </cell>
          <cell r="G1413" t="str">
            <v>CURRENT LIABILITIES AND PROVISIONS</v>
          </cell>
          <cell r="H1413" t="str">
            <v>CURRENT LIABILITIES</v>
          </cell>
          <cell r="I1413" t="str">
            <v>OTHER LIABILITIES</v>
          </cell>
        </row>
        <row r="1414">
          <cell r="A1414" t="str">
            <v>L506706</v>
          </cell>
          <cell r="B1414" t="str">
            <v>Rent Payable</v>
          </cell>
          <cell r="C1414" t="str">
            <v>LIABILITIES</v>
          </cell>
          <cell r="D1414" t="str">
            <v>BALANCE SHEET</v>
          </cell>
          <cell r="E1414" t="str">
            <v>SUPPLIER PAYABLE A/C</v>
          </cell>
          <cell r="F1414" t="str">
            <v/>
          </cell>
          <cell r="G1414" t="str">
            <v>CURRENT LIABILITIES AND PROVISIONS</v>
          </cell>
          <cell r="H1414" t="str">
            <v>CURRENT LIABILITIES</v>
          </cell>
          <cell r="I1414" t="str">
            <v>OTHER LIABILITIES</v>
          </cell>
        </row>
        <row r="1415">
          <cell r="A1415" t="str">
            <v>L506707</v>
          </cell>
          <cell r="B1415" t="str">
            <v>Advance Rent Received</v>
          </cell>
          <cell r="C1415" t="str">
            <v>LIABILITIES</v>
          </cell>
          <cell r="D1415" t="str">
            <v>BALANCE SHEET</v>
          </cell>
          <cell r="E1415" t="str">
            <v/>
          </cell>
          <cell r="F1415" t="str">
            <v/>
          </cell>
          <cell r="G1415" t="str">
            <v>CURRENT LIABILITIES AND PROVISIONS</v>
          </cell>
          <cell r="H1415" t="str">
            <v>CURRENT LIABILITIES</v>
          </cell>
          <cell r="I1415" t="str">
            <v>OTHER LIABILITIES</v>
          </cell>
        </row>
        <row r="1416">
          <cell r="A1416" t="str">
            <v>L506708</v>
          </cell>
          <cell r="B1416" t="str">
            <v>Initial Deposits</v>
          </cell>
          <cell r="C1416" t="str">
            <v>LIABILITIES</v>
          </cell>
          <cell r="D1416" t="str">
            <v>BALANCE SHEET</v>
          </cell>
          <cell r="E1416" t="str">
            <v/>
          </cell>
          <cell r="F1416" t="str">
            <v/>
          </cell>
          <cell r="G1416" t="str">
            <v>CURRENT LIABILITIES AND PROVISIONS</v>
          </cell>
          <cell r="H1416" t="str">
            <v>CURRENT LIABILITIES</v>
          </cell>
          <cell r="I1416" t="str">
            <v>OTHER LIABILITIES</v>
          </cell>
        </row>
        <row r="1417">
          <cell r="A1417" t="str">
            <v>L506709</v>
          </cell>
          <cell r="B1417" t="str">
            <v>Deposit For Re-Appointment Of Directors</v>
          </cell>
          <cell r="C1417" t="str">
            <v>LIABILITIES</v>
          </cell>
          <cell r="D1417" t="str">
            <v>BALANCE SHEET</v>
          </cell>
          <cell r="E1417" t="str">
            <v/>
          </cell>
          <cell r="F1417" t="str">
            <v/>
          </cell>
          <cell r="G1417" t="str">
            <v>CURRENT LIABILITIES AND PROVISIONS</v>
          </cell>
          <cell r="H1417" t="str">
            <v>CURRENT LIABILITIES</v>
          </cell>
          <cell r="I1417" t="str">
            <v>OTHER LIABILITIES</v>
          </cell>
        </row>
        <row r="1418">
          <cell r="A1418" t="str">
            <v>L506710</v>
          </cell>
          <cell r="B1418" t="str">
            <v>Amt. Rec. Dlf Centre Tenants</v>
          </cell>
          <cell r="C1418" t="str">
            <v>LIABILITIES</v>
          </cell>
          <cell r="D1418" t="str">
            <v>BALANCE SHEET</v>
          </cell>
          <cell r="E1418" t="str">
            <v/>
          </cell>
          <cell r="F1418" t="str">
            <v/>
          </cell>
          <cell r="G1418" t="str">
            <v>CURRENT LIABILITIES AND PROVISIONS</v>
          </cell>
          <cell r="H1418" t="str">
            <v>CURRENT LIABILITIES</v>
          </cell>
          <cell r="I1418" t="str">
            <v>OTHER LIABILITIES</v>
          </cell>
        </row>
        <row r="1419">
          <cell r="A1419" t="str">
            <v>L506711</v>
          </cell>
          <cell r="B1419" t="str">
            <v>Stale Cheques</v>
          </cell>
          <cell r="C1419" t="str">
            <v>LIABILITIES</v>
          </cell>
          <cell r="D1419" t="str">
            <v>BALANCE SHEET</v>
          </cell>
          <cell r="E1419" t="str">
            <v/>
          </cell>
          <cell r="F1419" t="str">
            <v/>
          </cell>
          <cell r="G1419" t="str">
            <v>CURRENT LIABILITIES AND PROVISIONS</v>
          </cell>
          <cell r="H1419" t="str">
            <v>CURRENT LIABILITIES</v>
          </cell>
          <cell r="I1419" t="str">
            <v>OTHER LIABILITIES</v>
          </cell>
        </row>
        <row r="1420">
          <cell r="A1420" t="str">
            <v>L506712</v>
          </cell>
          <cell r="B1420" t="str">
            <v>Advance Adjustable - D G Set</v>
          </cell>
          <cell r="C1420" t="str">
            <v>LIABILITIES</v>
          </cell>
          <cell r="D1420" t="str">
            <v>BALANCE SHEET</v>
          </cell>
          <cell r="E1420" t="str">
            <v/>
          </cell>
          <cell r="F1420" t="str">
            <v/>
          </cell>
          <cell r="G1420" t="str">
            <v>CURRENT LIABILITIES AND PROVISIONS</v>
          </cell>
          <cell r="H1420" t="str">
            <v>CURRENT LIABILITIES</v>
          </cell>
          <cell r="I1420" t="str">
            <v>OTHER LIABILITIES</v>
          </cell>
        </row>
        <row r="1421">
          <cell r="A1421" t="str">
            <v>L506713</v>
          </cell>
          <cell r="B1421" t="str">
            <v>Adv. Adjusted Agst Maint. Chgs</v>
          </cell>
          <cell r="C1421" t="str">
            <v>LIABILITIES</v>
          </cell>
          <cell r="D1421" t="str">
            <v>BALANCE SHEET</v>
          </cell>
          <cell r="E1421" t="str">
            <v/>
          </cell>
          <cell r="F1421" t="str">
            <v/>
          </cell>
          <cell r="G1421" t="str">
            <v>CURRENT LIABILITIES AND PROVISIONS</v>
          </cell>
          <cell r="H1421" t="str">
            <v>CURRENT LIABILITIES</v>
          </cell>
          <cell r="I1421" t="str">
            <v>OTHER LIABILITIES</v>
          </cell>
        </row>
        <row r="1422">
          <cell r="A1422" t="str">
            <v>L506714</v>
          </cell>
          <cell r="B1422" t="str">
            <v>Advance Adjustable</v>
          </cell>
          <cell r="C1422" t="str">
            <v>LIABILITIES</v>
          </cell>
          <cell r="D1422" t="str">
            <v>BALANCE SHEET</v>
          </cell>
          <cell r="E1422" t="str">
            <v/>
          </cell>
          <cell r="F1422" t="str">
            <v/>
          </cell>
          <cell r="G1422" t="str">
            <v>CURRENT LIABILITIES AND PROVISIONS</v>
          </cell>
          <cell r="H1422" t="str">
            <v>CURRENT LIABILITIES</v>
          </cell>
          <cell r="I1422" t="str">
            <v>OTHER LIABILITIES</v>
          </cell>
        </row>
        <row r="1423">
          <cell r="A1423" t="str">
            <v>L506715</v>
          </cell>
          <cell r="B1423" t="str">
            <v>Expenses Payable</v>
          </cell>
          <cell r="C1423" t="str">
            <v>LIABILITIES</v>
          </cell>
          <cell r="D1423" t="str">
            <v>BALANCE SHEET</v>
          </cell>
          <cell r="E1423" t="str">
            <v/>
          </cell>
          <cell r="F1423" t="str">
            <v/>
          </cell>
          <cell r="G1423" t="str">
            <v>CURRENT LIABILITIES AND PROVISIONS</v>
          </cell>
          <cell r="H1423" t="str">
            <v>CURRENT LIABILITIES</v>
          </cell>
          <cell r="I1423" t="str">
            <v>OTHER LIABILITIES</v>
          </cell>
        </row>
        <row r="1424">
          <cell r="A1424" t="str">
            <v>L506716</v>
          </cell>
          <cell r="B1424" t="str">
            <v>Indirect Tax Recovered</v>
          </cell>
          <cell r="C1424" t="str">
            <v>LIABILITIES</v>
          </cell>
          <cell r="D1424" t="str">
            <v>BALANCE SHEET</v>
          </cell>
          <cell r="E1424" t="str">
            <v/>
          </cell>
          <cell r="F1424" t="str">
            <v/>
          </cell>
          <cell r="G1424" t="str">
            <v>CURRENT LIABILITIES AND PROVISIONS</v>
          </cell>
          <cell r="H1424" t="str">
            <v>CURRENT LIABILITIES</v>
          </cell>
          <cell r="I1424" t="str">
            <v>OTHER LIABILITIES</v>
          </cell>
        </row>
        <row r="1425">
          <cell r="A1425" t="str">
            <v>L506717</v>
          </cell>
          <cell r="B1425" t="str">
            <v>Indirect Tax Recovered- DLF CENTRE POINT</v>
          </cell>
          <cell r="C1425" t="str">
            <v>LIABILITIES</v>
          </cell>
          <cell r="D1425" t="str">
            <v>BALANCE SHEET</v>
          </cell>
          <cell r="E1425" t="str">
            <v/>
          </cell>
          <cell r="F1425" t="str">
            <v/>
          </cell>
          <cell r="G1425" t="str">
            <v>CURRENT LIABILITIES AND PROVISIONS</v>
          </cell>
          <cell r="H1425" t="str">
            <v>CURRENT LIABILITIES</v>
          </cell>
          <cell r="I1425" t="str">
            <v>OTHER LIABILITIES</v>
          </cell>
        </row>
        <row r="1426">
          <cell r="A1426" t="str">
            <v>L506718</v>
          </cell>
          <cell r="B1426" t="str">
            <v>Indirect Tax Recovered- TRINITY TOWERS</v>
          </cell>
          <cell r="C1426" t="str">
            <v>LIABILITIES</v>
          </cell>
          <cell r="D1426" t="str">
            <v>BALANCE SHEET</v>
          </cell>
          <cell r="E1426" t="str">
            <v/>
          </cell>
          <cell r="F1426" t="str">
            <v/>
          </cell>
          <cell r="G1426" t="str">
            <v>CURRENT LIABILITIES AND PROVISIONS</v>
          </cell>
          <cell r="H1426" t="str">
            <v>CURRENT LIABILITIES</v>
          </cell>
          <cell r="I1426" t="str">
            <v>OTHER LIABILITIES</v>
          </cell>
        </row>
        <row r="1427">
          <cell r="A1427" t="str">
            <v>L506719</v>
          </cell>
          <cell r="B1427" t="str">
            <v>Indirect Tax Recovered- DLF GRAND MALL</v>
          </cell>
          <cell r="C1427" t="str">
            <v>LIABILITIES</v>
          </cell>
          <cell r="D1427" t="str">
            <v>BALANCE SHEET</v>
          </cell>
          <cell r="E1427" t="str">
            <v/>
          </cell>
          <cell r="F1427" t="str">
            <v/>
          </cell>
          <cell r="G1427" t="str">
            <v>CURRENT LIABILITIES AND PROVISIONS</v>
          </cell>
          <cell r="H1427" t="str">
            <v>CURRENT LIABILITIES</v>
          </cell>
          <cell r="I1427" t="str">
            <v>OTHER LIABILITIES</v>
          </cell>
        </row>
        <row r="1428">
          <cell r="A1428" t="str">
            <v>L506720</v>
          </cell>
          <cell r="B1428" t="str">
            <v>Gift Card Payable</v>
          </cell>
          <cell r="C1428" t="str">
            <v>LIABILITIES</v>
          </cell>
          <cell r="D1428" t="str">
            <v>BALANCE SHEET</v>
          </cell>
          <cell r="E1428" t="str">
            <v/>
          </cell>
          <cell r="F1428" t="str">
            <v/>
          </cell>
          <cell r="G1428" t="str">
            <v>CURRENT LIABILITIES AND PROVISIONS</v>
          </cell>
          <cell r="H1428" t="str">
            <v>CURRENT LIABILITIES</v>
          </cell>
          <cell r="I1428" t="str">
            <v>OTHER LIABILITIES</v>
          </cell>
        </row>
        <row r="1429">
          <cell r="A1429" t="str">
            <v>L506721</v>
          </cell>
          <cell r="B1429" t="str">
            <v>Audit Fee Payable</v>
          </cell>
          <cell r="C1429" t="str">
            <v>LIABILITIES</v>
          </cell>
          <cell r="D1429" t="str">
            <v>BALANCE SHEET</v>
          </cell>
          <cell r="E1429" t="str">
            <v/>
          </cell>
          <cell r="F1429" t="str">
            <v/>
          </cell>
          <cell r="G1429" t="str">
            <v>CURRENT LIABILITIES AND PROVISIONS</v>
          </cell>
          <cell r="H1429" t="str">
            <v>CURRENT LIABILITIES</v>
          </cell>
          <cell r="I1429" t="str">
            <v>OTHER LIABILITIES</v>
          </cell>
        </row>
        <row r="1430">
          <cell r="A1430" t="str">
            <v>L506722</v>
          </cell>
          <cell r="B1430" t="str">
            <v>SUPPLIER CONTRA A/C</v>
          </cell>
          <cell r="C1430" t="str">
            <v>LIABILITIES</v>
          </cell>
          <cell r="D1430" t="str">
            <v>BALANCE SHEET</v>
          </cell>
          <cell r="E1430" t="str">
            <v/>
          </cell>
          <cell r="F1430" t="str">
            <v/>
          </cell>
          <cell r="G1430" t="str">
            <v>CURRENT LIABILITIES AND PROVISIONS</v>
          </cell>
          <cell r="H1430" t="str">
            <v>CURRENT LIABILITIES</v>
          </cell>
          <cell r="I1430" t="str">
            <v>OTHER LIABILITIES</v>
          </cell>
        </row>
        <row r="1431">
          <cell r="A1431" t="str">
            <v>L506723</v>
          </cell>
          <cell r="B1431" t="str">
            <v>Other Deductions</v>
          </cell>
          <cell r="C1431" t="str">
            <v>LIABILITIES</v>
          </cell>
          <cell r="D1431" t="str">
            <v>BALANCE SHEET</v>
          </cell>
          <cell r="E1431" t="str">
            <v/>
          </cell>
          <cell r="F1431" t="str">
            <v/>
          </cell>
          <cell r="G1431" t="str">
            <v>CURRENT LIABILITIES AND PROVISIONS</v>
          </cell>
          <cell r="H1431" t="str">
            <v>CURRENT LIABILITIES</v>
          </cell>
          <cell r="I1431" t="str">
            <v>OTHER LIABILITIES</v>
          </cell>
        </row>
        <row r="1432">
          <cell r="A1432" t="str">
            <v>L506724</v>
          </cell>
          <cell r="B1432" t="str">
            <v>Advance Bookings</v>
          </cell>
          <cell r="C1432" t="str">
            <v>LIABILITIES</v>
          </cell>
          <cell r="D1432" t="str">
            <v>BALANCE SHEET</v>
          </cell>
          <cell r="E1432" t="str">
            <v/>
          </cell>
          <cell r="F1432" t="str">
            <v/>
          </cell>
          <cell r="G1432" t="str">
            <v>CURRENT LIABILITIES AND PROVISIONS</v>
          </cell>
          <cell r="H1432" t="str">
            <v>CURRENT LIABILITIES</v>
          </cell>
          <cell r="I1432" t="str">
            <v>OTHER LIABILITIES</v>
          </cell>
        </row>
        <row r="1433">
          <cell r="A1433" t="str">
            <v>L506725</v>
          </cell>
          <cell r="B1433" t="str">
            <v>Credit Card Excess Recd.</v>
          </cell>
          <cell r="C1433" t="str">
            <v>LIABILITIES</v>
          </cell>
          <cell r="D1433" t="str">
            <v>BALANCE SHEET</v>
          </cell>
          <cell r="E1433" t="str">
            <v/>
          </cell>
          <cell r="F1433" t="str">
            <v/>
          </cell>
          <cell r="G1433" t="str">
            <v>CURRENT LIABILITIES AND PROVISIONS</v>
          </cell>
          <cell r="H1433" t="str">
            <v>CURRENT LIABILITIES</v>
          </cell>
          <cell r="I1433" t="str">
            <v>OTHER LIABILITIES</v>
          </cell>
        </row>
        <row r="1434">
          <cell r="A1434" t="str">
            <v>L506726</v>
          </cell>
          <cell r="B1434" t="str">
            <v>INR Payable</v>
          </cell>
          <cell r="C1434" t="str">
            <v>LIABILITIES</v>
          </cell>
          <cell r="D1434" t="str">
            <v>BALANCE SHEET</v>
          </cell>
          <cell r="E1434" t="str">
            <v/>
          </cell>
          <cell r="F1434" t="str">
            <v/>
          </cell>
          <cell r="G1434" t="str">
            <v>CURRENT LIABILITIES AND PROVISIONS</v>
          </cell>
          <cell r="H1434" t="str">
            <v>CURRENT LIABILITIES</v>
          </cell>
          <cell r="I1434" t="str">
            <v>OTHER LIABILITIES</v>
          </cell>
        </row>
        <row r="1435">
          <cell r="A1435" t="str">
            <v>L506727</v>
          </cell>
          <cell r="B1435" t="str">
            <v>DEPRECIATION FUND</v>
          </cell>
          <cell r="C1435" t="str">
            <v>LIABILITIES</v>
          </cell>
          <cell r="D1435" t="str">
            <v>BALANCE SHEET</v>
          </cell>
          <cell r="G1435" t="str">
            <v>CURRENT LIABILITIES AND PROVISIONS</v>
          </cell>
          <cell r="H1435" t="str">
            <v>CURRENT LIABILITIES</v>
          </cell>
          <cell r="I1435" t="str">
            <v>OTHER LIABILITIES</v>
          </cell>
        </row>
        <row r="1436">
          <cell r="A1436" t="str">
            <v>L506728</v>
          </cell>
          <cell r="B1436" t="str">
            <v>OVERSEAS PROJECTS</v>
          </cell>
          <cell r="C1436" t="str">
            <v>LIABILITIES</v>
          </cell>
          <cell r="D1436" t="str">
            <v>BALANCE SHEET</v>
          </cell>
          <cell r="G1436" t="str">
            <v>CURRENT LIABILITIES AND PROVISIONS</v>
          </cell>
          <cell r="H1436" t="str">
            <v>CURRENT LIABILITIES</v>
          </cell>
          <cell r="I1436" t="str">
            <v>OTHER LIABILITIES</v>
          </cell>
        </row>
        <row r="1437">
          <cell r="A1437" t="str">
            <v>L506729</v>
          </cell>
          <cell r="B1437" t="str">
            <v>INLAND PROJECTS</v>
          </cell>
          <cell r="C1437" t="str">
            <v>LIABILITIES</v>
          </cell>
          <cell r="D1437" t="str">
            <v>BALANCE SHEET</v>
          </cell>
          <cell r="G1437" t="str">
            <v>CURRENT LIABILITIES AND PROVISIONS</v>
          </cell>
          <cell r="H1437" t="str">
            <v>CURRENT LIABILITIES</v>
          </cell>
          <cell r="I1437" t="str">
            <v>OTHER LIABILITIES</v>
          </cell>
        </row>
        <row r="1438">
          <cell r="A1438" t="str">
            <v>L506730</v>
          </cell>
          <cell r="B1438" t="str">
            <v>PROJECT CONTROL ACCOUNT</v>
          </cell>
          <cell r="C1438" t="str">
            <v>LIABILITIES</v>
          </cell>
          <cell r="D1438" t="str">
            <v>BALANCE SHEET</v>
          </cell>
          <cell r="G1438" t="str">
            <v>CURRENT LIABILITIES AND PROVISIONS</v>
          </cell>
          <cell r="H1438" t="str">
            <v>CURRENT LIABILITIES</v>
          </cell>
          <cell r="I1438" t="str">
            <v>OTHER LIABILITIES</v>
          </cell>
        </row>
        <row r="1439">
          <cell r="A1439" t="str">
            <v>L506999</v>
          </cell>
          <cell r="B1439" t="str">
            <v>Suspense A/c (Plots)</v>
          </cell>
          <cell r="C1439" t="str">
            <v>LIABILITIES</v>
          </cell>
          <cell r="D1439" t="str">
            <v>BALANCE SHEET</v>
          </cell>
          <cell r="E1439" t="str">
            <v/>
          </cell>
          <cell r="F1439" t="str">
            <v/>
          </cell>
          <cell r="G1439" t="str">
            <v>CURRENT LIABILITIES AND PROVISIONS</v>
          </cell>
          <cell r="H1439" t="str">
            <v>CURRENT LIABILITIES</v>
          </cell>
          <cell r="I1439" t="str">
            <v>OTHER LIABILITIES</v>
          </cell>
        </row>
        <row r="1440">
          <cell r="A1440" t="str">
            <v>L507001</v>
          </cell>
          <cell r="B1440" t="str">
            <v>Interest accrued but not Due (Loan)</v>
          </cell>
          <cell r="C1440" t="str">
            <v>LIABILITIES</v>
          </cell>
          <cell r="D1440" t="str">
            <v>BALANCE SHEET</v>
          </cell>
          <cell r="E1440" t="str">
            <v/>
          </cell>
          <cell r="F1440" t="str">
            <v/>
          </cell>
          <cell r="G1440" t="str">
            <v>CURRENT LIABILITIES AND PROVISIONS</v>
          </cell>
          <cell r="H1440" t="str">
            <v>CURRENT LIABILITIES</v>
          </cell>
          <cell r="I1440" t="str">
            <v>INTEREST ACCRUED BUT NOT DUE</v>
          </cell>
        </row>
        <row r="1441">
          <cell r="A1441" t="str">
            <v>L507002</v>
          </cell>
          <cell r="B1441" t="str">
            <v>Interest accrued but not Due (Others)</v>
          </cell>
          <cell r="C1441" t="str">
            <v>LIABILITIES</v>
          </cell>
          <cell r="D1441" t="str">
            <v>BALANCE SHEET</v>
          </cell>
          <cell r="E1441" t="str">
            <v/>
          </cell>
          <cell r="F1441" t="str">
            <v/>
          </cell>
          <cell r="G1441" t="str">
            <v>CURRENT LIABILITIES AND PROVISIONS</v>
          </cell>
          <cell r="H1441" t="str">
            <v>CURRENT LIABILITIES</v>
          </cell>
          <cell r="I1441" t="str">
            <v>INTEREST ACCRUED BUT NOT DUE</v>
          </cell>
        </row>
        <row r="1442">
          <cell r="A1442" t="str">
            <v>L601001</v>
          </cell>
          <cell r="B1442" t="str">
            <v>Provision for Proposed dividend</v>
          </cell>
          <cell r="C1442" t="str">
            <v>LIABILITIES</v>
          </cell>
          <cell r="D1442" t="str">
            <v>BALANCE SHEET</v>
          </cell>
          <cell r="E1442" t="str">
            <v/>
          </cell>
          <cell r="F1442" t="str">
            <v/>
          </cell>
          <cell r="G1442" t="str">
            <v>CURRENT LIABILITIES AND PROVISIONS</v>
          </cell>
          <cell r="H1442" t="str">
            <v>PROVISIONS(LIAB)</v>
          </cell>
          <cell r="I1442" t="str">
            <v>PROPOSED DIVIDEND</v>
          </cell>
        </row>
        <row r="1443">
          <cell r="A1443" t="str">
            <v>L601002</v>
          </cell>
          <cell r="B1443" t="str">
            <v>Unpaid/ Unclaimed dividend</v>
          </cell>
          <cell r="C1443" t="str">
            <v>LIABILITIES</v>
          </cell>
          <cell r="D1443" t="str">
            <v>BALANCE SHEET</v>
          </cell>
          <cell r="E1443" t="str">
            <v/>
          </cell>
          <cell r="F1443" t="str">
            <v/>
          </cell>
          <cell r="G1443" t="str">
            <v>CURRENT LIABILITIES AND PROVISIONS</v>
          </cell>
          <cell r="H1443" t="str">
            <v>PROVISIONS(LIAB)</v>
          </cell>
          <cell r="I1443" t="str">
            <v>UNCLAIMED DIVIDEND</v>
          </cell>
        </row>
        <row r="1444">
          <cell r="A1444" t="str">
            <v>L601003</v>
          </cell>
          <cell r="B1444" t="str">
            <v>Dividend Payable - Preference Shares</v>
          </cell>
          <cell r="C1444" t="str">
            <v>LIABILITIES</v>
          </cell>
          <cell r="D1444" t="str">
            <v>BALANCE SHEET</v>
          </cell>
          <cell r="E1444" t="str">
            <v/>
          </cell>
          <cell r="F1444" t="str">
            <v/>
          </cell>
          <cell r="G1444" t="str">
            <v>CURRENT LIABILITIES AND PROVISIONS</v>
          </cell>
          <cell r="H1444" t="str">
            <v>CURRENT LIABILITIES</v>
          </cell>
          <cell r="I1444" t="str">
            <v>OTHER LIABILITIES</v>
          </cell>
        </row>
        <row r="1445">
          <cell r="A1445" t="str">
            <v>L601004</v>
          </cell>
          <cell r="B1445" t="str">
            <v>Dividend Distribution Tax Payable</v>
          </cell>
          <cell r="C1445" t="str">
            <v>LIABILITIES</v>
          </cell>
          <cell r="D1445" t="str">
            <v>BALANCE SHEET</v>
          </cell>
          <cell r="E1445" t="str">
            <v/>
          </cell>
          <cell r="F1445" t="str">
            <v/>
          </cell>
          <cell r="G1445" t="str">
            <v>CURRENT LIABILITIES AND PROVISIONS</v>
          </cell>
          <cell r="H1445" t="str">
            <v>PROVISIONS(LIAB)</v>
          </cell>
          <cell r="I1445" t="str">
            <v>OTHER PROVISIONS</v>
          </cell>
        </row>
        <row r="1446">
          <cell r="A1446" t="str">
            <v>L601101</v>
          </cell>
          <cell r="B1446" t="str">
            <v>Provision For Leave Salary</v>
          </cell>
          <cell r="C1446" t="str">
            <v>LIABILITIES</v>
          </cell>
          <cell r="D1446" t="str">
            <v>BALANCE SHEET</v>
          </cell>
          <cell r="E1446" t="str">
            <v/>
          </cell>
          <cell r="F1446" t="str">
            <v/>
          </cell>
          <cell r="G1446" t="str">
            <v>CURRENT LIABILITIES AND PROVISIONS</v>
          </cell>
          <cell r="H1446" t="str">
            <v>PROVISIONS(LIAB)</v>
          </cell>
          <cell r="I1446" t="str">
            <v>RETIREMENT PROVISION</v>
          </cell>
        </row>
        <row r="1447">
          <cell r="A1447" t="str">
            <v>L601102</v>
          </cell>
          <cell r="B1447" t="str">
            <v>Provision For Gratuity</v>
          </cell>
          <cell r="C1447" t="str">
            <v>LIABILITIES</v>
          </cell>
          <cell r="D1447" t="str">
            <v>BALANCE SHEET</v>
          </cell>
          <cell r="E1447" t="str">
            <v/>
          </cell>
          <cell r="F1447" t="str">
            <v/>
          </cell>
          <cell r="G1447" t="str">
            <v>CURRENT LIABILITIES AND PROVISIONS</v>
          </cell>
          <cell r="H1447" t="str">
            <v>PROVISIONS(LIAB)</v>
          </cell>
          <cell r="I1447" t="str">
            <v>RETIREMENT PROVISION</v>
          </cell>
        </row>
        <row r="1448">
          <cell r="A1448" t="str">
            <v>L601103</v>
          </cell>
          <cell r="B1448" t="str">
            <v>Provision For Bonus</v>
          </cell>
          <cell r="C1448" t="str">
            <v>LIABILITIES</v>
          </cell>
          <cell r="D1448" t="str">
            <v>BALANCE SHEET</v>
          </cell>
          <cell r="E1448" t="str">
            <v/>
          </cell>
          <cell r="F1448" t="str">
            <v/>
          </cell>
          <cell r="G1448" t="str">
            <v>CURRENT LIABILITIES AND PROVISIONS</v>
          </cell>
          <cell r="H1448" t="str">
            <v>PROVISIONS(LIAB)</v>
          </cell>
          <cell r="I1448" t="str">
            <v>OTHER PROVISIONS</v>
          </cell>
        </row>
        <row r="1449">
          <cell r="A1449" t="str">
            <v>L601104</v>
          </cell>
          <cell r="B1449" t="str">
            <v>Provision For Superannuation</v>
          </cell>
          <cell r="C1449" t="str">
            <v>LIABILITIES</v>
          </cell>
          <cell r="D1449" t="str">
            <v>BALANCE SHEET</v>
          </cell>
          <cell r="E1449" t="str">
            <v/>
          </cell>
          <cell r="F1449" t="str">
            <v/>
          </cell>
          <cell r="G1449" t="str">
            <v>CURRENT LIABILITIES AND PROVISIONS</v>
          </cell>
          <cell r="H1449" t="str">
            <v>PROVISIONS(LIAB)</v>
          </cell>
          <cell r="I1449" t="str">
            <v>OTHER PROVISIONS</v>
          </cell>
        </row>
        <row r="1450">
          <cell r="A1450" t="str">
            <v>L601201</v>
          </cell>
          <cell r="B1450" t="str">
            <v>Provision For Income Tax</v>
          </cell>
          <cell r="C1450" t="str">
            <v>LIABILITIES</v>
          </cell>
          <cell r="D1450" t="str">
            <v>BALANCE SHEET</v>
          </cell>
          <cell r="E1450" t="str">
            <v/>
          </cell>
          <cell r="F1450" t="str">
            <v/>
          </cell>
          <cell r="G1450" t="str">
            <v>CURRENT LIABILITIES AND PROVISIONS</v>
          </cell>
          <cell r="H1450" t="str">
            <v>PROVISIONS(LIAB)</v>
          </cell>
          <cell r="I1450" t="str">
            <v>PROVISION FOR INCOME TAX</v>
          </cell>
        </row>
        <row r="1451">
          <cell r="A1451" t="str">
            <v>L601301</v>
          </cell>
          <cell r="B1451" t="str">
            <v>Provision for Doubtful debts</v>
          </cell>
          <cell r="C1451" t="str">
            <v>LIABILITIES</v>
          </cell>
          <cell r="D1451" t="str">
            <v>BALANCE SHEET</v>
          </cell>
          <cell r="E1451" t="str">
            <v/>
          </cell>
          <cell r="F1451" t="str">
            <v/>
          </cell>
          <cell r="G1451" t="str">
            <v>CURRENT LIABILITIES AND PROVISIONS</v>
          </cell>
          <cell r="H1451" t="str">
            <v>PROVISIONS(LIAB)</v>
          </cell>
          <cell r="I1451" t="str">
            <v>PROVISION FOR DOUBTFUL DEBTS</v>
          </cell>
        </row>
        <row r="1452">
          <cell r="A1452" t="str">
            <v>L601302</v>
          </cell>
          <cell r="B1452" t="str">
            <v>Provision for Doubtful debts- Investment</v>
          </cell>
          <cell r="C1452" t="str">
            <v>LIABILITIES</v>
          </cell>
          <cell r="D1452" t="str">
            <v>BALANCE SHEET</v>
          </cell>
          <cell r="E1452" t="str">
            <v/>
          </cell>
          <cell r="F1452" t="str">
            <v/>
          </cell>
          <cell r="G1452" t="str">
            <v>CURRENT LIABILITIES AND PROVISIONS</v>
          </cell>
          <cell r="H1452" t="str">
            <v>PROVISIONS(LIAB)</v>
          </cell>
          <cell r="I1452" t="str">
            <v>PROVISION FOR DOUBTFUL DEBTS</v>
          </cell>
        </row>
        <row r="1453">
          <cell r="A1453" t="str">
            <v>L601401</v>
          </cell>
          <cell r="B1453" t="str">
            <v>Provision for Loss on POCM</v>
          </cell>
          <cell r="C1453" t="str">
            <v>LIABILITIES</v>
          </cell>
          <cell r="D1453" t="str">
            <v>BALANCE SHEET</v>
          </cell>
          <cell r="E1453" t="str">
            <v/>
          </cell>
          <cell r="F1453" t="str">
            <v/>
          </cell>
          <cell r="G1453" t="str">
            <v>CURRENT LIABILITIES AND PROVISIONS</v>
          </cell>
          <cell r="H1453" t="str">
            <v>PROVISIONS(LIAB)</v>
          </cell>
          <cell r="I1453" t="str">
            <v>OTHER PROVISIONS</v>
          </cell>
        </row>
        <row r="1454">
          <cell r="A1454" t="str">
            <v>L601501</v>
          </cell>
          <cell r="B1454" t="str">
            <v>Prov.For Work Pend.Certificat.</v>
          </cell>
          <cell r="C1454" t="str">
            <v>LIABILITIES</v>
          </cell>
          <cell r="D1454" t="str">
            <v>BALANCE SHEET</v>
          </cell>
          <cell r="E1454" t="str">
            <v/>
          </cell>
          <cell r="F1454" t="str">
            <v/>
          </cell>
          <cell r="G1454" t="str">
            <v>CURRENT LIABILITIES AND PROVISIONS</v>
          </cell>
          <cell r="H1454" t="str">
            <v>PROVISIONS(LIAB)</v>
          </cell>
          <cell r="I1454" t="str">
            <v>OTHER PROVISIONS</v>
          </cell>
        </row>
        <row r="1455">
          <cell r="A1455" t="str">
            <v>L601502</v>
          </cell>
          <cell r="B1455" t="str">
            <v>Provision For Cost To Compl. Of Work</v>
          </cell>
          <cell r="C1455" t="str">
            <v>LIABILITIES</v>
          </cell>
          <cell r="D1455" t="str">
            <v>BALANCE SHEET</v>
          </cell>
          <cell r="E1455" t="str">
            <v/>
          </cell>
          <cell r="F1455" t="str">
            <v/>
          </cell>
          <cell r="G1455" t="str">
            <v>CURRENT LIABILITIES AND PROVISIONS</v>
          </cell>
          <cell r="H1455" t="str">
            <v>PROVISIONS(LIAB)</v>
          </cell>
          <cell r="I1455" t="str">
            <v>OTHER PROVISIONS</v>
          </cell>
        </row>
        <row r="1456">
          <cell r="A1456" t="str">
            <v>L601503</v>
          </cell>
          <cell r="B1456" t="str">
            <v>PROVISION FOR CONTINGENCIES</v>
          </cell>
          <cell r="C1456" t="str">
            <v>LIABILITIES</v>
          </cell>
          <cell r="D1456" t="str">
            <v>BALANCE SHEET</v>
          </cell>
          <cell r="G1456" t="str">
            <v>CURRENT LIABILITIES AND PROVISIONS</v>
          </cell>
          <cell r="H1456" t="str">
            <v>PROVISIONS(LIAB)</v>
          </cell>
          <cell r="I1456" t="str">
            <v>OTHER PROVISIONS</v>
          </cell>
        </row>
        <row r="1457">
          <cell r="A1457" t="str">
            <v>L601504</v>
          </cell>
          <cell r="B1457" t="str">
            <v>PROVISION FOR SALES TAX</v>
          </cell>
          <cell r="C1457" t="str">
            <v>LIABILITIES</v>
          </cell>
          <cell r="D1457" t="str">
            <v>BALANCE SHEET</v>
          </cell>
          <cell r="G1457" t="str">
            <v>CURRENT LIABILITIES AND PROVISIONS</v>
          </cell>
          <cell r="H1457" t="str">
            <v>PROVISIONS(LIAB)</v>
          </cell>
          <cell r="I1457" t="str">
            <v>OTHER PROVISIONS</v>
          </cell>
        </row>
        <row r="1458">
          <cell r="A1458" t="str">
            <v>L601601</v>
          </cell>
          <cell r="B1458" t="str">
            <v>Deferred Tax Liability</v>
          </cell>
          <cell r="C1458" t="str">
            <v>LIABILITIES</v>
          </cell>
          <cell r="D1458" t="str">
            <v>BALANCE SHEET</v>
          </cell>
          <cell r="E1458" t="str">
            <v/>
          </cell>
          <cell r="F1458" t="str">
            <v/>
          </cell>
          <cell r="G1458" t="str">
            <v>CURRENT LIABILITIES AND PROVISIONS</v>
          </cell>
          <cell r="H1458" t="str">
            <v>PROVISIONS(LIAB)</v>
          </cell>
          <cell r="I1458" t="str">
            <v>DEFERRED TAX PROVISION</v>
          </cell>
        </row>
        <row r="1459">
          <cell r="A1459" t="str">
            <v>L601701</v>
          </cell>
          <cell r="B1459" t="str">
            <v>Derivatives Liablility</v>
          </cell>
          <cell r="C1459" t="str">
            <v>LIABILITIES</v>
          </cell>
          <cell r="D1459" t="str">
            <v>BALANCE SHEET</v>
          </cell>
          <cell r="E1459" t="str">
            <v/>
          </cell>
          <cell r="F1459" t="str">
            <v/>
          </cell>
          <cell r="G1459" t="str">
            <v>CURRENT LIABILITIES AND PROVISIONS</v>
          </cell>
          <cell r="H1459" t="str">
            <v>PROVISIONS(LIAB)</v>
          </cell>
          <cell r="I1459" t="str">
            <v>DERIVATIVES LIABLILITY</v>
          </cell>
        </row>
        <row r="1460">
          <cell r="A1460" t="str">
            <v>L601801</v>
          </cell>
          <cell r="B1460" t="str">
            <v>Provision for HLADT</v>
          </cell>
          <cell r="C1460" t="str">
            <v>LIABILITIES</v>
          </cell>
          <cell r="D1460" t="str">
            <v>BALANCE SHEET</v>
          </cell>
          <cell r="E1460" t="str">
            <v/>
          </cell>
          <cell r="F1460" t="str">
            <v/>
          </cell>
          <cell r="G1460" t="str">
            <v>CURRENT LIABILITIES AND PROVISIONS</v>
          </cell>
          <cell r="H1460" t="str">
            <v>PROVISIONS(LIAB)</v>
          </cell>
          <cell r="I1460" t="str">
            <v>OTHER PROVISIONS</v>
          </cell>
        </row>
        <row r="1461">
          <cell r="A1461" t="str">
            <v>L601901</v>
          </cell>
          <cell r="B1461" t="str">
            <v>Provision for FBT</v>
          </cell>
          <cell r="C1461" t="str">
            <v>LIABILITIES</v>
          </cell>
          <cell r="D1461" t="str">
            <v>BALANCE SHEET</v>
          </cell>
          <cell r="E1461" t="str">
            <v/>
          </cell>
          <cell r="F1461" t="str">
            <v/>
          </cell>
          <cell r="G1461" t="str">
            <v>CURRENT LIABILITIES AND PROVISIONS</v>
          </cell>
          <cell r="H1461" t="str">
            <v>PROVISIONS(LIAB)</v>
          </cell>
          <cell r="I1461" t="str">
            <v>OTHER PROVISIONS</v>
          </cell>
        </row>
        <row r="1462">
          <cell r="A1462" t="str">
            <v>L701001</v>
          </cell>
          <cell r="B1462" t="str">
            <v>Amortisation- Land- Lease Hold</v>
          </cell>
          <cell r="C1462" t="str">
            <v>LIABILITIES</v>
          </cell>
          <cell r="D1462" t="str">
            <v>BALANCE SHEET</v>
          </cell>
          <cell r="E1462" t="str">
            <v/>
          </cell>
          <cell r="F1462" t="str">
            <v/>
          </cell>
          <cell r="G1462" t="str">
            <v>CURRENT LIABILITIES AND PROVISIONS</v>
          </cell>
          <cell r="H1462" t="str">
            <v>DEPRECIATION RESERVE</v>
          </cell>
          <cell r="I1462" t="str">
            <v>AMORTISATION- LAND- LEASE HOLD</v>
          </cell>
        </row>
        <row r="1463">
          <cell r="A1463" t="str">
            <v>L701002</v>
          </cell>
          <cell r="B1463" t="str">
            <v>Dep. Reserve- BUILDINGS</v>
          </cell>
          <cell r="C1463" t="str">
            <v>LIABILITIES</v>
          </cell>
          <cell r="D1463" t="str">
            <v>BALANCE SHEET</v>
          </cell>
          <cell r="E1463" t="str">
            <v/>
          </cell>
          <cell r="F1463" t="str">
            <v/>
          </cell>
          <cell r="G1463" t="str">
            <v>CURRENT LIABILITIES AND PROVISIONS</v>
          </cell>
          <cell r="H1463" t="str">
            <v>DEPRECIATION RESERVE</v>
          </cell>
          <cell r="I1463" t="str">
            <v>DEP.RESERVE- BUILDINGS</v>
          </cell>
        </row>
        <row r="1464">
          <cell r="A1464" t="str">
            <v>L701003</v>
          </cell>
          <cell r="B1464" t="str">
            <v>Dep. Reserve- Plant &amp; Machinery</v>
          </cell>
          <cell r="C1464" t="str">
            <v>LIABILITIES</v>
          </cell>
          <cell r="D1464" t="str">
            <v>BALANCE SHEET</v>
          </cell>
          <cell r="E1464" t="str">
            <v>CUMULATIVE DEPN A/C</v>
          </cell>
          <cell r="F1464" t="str">
            <v/>
          </cell>
          <cell r="G1464" t="str">
            <v>CURRENT LIABILITIES AND PROVISIONS</v>
          </cell>
          <cell r="H1464" t="str">
            <v>DEPRECIATION RESERVE</v>
          </cell>
          <cell r="I1464" t="str">
            <v>DEP.RESERVE- PLANT &amp; MACHINERY</v>
          </cell>
        </row>
        <row r="1465">
          <cell r="A1465" t="str">
            <v>L701004</v>
          </cell>
          <cell r="B1465" t="str">
            <v>Dep. Reserve- Air Conditions</v>
          </cell>
          <cell r="C1465" t="str">
            <v>LIABILITIES</v>
          </cell>
          <cell r="D1465" t="str">
            <v>BALANCE SHEET</v>
          </cell>
          <cell r="E1465" t="str">
            <v/>
          </cell>
          <cell r="F1465" t="str">
            <v/>
          </cell>
          <cell r="G1465" t="str">
            <v>CURRENT LIABILITIES AND PROVISIONS</v>
          </cell>
          <cell r="H1465" t="str">
            <v>DEPRECIATION RESERVE</v>
          </cell>
          <cell r="I1465" t="str">
            <v>DEP. RESERVE- AIR CONDITIONS</v>
          </cell>
        </row>
        <row r="1466">
          <cell r="A1466" t="str">
            <v>L701005</v>
          </cell>
          <cell r="B1466" t="str">
            <v>Dep. Reserve- Office Equipments</v>
          </cell>
          <cell r="C1466" t="str">
            <v>LIABILITIES</v>
          </cell>
          <cell r="D1466" t="str">
            <v>BALANCE SHEET</v>
          </cell>
          <cell r="E1466" t="str">
            <v/>
          </cell>
          <cell r="F1466" t="str">
            <v/>
          </cell>
          <cell r="G1466" t="str">
            <v>CURRENT LIABILITIES AND PROVISIONS</v>
          </cell>
          <cell r="H1466" t="str">
            <v>DEPRECIATION RESERVE</v>
          </cell>
          <cell r="I1466" t="str">
            <v>DEP.RESERVE-OFFICE EQUIPMENTS</v>
          </cell>
        </row>
        <row r="1467">
          <cell r="A1467" t="str">
            <v>L701006</v>
          </cell>
          <cell r="B1467" t="str">
            <v>Dep. Reserve- Computers &amp; EDP Hardwares</v>
          </cell>
          <cell r="C1467" t="str">
            <v>LIABILITIES</v>
          </cell>
          <cell r="D1467" t="str">
            <v>BALANCE SHEET</v>
          </cell>
          <cell r="E1467" t="str">
            <v>CUMULATIVE DEPN A/C</v>
          </cell>
          <cell r="F1467" t="str">
            <v/>
          </cell>
          <cell r="G1467" t="str">
            <v>CURRENT LIABILITIES AND PROVISIONS</v>
          </cell>
          <cell r="H1467" t="str">
            <v>DEPRECIATION RESERVE</v>
          </cell>
          <cell r="I1467" t="str">
            <v>DEP.RESERVE-COMPUTERS AND EDP HARDWARES</v>
          </cell>
        </row>
        <row r="1468">
          <cell r="A1468" t="str">
            <v>L701007</v>
          </cell>
          <cell r="B1468" t="str">
            <v>Dep. Reserve- Networking and WAN Setup</v>
          </cell>
          <cell r="C1468" t="str">
            <v>LIABILITIES</v>
          </cell>
          <cell r="D1468" t="str">
            <v>BALANCE SHEET</v>
          </cell>
          <cell r="E1468" t="str">
            <v/>
          </cell>
          <cell r="F1468" t="str">
            <v/>
          </cell>
          <cell r="G1468" t="str">
            <v>CURRENT LIABILITIES AND PROVISIONS</v>
          </cell>
          <cell r="H1468" t="str">
            <v>DEPRECIATION RESERVE</v>
          </cell>
          <cell r="I1468" t="str">
            <v>DEP.RESERVE-NETWORKING AND WAN SETUP</v>
          </cell>
        </row>
        <row r="1469">
          <cell r="A1469" t="str">
            <v>L701008</v>
          </cell>
          <cell r="B1469" t="str">
            <v>Dep. Reserve- Software</v>
          </cell>
          <cell r="C1469" t="str">
            <v>LIABILITIES</v>
          </cell>
          <cell r="D1469" t="str">
            <v>BALANCE SHEET</v>
          </cell>
          <cell r="E1469" t="str">
            <v/>
          </cell>
          <cell r="F1469" t="str">
            <v/>
          </cell>
          <cell r="G1469" t="str">
            <v>CURRENT LIABILITIES AND PROVISIONS</v>
          </cell>
          <cell r="H1469" t="str">
            <v>DEPRECIATION RESERVE</v>
          </cell>
          <cell r="I1469" t="str">
            <v>DEP.RESERVE-SOFTWARE</v>
          </cell>
        </row>
        <row r="1470">
          <cell r="A1470" t="str">
            <v>L701009</v>
          </cell>
          <cell r="B1470" t="str">
            <v>Dep. Reserve- Furniture and Fixtures</v>
          </cell>
          <cell r="C1470" t="str">
            <v>LIABILITIES</v>
          </cell>
          <cell r="D1470" t="str">
            <v>BALANCE SHEET</v>
          </cell>
          <cell r="E1470" t="str">
            <v>CUMULATIVE DEPN A/C</v>
          </cell>
          <cell r="F1470" t="str">
            <v/>
          </cell>
          <cell r="G1470" t="str">
            <v>CURRENT LIABILITIES AND PROVISIONS</v>
          </cell>
          <cell r="H1470" t="str">
            <v>DEPRECIATION RESERVE</v>
          </cell>
          <cell r="I1470" t="str">
            <v>DEP.RESERVE-FURNITURE AND FIXTURES</v>
          </cell>
        </row>
        <row r="1471">
          <cell r="A1471" t="str">
            <v>L701010</v>
          </cell>
          <cell r="B1471" t="str">
            <v>Dep. Reserve- Vehicles</v>
          </cell>
          <cell r="C1471" t="str">
            <v>LIABILITIES</v>
          </cell>
          <cell r="D1471" t="str">
            <v>BALANCE SHEET</v>
          </cell>
          <cell r="E1471" t="str">
            <v>CUMULATIVE DEPN A/C</v>
          </cell>
          <cell r="F1471" t="str">
            <v/>
          </cell>
          <cell r="G1471" t="str">
            <v>CURRENT LIABILITIES AND PROVISIONS</v>
          </cell>
          <cell r="H1471" t="str">
            <v>DEPRECIATION RESERVE</v>
          </cell>
          <cell r="I1471" t="str">
            <v>DEP.RESERVE-VEHICLES</v>
          </cell>
        </row>
        <row r="1472">
          <cell r="A1472" t="str">
            <v>L701011</v>
          </cell>
          <cell r="B1472" t="str">
            <v>Dep. Reserve- Air Craft</v>
          </cell>
          <cell r="C1472" t="str">
            <v>LIABILITIES</v>
          </cell>
          <cell r="D1472" t="str">
            <v>BALANCE SHEET</v>
          </cell>
          <cell r="E1472" t="str">
            <v/>
          </cell>
          <cell r="F1472" t="str">
            <v/>
          </cell>
          <cell r="G1472" t="str">
            <v>CURRENT LIABILITIES AND PROVISIONS</v>
          </cell>
          <cell r="H1472" t="str">
            <v>DEPRECIATION RESERVE</v>
          </cell>
          <cell r="I1472" t="str">
            <v>DEP.RESERVE- AIR CRAFT</v>
          </cell>
        </row>
        <row r="1473">
          <cell r="A1473" t="str">
            <v>L701012</v>
          </cell>
          <cell r="B1473" t="str">
            <v>Dep. Reserve- Stock Properties</v>
          </cell>
          <cell r="C1473" t="str">
            <v>LIABILITIES</v>
          </cell>
          <cell r="D1473" t="str">
            <v>BALANCE SHEET</v>
          </cell>
          <cell r="E1473" t="str">
            <v/>
          </cell>
          <cell r="F1473" t="str">
            <v/>
          </cell>
          <cell r="G1473" t="str">
            <v>CURRENT LIABILITIES AND PROVISIONS</v>
          </cell>
          <cell r="H1473" t="str">
            <v>DEPRECIATION RESERVE</v>
          </cell>
          <cell r="I1473" t="str">
            <v>DEP.RESERVE- STOCK PROPERTIES</v>
          </cell>
        </row>
        <row r="1474">
          <cell r="A1474" t="str">
            <v>L701013</v>
          </cell>
          <cell r="B1474" t="str">
            <v>Dep. Reserve- Vehicles- Car</v>
          </cell>
          <cell r="C1474" t="str">
            <v>LIABILITIES</v>
          </cell>
          <cell r="D1474" t="str">
            <v>BALANCE SHEET</v>
          </cell>
          <cell r="E1474" t="str">
            <v>CUMULATIVE DEPN A/C</v>
          </cell>
          <cell r="F1474" t="str">
            <v/>
          </cell>
          <cell r="G1474" t="str">
            <v>CURRENT LIABILITIES AND PROVISIONS</v>
          </cell>
          <cell r="H1474" t="str">
            <v>DEPRECIATION RESERVE</v>
          </cell>
          <cell r="I1474" t="str">
            <v>DEP.RESERVE-VEHICLES</v>
          </cell>
        </row>
        <row r="1475">
          <cell r="A1475" t="str">
            <v>L701014</v>
          </cell>
          <cell r="B1475" t="str">
            <v>Dep. Reserve- Vehicles- Motor Cycles/ Sc</v>
          </cell>
          <cell r="C1475" t="str">
            <v>LIABILITIES</v>
          </cell>
          <cell r="D1475" t="str">
            <v>BALANCE SHEET</v>
          </cell>
          <cell r="E1475" t="str">
            <v>CUMULATIVE DEPN A/C</v>
          </cell>
          <cell r="F1475" t="str">
            <v/>
          </cell>
          <cell r="G1475" t="str">
            <v>CURRENT LIABILITIES AND PROVISIONS</v>
          </cell>
          <cell r="H1475" t="str">
            <v>DEPRECIATION RESERVE</v>
          </cell>
          <cell r="I1475" t="str">
            <v>DEP.RESERVE-VEHICLES</v>
          </cell>
        </row>
        <row r="1476">
          <cell r="A1476" t="str">
            <v>L701015</v>
          </cell>
          <cell r="B1476" t="str">
            <v>Dep. Reserve- Vehicles- Cycles</v>
          </cell>
          <cell r="C1476" t="str">
            <v>LIABILITIES</v>
          </cell>
          <cell r="D1476" t="str">
            <v>BALANCE SHEET</v>
          </cell>
          <cell r="E1476" t="str">
            <v>CUMULATIVE DEPN A/C</v>
          </cell>
          <cell r="F1476" t="str">
            <v/>
          </cell>
          <cell r="G1476" t="str">
            <v>CURRENT LIABILITIES AND PROVISIONS</v>
          </cell>
          <cell r="H1476" t="str">
            <v>DEPRECIATION RESERVE</v>
          </cell>
          <cell r="I1476" t="str">
            <v>DEP.RESERVE-VEHICLES</v>
          </cell>
        </row>
        <row r="1477">
          <cell r="A1477" t="str">
            <v>L701090</v>
          </cell>
          <cell r="B1477" t="str">
            <v>Dep. Reserve-OTHERS</v>
          </cell>
          <cell r="C1477" t="str">
            <v>LIABILITIES</v>
          </cell>
          <cell r="D1477" t="str">
            <v>BALANCE SHEET</v>
          </cell>
          <cell r="E1477" t="str">
            <v/>
          </cell>
          <cell r="F1477" t="str">
            <v/>
          </cell>
          <cell r="G1477" t="str">
            <v>CURRENT LIABILITIES AND PROVISIONS</v>
          </cell>
          <cell r="H1477" t="str">
            <v>PROVISIONS(LIAB)</v>
          </cell>
          <cell r="I1477" t="str">
            <v>OTHER PROVISIONS</v>
          </cell>
        </row>
        <row r="1478">
          <cell r="A1478" t="str">
            <v>R101000</v>
          </cell>
          <cell r="B1478" t="str">
            <v>Sale A/C</v>
          </cell>
          <cell r="C1478" t="str">
            <v>REVENUE</v>
          </cell>
          <cell r="D1478" t="str">
            <v>INCOME STATEMENT</v>
          </cell>
          <cell r="E1478" t="str">
            <v/>
          </cell>
          <cell r="F1478" t="str">
            <v/>
          </cell>
          <cell r="G1478" t="str">
            <v>INCOME</v>
          </cell>
          <cell r="H1478" t="str">
            <v>INCOME FROM OPERATIONS</v>
          </cell>
          <cell r="I1478" t="str">
            <v>SALE OF GOODS</v>
          </cell>
        </row>
        <row r="1479">
          <cell r="A1479" t="str">
            <v>R101001</v>
          </cell>
          <cell r="B1479" t="str">
            <v>Sale of Land &amp; plots</v>
          </cell>
          <cell r="C1479" t="str">
            <v>REVENUE</v>
          </cell>
          <cell r="D1479" t="str">
            <v>INCOME STATEMENT</v>
          </cell>
          <cell r="E1479" t="str">
            <v/>
          </cell>
          <cell r="F1479" t="str">
            <v/>
          </cell>
          <cell r="G1479" t="str">
            <v>INCOME</v>
          </cell>
          <cell r="H1479" t="str">
            <v>INCOME FROM OPERATIONS</v>
          </cell>
          <cell r="I1479" t="str">
            <v>SALE OF GOODS</v>
          </cell>
        </row>
        <row r="1480">
          <cell r="A1480" t="str">
            <v>R101002</v>
          </cell>
          <cell r="B1480" t="str">
            <v>Sale Of Merchandise</v>
          </cell>
          <cell r="C1480" t="str">
            <v>REVENUE</v>
          </cell>
          <cell r="D1480" t="str">
            <v>INCOME STATEMENT</v>
          </cell>
          <cell r="E1480" t="str">
            <v/>
          </cell>
          <cell r="F1480" t="str">
            <v/>
          </cell>
          <cell r="G1480" t="str">
            <v>INCOME</v>
          </cell>
          <cell r="H1480" t="str">
            <v>INCOME FROM OPERATIONS</v>
          </cell>
          <cell r="I1480" t="str">
            <v>SALE OF GOODS</v>
          </cell>
        </row>
        <row r="1481">
          <cell r="A1481" t="str">
            <v>R101003</v>
          </cell>
          <cell r="B1481" t="str">
            <v>sale of liquor</v>
          </cell>
          <cell r="C1481" t="str">
            <v>REVENUE</v>
          </cell>
          <cell r="D1481" t="str">
            <v>INCOME STATEMENT</v>
          </cell>
          <cell r="E1481" t="str">
            <v/>
          </cell>
          <cell r="F1481" t="str">
            <v/>
          </cell>
          <cell r="G1481" t="str">
            <v>INCOME</v>
          </cell>
          <cell r="H1481" t="str">
            <v>INCOME FROM OPERATIONS</v>
          </cell>
          <cell r="I1481" t="str">
            <v>SALE OF GOODS</v>
          </cell>
        </row>
        <row r="1482">
          <cell r="A1482" t="str">
            <v>R101004</v>
          </cell>
          <cell r="B1482" t="str">
            <v>Sale A/C- Cash</v>
          </cell>
          <cell r="C1482" t="str">
            <v>REVENUE</v>
          </cell>
          <cell r="D1482" t="str">
            <v>INCOME STATEMENT</v>
          </cell>
          <cell r="E1482" t="str">
            <v/>
          </cell>
          <cell r="F1482" t="str">
            <v/>
          </cell>
          <cell r="G1482" t="str">
            <v>INCOME</v>
          </cell>
          <cell r="H1482" t="str">
            <v>INCOME FROM OPERATIONS</v>
          </cell>
          <cell r="I1482" t="str">
            <v>SALE OF GOODS</v>
          </cell>
        </row>
        <row r="1483">
          <cell r="A1483" t="str">
            <v>R101101</v>
          </cell>
          <cell r="B1483" t="str">
            <v>Revenue from Constructed properties</v>
          </cell>
          <cell r="C1483" t="str">
            <v>REVENUE</v>
          </cell>
          <cell r="D1483" t="str">
            <v>INCOME STATEMENT</v>
          </cell>
          <cell r="E1483" t="str">
            <v/>
          </cell>
          <cell r="F1483" t="str">
            <v/>
          </cell>
          <cell r="G1483" t="str">
            <v>INCOME</v>
          </cell>
          <cell r="H1483" t="str">
            <v>INCOME FROM OPERATIONS</v>
          </cell>
          <cell r="I1483" t="str">
            <v>SALE OF GOODS</v>
          </cell>
        </row>
        <row r="1484">
          <cell r="A1484" t="str">
            <v>R101201-000-000</v>
          </cell>
          <cell r="B1484" t="str">
            <v>Service Charges</v>
          </cell>
          <cell r="C1484" t="str">
            <v>REVENUE</v>
          </cell>
          <cell r="D1484" t="str">
            <v>INCOME STATEMENT</v>
          </cell>
          <cell r="E1484" t="str">
            <v/>
          </cell>
          <cell r="F1484" t="str">
            <v/>
          </cell>
          <cell r="G1484" t="str">
            <v>INCOME</v>
          </cell>
          <cell r="H1484" t="str">
            <v>INCOME FROM OPERATIONS</v>
          </cell>
          <cell r="I1484" t="str">
            <v>SERVICE RECEIPTS</v>
          </cell>
        </row>
        <row r="1485">
          <cell r="A1485" t="str">
            <v>R101201-000-005</v>
          </cell>
          <cell r="B1485" t="str">
            <v>Service Charges- BEVERLY PARK-II</v>
          </cell>
          <cell r="C1485" t="str">
            <v>REVENUE</v>
          </cell>
          <cell r="D1485" t="str">
            <v>INCOME STATEMENT</v>
          </cell>
          <cell r="E1485" t="str">
            <v/>
          </cell>
          <cell r="F1485" t="str">
            <v/>
          </cell>
          <cell r="G1485" t="str">
            <v>INCOME</v>
          </cell>
          <cell r="H1485" t="str">
            <v>INCOME FROM OPERATIONS</v>
          </cell>
          <cell r="I1485" t="str">
            <v>SERVICE RECEIPTS</v>
          </cell>
        </row>
        <row r="1486">
          <cell r="A1486" t="str">
            <v>R101201-000-006</v>
          </cell>
          <cell r="B1486" t="str">
            <v>Service Charges- CENTRAL ARCADE</v>
          </cell>
          <cell r="C1486" t="str">
            <v>REVENUE</v>
          </cell>
          <cell r="D1486" t="str">
            <v>INCOME STATEMENT</v>
          </cell>
          <cell r="E1486" t="str">
            <v/>
          </cell>
          <cell r="F1486" t="str">
            <v/>
          </cell>
          <cell r="G1486" t="str">
            <v>INCOME</v>
          </cell>
          <cell r="H1486" t="str">
            <v>INCOME FROM OPERATIONS</v>
          </cell>
          <cell r="I1486" t="str">
            <v>SERVICE RECEIPTS</v>
          </cell>
        </row>
        <row r="1487">
          <cell r="A1487" t="str">
            <v>R101201-000-009</v>
          </cell>
          <cell r="B1487" t="str">
            <v>Service Charges- DILSHAD LOTTERY</v>
          </cell>
          <cell r="C1487" t="str">
            <v>REVENUE</v>
          </cell>
          <cell r="D1487" t="str">
            <v>INCOME STATEMENT</v>
          </cell>
          <cell r="E1487" t="str">
            <v/>
          </cell>
          <cell r="F1487" t="str">
            <v/>
          </cell>
          <cell r="G1487" t="str">
            <v>INCOME</v>
          </cell>
          <cell r="H1487" t="str">
            <v>INCOME FROM OPERATIONS</v>
          </cell>
          <cell r="I1487" t="str">
            <v>SERVICE RECEIPTS</v>
          </cell>
        </row>
        <row r="1488">
          <cell r="A1488" t="str">
            <v>R101201-000-010</v>
          </cell>
          <cell r="B1488" t="str">
            <v>Service Charges- DILSHAD PLAZA</v>
          </cell>
          <cell r="C1488" t="str">
            <v>REVENUE</v>
          </cell>
          <cell r="D1488" t="str">
            <v>INCOME STATEMENT</v>
          </cell>
          <cell r="E1488" t="str">
            <v/>
          </cell>
          <cell r="F1488" t="str">
            <v/>
          </cell>
          <cell r="G1488" t="str">
            <v>INCOME</v>
          </cell>
          <cell r="H1488" t="str">
            <v>INCOME FROM OPERATIONS</v>
          </cell>
          <cell r="I1488" t="str">
            <v>SERVICE RECEIPTS</v>
          </cell>
        </row>
        <row r="1489">
          <cell r="A1489" t="str">
            <v>R101201-000-011</v>
          </cell>
          <cell r="B1489" t="str">
            <v>Service Charges- EXECUTIVE HOME</v>
          </cell>
          <cell r="C1489" t="str">
            <v>REVENUE</v>
          </cell>
          <cell r="D1489" t="str">
            <v>INCOME STATEMENT</v>
          </cell>
          <cell r="E1489" t="str">
            <v/>
          </cell>
          <cell r="F1489" t="str">
            <v/>
          </cell>
          <cell r="G1489" t="str">
            <v>INCOME</v>
          </cell>
          <cell r="H1489" t="str">
            <v>INCOME FROM OPERATIONS</v>
          </cell>
          <cell r="I1489" t="str">
            <v>SERVICE RECEIPTS</v>
          </cell>
        </row>
        <row r="1490">
          <cell r="A1490" t="str">
            <v>R101201-000-013</v>
          </cell>
          <cell r="B1490" t="str">
            <v>Service Charges- HAMILTON COURT</v>
          </cell>
          <cell r="C1490" t="str">
            <v>REVENUE</v>
          </cell>
          <cell r="D1490" t="str">
            <v>INCOME STATEMENT</v>
          </cell>
          <cell r="E1490" t="str">
            <v/>
          </cell>
          <cell r="F1490" t="str">
            <v/>
          </cell>
          <cell r="G1490" t="str">
            <v>INCOME</v>
          </cell>
          <cell r="H1490" t="str">
            <v>INCOME FROM OPERATIONS</v>
          </cell>
          <cell r="I1490" t="str">
            <v>SERVICE RECEIPTS</v>
          </cell>
        </row>
        <row r="1491">
          <cell r="A1491" t="str">
            <v>R101201-000-014</v>
          </cell>
          <cell r="B1491" t="str">
            <v>Service Charges- NEW TOWN HOUSE</v>
          </cell>
          <cell r="C1491" t="str">
            <v>REVENUE</v>
          </cell>
          <cell r="D1491" t="str">
            <v>INCOME STATEMENT</v>
          </cell>
          <cell r="E1491" t="str">
            <v/>
          </cell>
          <cell r="F1491" t="str">
            <v/>
          </cell>
          <cell r="G1491" t="str">
            <v>INCOME</v>
          </cell>
          <cell r="H1491" t="str">
            <v>INCOME FROM OPERATIONS</v>
          </cell>
          <cell r="I1491" t="str">
            <v>SERVICE RECEIPTS</v>
          </cell>
        </row>
        <row r="1492">
          <cell r="A1492" t="str">
            <v>R101201-000-015</v>
          </cell>
          <cell r="B1492" t="str">
            <v>Service Charges- TOWN HOUSE</v>
          </cell>
          <cell r="C1492" t="str">
            <v>REVENUE</v>
          </cell>
          <cell r="D1492" t="str">
            <v>INCOME STATEMENT</v>
          </cell>
          <cell r="E1492" t="str">
            <v/>
          </cell>
          <cell r="F1492" t="str">
            <v/>
          </cell>
          <cell r="G1492" t="str">
            <v>INCOME</v>
          </cell>
          <cell r="H1492" t="str">
            <v>INCOME FROM OPERATIONS</v>
          </cell>
          <cell r="I1492" t="str">
            <v>SERVICE RECEIPTS</v>
          </cell>
        </row>
        <row r="1493">
          <cell r="A1493" t="str">
            <v>R101201-000-017</v>
          </cell>
          <cell r="B1493" t="str">
            <v>Service Charges- QEC PHASE-IV</v>
          </cell>
          <cell r="C1493" t="str">
            <v>REVENUE</v>
          </cell>
          <cell r="D1493" t="str">
            <v>INCOME STATEMENT</v>
          </cell>
          <cell r="E1493" t="str">
            <v/>
          </cell>
          <cell r="F1493" t="str">
            <v/>
          </cell>
          <cell r="G1493" t="str">
            <v>INCOME</v>
          </cell>
          <cell r="H1493" t="str">
            <v>INCOME FROM OPERATIONS</v>
          </cell>
          <cell r="I1493" t="str">
            <v>SERVICE RECEIPTS</v>
          </cell>
        </row>
        <row r="1494">
          <cell r="A1494" t="str">
            <v>R101201-000-019</v>
          </cell>
          <cell r="B1494" t="str">
            <v>Service Charges- REGENCY PARK</v>
          </cell>
          <cell r="C1494" t="str">
            <v>REVENUE</v>
          </cell>
          <cell r="D1494" t="str">
            <v>INCOME STATEMENT</v>
          </cell>
          <cell r="E1494" t="str">
            <v/>
          </cell>
          <cell r="F1494" t="str">
            <v/>
          </cell>
          <cell r="G1494" t="str">
            <v>INCOME</v>
          </cell>
          <cell r="H1494" t="str">
            <v>INCOME FROM OPERATIONS</v>
          </cell>
          <cell r="I1494" t="str">
            <v>SERVICE RECEIPTS</v>
          </cell>
        </row>
        <row r="1495">
          <cell r="A1495" t="str">
            <v>R101201-000-022</v>
          </cell>
          <cell r="B1495" t="str">
            <v>Service Charges- RICHMOND PARK</v>
          </cell>
          <cell r="C1495" t="str">
            <v>REVENUE</v>
          </cell>
          <cell r="D1495" t="str">
            <v>INCOME STATEMENT</v>
          </cell>
          <cell r="E1495" t="str">
            <v/>
          </cell>
          <cell r="F1495" t="str">
            <v/>
          </cell>
          <cell r="G1495" t="str">
            <v>INCOME</v>
          </cell>
          <cell r="H1495" t="str">
            <v>INCOME FROM OPERATIONS</v>
          </cell>
          <cell r="I1495" t="str">
            <v>SERVICE RECEIPTS</v>
          </cell>
        </row>
        <row r="1496">
          <cell r="A1496" t="str">
            <v>R101201-000-023</v>
          </cell>
          <cell r="B1496" t="str">
            <v>Service Charges- SUPER MART-II</v>
          </cell>
          <cell r="C1496" t="str">
            <v>REVENUE</v>
          </cell>
          <cell r="D1496" t="str">
            <v>INCOME STATEMENT</v>
          </cell>
          <cell r="E1496" t="str">
            <v/>
          </cell>
          <cell r="F1496" t="str">
            <v/>
          </cell>
          <cell r="G1496" t="str">
            <v>INCOME</v>
          </cell>
          <cell r="H1496" t="str">
            <v>INCOME FROM OPERATIONS</v>
          </cell>
          <cell r="I1496" t="str">
            <v>SERVICE RECEIPTS</v>
          </cell>
        </row>
        <row r="1497">
          <cell r="A1497" t="str">
            <v>R101201-000-027</v>
          </cell>
          <cell r="B1497" t="str">
            <v>Service Charges- STOP-N-SHOP</v>
          </cell>
          <cell r="C1497" t="str">
            <v>REVENUE</v>
          </cell>
          <cell r="D1497" t="str">
            <v>INCOME STATEMENT</v>
          </cell>
          <cell r="E1497" t="str">
            <v/>
          </cell>
          <cell r="F1497" t="str">
            <v/>
          </cell>
          <cell r="G1497" t="str">
            <v>INCOME</v>
          </cell>
          <cell r="H1497" t="str">
            <v>INCOME FROM OPERATIONS</v>
          </cell>
          <cell r="I1497" t="str">
            <v>SERVICE RECEIPTS</v>
          </cell>
        </row>
        <row r="1498">
          <cell r="A1498" t="str">
            <v>R101201-000-028</v>
          </cell>
          <cell r="B1498" t="str">
            <v>Service Charges- SILVER OAKS</v>
          </cell>
          <cell r="C1498" t="str">
            <v>REVENUE</v>
          </cell>
          <cell r="D1498" t="str">
            <v>INCOME STATEMENT</v>
          </cell>
          <cell r="E1498" t="str">
            <v/>
          </cell>
          <cell r="F1498" t="str">
            <v/>
          </cell>
          <cell r="G1498" t="str">
            <v>INCOME</v>
          </cell>
          <cell r="H1498" t="str">
            <v>INCOME FROM OPERATIONS</v>
          </cell>
          <cell r="I1498" t="str">
            <v>SERVICE RECEIPTS</v>
          </cell>
        </row>
        <row r="1499">
          <cell r="A1499" t="str">
            <v>R101201-000-029</v>
          </cell>
          <cell r="B1499" t="str">
            <v>Service Charges- SILVER OAKS-PARKING</v>
          </cell>
          <cell r="C1499" t="str">
            <v>REVENUE</v>
          </cell>
          <cell r="D1499" t="str">
            <v>INCOME STATEMENT</v>
          </cell>
          <cell r="E1499" t="str">
            <v/>
          </cell>
          <cell r="F1499" t="str">
            <v/>
          </cell>
          <cell r="G1499" t="str">
            <v>INCOME</v>
          </cell>
          <cell r="H1499" t="str">
            <v>INCOME FROM OPERATIONS</v>
          </cell>
          <cell r="I1499" t="str">
            <v>SERVICE RECEIPTS</v>
          </cell>
        </row>
        <row r="1500">
          <cell r="A1500" t="str">
            <v>R101201-000-031</v>
          </cell>
          <cell r="B1500" t="str">
            <v>Service Charges- VILLA</v>
          </cell>
          <cell r="C1500" t="str">
            <v>REVENUE</v>
          </cell>
          <cell r="D1500" t="str">
            <v>INCOME STATEMENT</v>
          </cell>
          <cell r="E1500" t="str">
            <v/>
          </cell>
          <cell r="F1500" t="str">
            <v/>
          </cell>
          <cell r="G1500" t="str">
            <v>INCOME</v>
          </cell>
          <cell r="H1500" t="str">
            <v>INCOME FROM OPERATIONS</v>
          </cell>
          <cell r="I1500" t="str">
            <v>SERVICE RECEIPTS</v>
          </cell>
        </row>
        <row r="1501">
          <cell r="A1501" t="str">
            <v>R101201-000-034</v>
          </cell>
          <cell r="B1501" t="str">
            <v>Service Charges- WINDSOR COURT</v>
          </cell>
          <cell r="C1501" t="str">
            <v>REVENUE</v>
          </cell>
          <cell r="D1501" t="str">
            <v>INCOME STATEMENT</v>
          </cell>
          <cell r="E1501" t="str">
            <v/>
          </cell>
          <cell r="F1501" t="str">
            <v/>
          </cell>
          <cell r="G1501" t="str">
            <v>INCOME</v>
          </cell>
          <cell r="H1501" t="str">
            <v>INCOME FROM OPERATIONS</v>
          </cell>
          <cell r="I1501" t="str">
            <v>SERVICE RECEIPTS</v>
          </cell>
        </row>
        <row r="1502">
          <cell r="A1502" t="str">
            <v>R101201-000-037</v>
          </cell>
          <cell r="B1502" t="str">
            <v>Service Charges- CENTRE POINT</v>
          </cell>
          <cell r="C1502" t="str">
            <v>REVENUE</v>
          </cell>
          <cell r="D1502" t="str">
            <v>INCOME STATEMENT</v>
          </cell>
          <cell r="E1502" t="str">
            <v/>
          </cell>
          <cell r="F1502" t="str">
            <v/>
          </cell>
          <cell r="G1502" t="str">
            <v>INCOME</v>
          </cell>
          <cell r="H1502" t="str">
            <v>INCOME FROM OPERATIONS</v>
          </cell>
          <cell r="I1502" t="str">
            <v>SERVICE RECEIPTS</v>
          </cell>
        </row>
        <row r="1503">
          <cell r="A1503" t="str">
            <v>R101201-000-039</v>
          </cell>
          <cell r="B1503" t="str">
            <v>Service Charges- RIDGEWOOD ESTATES</v>
          </cell>
          <cell r="C1503" t="str">
            <v>REVENUE</v>
          </cell>
          <cell r="D1503" t="str">
            <v>INCOME STATEMENT</v>
          </cell>
          <cell r="E1503" t="str">
            <v/>
          </cell>
          <cell r="F1503" t="str">
            <v/>
          </cell>
          <cell r="G1503" t="str">
            <v>INCOME</v>
          </cell>
          <cell r="H1503" t="str">
            <v>INCOME FROM OPERATIONS</v>
          </cell>
          <cell r="I1503" t="str">
            <v>SERVICE RECEIPTS</v>
          </cell>
        </row>
        <row r="1504">
          <cell r="A1504" t="str">
            <v>R101201-000-040</v>
          </cell>
          <cell r="B1504" t="str">
            <v>Service Charges- OAKWOOD ESTATES</v>
          </cell>
          <cell r="C1504" t="str">
            <v>REVENUE</v>
          </cell>
          <cell r="D1504" t="str">
            <v>INCOME STATEMENT</v>
          </cell>
          <cell r="E1504" t="str">
            <v/>
          </cell>
          <cell r="F1504" t="str">
            <v/>
          </cell>
          <cell r="G1504" t="str">
            <v>INCOME</v>
          </cell>
          <cell r="H1504" t="str">
            <v>INCOME FROM OPERATIONS</v>
          </cell>
          <cell r="I1504" t="str">
            <v>SERVICE RECEIPTS</v>
          </cell>
        </row>
        <row r="1505">
          <cell r="A1505" t="str">
            <v>R101201-000-041</v>
          </cell>
          <cell r="B1505" t="str">
            <v>Service Charges- WELLINGTON ESTATES</v>
          </cell>
          <cell r="C1505" t="str">
            <v>REVENUE</v>
          </cell>
          <cell r="D1505" t="str">
            <v>INCOME STATEMENT</v>
          </cell>
          <cell r="E1505" t="str">
            <v/>
          </cell>
          <cell r="F1505" t="str">
            <v/>
          </cell>
          <cell r="G1505" t="str">
            <v>INCOME</v>
          </cell>
          <cell r="H1505" t="str">
            <v>INCOME FROM OPERATIONS</v>
          </cell>
          <cell r="I1505" t="str">
            <v>SERVICE RECEIPTS</v>
          </cell>
        </row>
        <row r="1506">
          <cell r="A1506" t="str">
            <v>R101201-000-043</v>
          </cell>
          <cell r="B1506" t="str">
            <v>Service Charges- PLOTS PH-2</v>
          </cell>
          <cell r="C1506" t="str">
            <v>REVENUE</v>
          </cell>
          <cell r="D1506" t="str">
            <v>INCOME STATEMENT</v>
          </cell>
          <cell r="E1506" t="str">
            <v/>
          </cell>
          <cell r="F1506" t="str">
            <v/>
          </cell>
          <cell r="G1506" t="str">
            <v>INCOME</v>
          </cell>
          <cell r="H1506" t="str">
            <v>INCOME FROM OPERATIONS</v>
          </cell>
          <cell r="I1506" t="str">
            <v>SERVICE RECEIPTS</v>
          </cell>
        </row>
        <row r="1507">
          <cell r="A1507" t="str">
            <v>R101201-000-046</v>
          </cell>
          <cell r="B1507" t="str">
            <v>Service Charges- PRINCETON ESTATE</v>
          </cell>
          <cell r="C1507" t="str">
            <v>REVENUE</v>
          </cell>
          <cell r="D1507" t="str">
            <v>INCOME STATEMENT</v>
          </cell>
          <cell r="E1507" t="str">
            <v/>
          </cell>
          <cell r="F1507" t="str">
            <v/>
          </cell>
          <cell r="G1507" t="str">
            <v>INCOME</v>
          </cell>
          <cell r="H1507" t="str">
            <v>INCOME FROM OPERATIONS</v>
          </cell>
          <cell r="I1507" t="str">
            <v>SERVICE RECEIPTS</v>
          </cell>
        </row>
        <row r="1508">
          <cell r="A1508" t="str">
            <v>R101201-000-050</v>
          </cell>
          <cell r="B1508" t="str">
            <v>Service Charges- CARLTON ESTATE</v>
          </cell>
          <cell r="C1508" t="str">
            <v>REVENUE</v>
          </cell>
          <cell r="D1508" t="str">
            <v>INCOME STATEMENT</v>
          </cell>
          <cell r="E1508" t="str">
            <v/>
          </cell>
          <cell r="F1508" t="str">
            <v/>
          </cell>
          <cell r="G1508" t="str">
            <v>INCOME</v>
          </cell>
          <cell r="H1508" t="str">
            <v>INCOME FROM OPERATIONS</v>
          </cell>
          <cell r="I1508" t="str">
            <v>SERVICE RECEIPTS</v>
          </cell>
        </row>
        <row r="1509">
          <cell r="A1509" t="str">
            <v>R101201-000-054</v>
          </cell>
          <cell r="B1509" t="str">
            <v>Service Charges- BELVEDERE PARK</v>
          </cell>
          <cell r="C1509" t="str">
            <v>REVENUE</v>
          </cell>
          <cell r="D1509" t="str">
            <v>INCOME STATEMENT</v>
          </cell>
          <cell r="E1509" t="str">
            <v/>
          </cell>
          <cell r="F1509" t="str">
            <v/>
          </cell>
          <cell r="G1509" t="str">
            <v>INCOME</v>
          </cell>
          <cell r="H1509" t="str">
            <v>INCOME FROM OPERATIONS</v>
          </cell>
          <cell r="I1509" t="str">
            <v>SERVICE RECEIPTS</v>
          </cell>
        </row>
        <row r="1510">
          <cell r="A1510" t="str">
            <v>R101201-000-055</v>
          </cell>
          <cell r="B1510" t="str">
            <v>Service Charges- BELVEDERE TOWER</v>
          </cell>
          <cell r="C1510" t="str">
            <v>REVENUE</v>
          </cell>
          <cell r="D1510" t="str">
            <v>INCOME STATEMENT</v>
          </cell>
          <cell r="E1510" t="str">
            <v/>
          </cell>
          <cell r="F1510" t="str">
            <v/>
          </cell>
          <cell r="G1510" t="str">
            <v>INCOME</v>
          </cell>
          <cell r="H1510" t="str">
            <v>INCOME FROM OPERATIONS</v>
          </cell>
          <cell r="I1510" t="str">
            <v>SERVICE RECEIPTS</v>
          </cell>
        </row>
        <row r="1511">
          <cell r="A1511" t="str">
            <v>R101201-000-056</v>
          </cell>
          <cell r="B1511" t="str">
            <v>Service Charges- DLF CITY CENTRE</v>
          </cell>
          <cell r="C1511" t="str">
            <v>REVENUE</v>
          </cell>
          <cell r="D1511" t="str">
            <v>INCOME STATEMENT</v>
          </cell>
          <cell r="E1511" t="str">
            <v/>
          </cell>
          <cell r="F1511" t="str">
            <v/>
          </cell>
          <cell r="G1511" t="str">
            <v>INCOME</v>
          </cell>
          <cell r="H1511" t="str">
            <v>INCOME FROM OPERATIONS</v>
          </cell>
          <cell r="I1511" t="str">
            <v>SERVICE RECEIPTS</v>
          </cell>
        </row>
        <row r="1512">
          <cell r="A1512" t="str">
            <v>R101201-000-058</v>
          </cell>
          <cell r="B1512" t="str">
            <v>Service Charges- DLF EXCLUSIVE FLOORS</v>
          </cell>
          <cell r="C1512" t="str">
            <v>REVENUE</v>
          </cell>
          <cell r="D1512" t="str">
            <v>INCOME STATEMENT</v>
          </cell>
          <cell r="E1512" t="str">
            <v/>
          </cell>
          <cell r="F1512" t="str">
            <v/>
          </cell>
          <cell r="G1512" t="str">
            <v>INCOME</v>
          </cell>
          <cell r="H1512" t="str">
            <v>INCOME FROM OPERATIONS</v>
          </cell>
          <cell r="I1512" t="str">
            <v>SERVICE RECEIPTS</v>
          </cell>
        </row>
        <row r="1513">
          <cell r="A1513" t="str">
            <v>R101201-000-059</v>
          </cell>
          <cell r="B1513" t="str">
            <v>Service Charges- MOULSARI ARCADE</v>
          </cell>
          <cell r="C1513" t="str">
            <v>REVENUE</v>
          </cell>
          <cell r="D1513" t="str">
            <v>INCOME STATEMENT</v>
          </cell>
          <cell r="E1513" t="str">
            <v/>
          </cell>
          <cell r="F1513" t="str">
            <v/>
          </cell>
          <cell r="G1513" t="str">
            <v>INCOME</v>
          </cell>
          <cell r="H1513" t="str">
            <v>INCOME FROM OPERATIONS</v>
          </cell>
          <cell r="I1513" t="str">
            <v>SERVICE RECEIPTS</v>
          </cell>
        </row>
        <row r="1514">
          <cell r="A1514" t="str">
            <v>R101201-000-060</v>
          </cell>
          <cell r="B1514" t="str">
            <v>Service Charges- TRINITY TOWERS</v>
          </cell>
          <cell r="C1514" t="str">
            <v>REVENUE</v>
          </cell>
          <cell r="D1514" t="str">
            <v>INCOME STATEMENT</v>
          </cell>
          <cell r="E1514" t="str">
            <v/>
          </cell>
          <cell r="F1514" t="str">
            <v/>
          </cell>
          <cell r="G1514" t="str">
            <v>INCOME</v>
          </cell>
          <cell r="H1514" t="str">
            <v>INCOME FROM OPERATIONS</v>
          </cell>
          <cell r="I1514" t="str">
            <v>SERVICE RECEIPTS</v>
          </cell>
        </row>
        <row r="1515">
          <cell r="A1515" t="str">
            <v>R101201-000-061</v>
          </cell>
          <cell r="B1515" t="str">
            <v>Service Charges- DLF GRAND MALL</v>
          </cell>
          <cell r="C1515" t="str">
            <v>REVENUE</v>
          </cell>
          <cell r="D1515" t="str">
            <v>INCOME STATEMENT</v>
          </cell>
          <cell r="E1515" t="str">
            <v/>
          </cell>
          <cell r="F1515" t="str">
            <v/>
          </cell>
          <cell r="G1515" t="str">
            <v>INCOME</v>
          </cell>
          <cell r="H1515" t="str">
            <v>INCOME FROM OPERATIONS</v>
          </cell>
          <cell r="I1515" t="str">
            <v>SERVICE RECEIPTS</v>
          </cell>
        </row>
        <row r="1516">
          <cell r="A1516" t="str">
            <v>R101201-000-062</v>
          </cell>
          <cell r="B1516" t="str">
            <v>Service Charges- THE ARALIAS</v>
          </cell>
          <cell r="C1516" t="str">
            <v>REVENUE</v>
          </cell>
          <cell r="D1516" t="str">
            <v>INCOME STATEMENT</v>
          </cell>
          <cell r="E1516" t="str">
            <v/>
          </cell>
          <cell r="F1516" t="str">
            <v/>
          </cell>
          <cell r="G1516" t="str">
            <v>INCOME</v>
          </cell>
          <cell r="H1516" t="str">
            <v>INCOME FROM OPERATIONS</v>
          </cell>
          <cell r="I1516" t="str">
            <v>SERVICE RECEIPTS</v>
          </cell>
        </row>
        <row r="1517">
          <cell r="A1517" t="str">
            <v>R101201-000-064</v>
          </cell>
          <cell r="B1517" t="str">
            <v>Service Charges- WESTEND HEIGHTS</v>
          </cell>
          <cell r="C1517" t="str">
            <v>REVENUE</v>
          </cell>
          <cell r="D1517" t="str">
            <v>INCOME STATEMENT</v>
          </cell>
          <cell r="E1517" t="str">
            <v/>
          </cell>
          <cell r="F1517" t="str">
            <v/>
          </cell>
          <cell r="G1517" t="str">
            <v>INCOME</v>
          </cell>
          <cell r="H1517" t="str">
            <v>INCOME FROM OPERATIONS</v>
          </cell>
          <cell r="I1517" t="str">
            <v>SERVICE RECEIPTS</v>
          </cell>
        </row>
        <row r="1518">
          <cell r="A1518" t="str">
            <v>R101201-000-069</v>
          </cell>
          <cell r="B1518" t="str">
            <v>Service Charges- THE PINNACLE</v>
          </cell>
          <cell r="C1518" t="str">
            <v>REVENUE</v>
          </cell>
          <cell r="D1518" t="str">
            <v>INCOME STATEMENT</v>
          </cell>
          <cell r="E1518" t="str">
            <v/>
          </cell>
          <cell r="F1518" t="str">
            <v/>
          </cell>
          <cell r="G1518" t="str">
            <v>INCOME</v>
          </cell>
          <cell r="H1518" t="str">
            <v>INCOME FROM OPERATIONS</v>
          </cell>
          <cell r="I1518" t="str">
            <v>SERVICE RECEIPTS</v>
          </cell>
        </row>
        <row r="1519">
          <cell r="A1519" t="str">
            <v>R101201-000-070</v>
          </cell>
          <cell r="B1519" t="str">
            <v>Service Charges- ROYALTON TOWER</v>
          </cell>
          <cell r="C1519" t="str">
            <v>REVENUE</v>
          </cell>
          <cell r="D1519" t="str">
            <v>INCOME STATEMENT</v>
          </cell>
          <cell r="E1519" t="str">
            <v/>
          </cell>
          <cell r="F1519" t="str">
            <v/>
          </cell>
          <cell r="G1519" t="str">
            <v>INCOME</v>
          </cell>
          <cell r="H1519" t="str">
            <v>INCOME FROM OPERATIONS</v>
          </cell>
          <cell r="I1519" t="str">
            <v>SERVICE RECEIPTS</v>
          </cell>
        </row>
        <row r="1520">
          <cell r="A1520" t="str">
            <v>R101201-000-071</v>
          </cell>
          <cell r="B1520" t="str">
            <v>Service Charges- THE ICON</v>
          </cell>
          <cell r="C1520" t="str">
            <v>REVENUE</v>
          </cell>
          <cell r="D1520" t="str">
            <v>INCOME STATEMENT</v>
          </cell>
          <cell r="E1520" t="str">
            <v/>
          </cell>
          <cell r="F1520" t="str">
            <v/>
          </cell>
          <cell r="G1520" t="str">
            <v>INCOME</v>
          </cell>
          <cell r="H1520" t="str">
            <v>INCOME FROM OPERATIONS</v>
          </cell>
          <cell r="I1520" t="str">
            <v>SERVICE RECEIPTS</v>
          </cell>
        </row>
        <row r="1521">
          <cell r="A1521" t="str">
            <v>R101201-000-075</v>
          </cell>
          <cell r="B1521" t="str">
            <v>Service Charges- THE SUMMIT</v>
          </cell>
          <cell r="C1521" t="str">
            <v>REVENUE</v>
          </cell>
          <cell r="D1521" t="str">
            <v>INCOME STATEMENT</v>
          </cell>
          <cell r="E1521" t="str">
            <v/>
          </cell>
          <cell r="F1521" t="str">
            <v/>
          </cell>
          <cell r="G1521" t="str">
            <v>INCOME</v>
          </cell>
          <cell r="H1521" t="str">
            <v>INCOME FROM OPERATIONS</v>
          </cell>
          <cell r="I1521" t="str">
            <v>SERVICE RECEIPTS</v>
          </cell>
        </row>
        <row r="1522">
          <cell r="A1522" t="str">
            <v>R101201-000-076</v>
          </cell>
          <cell r="B1522" t="str">
            <v>Service Charges- THE COURTYARD</v>
          </cell>
          <cell r="C1522" t="str">
            <v>REVENUE</v>
          </cell>
          <cell r="D1522" t="str">
            <v>INCOME STATEMENT</v>
          </cell>
          <cell r="E1522" t="str">
            <v/>
          </cell>
          <cell r="F1522" t="str">
            <v/>
          </cell>
          <cell r="G1522" t="str">
            <v>INCOME</v>
          </cell>
          <cell r="H1522" t="str">
            <v>INCOME FROM OPERATIONS</v>
          </cell>
          <cell r="I1522" t="str">
            <v>SERVICE RECEIPTS</v>
          </cell>
        </row>
        <row r="1523">
          <cell r="A1523" t="str">
            <v>R101201-000-080</v>
          </cell>
          <cell r="B1523" t="str">
            <v>Service Charges- THE MAGNOLIAS</v>
          </cell>
          <cell r="C1523" t="str">
            <v>REVENUE</v>
          </cell>
          <cell r="D1523" t="str">
            <v>INCOME STATEMENT</v>
          </cell>
          <cell r="E1523" t="str">
            <v/>
          </cell>
          <cell r="F1523" t="str">
            <v/>
          </cell>
          <cell r="G1523" t="str">
            <v>INCOME</v>
          </cell>
          <cell r="H1523" t="str">
            <v>INCOME FROM OPERATIONS</v>
          </cell>
          <cell r="I1523" t="str">
            <v>SERVICE RECEIPTS</v>
          </cell>
        </row>
        <row r="1524">
          <cell r="A1524" t="str">
            <v>R101201-000-085</v>
          </cell>
          <cell r="B1524" t="str">
            <v>Service Charges- DLF CITY COURT</v>
          </cell>
          <cell r="C1524" t="str">
            <v>REVENUE</v>
          </cell>
          <cell r="D1524" t="str">
            <v>INCOME STATEMENT</v>
          </cell>
          <cell r="E1524" t="str">
            <v/>
          </cell>
          <cell r="F1524" t="str">
            <v/>
          </cell>
          <cell r="G1524" t="str">
            <v>INCOME</v>
          </cell>
          <cell r="H1524" t="str">
            <v>INCOME FROM OPERATIONS</v>
          </cell>
          <cell r="I1524" t="str">
            <v>SERVICE RECEIPTS</v>
          </cell>
        </row>
        <row r="1525">
          <cell r="A1525" t="str">
            <v>R101201-000-088</v>
          </cell>
          <cell r="B1525" t="str">
            <v>Service Charges- THE BLEAIRE</v>
          </cell>
          <cell r="C1525" t="str">
            <v>REVENUE</v>
          </cell>
          <cell r="D1525" t="str">
            <v>INCOME STATEMENT</v>
          </cell>
          <cell r="E1525" t="str">
            <v/>
          </cell>
          <cell r="F1525" t="str">
            <v/>
          </cell>
          <cell r="G1525" t="str">
            <v>INCOME</v>
          </cell>
          <cell r="H1525" t="str">
            <v>INCOME FROM OPERATIONS</v>
          </cell>
          <cell r="I1525" t="str">
            <v>SERVICE RECEIPTS</v>
          </cell>
        </row>
        <row r="1526">
          <cell r="A1526" t="str">
            <v>R101202-000-009</v>
          </cell>
          <cell r="B1526" t="str">
            <v>Holding Charges- DILSHAD LOTTERY</v>
          </cell>
          <cell r="C1526" t="str">
            <v>REVENUE</v>
          </cell>
          <cell r="D1526" t="str">
            <v>INCOME STATEMENT</v>
          </cell>
          <cell r="E1526" t="str">
            <v/>
          </cell>
          <cell r="F1526" t="str">
            <v/>
          </cell>
          <cell r="G1526" t="str">
            <v>INCOME</v>
          </cell>
          <cell r="H1526" t="str">
            <v>INCOME FROM OPERATIONS</v>
          </cell>
          <cell r="I1526" t="str">
            <v>SERVICE RECEIPTS</v>
          </cell>
        </row>
        <row r="1527">
          <cell r="A1527" t="str">
            <v>R101202-000-010</v>
          </cell>
          <cell r="B1527" t="str">
            <v>Holding Charges- DILSHAD PLAZA</v>
          </cell>
          <cell r="C1527" t="str">
            <v>REVENUE</v>
          </cell>
          <cell r="D1527" t="str">
            <v>INCOME STATEMENT</v>
          </cell>
          <cell r="E1527" t="str">
            <v/>
          </cell>
          <cell r="F1527" t="str">
            <v/>
          </cell>
          <cell r="G1527" t="str">
            <v>INCOME</v>
          </cell>
          <cell r="H1527" t="str">
            <v>INCOME FROM OPERATIONS</v>
          </cell>
          <cell r="I1527" t="str">
            <v>SERVICE RECEIPTS</v>
          </cell>
        </row>
        <row r="1528">
          <cell r="A1528" t="str">
            <v>R101202-000-019</v>
          </cell>
          <cell r="B1528" t="str">
            <v>Holding Charges- REGENCY PARK</v>
          </cell>
          <cell r="C1528" t="str">
            <v>REVENUE</v>
          </cell>
          <cell r="D1528" t="str">
            <v>INCOME STATEMENT</v>
          </cell>
          <cell r="E1528" t="str">
            <v/>
          </cell>
          <cell r="F1528" t="str">
            <v/>
          </cell>
          <cell r="G1528" t="str">
            <v>INCOME</v>
          </cell>
          <cell r="H1528" t="str">
            <v>INCOME FROM OPERATIONS</v>
          </cell>
          <cell r="I1528" t="str">
            <v>SERVICE RECEIPTS</v>
          </cell>
        </row>
        <row r="1529">
          <cell r="A1529" t="str">
            <v>R101202-000-020</v>
          </cell>
          <cell r="B1529" t="str">
            <v>Holding Charges- REGENCY PARK-PARKING</v>
          </cell>
          <cell r="C1529" t="str">
            <v>REVENUE</v>
          </cell>
          <cell r="D1529" t="str">
            <v>INCOME STATEMENT</v>
          </cell>
          <cell r="E1529" t="str">
            <v/>
          </cell>
          <cell r="F1529" t="str">
            <v/>
          </cell>
          <cell r="G1529" t="str">
            <v>INCOME</v>
          </cell>
          <cell r="H1529" t="str">
            <v>INCOME FROM OPERATIONS</v>
          </cell>
          <cell r="I1529" t="str">
            <v>SERVICE RECEIPTS</v>
          </cell>
        </row>
        <row r="1530">
          <cell r="A1530" t="str">
            <v>R101202-000-022</v>
          </cell>
          <cell r="B1530" t="str">
            <v>Holding Charges- RICHMOND PARK</v>
          </cell>
          <cell r="C1530" t="str">
            <v>REVENUE</v>
          </cell>
          <cell r="D1530" t="str">
            <v>INCOME STATEMENT</v>
          </cell>
          <cell r="E1530" t="str">
            <v/>
          </cell>
          <cell r="F1530" t="str">
            <v/>
          </cell>
          <cell r="G1530" t="str">
            <v>INCOME</v>
          </cell>
          <cell r="H1530" t="str">
            <v>INCOME FROM OPERATIONS</v>
          </cell>
          <cell r="I1530" t="str">
            <v>SERVICE RECEIPTS</v>
          </cell>
        </row>
        <row r="1531">
          <cell r="A1531" t="str">
            <v>R101202-000-037</v>
          </cell>
          <cell r="B1531" t="str">
            <v>Holding Charges- CENTRE POINT</v>
          </cell>
          <cell r="C1531" t="str">
            <v>REVENUE</v>
          </cell>
          <cell r="D1531" t="str">
            <v>INCOME STATEMENT</v>
          </cell>
          <cell r="E1531" t="str">
            <v/>
          </cell>
          <cell r="F1531" t="str">
            <v/>
          </cell>
          <cell r="G1531" t="str">
            <v>INCOME</v>
          </cell>
          <cell r="H1531" t="str">
            <v>INCOME FROM OPERATIONS</v>
          </cell>
          <cell r="I1531" t="str">
            <v>SERVICE RECEIPTS</v>
          </cell>
        </row>
        <row r="1532">
          <cell r="A1532" t="str">
            <v>R101202-000-039</v>
          </cell>
          <cell r="B1532" t="str">
            <v>Holding Charges- RIDGWOOD ESTATE</v>
          </cell>
          <cell r="C1532" t="str">
            <v>REVENUE</v>
          </cell>
          <cell r="D1532" t="str">
            <v>INCOME STATEMENT</v>
          </cell>
          <cell r="E1532" t="str">
            <v/>
          </cell>
          <cell r="F1532" t="str">
            <v/>
          </cell>
          <cell r="G1532" t="str">
            <v>INCOME</v>
          </cell>
          <cell r="H1532" t="str">
            <v>INCOME FROM OPERATIONS</v>
          </cell>
          <cell r="I1532" t="str">
            <v>SERVICE RECEIPTS</v>
          </cell>
        </row>
        <row r="1533">
          <cell r="A1533" t="str">
            <v>R101202-000-046</v>
          </cell>
          <cell r="B1533" t="str">
            <v>Holding Charges- PRINCETON ESTATE</v>
          </cell>
          <cell r="C1533" t="str">
            <v>REVENUE</v>
          </cell>
          <cell r="D1533" t="str">
            <v>INCOME STATEMENT</v>
          </cell>
          <cell r="E1533" t="str">
            <v/>
          </cell>
          <cell r="F1533" t="str">
            <v/>
          </cell>
          <cell r="G1533" t="str">
            <v>INCOME</v>
          </cell>
          <cell r="H1533" t="str">
            <v>INCOME FROM OPERATIONS</v>
          </cell>
          <cell r="I1533" t="str">
            <v>SERVICE RECEIPTS</v>
          </cell>
        </row>
        <row r="1534">
          <cell r="A1534" t="str">
            <v>R101202-000-054</v>
          </cell>
          <cell r="B1534" t="str">
            <v>Holding Charges- BELVEDERE PARK</v>
          </cell>
          <cell r="C1534" t="str">
            <v>REVENUE</v>
          </cell>
          <cell r="D1534" t="str">
            <v>INCOME STATEMENT</v>
          </cell>
          <cell r="E1534" t="str">
            <v/>
          </cell>
          <cell r="F1534" t="str">
            <v/>
          </cell>
          <cell r="G1534" t="str">
            <v>INCOME</v>
          </cell>
          <cell r="H1534" t="str">
            <v>INCOME FROM OPERATIONS</v>
          </cell>
          <cell r="I1534" t="str">
            <v>SERVICE RECEIPTS</v>
          </cell>
        </row>
        <row r="1535">
          <cell r="A1535" t="str">
            <v>R101202-000-060</v>
          </cell>
          <cell r="B1535" t="str">
            <v>Holding Charges- TRINITY TOWERS</v>
          </cell>
          <cell r="C1535" t="str">
            <v>REVENUE</v>
          </cell>
          <cell r="D1535" t="str">
            <v>INCOME STATEMENT</v>
          </cell>
          <cell r="E1535" t="str">
            <v/>
          </cell>
          <cell r="F1535" t="str">
            <v/>
          </cell>
          <cell r="G1535" t="str">
            <v>INCOME</v>
          </cell>
          <cell r="H1535" t="str">
            <v>INCOME FROM OPERATIONS</v>
          </cell>
          <cell r="I1535" t="str">
            <v>SERVICE RECEIPTS</v>
          </cell>
        </row>
        <row r="1536">
          <cell r="A1536" t="str">
            <v>R101202-000-061</v>
          </cell>
          <cell r="B1536" t="str">
            <v>Holding Charges- DLF GRAND MALL</v>
          </cell>
          <cell r="C1536" t="str">
            <v>REVENUE</v>
          </cell>
          <cell r="D1536" t="str">
            <v>INCOME STATEMENT</v>
          </cell>
          <cell r="E1536" t="str">
            <v/>
          </cell>
          <cell r="F1536" t="str">
            <v/>
          </cell>
          <cell r="G1536" t="str">
            <v>INCOME</v>
          </cell>
          <cell r="H1536" t="str">
            <v>INCOME FROM OPERATIONS</v>
          </cell>
          <cell r="I1536" t="str">
            <v>SERVICE RECEIPTS</v>
          </cell>
        </row>
        <row r="1537">
          <cell r="A1537" t="str">
            <v>R101203</v>
          </cell>
          <cell r="B1537" t="str">
            <v>Service Charges Received (Others)</v>
          </cell>
          <cell r="C1537" t="str">
            <v>REVENUE</v>
          </cell>
          <cell r="D1537" t="str">
            <v>INCOME STATEMENT</v>
          </cell>
          <cell r="E1537" t="str">
            <v/>
          </cell>
          <cell r="F1537" t="str">
            <v/>
          </cell>
          <cell r="G1537" t="str">
            <v>INCOME</v>
          </cell>
          <cell r="H1537" t="str">
            <v>INCOME FROM OPERATIONS</v>
          </cell>
          <cell r="I1537" t="str">
            <v>SERVICE RECEIPTS</v>
          </cell>
        </row>
        <row r="1538">
          <cell r="A1538" t="str">
            <v>R101204</v>
          </cell>
          <cell r="B1538" t="str">
            <v>Amount forfeited on properties</v>
          </cell>
          <cell r="C1538" t="str">
            <v>REVENUE</v>
          </cell>
          <cell r="D1538" t="str">
            <v>INCOME STATEMENT</v>
          </cell>
          <cell r="E1538" t="str">
            <v/>
          </cell>
          <cell r="F1538" t="str">
            <v/>
          </cell>
          <cell r="G1538" t="str">
            <v>INCOME</v>
          </cell>
          <cell r="H1538" t="str">
            <v>INCOME FROM OPERATIONS</v>
          </cell>
          <cell r="I1538" t="str">
            <v>SERVICE RECEIPTS</v>
          </cell>
        </row>
        <row r="1539">
          <cell r="A1539" t="str">
            <v>R101205-000-000</v>
          </cell>
          <cell r="B1539" t="str">
            <v>Late Const.Charges</v>
          </cell>
          <cell r="C1539" t="str">
            <v>REVENUE</v>
          </cell>
          <cell r="D1539" t="str">
            <v>INCOME STATEMENT</v>
          </cell>
          <cell r="E1539" t="str">
            <v/>
          </cell>
          <cell r="F1539" t="str">
            <v/>
          </cell>
          <cell r="G1539" t="str">
            <v>INCOME</v>
          </cell>
          <cell r="H1539" t="str">
            <v>INCOME FROM OPERATIONS</v>
          </cell>
          <cell r="I1539" t="str">
            <v>SERVICE RECEIPTS</v>
          </cell>
        </row>
        <row r="1540">
          <cell r="A1540" t="str">
            <v>R101206-000-000</v>
          </cell>
          <cell r="B1540" t="str">
            <v>Rebate On Instalment</v>
          </cell>
          <cell r="C1540" t="str">
            <v>REVENUE</v>
          </cell>
          <cell r="D1540" t="str">
            <v>INCOME STATEMENT</v>
          </cell>
          <cell r="E1540" t="str">
            <v/>
          </cell>
          <cell r="F1540" t="str">
            <v/>
          </cell>
          <cell r="G1540" t="str">
            <v>INCOME</v>
          </cell>
          <cell r="H1540" t="str">
            <v>INCOME FROM OPERATIONS</v>
          </cell>
          <cell r="I1540" t="str">
            <v>SALE OF GOODS (NET OFF)</v>
          </cell>
        </row>
        <row r="1541">
          <cell r="A1541" t="str">
            <v>R101207-000-010</v>
          </cell>
          <cell r="B1541" t="str">
            <v>Rebates On Extra Charges- DILSHAD PLAZA</v>
          </cell>
          <cell r="C1541" t="str">
            <v>REVENUE</v>
          </cell>
          <cell r="D1541" t="str">
            <v>INCOME STATEMENT</v>
          </cell>
          <cell r="E1541" t="str">
            <v/>
          </cell>
          <cell r="F1541" t="str">
            <v/>
          </cell>
          <cell r="G1541" t="str">
            <v>INCOME</v>
          </cell>
          <cell r="H1541" t="str">
            <v>INCOME FROM OPERATIONS</v>
          </cell>
          <cell r="I1541" t="str">
            <v>SALE OF GOODS (NET OFF)</v>
          </cell>
        </row>
        <row r="1542">
          <cell r="A1542" t="str">
            <v>R101207-000-033</v>
          </cell>
          <cell r="B1542" t="str">
            <v>Rebates On Extra Charges- Prkn WINDSOR</v>
          </cell>
          <cell r="C1542" t="str">
            <v>REVENUE</v>
          </cell>
          <cell r="D1542" t="str">
            <v>INCOME STATEMENT</v>
          </cell>
          <cell r="E1542" t="str">
            <v/>
          </cell>
          <cell r="F1542" t="str">
            <v/>
          </cell>
          <cell r="G1542" t="str">
            <v>INCOME</v>
          </cell>
          <cell r="H1542" t="str">
            <v>INCOME FROM OPERATIONS</v>
          </cell>
          <cell r="I1542" t="str">
            <v>SALE OF GOODS (NET OFF)</v>
          </cell>
        </row>
        <row r="1543">
          <cell r="A1543" t="str">
            <v>R101207-000-038</v>
          </cell>
          <cell r="B1543" t="str">
            <v>Rebates On Extra Charges- FARIDABAD PLOT</v>
          </cell>
          <cell r="C1543" t="str">
            <v>REVENUE</v>
          </cell>
          <cell r="D1543" t="str">
            <v>INCOME STATEMENT</v>
          </cell>
          <cell r="E1543" t="str">
            <v/>
          </cell>
          <cell r="F1543" t="str">
            <v/>
          </cell>
          <cell r="G1543" t="str">
            <v>INCOME</v>
          </cell>
          <cell r="H1543" t="str">
            <v>INCOME FROM OPERATIONS</v>
          </cell>
          <cell r="I1543" t="str">
            <v>SALE OF GOODS (NET OFF)</v>
          </cell>
        </row>
        <row r="1544">
          <cell r="A1544" t="str">
            <v>R101207-000-041</v>
          </cell>
          <cell r="B1544" t="str">
            <v>Rebates On Extra Charges- WELLINGTON EST</v>
          </cell>
          <cell r="C1544" t="str">
            <v>REVENUE</v>
          </cell>
          <cell r="D1544" t="str">
            <v>INCOME STATEMENT</v>
          </cell>
          <cell r="E1544" t="str">
            <v/>
          </cell>
          <cell r="F1544" t="str">
            <v/>
          </cell>
          <cell r="G1544" t="str">
            <v>INCOME</v>
          </cell>
          <cell r="H1544" t="str">
            <v>INCOME FROM OPERATIONS</v>
          </cell>
          <cell r="I1544" t="str">
            <v>SALE OF GOODS (NET OFF)</v>
          </cell>
        </row>
        <row r="1545">
          <cell r="A1545" t="str">
            <v>R101207-000-060</v>
          </cell>
          <cell r="B1545" t="str">
            <v>Rebates On Extra Charges- TRINITY TOWER</v>
          </cell>
          <cell r="C1545" t="str">
            <v>REVENUE</v>
          </cell>
          <cell r="D1545" t="str">
            <v>INCOME STATEMENT</v>
          </cell>
          <cell r="E1545" t="str">
            <v/>
          </cell>
          <cell r="F1545" t="str">
            <v/>
          </cell>
          <cell r="G1545" t="str">
            <v>INCOME</v>
          </cell>
          <cell r="H1545" t="str">
            <v>INCOME FROM OPERATIONS</v>
          </cell>
          <cell r="I1545" t="str">
            <v>SALE OF GOODS (NET OFF)</v>
          </cell>
        </row>
        <row r="1546">
          <cell r="A1546" t="str">
            <v>R101207-000-061</v>
          </cell>
          <cell r="B1546" t="str">
            <v>Rebates On Extra Charges- DLF GRAND MALL</v>
          </cell>
          <cell r="C1546" t="str">
            <v>REVENUE</v>
          </cell>
          <cell r="D1546" t="str">
            <v>INCOME STATEMENT</v>
          </cell>
          <cell r="E1546" t="str">
            <v/>
          </cell>
          <cell r="F1546" t="str">
            <v/>
          </cell>
          <cell r="G1546" t="str">
            <v>INCOME</v>
          </cell>
          <cell r="H1546" t="str">
            <v>INCOME FROM OPERATIONS</v>
          </cell>
          <cell r="I1546" t="str">
            <v>SALE OF GOODS (NET OFF)</v>
          </cell>
        </row>
        <row r="1547">
          <cell r="A1547" t="str">
            <v>R101207-000-062</v>
          </cell>
          <cell r="B1547" t="str">
            <v>Rebates On Extra Charges- THE ARALIAS</v>
          </cell>
          <cell r="C1547" t="str">
            <v>REVENUE</v>
          </cell>
          <cell r="D1547" t="str">
            <v>INCOME STATEMENT</v>
          </cell>
          <cell r="E1547" t="str">
            <v/>
          </cell>
          <cell r="F1547" t="str">
            <v/>
          </cell>
          <cell r="G1547" t="str">
            <v>INCOME</v>
          </cell>
          <cell r="H1547" t="str">
            <v>INCOME FROM OPERATIONS</v>
          </cell>
          <cell r="I1547" t="str">
            <v>SALE OF GOODS (NET OFF)</v>
          </cell>
        </row>
        <row r="1548">
          <cell r="A1548" t="str">
            <v>R101207-000-064</v>
          </cell>
          <cell r="B1548" t="str">
            <v>Rebates On Extra Charges- WESTEND Hghts</v>
          </cell>
          <cell r="C1548" t="str">
            <v>REVENUE</v>
          </cell>
          <cell r="D1548" t="str">
            <v>INCOME STATEMENT</v>
          </cell>
          <cell r="E1548" t="str">
            <v/>
          </cell>
          <cell r="F1548" t="str">
            <v/>
          </cell>
          <cell r="G1548" t="str">
            <v>INCOME</v>
          </cell>
          <cell r="H1548" t="str">
            <v>INCOME FROM OPERATIONS</v>
          </cell>
          <cell r="I1548" t="str">
            <v>SALE OF GOODS (NET OFF)</v>
          </cell>
        </row>
        <row r="1549">
          <cell r="A1549" t="str">
            <v>R101207-000-069</v>
          </cell>
          <cell r="B1549" t="str">
            <v>Rebates On Extra Charges- THE PINNACLE</v>
          </cell>
          <cell r="C1549" t="str">
            <v>REVENUE</v>
          </cell>
          <cell r="D1549" t="str">
            <v>INCOME STATEMENT</v>
          </cell>
          <cell r="E1549" t="str">
            <v/>
          </cell>
          <cell r="F1549" t="str">
            <v/>
          </cell>
          <cell r="G1549" t="str">
            <v>INCOME</v>
          </cell>
          <cell r="H1549" t="str">
            <v>INCOME FROM OPERATIONS</v>
          </cell>
          <cell r="I1549" t="str">
            <v>SALE OF GOODS (NET OFF)</v>
          </cell>
        </row>
        <row r="1550">
          <cell r="A1550" t="str">
            <v>R101207-000-070</v>
          </cell>
          <cell r="B1550" t="str">
            <v>Rebates On Extra Charges- ROYALTON TOWER</v>
          </cell>
          <cell r="C1550" t="str">
            <v>REVENUE</v>
          </cell>
          <cell r="D1550" t="str">
            <v>INCOME STATEMENT</v>
          </cell>
          <cell r="E1550" t="str">
            <v/>
          </cell>
          <cell r="F1550" t="str">
            <v/>
          </cell>
          <cell r="G1550" t="str">
            <v>INCOME</v>
          </cell>
          <cell r="H1550" t="str">
            <v>INCOME FROM OPERATIONS</v>
          </cell>
          <cell r="I1550" t="str">
            <v>SALE OF GOODS (NET OFF)</v>
          </cell>
        </row>
        <row r="1551">
          <cell r="A1551" t="str">
            <v>R101207-000-071</v>
          </cell>
          <cell r="B1551" t="str">
            <v>Rebates On Extra Charges- THE ICON</v>
          </cell>
          <cell r="C1551" t="str">
            <v>REVENUE</v>
          </cell>
          <cell r="D1551" t="str">
            <v>INCOME STATEMENT</v>
          </cell>
          <cell r="E1551" t="str">
            <v/>
          </cell>
          <cell r="F1551" t="str">
            <v/>
          </cell>
          <cell r="G1551" t="str">
            <v>INCOME</v>
          </cell>
          <cell r="H1551" t="str">
            <v>INCOME FROM OPERATIONS</v>
          </cell>
          <cell r="I1551" t="str">
            <v>SALE OF GOODS (NET OFF)</v>
          </cell>
        </row>
        <row r="1552">
          <cell r="A1552" t="str">
            <v>R101207-000-075</v>
          </cell>
          <cell r="B1552" t="str">
            <v>Rebates On Extra Charges- THE SUMMIT</v>
          </cell>
          <cell r="C1552" t="str">
            <v>REVENUE</v>
          </cell>
          <cell r="D1552" t="str">
            <v>INCOME STATEMENT</v>
          </cell>
          <cell r="E1552" t="str">
            <v/>
          </cell>
          <cell r="F1552" t="str">
            <v/>
          </cell>
          <cell r="G1552" t="str">
            <v>INCOME</v>
          </cell>
          <cell r="H1552" t="str">
            <v>INCOME FROM OPERATIONS</v>
          </cell>
          <cell r="I1552" t="str">
            <v>SALE OF GOODS (NET OFF)</v>
          </cell>
        </row>
        <row r="1553">
          <cell r="A1553" t="str">
            <v>R101207-000-080</v>
          </cell>
          <cell r="B1553" t="str">
            <v>Rebates On Extra Charges- THE MAGNOLIAS</v>
          </cell>
          <cell r="C1553" t="str">
            <v>REVENUE</v>
          </cell>
          <cell r="D1553" t="str">
            <v>INCOME STATEMENT</v>
          </cell>
          <cell r="E1553" t="str">
            <v/>
          </cell>
          <cell r="F1553" t="str">
            <v/>
          </cell>
          <cell r="G1553" t="str">
            <v>INCOME</v>
          </cell>
          <cell r="H1553" t="str">
            <v>INCOME FROM OPERATIONS</v>
          </cell>
          <cell r="I1553" t="str">
            <v>SALE OF GOODS (NET OFF)</v>
          </cell>
        </row>
        <row r="1554">
          <cell r="A1554" t="str">
            <v>R101301</v>
          </cell>
          <cell r="B1554" t="str">
            <v>Contract Receipts-Construction</v>
          </cell>
          <cell r="C1554" t="str">
            <v>REVENUE</v>
          </cell>
          <cell r="D1554" t="str">
            <v>INCOME STATEMENT</v>
          </cell>
          <cell r="E1554" t="str">
            <v/>
          </cell>
          <cell r="F1554" t="str">
            <v/>
          </cell>
          <cell r="G1554" t="str">
            <v>INCOME</v>
          </cell>
          <cell r="H1554" t="str">
            <v>INCOME FROM OPERATIONS</v>
          </cell>
          <cell r="I1554" t="str">
            <v>SALE OF GOODS (NET OFF)</v>
          </cell>
        </row>
        <row r="1555">
          <cell r="A1555" t="str">
            <v>R102001</v>
          </cell>
          <cell r="B1555" t="str">
            <v>Rent and licence fee</v>
          </cell>
          <cell r="C1555" t="str">
            <v>REVENUE</v>
          </cell>
          <cell r="D1555" t="str">
            <v>INCOME STATEMENT</v>
          </cell>
          <cell r="E1555" t="str">
            <v/>
          </cell>
          <cell r="F1555" t="str">
            <v/>
          </cell>
          <cell r="G1555" t="str">
            <v>INCOME</v>
          </cell>
          <cell r="H1555" t="str">
            <v>INCOME FROM OPERATIONS</v>
          </cell>
          <cell r="I1555" t="str">
            <v>RENT INCOME</v>
          </cell>
        </row>
        <row r="1556">
          <cell r="A1556" t="str">
            <v>R102002</v>
          </cell>
          <cell r="B1556" t="str">
            <v>Rent Received</v>
          </cell>
          <cell r="C1556" t="str">
            <v>REVENUE</v>
          </cell>
          <cell r="D1556" t="str">
            <v>INCOME STATEMENT</v>
          </cell>
          <cell r="E1556" t="str">
            <v/>
          </cell>
          <cell r="F1556" t="str">
            <v/>
          </cell>
          <cell r="G1556" t="str">
            <v>INCOME</v>
          </cell>
          <cell r="H1556" t="str">
            <v>INCOME FROM OPERATIONS</v>
          </cell>
          <cell r="I1556" t="str">
            <v>RENT INCOME</v>
          </cell>
        </row>
        <row r="1557">
          <cell r="A1557" t="str">
            <v>R102003</v>
          </cell>
          <cell r="B1557" t="str">
            <v>Rent Received (Commercial)</v>
          </cell>
          <cell r="C1557" t="str">
            <v>REVENUE</v>
          </cell>
          <cell r="D1557" t="str">
            <v>INCOME STATEMENT</v>
          </cell>
          <cell r="E1557" t="str">
            <v/>
          </cell>
          <cell r="F1557" t="str">
            <v/>
          </cell>
          <cell r="G1557" t="str">
            <v>INCOME</v>
          </cell>
          <cell r="H1557" t="str">
            <v>INCOME FROM OPERATIONS</v>
          </cell>
          <cell r="I1557" t="str">
            <v>RENT INCOME</v>
          </cell>
        </row>
        <row r="1558">
          <cell r="A1558" t="str">
            <v>R102004</v>
          </cell>
          <cell r="B1558" t="str">
            <v>Rent Received (Retail)</v>
          </cell>
          <cell r="C1558" t="str">
            <v>REVENUE</v>
          </cell>
          <cell r="D1558" t="str">
            <v>INCOME STATEMENT</v>
          </cell>
          <cell r="E1558" t="str">
            <v/>
          </cell>
          <cell r="F1558" t="str">
            <v/>
          </cell>
          <cell r="G1558" t="str">
            <v>INCOME</v>
          </cell>
          <cell r="H1558" t="str">
            <v>INCOME FROM OPERATIONS</v>
          </cell>
          <cell r="I1558" t="str">
            <v>RENT INCOME</v>
          </cell>
        </row>
        <row r="1559">
          <cell r="A1559" t="str">
            <v>R102005</v>
          </cell>
          <cell r="B1559" t="str">
            <v>Rent received (Other operations)</v>
          </cell>
          <cell r="C1559" t="str">
            <v>REVENUE</v>
          </cell>
          <cell r="D1559" t="str">
            <v>INCOME STATEMENT</v>
          </cell>
          <cell r="E1559" t="str">
            <v/>
          </cell>
          <cell r="F1559" t="str">
            <v/>
          </cell>
          <cell r="G1559" t="str">
            <v>INCOME</v>
          </cell>
          <cell r="H1559" t="str">
            <v>INCOME FROM OPERATIONS</v>
          </cell>
          <cell r="I1559" t="str">
            <v>RENT INCOME</v>
          </cell>
        </row>
        <row r="1560">
          <cell r="A1560" t="str">
            <v>R102006</v>
          </cell>
          <cell r="B1560" t="str">
            <v>Rent received (Related Party)</v>
          </cell>
          <cell r="C1560" t="str">
            <v>REVENUE</v>
          </cell>
          <cell r="D1560" t="str">
            <v>INCOME STATEMENT</v>
          </cell>
          <cell r="E1560" t="str">
            <v/>
          </cell>
          <cell r="F1560" t="str">
            <v/>
          </cell>
          <cell r="G1560" t="str">
            <v>INCOME</v>
          </cell>
          <cell r="H1560" t="str">
            <v>INCOME FROM OPERATIONS</v>
          </cell>
          <cell r="I1560" t="str">
            <v>RENT INCOME</v>
          </cell>
        </row>
        <row r="1561">
          <cell r="A1561" t="str">
            <v>R102007</v>
          </cell>
          <cell r="B1561" t="str">
            <v>Lease Money Received</v>
          </cell>
          <cell r="C1561" t="str">
            <v>REVENUE</v>
          </cell>
          <cell r="D1561" t="str">
            <v>INCOME STATEMENT</v>
          </cell>
          <cell r="E1561" t="str">
            <v/>
          </cell>
          <cell r="F1561" t="str">
            <v/>
          </cell>
          <cell r="G1561" t="str">
            <v>INCOME</v>
          </cell>
          <cell r="H1561" t="str">
            <v>INCOME FROM OPERATIONS</v>
          </cell>
          <cell r="I1561" t="str">
            <v>RENT INCOME</v>
          </cell>
        </row>
        <row r="1562">
          <cell r="A1562" t="str">
            <v>R103001</v>
          </cell>
          <cell r="B1562" t="str">
            <v>Service &amp; maintenance Income</v>
          </cell>
          <cell r="C1562" t="str">
            <v>REVENUE</v>
          </cell>
          <cell r="D1562" t="str">
            <v>INCOME STATEMENT</v>
          </cell>
          <cell r="E1562" t="str">
            <v/>
          </cell>
          <cell r="F1562" t="str">
            <v/>
          </cell>
          <cell r="G1562" t="str">
            <v>INCOME</v>
          </cell>
          <cell r="H1562" t="str">
            <v>INCOME FROM OPERATIONS</v>
          </cell>
          <cell r="I1562" t="str">
            <v>SERVICE RECEIPTS</v>
          </cell>
        </row>
        <row r="1563">
          <cell r="A1563" t="str">
            <v>R103002</v>
          </cell>
          <cell r="B1563" t="str">
            <v>Road Repairing Charges</v>
          </cell>
          <cell r="C1563" t="str">
            <v>REVENUE</v>
          </cell>
          <cell r="D1563" t="str">
            <v>INCOME STATEMENT</v>
          </cell>
          <cell r="E1563" t="str">
            <v/>
          </cell>
          <cell r="F1563" t="str">
            <v/>
          </cell>
          <cell r="G1563" t="str">
            <v>INCOME</v>
          </cell>
          <cell r="H1563" t="str">
            <v>INCOME FROM OPERATIONS</v>
          </cell>
          <cell r="I1563" t="str">
            <v>SERVICE RECEIPTS</v>
          </cell>
        </row>
        <row r="1564">
          <cell r="A1564" t="str">
            <v>R103003</v>
          </cell>
          <cell r="B1564" t="str">
            <v>Water Connection</v>
          </cell>
          <cell r="C1564" t="str">
            <v>REVENUE</v>
          </cell>
          <cell r="D1564" t="str">
            <v>INCOME STATEMENT</v>
          </cell>
          <cell r="E1564" t="str">
            <v/>
          </cell>
          <cell r="F1564" t="str">
            <v/>
          </cell>
          <cell r="G1564" t="str">
            <v>INCOME</v>
          </cell>
          <cell r="H1564" t="str">
            <v>INCOME FROM OPERATIONS</v>
          </cell>
          <cell r="I1564" t="str">
            <v>SERVICE RECEIPTS</v>
          </cell>
        </row>
        <row r="1565">
          <cell r="A1565" t="str">
            <v>R103004</v>
          </cell>
          <cell r="B1565" t="str">
            <v>Shifting Charges/Reconnection Charges</v>
          </cell>
          <cell r="C1565" t="str">
            <v>REVENUE</v>
          </cell>
          <cell r="D1565" t="str">
            <v>INCOME STATEMENT</v>
          </cell>
          <cell r="E1565" t="str">
            <v/>
          </cell>
          <cell r="F1565" t="str">
            <v/>
          </cell>
          <cell r="G1565" t="str">
            <v>INCOME</v>
          </cell>
          <cell r="H1565" t="str">
            <v>INCOME FROM OPERATIONS</v>
          </cell>
          <cell r="I1565" t="str">
            <v>SERVICE RECEIPTS</v>
          </cell>
        </row>
        <row r="1566">
          <cell r="A1566" t="str">
            <v>R103005</v>
          </cell>
          <cell r="B1566" t="str">
            <v>Shifting/Reconnection Internet</v>
          </cell>
          <cell r="C1566" t="str">
            <v>REVENUE</v>
          </cell>
          <cell r="D1566" t="str">
            <v>INCOME STATEMENT</v>
          </cell>
          <cell r="E1566" t="str">
            <v/>
          </cell>
          <cell r="F1566" t="str">
            <v/>
          </cell>
          <cell r="G1566" t="str">
            <v>INCOME</v>
          </cell>
          <cell r="H1566" t="str">
            <v>INCOME FROM OPERATIONS</v>
          </cell>
          <cell r="I1566" t="str">
            <v>SERVICE RECEIPTS</v>
          </cell>
        </row>
        <row r="1567">
          <cell r="A1567" t="str">
            <v>R103006</v>
          </cell>
          <cell r="B1567" t="str">
            <v>Fixed Service Connection Charges Account</v>
          </cell>
          <cell r="C1567" t="str">
            <v>REVENUE</v>
          </cell>
          <cell r="D1567" t="str">
            <v>INCOME STATEMENT</v>
          </cell>
          <cell r="E1567" t="str">
            <v/>
          </cell>
          <cell r="F1567" t="str">
            <v/>
          </cell>
          <cell r="G1567" t="str">
            <v>INCOME</v>
          </cell>
          <cell r="H1567" t="str">
            <v>INCOME FROM OPERATIONS</v>
          </cell>
          <cell r="I1567" t="str">
            <v>SERVICE RECEIPTS</v>
          </cell>
        </row>
        <row r="1568">
          <cell r="A1568" t="str">
            <v>R103007</v>
          </cell>
          <cell r="B1568" t="str">
            <v>Excavation Revenue</v>
          </cell>
          <cell r="C1568" t="str">
            <v>REVENUE</v>
          </cell>
          <cell r="D1568" t="str">
            <v>INCOME STATEMENT</v>
          </cell>
          <cell r="E1568" t="str">
            <v/>
          </cell>
          <cell r="F1568" t="str">
            <v/>
          </cell>
          <cell r="G1568" t="str">
            <v>INCOME</v>
          </cell>
          <cell r="H1568" t="str">
            <v>INCOME FROM OPERATIONS</v>
          </cell>
          <cell r="I1568" t="str">
            <v>SERVICE RECEIPTS</v>
          </cell>
        </row>
        <row r="1569">
          <cell r="A1569" t="str">
            <v>R103008</v>
          </cell>
          <cell r="B1569" t="str">
            <v>Concrete  Revenue</v>
          </cell>
          <cell r="C1569" t="str">
            <v>REVENUE</v>
          </cell>
          <cell r="D1569" t="str">
            <v>INCOME STATEMENT</v>
          </cell>
          <cell r="E1569" t="str">
            <v/>
          </cell>
          <cell r="F1569" t="str">
            <v/>
          </cell>
          <cell r="G1569" t="str">
            <v>INCOME</v>
          </cell>
          <cell r="H1569" t="str">
            <v>INCOME FROM OPERATIONS</v>
          </cell>
          <cell r="I1569" t="str">
            <v>SERVICE RECEIPTS</v>
          </cell>
        </row>
        <row r="1570">
          <cell r="A1570" t="str">
            <v>R103009</v>
          </cell>
          <cell r="B1570" t="str">
            <v>Other Incomes</v>
          </cell>
          <cell r="C1570" t="str">
            <v>REVENUE</v>
          </cell>
          <cell r="D1570" t="str">
            <v>INCOME STATEMENT</v>
          </cell>
          <cell r="E1570" t="str">
            <v/>
          </cell>
          <cell r="F1570" t="str">
            <v/>
          </cell>
          <cell r="G1570" t="str">
            <v>INCOME</v>
          </cell>
          <cell r="H1570" t="str">
            <v>INCOME FROM OPERATIONS</v>
          </cell>
          <cell r="I1570" t="str">
            <v>SERVICE RECEIPTS</v>
          </cell>
        </row>
        <row r="1571">
          <cell r="A1571" t="str">
            <v>R103010</v>
          </cell>
          <cell r="B1571" t="str">
            <v>Other Maintainance Incomes</v>
          </cell>
          <cell r="C1571" t="str">
            <v>REVENUE</v>
          </cell>
          <cell r="D1571" t="str">
            <v>INCOME STATEMENT</v>
          </cell>
          <cell r="E1571" t="str">
            <v/>
          </cell>
          <cell r="F1571" t="str">
            <v/>
          </cell>
          <cell r="G1571" t="str">
            <v>INCOME</v>
          </cell>
          <cell r="H1571" t="str">
            <v>INCOME FROM OPERATIONS</v>
          </cell>
          <cell r="I1571" t="str">
            <v>SERVICE RECEIPTS</v>
          </cell>
        </row>
        <row r="1572">
          <cell r="A1572" t="str">
            <v>R103011</v>
          </cell>
          <cell r="B1572" t="str">
            <v>Shopping Mall - Development Income</v>
          </cell>
          <cell r="C1572" t="str">
            <v>REVENUE</v>
          </cell>
          <cell r="D1572" t="str">
            <v>INCOME STATEMENT</v>
          </cell>
          <cell r="E1572" t="str">
            <v/>
          </cell>
          <cell r="F1572" t="str">
            <v/>
          </cell>
          <cell r="G1572" t="str">
            <v>INCOME</v>
          </cell>
          <cell r="H1572" t="str">
            <v>INCOME FROM OPERATIONS</v>
          </cell>
          <cell r="I1572" t="str">
            <v>SERVICE RECEIPTS</v>
          </cell>
        </row>
        <row r="1573">
          <cell r="A1573" t="str">
            <v>R103012</v>
          </cell>
          <cell r="B1573" t="str">
            <v>Development Income</v>
          </cell>
          <cell r="C1573" t="str">
            <v>REVENUE</v>
          </cell>
          <cell r="D1573" t="str">
            <v>INCOME STATEMENT</v>
          </cell>
          <cell r="E1573" t="str">
            <v/>
          </cell>
          <cell r="F1573" t="str">
            <v/>
          </cell>
          <cell r="G1573" t="str">
            <v>INCOME</v>
          </cell>
          <cell r="H1573" t="str">
            <v>INCOME FROM OPERATIONS</v>
          </cell>
          <cell r="I1573" t="str">
            <v>SERVICE RECEIPTS</v>
          </cell>
        </row>
        <row r="1574">
          <cell r="A1574" t="str">
            <v>R103013</v>
          </cell>
          <cell r="B1574" t="str">
            <v>Parking Income</v>
          </cell>
          <cell r="C1574" t="str">
            <v>REVENUE</v>
          </cell>
          <cell r="D1574" t="str">
            <v>INCOME STATEMENT</v>
          </cell>
          <cell r="E1574" t="str">
            <v/>
          </cell>
          <cell r="F1574" t="str">
            <v/>
          </cell>
          <cell r="G1574" t="str">
            <v>INCOME</v>
          </cell>
          <cell r="H1574" t="str">
            <v>INCOME FROM OPERATIONS</v>
          </cell>
          <cell r="I1574" t="str">
            <v>SERVICE RECEIPTS</v>
          </cell>
        </row>
        <row r="1575">
          <cell r="A1575" t="str">
            <v>R103014</v>
          </cell>
          <cell r="B1575" t="str">
            <v>Internal Lighting Income</v>
          </cell>
          <cell r="C1575" t="str">
            <v>REVENUE</v>
          </cell>
          <cell r="D1575" t="str">
            <v>INCOME STATEMENT</v>
          </cell>
          <cell r="E1575" t="str">
            <v/>
          </cell>
          <cell r="F1575" t="str">
            <v/>
          </cell>
          <cell r="G1575" t="str">
            <v>INCOME</v>
          </cell>
          <cell r="H1575" t="str">
            <v>INCOME FROM OPERATIONS</v>
          </cell>
          <cell r="I1575" t="str">
            <v>SERVICE RECEIPTS</v>
          </cell>
        </row>
        <row r="1576">
          <cell r="A1576" t="str">
            <v>R103015</v>
          </cell>
          <cell r="B1576" t="str">
            <v>Additional Hours Incomes</v>
          </cell>
          <cell r="C1576" t="str">
            <v>REVENUE</v>
          </cell>
          <cell r="D1576" t="str">
            <v>INCOME STATEMENT</v>
          </cell>
          <cell r="E1576" t="str">
            <v/>
          </cell>
          <cell r="F1576" t="str">
            <v/>
          </cell>
          <cell r="G1576" t="str">
            <v>INCOME</v>
          </cell>
          <cell r="H1576" t="str">
            <v>INCOME FROM OPERATIONS</v>
          </cell>
          <cell r="I1576" t="str">
            <v>SERVICE RECEIPTS</v>
          </cell>
        </row>
        <row r="1577">
          <cell r="A1577" t="str">
            <v>R103016</v>
          </cell>
          <cell r="B1577" t="str">
            <v>Fee For Electric Connection</v>
          </cell>
          <cell r="C1577" t="str">
            <v>REVENUE</v>
          </cell>
          <cell r="D1577" t="str">
            <v>INCOME STATEMENT</v>
          </cell>
          <cell r="E1577" t="str">
            <v/>
          </cell>
          <cell r="F1577" t="str">
            <v/>
          </cell>
          <cell r="G1577" t="str">
            <v>INCOME</v>
          </cell>
          <cell r="H1577" t="str">
            <v>INCOME FROM OPERATIONS</v>
          </cell>
          <cell r="I1577" t="str">
            <v>SERVICE RECEIPTS</v>
          </cell>
        </row>
        <row r="1578">
          <cell r="A1578" t="str">
            <v>R103017</v>
          </cell>
          <cell r="B1578" t="str">
            <v>Water &amp; Sewerage</v>
          </cell>
          <cell r="C1578" t="str">
            <v>REVENUE</v>
          </cell>
          <cell r="D1578" t="str">
            <v>INCOME STATEMENT</v>
          </cell>
          <cell r="E1578" t="str">
            <v/>
          </cell>
          <cell r="F1578" t="str">
            <v/>
          </cell>
          <cell r="G1578" t="str">
            <v>INCOME</v>
          </cell>
          <cell r="H1578" t="str">
            <v>INCOME FROM OPERATIONS</v>
          </cell>
          <cell r="I1578" t="str">
            <v>SERVICE RECEIPTS</v>
          </cell>
        </row>
        <row r="1579">
          <cell r="A1579" t="str">
            <v>R103018</v>
          </cell>
          <cell r="B1579" t="str">
            <v>Maintenance Incomes</v>
          </cell>
          <cell r="C1579" t="str">
            <v>REVENUE</v>
          </cell>
          <cell r="D1579" t="str">
            <v>INCOME STATEMENT</v>
          </cell>
          <cell r="E1579" t="str">
            <v/>
          </cell>
          <cell r="F1579" t="str">
            <v/>
          </cell>
          <cell r="G1579" t="str">
            <v>INCOME</v>
          </cell>
          <cell r="H1579" t="str">
            <v>INCOME FROM OPERATIONS</v>
          </cell>
          <cell r="I1579" t="str">
            <v>SERVICE RECEIPTS</v>
          </cell>
        </row>
        <row r="1580">
          <cell r="A1580" t="str">
            <v>R103019</v>
          </cell>
          <cell r="B1580" t="str">
            <v>Misc Income-Entry Comm Vehicles</v>
          </cell>
          <cell r="C1580" t="str">
            <v>REVENUE</v>
          </cell>
          <cell r="D1580" t="str">
            <v>INCOME STATEMENT</v>
          </cell>
          <cell r="E1580" t="str">
            <v/>
          </cell>
          <cell r="F1580" t="str">
            <v/>
          </cell>
          <cell r="G1580" t="str">
            <v>INCOME</v>
          </cell>
          <cell r="H1580" t="str">
            <v>INCOME FROM OPERATIONS</v>
          </cell>
          <cell r="I1580" t="str">
            <v>SERVICE RECEIPTS</v>
          </cell>
        </row>
        <row r="1581">
          <cell r="A1581" t="str">
            <v>R103020</v>
          </cell>
          <cell r="B1581" t="str">
            <v>Period Inspection Charges</v>
          </cell>
          <cell r="C1581" t="str">
            <v>REVENUE</v>
          </cell>
          <cell r="D1581" t="str">
            <v>INCOME STATEMENT</v>
          </cell>
          <cell r="E1581" t="str">
            <v/>
          </cell>
          <cell r="F1581" t="str">
            <v/>
          </cell>
          <cell r="G1581" t="str">
            <v>INCOME</v>
          </cell>
          <cell r="H1581" t="str">
            <v>INCOME FROM OPERATIONS</v>
          </cell>
          <cell r="I1581" t="str">
            <v>SERVICE RECEIPTS</v>
          </cell>
        </row>
        <row r="1582">
          <cell r="A1582" t="str">
            <v>R103021</v>
          </cell>
          <cell r="B1582" t="str">
            <v>Testing Charges</v>
          </cell>
          <cell r="C1582" t="str">
            <v>REVENUE</v>
          </cell>
          <cell r="D1582" t="str">
            <v>INCOME STATEMENT</v>
          </cell>
          <cell r="E1582" t="str">
            <v/>
          </cell>
          <cell r="F1582" t="str">
            <v/>
          </cell>
          <cell r="G1582" t="str">
            <v>INCOME</v>
          </cell>
          <cell r="H1582" t="str">
            <v>INCOME FROM OPERATIONS</v>
          </cell>
          <cell r="I1582" t="str">
            <v>SERVICE RECEIPTS</v>
          </cell>
        </row>
        <row r="1583">
          <cell r="A1583" t="str">
            <v>R104001</v>
          </cell>
          <cell r="B1583" t="str">
            <v>Sale Of Electricity/Gas</v>
          </cell>
          <cell r="C1583" t="str">
            <v>REVENUE</v>
          </cell>
          <cell r="D1583" t="str">
            <v>INCOME STATEMENT</v>
          </cell>
          <cell r="E1583" t="str">
            <v/>
          </cell>
          <cell r="F1583" t="str">
            <v/>
          </cell>
          <cell r="G1583" t="str">
            <v>INCOME</v>
          </cell>
          <cell r="H1583" t="str">
            <v>INCOME FROM OPERATIONS</v>
          </cell>
          <cell r="I1583" t="str">
            <v>SERVICE RECEIPTS</v>
          </cell>
        </row>
        <row r="1584">
          <cell r="A1584" t="str">
            <v>R105001</v>
          </cell>
          <cell r="B1584" t="str">
            <v>Cable Operations</v>
          </cell>
          <cell r="C1584" t="str">
            <v>REVENUE</v>
          </cell>
          <cell r="D1584" t="str">
            <v>INCOME STATEMENT</v>
          </cell>
          <cell r="E1584" t="str">
            <v/>
          </cell>
          <cell r="F1584" t="str">
            <v/>
          </cell>
          <cell r="G1584" t="str">
            <v>INCOME</v>
          </cell>
          <cell r="H1584" t="str">
            <v>INCOME FROM OPERATIONS</v>
          </cell>
          <cell r="I1584" t="str">
            <v>SERVICE RECEIPTS</v>
          </cell>
        </row>
        <row r="1585">
          <cell r="A1585" t="str">
            <v>R105101</v>
          </cell>
          <cell r="B1585" t="str">
            <v>Vending Services</v>
          </cell>
          <cell r="C1585" t="str">
            <v>REVENUE</v>
          </cell>
          <cell r="D1585" t="str">
            <v>INCOME STATEMENT</v>
          </cell>
          <cell r="E1585" t="str">
            <v/>
          </cell>
          <cell r="F1585" t="str">
            <v/>
          </cell>
          <cell r="G1585" t="str">
            <v>INCOME</v>
          </cell>
          <cell r="H1585" t="str">
            <v>INCOME FROM OPERATIONS</v>
          </cell>
          <cell r="I1585" t="str">
            <v>SERVICE RECEIPTS</v>
          </cell>
        </row>
        <row r="1586">
          <cell r="A1586" t="str">
            <v>R105201</v>
          </cell>
          <cell r="B1586" t="str">
            <v>Consultancy &amp; Other Services</v>
          </cell>
          <cell r="C1586" t="str">
            <v>REVENUE</v>
          </cell>
          <cell r="D1586" t="str">
            <v>INCOME STATEMENT</v>
          </cell>
          <cell r="E1586" t="str">
            <v/>
          </cell>
          <cell r="F1586" t="str">
            <v/>
          </cell>
          <cell r="G1586" t="str">
            <v>INCOME</v>
          </cell>
          <cell r="H1586" t="str">
            <v>INCOME FROM OPERATIONS</v>
          </cell>
          <cell r="I1586" t="str">
            <v>SERVICE RECEIPTS</v>
          </cell>
        </row>
        <row r="1587">
          <cell r="A1587" t="str">
            <v>R105301</v>
          </cell>
          <cell r="B1587" t="str">
            <v>Receipt of Cinema Operations</v>
          </cell>
          <cell r="C1587" t="str">
            <v>REVENUE</v>
          </cell>
          <cell r="D1587" t="str">
            <v>INCOME STATEMENT</v>
          </cell>
          <cell r="E1587" t="str">
            <v/>
          </cell>
          <cell r="F1587" t="str">
            <v/>
          </cell>
          <cell r="G1587" t="str">
            <v>INCOME</v>
          </cell>
          <cell r="H1587" t="str">
            <v>INCOME FROM OPERATIONS</v>
          </cell>
          <cell r="I1587" t="str">
            <v>SERVICE RECEIPTS</v>
          </cell>
        </row>
        <row r="1588">
          <cell r="A1588" t="str">
            <v>R105401</v>
          </cell>
          <cell r="B1588" t="str">
            <v>Income from Golf course Operation</v>
          </cell>
          <cell r="C1588" t="str">
            <v>REVENUE</v>
          </cell>
          <cell r="D1588" t="str">
            <v>INCOME STATEMENT</v>
          </cell>
          <cell r="E1588" t="str">
            <v/>
          </cell>
          <cell r="F1588" t="str">
            <v/>
          </cell>
          <cell r="G1588" t="str">
            <v>INCOME</v>
          </cell>
          <cell r="H1588" t="str">
            <v>INCOME FROM OPERATIONS</v>
          </cell>
          <cell r="I1588" t="str">
            <v>SERVICE RECEIPTS</v>
          </cell>
        </row>
        <row r="1589">
          <cell r="A1589" t="str">
            <v>R105402</v>
          </cell>
          <cell r="B1589" t="str">
            <v>Club Operations</v>
          </cell>
          <cell r="C1589" t="str">
            <v>REVENUE</v>
          </cell>
          <cell r="D1589" t="str">
            <v>INCOME STATEMENT</v>
          </cell>
          <cell r="E1589" t="str">
            <v/>
          </cell>
          <cell r="F1589" t="str">
            <v/>
          </cell>
          <cell r="G1589" t="str">
            <v>INCOME</v>
          </cell>
          <cell r="H1589" t="str">
            <v>INCOME FROM OPERATIONS</v>
          </cell>
          <cell r="I1589" t="str">
            <v>SERVICE RECEIPTS</v>
          </cell>
        </row>
        <row r="1590">
          <cell r="A1590" t="str">
            <v>R105403</v>
          </cell>
          <cell r="B1590" t="str">
            <v>Health and recreational receipts</v>
          </cell>
          <cell r="C1590" t="str">
            <v>REVENUE</v>
          </cell>
          <cell r="D1590" t="str">
            <v>INCOME STATEMENT</v>
          </cell>
          <cell r="E1590" t="str">
            <v/>
          </cell>
          <cell r="F1590" t="str">
            <v/>
          </cell>
          <cell r="G1590" t="str">
            <v>INCOME</v>
          </cell>
          <cell r="H1590" t="str">
            <v>INCOME FROM OPERATIONS</v>
          </cell>
          <cell r="I1590" t="str">
            <v>SERVICE RECEIPTS</v>
          </cell>
        </row>
        <row r="1591">
          <cell r="A1591" t="str">
            <v>R105404</v>
          </cell>
          <cell r="B1591" t="str">
            <v>Food Court Kisok income</v>
          </cell>
          <cell r="C1591" t="str">
            <v>REVENUE</v>
          </cell>
          <cell r="D1591" t="str">
            <v>INCOME STATEMENT</v>
          </cell>
          <cell r="E1591" t="str">
            <v/>
          </cell>
          <cell r="F1591" t="str">
            <v/>
          </cell>
          <cell r="G1591" t="str">
            <v>INCOME</v>
          </cell>
          <cell r="H1591" t="str">
            <v>INCOME FROM OPERATIONS</v>
          </cell>
          <cell r="I1591" t="str">
            <v>SERVICE RECEIPTS</v>
          </cell>
        </row>
        <row r="1592">
          <cell r="A1592" t="str">
            <v>R105405</v>
          </cell>
          <cell r="B1592" t="str">
            <v>Venue Charges</v>
          </cell>
          <cell r="C1592" t="str">
            <v>REVENUE</v>
          </cell>
          <cell r="D1592" t="str">
            <v>INCOME STATEMENT</v>
          </cell>
          <cell r="E1592" t="str">
            <v/>
          </cell>
          <cell r="F1592" t="str">
            <v/>
          </cell>
          <cell r="G1592" t="str">
            <v>INCOME</v>
          </cell>
          <cell r="H1592" t="str">
            <v>INCOME FROM OPERATIONS</v>
          </cell>
          <cell r="I1592" t="str">
            <v>SERVICE RECEIPTS</v>
          </cell>
        </row>
        <row r="1593">
          <cell r="A1593" t="str">
            <v>R105406</v>
          </cell>
          <cell r="B1593" t="str">
            <v>F&amp;B Revenue</v>
          </cell>
          <cell r="C1593" t="str">
            <v>REVENUE</v>
          </cell>
          <cell r="D1593" t="str">
            <v>INCOME STATEMENT</v>
          </cell>
          <cell r="E1593" t="str">
            <v/>
          </cell>
          <cell r="F1593" t="str">
            <v/>
          </cell>
          <cell r="G1593" t="str">
            <v>INCOME</v>
          </cell>
          <cell r="H1593" t="str">
            <v>INCOME FROM OPERATIONS</v>
          </cell>
          <cell r="I1593" t="str">
            <v>SERVICE RECEIPTS</v>
          </cell>
        </row>
        <row r="1594">
          <cell r="A1594" t="str">
            <v>R105407</v>
          </cell>
          <cell r="B1594" t="str">
            <v>Academy revenue</v>
          </cell>
          <cell r="C1594" t="str">
            <v>REVENUE</v>
          </cell>
          <cell r="D1594" t="str">
            <v>INCOME STATEMENT</v>
          </cell>
          <cell r="E1594" t="str">
            <v/>
          </cell>
          <cell r="F1594" t="str">
            <v/>
          </cell>
          <cell r="G1594" t="str">
            <v>INCOME</v>
          </cell>
          <cell r="H1594" t="str">
            <v>INCOME FROM OPERATIONS</v>
          </cell>
          <cell r="I1594" t="str">
            <v>SERVICE RECEIPTS</v>
          </cell>
        </row>
        <row r="1595">
          <cell r="A1595" t="str">
            <v>R105408</v>
          </cell>
          <cell r="B1595" t="str">
            <v>proshop revenue</v>
          </cell>
          <cell r="C1595" t="str">
            <v>REVENUE</v>
          </cell>
          <cell r="D1595" t="str">
            <v>INCOME STATEMENT</v>
          </cell>
          <cell r="E1595" t="str">
            <v/>
          </cell>
          <cell r="F1595" t="str">
            <v/>
          </cell>
          <cell r="G1595" t="str">
            <v>INCOME</v>
          </cell>
          <cell r="H1595" t="str">
            <v>INCOME FROM OPERATIONS</v>
          </cell>
          <cell r="I1595" t="str">
            <v>SERVICE RECEIPTS</v>
          </cell>
        </row>
        <row r="1596">
          <cell r="A1596" t="str">
            <v>R105409</v>
          </cell>
          <cell r="B1596" t="str">
            <v>Commission Income Golf Course</v>
          </cell>
          <cell r="C1596" t="str">
            <v>REVENUE</v>
          </cell>
          <cell r="D1596" t="str">
            <v>INCOME STATEMENT</v>
          </cell>
          <cell r="E1596" t="str">
            <v/>
          </cell>
          <cell r="F1596" t="str">
            <v/>
          </cell>
          <cell r="G1596" t="str">
            <v>INCOME</v>
          </cell>
          <cell r="H1596" t="str">
            <v>INCOME FROM OPERATIONS</v>
          </cell>
          <cell r="I1596" t="str">
            <v>SERVICE RECEIPTS</v>
          </cell>
        </row>
        <row r="1597">
          <cell r="A1597" t="str">
            <v>R105410</v>
          </cell>
          <cell r="B1597" t="str">
            <v>Rental on horticulture Golf Course</v>
          </cell>
          <cell r="C1597" t="str">
            <v>REVENUE</v>
          </cell>
          <cell r="D1597" t="str">
            <v>INCOME STATEMENT</v>
          </cell>
          <cell r="E1597" t="str">
            <v/>
          </cell>
          <cell r="F1597" t="str">
            <v/>
          </cell>
          <cell r="G1597" t="str">
            <v>INCOME</v>
          </cell>
          <cell r="H1597" t="str">
            <v>INCOME FROM OPERATIONS</v>
          </cell>
          <cell r="I1597" t="str">
            <v>SERVICE RECEIPTS</v>
          </cell>
        </row>
        <row r="1598">
          <cell r="A1598" t="str">
            <v>R105501</v>
          </cell>
          <cell r="B1598" t="str">
            <v>Entry Fees</v>
          </cell>
          <cell r="C1598" t="str">
            <v>REVENUE</v>
          </cell>
          <cell r="D1598" t="str">
            <v>INCOME STATEMENT</v>
          </cell>
          <cell r="E1598" t="str">
            <v/>
          </cell>
          <cell r="F1598" t="str">
            <v/>
          </cell>
          <cell r="G1598" t="str">
            <v>INCOME</v>
          </cell>
          <cell r="H1598" t="str">
            <v>INCOME FROM OPERATIONS</v>
          </cell>
          <cell r="I1598" t="str">
            <v>SERVICE RECEIPTS</v>
          </cell>
        </row>
        <row r="1599">
          <cell r="A1599" t="str">
            <v>R105502</v>
          </cell>
          <cell r="B1599" t="str">
            <v>Membership Fees</v>
          </cell>
          <cell r="C1599" t="str">
            <v>REVENUE</v>
          </cell>
          <cell r="D1599" t="str">
            <v>INCOME STATEMENT</v>
          </cell>
          <cell r="E1599" t="str">
            <v/>
          </cell>
          <cell r="F1599" t="str">
            <v/>
          </cell>
          <cell r="G1599" t="str">
            <v>INCOME</v>
          </cell>
          <cell r="H1599" t="str">
            <v>INCOME FROM OPERATIONS</v>
          </cell>
          <cell r="I1599" t="str">
            <v>SERVICE RECEIPTS</v>
          </cell>
        </row>
        <row r="1600">
          <cell r="A1600" t="str">
            <v>R105503</v>
          </cell>
          <cell r="B1600" t="str">
            <v>Membership Fees Internet</v>
          </cell>
          <cell r="C1600" t="str">
            <v>REVENUE</v>
          </cell>
          <cell r="D1600" t="str">
            <v>INCOME STATEMENT</v>
          </cell>
          <cell r="E1600" t="str">
            <v/>
          </cell>
          <cell r="F1600" t="str">
            <v/>
          </cell>
          <cell r="G1600" t="str">
            <v>INCOME</v>
          </cell>
          <cell r="H1600" t="str">
            <v>INCOME FROM OPERATIONS</v>
          </cell>
          <cell r="I1600" t="str">
            <v>SERVICE RECEIPTS</v>
          </cell>
        </row>
        <row r="1601">
          <cell r="A1601" t="str">
            <v>R105504</v>
          </cell>
          <cell r="B1601" t="str">
            <v>Subscription Income</v>
          </cell>
          <cell r="C1601" t="str">
            <v>REVENUE</v>
          </cell>
          <cell r="D1601" t="str">
            <v>INCOME STATEMENT</v>
          </cell>
          <cell r="E1601" t="str">
            <v/>
          </cell>
          <cell r="F1601" t="str">
            <v/>
          </cell>
          <cell r="G1601" t="str">
            <v>INCOME</v>
          </cell>
          <cell r="H1601" t="str">
            <v>INCOME FROM OPERATIONS</v>
          </cell>
          <cell r="I1601" t="str">
            <v>SERVICE RECEIPTS</v>
          </cell>
        </row>
        <row r="1602">
          <cell r="A1602" t="str">
            <v>R105505</v>
          </cell>
          <cell r="B1602" t="str">
            <v>Subscription Income Internet</v>
          </cell>
          <cell r="C1602" t="str">
            <v>REVENUE</v>
          </cell>
          <cell r="D1602" t="str">
            <v>INCOME STATEMENT</v>
          </cell>
          <cell r="E1602" t="str">
            <v/>
          </cell>
          <cell r="F1602" t="str">
            <v/>
          </cell>
          <cell r="G1602" t="str">
            <v>INCOME</v>
          </cell>
          <cell r="H1602" t="str">
            <v>INCOME FROM OPERATIONS</v>
          </cell>
          <cell r="I1602" t="str">
            <v>SERVICE RECEIPTS</v>
          </cell>
        </row>
        <row r="1603">
          <cell r="A1603" t="str">
            <v>R105506</v>
          </cell>
          <cell r="B1603" t="str">
            <v>Subscription Income - Primus</v>
          </cell>
          <cell r="C1603" t="str">
            <v>REVENUE</v>
          </cell>
          <cell r="D1603" t="str">
            <v>INCOME STATEMENT</v>
          </cell>
          <cell r="E1603" t="str">
            <v/>
          </cell>
          <cell r="F1603" t="str">
            <v/>
          </cell>
          <cell r="G1603" t="str">
            <v>INCOME</v>
          </cell>
          <cell r="H1603" t="str">
            <v>INCOME FROM OPERATIONS</v>
          </cell>
          <cell r="I1603" t="str">
            <v>SERVICE RECEIPTS</v>
          </cell>
        </row>
        <row r="1604">
          <cell r="A1604" t="str">
            <v>R105507</v>
          </cell>
          <cell r="B1604" t="str">
            <v>Subscription Income- Sify</v>
          </cell>
          <cell r="C1604" t="str">
            <v>REVENUE</v>
          </cell>
          <cell r="D1604" t="str">
            <v>INCOME STATEMENT</v>
          </cell>
          <cell r="E1604" t="str">
            <v/>
          </cell>
          <cell r="F1604" t="str">
            <v/>
          </cell>
          <cell r="G1604" t="str">
            <v>INCOME</v>
          </cell>
          <cell r="H1604" t="str">
            <v>INCOME FROM OPERATIONS</v>
          </cell>
          <cell r="I1604" t="str">
            <v>SERVICE RECEIPTS</v>
          </cell>
        </row>
        <row r="1605">
          <cell r="A1605" t="str">
            <v>R105508</v>
          </cell>
          <cell r="B1605" t="str">
            <v>Additional Subscription</v>
          </cell>
          <cell r="C1605" t="str">
            <v>REVENUE</v>
          </cell>
          <cell r="D1605" t="str">
            <v>INCOME STATEMENT</v>
          </cell>
          <cell r="E1605" t="str">
            <v/>
          </cell>
          <cell r="F1605" t="str">
            <v/>
          </cell>
          <cell r="G1605" t="str">
            <v>INCOME</v>
          </cell>
          <cell r="H1605" t="str">
            <v>INCOME FROM OPERATIONS</v>
          </cell>
          <cell r="I1605" t="str">
            <v>SERVICE RECEIPTS</v>
          </cell>
        </row>
        <row r="1606">
          <cell r="A1606" t="str">
            <v>R106001</v>
          </cell>
          <cell r="B1606" t="str">
            <v>Farm receipts</v>
          </cell>
          <cell r="C1606" t="str">
            <v>REVENUE</v>
          </cell>
          <cell r="D1606" t="str">
            <v>INCOME STATEMENT</v>
          </cell>
          <cell r="E1606" t="str">
            <v/>
          </cell>
          <cell r="F1606" t="str">
            <v/>
          </cell>
          <cell r="G1606" t="str">
            <v>INCOME</v>
          </cell>
          <cell r="H1606" t="str">
            <v>OTHER INCOME</v>
          </cell>
          <cell r="I1606" t="str">
            <v>FARM INCOME</v>
          </cell>
        </row>
        <row r="1607">
          <cell r="A1607" t="str">
            <v>R201001</v>
          </cell>
          <cell r="B1607" t="str">
            <v>Advertisement and other income</v>
          </cell>
          <cell r="C1607" t="str">
            <v>REVENUE</v>
          </cell>
          <cell r="D1607" t="str">
            <v>INCOME STATEMENT</v>
          </cell>
          <cell r="E1607" t="str">
            <v/>
          </cell>
          <cell r="F1607" t="str">
            <v/>
          </cell>
          <cell r="G1607" t="str">
            <v>INCOME</v>
          </cell>
          <cell r="H1607" t="str">
            <v>OTHER INCOME</v>
          </cell>
          <cell r="I1607" t="str">
            <v>OTHER INCOME</v>
          </cell>
        </row>
        <row r="1608">
          <cell r="A1608" t="str">
            <v>R201002</v>
          </cell>
          <cell r="B1608" t="str">
            <v>Promotional Income</v>
          </cell>
          <cell r="C1608" t="str">
            <v>REVENUE</v>
          </cell>
          <cell r="D1608" t="str">
            <v>INCOME STATEMENT</v>
          </cell>
          <cell r="E1608" t="str">
            <v/>
          </cell>
          <cell r="F1608" t="str">
            <v/>
          </cell>
          <cell r="G1608" t="str">
            <v>INCOME</v>
          </cell>
          <cell r="H1608" t="str">
            <v>OTHER INCOME</v>
          </cell>
          <cell r="I1608" t="str">
            <v>OTHER INCOME</v>
          </cell>
        </row>
        <row r="1609">
          <cell r="A1609" t="str">
            <v>R201003</v>
          </cell>
          <cell r="B1609" t="str">
            <v>Promotional Income-Signage/Banners</v>
          </cell>
          <cell r="C1609" t="str">
            <v>REVENUE</v>
          </cell>
          <cell r="D1609" t="str">
            <v>INCOME STATEMENT</v>
          </cell>
          <cell r="E1609" t="str">
            <v/>
          </cell>
          <cell r="F1609" t="str">
            <v/>
          </cell>
          <cell r="G1609" t="str">
            <v>INCOME</v>
          </cell>
          <cell r="H1609" t="str">
            <v>OTHER INCOME</v>
          </cell>
          <cell r="I1609" t="str">
            <v>OTHER INCOME</v>
          </cell>
        </row>
        <row r="1610">
          <cell r="A1610" t="str">
            <v>R201004</v>
          </cell>
          <cell r="B1610" t="str">
            <v>Promotional Income-Events</v>
          </cell>
          <cell r="C1610" t="str">
            <v>REVENUE</v>
          </cell>
          <cell r="D1610" t="str">
            <v>INCOME STATEMENT</v>
          </cell>
          <cell r="E1610" t="str">
            <v/>
          </cell>
          <cell r="F1610" t="str">
            <v/>
          </cell>
          <cell r="G1610" t="str">
            <v>INCOME</v>
          </cell>
          <cell r="H1610" t="str">
            <v>OTHER INCOME</v>
          </cell>
          <cell r="I1610" t="str">
            <v>OTHER INCOME</v>
          </cell>
        </row>
        <row r="1611">
          <cell r="A1611" t="str">
            <v>R201005</v>
          </cell>
          <cell r="B1611" t="str">
            <v>Promotional Income-Kiosks</v>
          </cell>
          <cell r="C1611" t="str">
            <v>REVENUE</v>
          </cell>
          <cell r="D1611" t="str">
            <v>INCOME STATEMENT</v>
          </cell>
          <cell r="E1611" t="str">
            <v/>
          </cell>
          <cell r="F1611" t="str">
            <v/>
          </cell>
          <cell r="G1611" t="str">
            <v>INCOME</v>
          </cell>
          <cell r="H1611" t="str">
            <v>OTHER INCOME</v>
          </cell>
          <cell r="I1611" t="str">
            <v>OTHER INCOME</v>
          </cell>
        </row>
        <row r="1612">
          <cell r="A1612" t="str">
            <v>R201006</v>
          </cell>
          <cell r="B1612" t="str">
            <v>Publicity Recover From Distributor</v>
          </cell>
          <cell r="C1612" t="str">
            <v>REVENUE</v>
          </cell>
          <cell r="D1612" t="str">
            <v>INCOME STATEMENT</v>
          </cell>
          <cell r="E1612" t="str">
            <v/>
          </cell>
          <cell r="F1612" t="str">
            <v/>
          </cell>
          <cell r="G1612" t="str">
            <v>INCOME</v>
          </cell>
          <cell r="H1612" t="str">
            <v>OTHER INCOME</v>
          </cell>
          <cell r="I1612" t="str">
            <v>OTHER INCOME</v>
          </cell>
        </row>
        <row r="1613">
          <cell r="A1613" t="str">
            <v>R201007</v>
          </cell>
          <cell r="B1613" t="str">
            <v>Film Income</v>
          </cell>
          <cell r="C1613" t="str">
            <v>REVENUE</v>
          </cell>
          <cell r="D1613" t="str">
            <v>INCOME STATEMENT</v>
          </cell>
          <cell r="E1613" t="str">
            <v/>
          </cell>
          <cell r="F1613" t="str">
            <v/>
          </cell>
          <cell r="G1613" t="str">
            <v>INCOME</v>
          </cell>
          <cell r="H1613" t="str">
            <v>OTHER INCOME</v>
          </cell>
          <cell r="I1613" t="str">
            <v>OTHER INCOME</v>
          </cell>
        </row>
        <row r="1614">
          <cell r="A1614" t="str">
            <v>R201008</v>
          </cell>
          <cell r="B1614" t="str">
            <v>Pouring Fees</v>
          </cell>
          <cell r="C1614" t="str">
            <v>REVENUE</v>
          </cell>
          <cell r="D1614" t="str">
            <v>INCOME STATEMENT</v>
          </cell>
          <cell r="E1614" t="str">
            <v/>
          </cell>
          <cell r="F1614" t="str">
            <v/>
          </cell>
          <cell r="G1614" t="str">
            <v>INCOME</v>
          </cell>
          <cell r="H1614" t="str">
            <v>OTHER INCOME</v>
          </cell>
          <cell r="I1614" t="str">
            <v>OTHER INCOME</v>
          </cell>
        </row>
        <row r="1615">
          <cell r="A1615" t="str">
            <v>R201101</v>
          </cell>
          <cell r="B1615" t="str">
            <v>Banglore Office Receipts</v>
          </cell>
          <cell r="C1615" t="str">
            <v>REVENUE</v>
          </cell>
          <cell r="D1615" t="str">
            <v>INCOME STATEMENT</v>
          </cell>
          <cell r="E1615" t="str">
            <v/>
          </cell>
          <cell r="F1615" t="str">
            <v/>
          </cell>
          <cell r="G1615" t="str">
            <v>INCOME</v>
          </cell>
          <cell r="H1615" t="str">
            <v>OTHER INCOME</v>
          </cell>
          <cell r="I1615" t="str">
            <v>OTHER INCOME</v>
          </cell>
        </row>
        <row r="1616">
          <cell r="A1616" t="str">
            <v>R201102</v>
          </cell>
          <cell r="B1616" t="str">
            <v>Commission  Receipts</v>
          </cell>
          <cell r="C1616" t="str">
            <v>REVENUE</v>
          </cell>
          <cell r="D1616" t="str">
            <v>INCOME STATEMENT</v>
          </cell>
          <cell r="E1616" t="str">
            <v/>
          </cell>
          <cell r="F1616" t="str">
            <v/>
          </cell>
          <cell r="G1616" t="str">
            <v>INCOME</v>
          </cell>
          <cell r="H1616" t="str">
            <v>OTHER INCOME</v>
          </cell>
          <cell r="I1616" t="str">
            <v>OTHER INCOME</v>
          </cell>
        </row>
        <row r="1617">
          <cell r="A1617" t="str">
            <v>R201103</v>
          </cell>
          <cell r="B1617" t="str">
            <v>Escalation Received</v>
          </cell>
          <cell r="C1617" t="str">
            <v>REVENUE</v>
          </cell>
          <cell r="D1617" t="str">
            <v>INCOME STATEMENT</v>
          </cell>
          <cell r="E1617" t="str">
            <v/>
          </cell>
          <cell r="F1617" t="str">
            <v/>
          </cell>
          <cell r="G1617" t="str">
            <v>INCOME</v>
          </cell>
          <cell r="H1617" t="str">
            <v>OTHER INCOME</v>
          </cell>
          <cell r="I1617" t="str">
            <v>OTHER INCOME</v>
          </cell>
        </row>
        <row r="1618">
          <cell r="A1618" t="str">
            <v>R201104</v>
          </cell>
          <cell r="B1618" t="str">
            <v>Inter Project Receipts</v>
          </cell>
          <cell r="C1618" t="str">
            <v>REVENUE</v>
          </cell>
          <cell r="D1618" t="str">
            <v>INCOME STATEMENT</v>
          </cell>
          <cell r="E1618" t="str">
            <v/>
          </cell>
          <cell r="F1618" t="str">
            <v/>
          </cell>
          <cell r="G1618" t="str">
            <v>INCOME</v>
          </cell>
          <cell r="H1618" t="str">
            <v>OTHER INCOME</v>
          </cell>
          <cell r="I1618" t="str">
            <v>OTHER INCOME</v>
          </cell>
        </row>
        <row r="1619">
          <cell r="A1619" t="str">
            <v>R201105</v>
          </cell>
          <cell r="B1619" t="str">
            <v>Sale Of Brochures / Forms</v>
          </cell>
          <cell r="C1619" t="str">
            <v>REVENUE</v>
          </cell>
          <cell r="D1619" t="str">
            <v>INCOME STATEMENT</v>
          </cell>
          <cell r="E1619" t="str">
            <v/>
          </cell>
          <cell r="F1619" t="str">
            <v/>
          </cell>
          <cell r="G1619" t="str">
            <v>INCOME</v>
          </cell>
          <cell r="H1619" t="str">
            <v>OTHER INCOME</v>
          </cell>
          <cell r="I1619" t="str">
            <v>OTHER INCOME</v>
          </cell>
        </row>
        <row r="1620">
          <cell r="A1620" t="str">
            <v>R201106</v>
          </cell>
          <cell r="B1620" t="str">
            <v>Hire Income-Central Equp. Pool</v>
          </cell>
          <cell r="C1620" t="str">
            <v>REVENUE</v>
          </cell>
          <cell r="D1620" t="str">
            <v>INCOME STATEMENT</v>
          </cell>
          <cell r="E1620" t="str">
            <v/>
          </cell>
          <cell r="F1620" t="str">
            <v/>
          </cell>
          <cell r="G1620" t="str">
            <v>INCOME</v>
          </cell>
          <cell r="H1620" t="str">
            <v>OTHER INCOME</v>
          </cell>
          <cell r="I1620" t="str">
            <v>OTHER INCOME</v>
          </cell>
        </row>
        <row r="1621">
          <cell r="A1621" t="str">
            <v>R201107</v>
          </cell>
          <cell r="B1621" t="str">
            <v>Sale Of Scrap</v>
          </cell>
          <cell r="C1621" t="str">
            <v>REVENUE</v>
          </cell>
          <cell r="D1621" t="str">
            <v>INCOME STATEMENT</v>
          </cell>
          <cell r="E1621" t="str">
            <v/>
          </cell>
          <cell r="F1621" t="str">
            <v/>
          </cell>
          <cell r="G1621" t="str">
            <v>INCOME</v>
          </cell>
          <cell r="H1621" t="str">
            <v>OTHER INCOME</v>
          </cell>
          <cell r="I1621" t="str">
            <v>OTHER INCOME</v>
          </cell>
        </row>
        <row r="1622">
          <cell r="A1622" t="str">
            <v>R201108</v>
          </cell>
          <cell r="B1622" t="str">
            <v>Use Of Vacant Plot</v>
          </cell>
          <cell r="C1622" t="str">
            <v>REVENUE</v>
          </cell>
          <cell r="D1622" t="str">
            <v>INCOME STATEMENT</v>
          </cell>
          <cell r="E1622" t="str">
            <v/>
          </cell>
          <cell r="F1622" t="str">
            <v/>
          </cell>
          <cell r="G1622" t="str">
            <v>INCOME</v>
          </cell>
          <cell r="H1622" t="str">
            <v>OTHER INCOME</v>
          </cell>
          <cell r="I1622" t="str">
            <v>OTHER INCOME</v>
          </cell>
        </row>
        <row r="1623">
          <cell r="A1623" t="str">
            <v>R201109</v>
          </cell>
          <cell r="B1623" t="str">
            <v>Garbage Disposal</v>
          </cell>
          <cell r="C1623" t="str">
            <v>REVENUE</v>
          </cell>
          <cell r="D1623" t="str">
            <v>INCOME STATEMENT</v>
          </cell>
          <cell r="E1623" t="str">
            <v/>
          </cell>
          <cell r="F1623" t="str">
            <v/>
          </cell>
          <cell r="G1623" t="str">
            <v>INCOME</v>
          </cell>
          <cell r="H1623" t="str">
            <v>OTHER INCOME</v>
          </cell>
          <cell r="I1623" t="str">
            <v>OTHER INCOME</v>
          </cell>
        </row>
        <row r="1624">
          <cell r="A1624" t="str">
            <v>R201110</v>
          </cell>
          <cell r="B1624" t="str">
            <v>Subsidi Received</v>
          </cell>
          <cell r="C1624" t="str">
            <v>REVENUE</v>
          </cell>
          <cell r="D1624" t="str">
            <v>INCOME STATEMENT</v>
          </cell>
          <cell r="E1624" t="str">
            <v/>
          </cell>
          <cell r="F1624" t="str">
            <v/>
          </cell>
          <cell r="G1624" t="str">
            <v>INCOME</v>
          </cell>
          <cell r="H1624" t="str">
            <v>OTHER INCOME</v>
          </cell>
          <cell r="I1624" t="str">
            <v>OTHER INCOME</v>
          </cell>
        </row>
        <row r="1625">
          <cell r="A1625" t="str">
            <v>R201111</v>
          </cell>
          <cell r="B1625" t="str">
            <v>Misc Income Gift Cards</v>
          </cell>
          <cell r="C1625" t="str">
            <v>REVENUE</v>
          </cell>
          <cell r="D1625" t="str">
            <v>INCOME STATEMENT</v>
          </cell>
          <cell r="E1625" t="str">
            <v/>
          </cell>
          <cell r="F1625" t="str">
            <v/>
          </cell>
          <cell r="G1625" t="str">
            <v>INCOME</v>
          </cell>
          <cell r="H1625" t="str">
            <v>OTHER INCOME</v>
          </cell>
          <cell r="I1625" t="str">
            <v>OTHER INCOME</v>
          </cell>
        </row>
        <row r="1626">
          <cell r="A1626" t="str">
            <v>R201201</v>
          </cell>
          <cell r="B1626" t="str">
            <v>Performance Penalty Charged</v>
          </cell>
          <cell r="C1626" t="str">
            <v>REVENUE</v>
          </cell>
          <cell r="D1626" t="str">
            <v>INCOME STATEMENT</v>
          </cell>
          <cell r="E1626" t="str">
            <v/>
          </cell>
          <cell r="F1626" t="str">
            <v/>
          </cell>
          <cell r="G1626" t="str">
            <v>INCOME</v>
          </cell>
          <cell r="H1626" t="str">
            <v>OTHER INCOME</v>
          </cell>
          <cell r="I1626" t="str">
            <v>OTHER INCOME</v>
          </cell>
        </row>
        <row r="1627">
          <cell r="A1627" t="str">
            <v>R202001</v>
          </cell>
          <cell r="B1627" t="str">
            <v>Unclaimed balances and excess prov. w/b</v>
          </cell>
          <cell r="C1627" t="str">
            <v>REVENUE</v>
          </cell>
          <cell r="D1627" t="str">
            <v>INCOME STATEMENT</v>
          </cell>
          <cell r="E1627" t="str">
            <v/>
          </cell>
          <cell r="F1627" t="str">
            <v/>
          </cell>
          <cell r="G1627" t="str">
            <v>INCOME</v>
          </cell>
          <cell r="H1627" t="str">
            <v>OTHER INCOME</v>
          </cell>
          <cell r="I1627" t="str">
            <v>OTHER INCOME</v>
          </cell>
        </row>
        <row r="1628">
          <cell r="A1628" t="str">
            <v>R202002</v>
          </cell>
          <cell r="B1628" t="str">
            <v>Prior Period Income</v>
          </cell>
          <cell r="C1628" t="str">
            <v>REVENUE</v>
          </cell>
          <cell r="D1628" t="str">
            <v>INCOME STATEMENT</v>
          </cell>
          <cell r="E1628" t="str">
            <v/>
          </cell>
          <cell r="F1628" t="str">
            <v/>
          </cell>
          <cell r="G1628" t="str">
            <v>INCOME</v>
          </cell>
          <cell r="H1628" t="str">
            <v>OTHER INCOME</v>
          </cell>
          <cell r="I1628" t="str">
            <v>OTHER INCOME</v>
          </cell>
        </row>
        <row r="1629">
          <cell r="A1629" t="str">
            <v>R202003</v>
          </cell>
          <cell r="B1629" t="str">
            <v>Bad Debts Recovered</v>
          </cell>
          <cell r="C1629" t="str">
            <v>REVENUE</v>
          </cell>
          <cell r="D1629" t="str">
            <v>INCOME STATEMENT</v>
          </cell>
          <cell r="E1629" t="str">
            <v/>
          </cell>
          <cell r="F1629" t="str">
            <v/>
          </cell>
          <cell r="G1629" t="str">
            <v>INCOME</v>
          </cell>
          <cell r="H1629" t="str">
            <v>OTHER INCOME</v>
          </cell>
          <cell r="I1629" t="str">
            <v>OTHER INCOME</v>
          </cell>
        </row>
        <row r="1630">
          <cell r="A1630" t="str">
            <v>R203001</v>
          </cell>
          <cell r="B1630" t="str">
            <v>Miscellaneous</v>
          </cell>
          <cell r="C1630" t="str">
            <v>REVENUE</v>
          </cell>
          <cell r="D1630" t="str">
            <v>INCOME STATEMENT</v>
          </cell>
          <cell r="E1630" t="str">
            <v/>
          </cell>
          <cell r="F1630" t="str">
            <v/>
          </cell>
          <cell r="G1630" t="str">
            <v>INCOME</v>
          </cell>
          <cell r="H1630" t="str">
            <v>OTHER INCOME</v>
          </cell>
          <cell r="I1630" t="str">
            <v>OTHER INCOME</v>
          </cell>
        </row>
        <row r="1631">
          <cell r="A1631" t="str">
            <v>R203002</v>
          </cell>
          <cell r="B1631" t="str">
            <v>Miscellaneous- Site Plans</v>
          </cell>
          <cell r="C1631" t="str">
            <v>REVENUE</v>
          </cell>
          <cell r="D1631" t="str">
            <v>INCOME STATEMENT</v>
          </cell>
          <cell r="E1631" t="str">
            <v/>
          </cell>
          <cell r="F1631" t="str">
            <v/>
          </cell>
          <cell r="G1631" t="str">
            <v>INCOME</v>
          </cell>
          <cell r="H1631" t="str">
            <v>OTHER INCOME</v>
          </cell>
          <cell r="I1631" t="str">
            <v>OTHER INCOME</v>
          </cell>
        </row>
        <row r="1632">
          <cell r="A1632" t="str">
            <v>R203003</v>
          </cell>
          <cell r="B1632" t="str">
            <v>Miscellaneous- Perks Recovery</v>
          </cell>
          <cell r="C1632" t="str">
            <v>REVENUE</v>
          </cell>
          <cell r="D1632" t="str">
            <v>INCOME STATEMENT</v>
          </cell>
          <cell r="E1632" t="str">
            <v/>
          </cell>
          <cell r="F1632" t="str">
            <v/>
          </cell>
          <cell r="G1632" t="str">
            <v>INCOME</v>
          </cell>
          <cell r="H1632" t="str">
            <v>OTHER INCOME</v>
          </cell>
          <cell r="I1632" t="str">
            <v>OTHER INCOME</v>
          </cell>
        </row>
        <row r="1633">
          <cell r="A1633" t="str">
            <v>R203004</v>
          </cell>
          <cell r="B1633" t="str">
            <v>Miscellaneous- Others</v>
          </cell>
          <cell r="C1633" t="str">
            <v>REVENUE</v>
          </cell>
          <cell r="D1633" t="str">
            <v>INCOME STATEMENT</v>
          </cell>
          <cell r="E1633" t="str">
            <v/>
          </cell>
          <cell r="F1633" t="str">
            <v/>
          </cell>
          <cell r="G1633" t="str">
            <v>INCOME</v>
          </cell>
          <cell r="H1633" t="str">
            <v>OTHER INCOME</v>
          </cell>
          <cell r="I1633" t="str">
            <v>OTHER INCOME</v>
          </cell>
        </row>
        <row r="1634">
          <cell r="A1634" t="str">
            <v>R203005</v>
          </cell>
          <cell r="B1634" t="str">
            <v>Miscellaneous- Watch And Ward(Dilshad)</v>
          </cell>
          <cell r="C1634" t="str">
            <v>REVENUE</v>
          </cell>
          <cell r="D1634" t="str">
            <v>INCOME STATEMENT</v>
          </cell>
          <cell r="E1634" t="str">
            <v/>
          </cell>
          <cell r="F1634" t="str">
            <v/>
          </cell>
          <cell r="G1634" t="str">
            <v>INCOME</v>
          </cell>
          <cell r="H1634" t="str">
            <v>OTHER INCOME</v>
          </cell>
          <cell r="I1634" t="str">
            <v>OTHER INCOME</v>
          </cell>
        </row>
        <row r="1635">
          <cell r="A1635" t="str">
            <v>R203006</v>
          </cell>
          <cell r="B1635" t="str">
            <v>Misc. Sales</v>
          </cell>
          <cell r="C1635" t="str">
            <v>REVENUE</v>
          </cell>
          <cell r="D1635" t="str">
            <v>INCOME STATEMENT</v>
          </cell>
          <cell r="E1635" t="str">
            <v/>
          </cell>
          <cell r="F1635" t="str">
            <v/>
          </cell>
          <cell r="G1635" t="str">
            <v>INCOME</v>
          </cell>
          <cell r="H1635" t="str">
            <v>OTHER INCOME</v>
          </cell>
          <cell r="I1635" t="str">
            <v>OTHER INCOME</v>
          </cell>
        </row>
        <row r="1636">
          <cell r="A1636" t="str">
            <v>R203007</v>
          </cell>
          <cell r="B1636" t="str">
            <v>Condominium Reimbursement</v>
          </cell>
          <cell r="C1636" t="str">
            <v>REVENUE</v>
          </cell>
          <cell r="D1636" t="str">
            <v>INCOME STATEMENT</v>
          </cell>
          <cell r="E1636" t="str">
            <v/>
          </cell>
          <cell r="F1636" t="str">
            <v/>
          </cell>
          <cell r="G1636" t="str">
            <v>INCOME</v>
          </cell>
          <cell r="H1636" t="str">
            <v>OTHER INCOME</v>
          </cell>
          <cell r="I1636" t="str">
            <v>OTHER INCOME</v>
          </cell>
        </row>
        <row r="1637">
          <cell r="A1637" t="str">
            <v>R203099</v>
          </cell>
          <cell r="B1637" t="str">
            <v>IB-INCOME</v>
          </cell>
          <cell r="C1637" t="str">
            <v>REVENUE</v>
          </cell>
          <cell r="D1637" t="str">
            <v>INCOME STATEMENT</v>
          </cell>
          <cell r="E1637" t="str">
            <v/>
          </cell>
          <cell r="F1637" t="str">
            <v/>
          </cell>
          <cell r="G1637" t="str">
            <v>INCOME</v>
          </cell>
          <cell r="H1637" t="str">
            <v>OTHER INCOME</v>
          </cell>
          <cell r="I1637" t="str">
            <v>OTHER INCOME</v>
          </cell>
        </row>
        <row r="1638">
          <cell r="A1638" t="str">
            <v>R203101</v>
          </cell>
          <cell r="B1638" t="str">
            <v>Exchange gain/ (loss)</v>
          </cell>
          <cell r="C1638" t="str">
            <v>REVENUE</v>
          </cell>
          <cell r="D1638" t="str">
            <v>INCOME STATEMENT</v>
          </cell>
          <cell r="E1638" t="str">
            <v/>
          </cell>
          <cell r="F1638" t="str">
            <v/>
          </cell>
          <cell r="G1638" t="str">
            <v>INCOME</v>
          </cell>
          <cell r="H1638" t="str">
            <v>OTHER INCOME</v>
          </cell>
          <cell r="I1638" t="str">
            <v>OTHER INCOME</v>
          </cell>
        </row>
        <row r="1639">
          <cell r="A1639" t="str">
            <v>R203201</v>
          </cell>
          <cell r="B1639" t="str">
            <v>Gain on Derivatives</v>
          </cell>
          <cell r="C1639" t="str">
            <v>REVENUE</v>
          </cell>
          <cell r="D1639" t="str">
            <v>INCOME STATEMENT</v>
          </cell>
          <cell r="E1639" t="str">
            <v/>
          </cell>
          <cell r="F1639" t="str">
            <v/>
          </cell>
          <cell r="G1639" t="str">
            <v>INCOME</v>
          </cell>
          <cell r="H1639" t="str">
            <v>OTHER INCOME</v>
          </cell>
          <cell r="I1639" t="str">
            <v>OTHER INCOME</v>
          </cell>
        </row>
        <row r="1640">
          <cell r="A1640" t="str">
            <v>R301001</v>
          </cell>
          <cell r="B1640" t="str">
            <v>Dividend (shares)</v>
          </cell>
          <cell r="C1640" t="str">
            <v>REVENUE</v>
          </cell>
          <cell r="D1640" t="str">
            <v>INCOME STATEMENT</v>
          </cell>
          <cell r="E1640" t="str">
            <v/>
          </cell>
          <cell r="F1640" t="str">
            <v/>
          </cell>
          <cell r="G1640" t="str">
            <v>INCOME</v>
          </cell>
          <cell r="H1640" t="str">
            <v>OTHER INCOME</v>
          </cell>
          <cell r="I1640" t="str">
            <v>DIVIDEND RECEIVED</v>
          </cell>
        </row>
        <row r="1641">
          <cell r="A1641" t="str">
            <v>R301101</v>
          </cell>
          <cell r="B1641" t="str">
            <v>Dividend (Mutual Fund)</v>
          </cell>
          <cell r="C1641" t="str">
            <v>REVENUE</v>
          </cell>
          <cell r="D1641" t="str">
            <v>INCOME STATEMENT</v>
          </cell>
          <cell r="E1641" t="str">
            <v/>
          </cell>
          <cell r="F1641" t="str">
            <v/>
          </cell>
          <cell r="G1641" t="str">
            <v>INCOME</v>
          </cell>
          <cell r="H1641" t="str">
            <v>OTHER INCOME</v>
          </cell>
          <cell r="I1641" t="str">
            <v>DIVIDEND RECEIVED</v>
          </cell>
        </row>
        <row r="1642">
          <cell r="A1642" t="str">
            <v>R302001</v>
          </cell>
          <cell r="B1642" t="str">
            <v>Interest on Debentures</v>
          </cell>
          <cell r="C1642" t="str">
            <v>REVENUE</v>
          </cell>
          <cell r="D1642" t="str">
            <v>INCOME STATEMENT</v>
          </cell>
          <cell r="E1642" t="str">
            <v/>
          </cell>
          <cell r="F1642" t="str">
            <v/>
          </cell>
          <cell r="G1642" t="str">
            <v>INCOME</v>
          </cell>
          <cell r="H1642" t="str">
            <v>OTHER INCOME</v>
          </cell>
          <cell r="I1642" t="str">
            <v>INTEREST RECEIVED</v>
          </cell>
        </row>
        <row r="1643">
          <cell r="A1643" t="str">
            <v>R303001</v>
          </cell>
          <cell r="B1643" t="str">
            <v>Profit / (Loss) from part. firms</v>
          </cell>
          <cell r="C1643" t="str">
            <v>REVENUE</v>
          </cell>
          <cell r="D1643" t="str">
            <v>INCOME STATEMENT</v>
          </cell>
          <cell r="E1643" t="str">
            <v/>
          </cell>
          <cell r="F1643" t="str">
            <v/>
          </cell>
          <cell r="G1643" t="str">
            <v>INCOME</v>
          </cell>
          <cell r="H1643" t="str">
            <v>OTHER INCOME</v>
          </cell>
          <cell r="I1643" t="str">
            <v>PROFIT/ LOSS FROM PARTNERSHIP FIRMS</v>
          </cell>
        </row>
        <row r="1644">
          <cell r="A1644" t="str">
            <v>R304001</v>
          </cell>
          <cell r="B1644" t="str">
            <v>Interest On FDs</v>
          </cell>
          <cell r="C1644" t="str">
            <v>REVENUE</v>
          </cell>
          <cell r="D1644" t="str">
            <v>INCOME STATEMENT</v>
          </cell>
          <cell r="E1644" t="str">
            <v/>
          </cell>
          <cell r="F1644" t="str">
            <v/>
          </cell>
          <cell r="G1644" t="str">
            <v>INCOME</v>
          </cell>
          <cell r="H1644" t="str">
            <v>OTHER INCOME</v>
          </cell>
          <cell r="I1644" t="str">
            <v>INTEREST RECEIVED</v>
          </cell>
        </row>
        <row r="1645">
          <cell r="A1645" t="str">
            <v>R305001-000-000</v>
          </cell>
          <cell r="B1645" t="str">
            <v>Int Rec from Cust</v>
          </cell>
          <cell r="C1645" t="str">
            <v>REVENUE</v>
          </cell>
          <cell r="D1645" t="str">
            <v>INCOME STATEMENT</v>
          </cell>
          <cell r="E1645" t="str">
            <v/>
          </cell>
          <cell r="F1645" t="str">
            <v/>
          </cell>
          <cell r="G1645" t="str">
            <v>INCOME</v>
          </cell>
          <cell r="H1645" t="str">
            <v>OTHER INCOME</v>
          </cell>
          <cell r="I1645" t="str">
            <v>INTEREST RECEIVED</v>
          </cell>
        </row>
        <row r="1646">
          <cell r="A1646" t="str">
            <v>R305001-000-001</v>
          </cell>
          <cell r="B1646" t="str">
            <v>Int Rec from Cust- ANKUR VIHAR</v>
          </cell>
          <cell r="C1646" t="str">
            <v>REVENUE</v>
          </cell>
          <cell r="D1646" t="str">
            <v>INCOME STATEMENT</v>
          </cell>
          <cell r="E1646" t="str">
            <v/>
          </cell>
          <cell r="F1646" t="str">
            <v/>
          </cell>
          <cell r="G1646" t="str">
            <v>INCOME</v>
          </cell>
          <cell r="H1646" t="str">
            <v>OTHER INCOME</v>
          </cell>
          <cell r="I1646" t="str">
            <v>INTEREST RECEIVED</v>
          </cell>
        </row>
        <row r="1647">
          <cell r="A1647" t="str">
            <v>R305001-000-004</v>
          </cell>
          <cell r="B1647" t="str">
            <v>Int Rec from Cust- BEVERLY PARK</v>
          </cell>
          <cell r="C1647" t="str">
            <v>REVENUE</v>
          </cell>
          <cell r="D1647" t="str">
            <v>INCOME STATEMENT</v>
          </cell>
          <cell r="E1647" t="str">
            <v/>
          </cell>
          <cell r="F1647" t="str">
            <v/>
          </cell>
          <cell r="G1647" t="str">
            <v>INCOME</v>
          </cell>
          <cell r="H1647" t="str">
            <v>OTHER INCOME</v>
          </cell>
          <cell r="I1647" t="str">
            <v>INTEREST RECEIVED</v>
          </cell>
        </row>
        <row r="1648">
          <cell r="A1648" t="str">
            <v>R305001-000-005</v>
          </cell>
          <cell r="B1648" t="str">
            <v>Int Rec from Cust- BEVERLY PARK-II</v>
          </cell>
          <cell r="C1648" t="str">
            <v>REVENUE</v>
          </cell>
          <cell r="D1648" t="str">
            <v>INCOME STATEMENT</v>
          </cell>
          <cell r="E1648" t="str">
            <v/>
          </cell>
          <cell r="F1648" t="str">
            <v/>
          </cell>
          <cell r="G1648" t="str">
            <v>INCOME</v>
          </cell>
          <cell r="H1648" t="str">
            <v>OTHER INCOME</v>
          </cell>
          <cell r="I1648" t="str">
            <v>INTEREST RECEIVED</v>
          </cell>
        </row>
        <row r="1649">
          <cell r="A1649" t="str">
            <v>R305001-000-009</v>
          </cell>
          <cell r="B1649" t="str">
            <v>Int Rec from Cust- DILSHAD LOTTERY</v>
          </cell>
          <cell r="C1649" t="str">
            <v>REVENUE</v>
          </cell>
          <cell r="D1649" t="str">
            <v>INCOME STATEMENT</v>
          </cell>
          <cell r="E1649" t="str">
            <v/>
          </cell>
          <cell r="F1649" t="str">
            <v/>
          </cell>
          <cell r="G1649" t="str">
            <v>INCOME</v>
          </cell>
          <cell r="H1649" t="str">
            <v>OTHER INCOME</v>
          </cell>
          <cell r="I1649" t="str">
            <v>INTEREST RECEIVED</v>
          </cell>
        </row>
        <row r="1650">
          <cell r="A1650" t="str">
            <v>R305001-000-010</v>
          </cell>
          <cell r="B1650" t="str">
            <v>Int Rec from Cust- DILSHAD PLAZA</v>
          </cell>
          <cell r="C1650" t="str">
            <v>REVENUE</v>
          </cell>
          <cell r="D1650" t="str">
            <v>INCOME STATEMENT</v>
          </cell>
          <cell r="E1650" t="str">
            <v/>
          </cell>
          <cell r="F1650" t="str">
            <v/>
          </cell>
          <cell r="G1650" t="str">
            <v>INCOME</v>
          </cell>
          <cell r="H1650" t="str">
            <v>OTHER INCOME</v>
          </cell>
          <cell r="I1650" t="str">
            <v>INTEREST RECEIVED</v>
          </cell>
        </row>
        <row r="1651">
          <cell r="A1651" t="str">
            <v>R305001-000-013</v>
          </cell>
          <cell r="B1651" t="str">
            <v>Int Rec from Cust- HAMILTON COURT</v>
          </cell>
          <cell r="C1651" t="str">
            <v>REVENUE</v>
          </cell>
          <cell r="D1651" t="str">
            <v>INCOME STATEMENT</v>
          </cell>
          <cell r="E1651" t="str">
            <v/>
          </cell>
          <cell r="F1651" t="str">
            <v/>
          </cell>
          <cell r="G1651" t="str">
            <v>INCOME</v>
          </cell>
          <cell r="H1651" t="str">
            <v>OTHER INCOME</v>
          </cell>
          <cell r="I1651" t="str">
            <v>INTEREST RECEIVED</v>
          </cell>
        </row>
        <row r="1652">
          <cell r="A1652" t="str">
            <v>R305001-000-015</v>
          </cell>
          <cell r="B1652" t="str">
            <v>Int Rec from Cust- TOWN HOUSE</v>
          </cell>
          <cell r="C1652" t="str">
            <v>REVENUE</v>
          </cell>
          <cell r="D1652" t="str">
            <v>INCOME STATEMENT</v>
          </cell>
          <cell r="E1652" t="str">
            <v/>
          </cell>
          <cell r="F1652" t="str">
            <v/>
          </cell>
          <cell r="G1652" t="str">
            <v>INCOME</v>
          </cell>
          <cell r="H1652" t="str">
            <v>OTHER INCOME</v>
          </cell>
          <cell r="I1652" t="str">
            <v>INTEREST RECEIVED</v>
          </cell>
        </row>
        <row r="1653">
          <cell r="A1653" t="str">
            <v>R305001-000-017</v>
          </cell>
          <cell r="B1653" t="str">
            <v>Int Rec from Cust- QEC PAHSE-IV</v>
          </cell>
          <cell r="C1653" t="str">
            <v>REVENUE</v>
          </cell>
          <cell r="D1653" t="str">
            <v>INCOME STATEMENT</v>
          </cell>
          <cell r="E1653" t="str">
            <v/>
          </cell>
          <cell r="F1653" t="str">
            <v/>
          </cell>
          <cell r="G1653" t="str">
            <v>INCOME</v>
          </cell>
          <cell r="H1653" t="str">
            <v>OTHER INCOME</v>
          </cell>
          <cell r="I1653" t="str">
            <v>INTEREST RECEIVED</v>
          </cell>
        </row>
        <row r="1654">
          <cell r="A1654" t="str">
            <v>R305001-000-018</v>
          </cell>
          <cell r="B1654" t="str">
            <v>Int Rec from Cust- QEC PAHSE-V</v>
          </cell>
          <cell r="C1654" t="str">
            <v>REVENUE</v>
          </cell>
          <cell r="D1654" t="str">
            <v>INCOME STATEMENT</v>
          </cell>
          <cell r="E1654" t="str">
            <v/>
          </cell>
          <cell r="F1654" t="str">
            <v/>
          </cell>
          <cell r="G1654" t="str">
            <v>INCOME</v>
          </cell>
          <cell r="H1654" t="str">
            <v>OTHER INCOME</v>
          </cell>
          <cell r="I1654" t="str">
            <v>INTEREST RECEIVED</v>
          </cell>
        </row>
        <row r="1655">
          <cell r="A1655" t="str">
            <v>R305001-000-019</v>
          </cell>
          <cell r="B1655" t="str">
            <v>Int Rec from Cust- REGENCY PARK</v>
          </cell>
          <cell r="C1655" t="str">
            <v>REVENUE</v>
          </cell>
          <cell r="D1655" t="str">
            <v>INCOME STATEMENT</v>
          </cell>
          <cell r="E1655" t="str">
            <v/>
          </cell>
          <cell r="F1655" t="str">
            <v/>
          </cell>
          <cell r="G1655" t="str">
            <v>INCOME</v>
          </cell>
          <cell r="H1655" t="str">
            <v>OTHER INCOME</v>
          </cell>
          <cell r="I1655" t="str">
            <v>INTEREST RECEIVED</v>
          </cell>
        </row>
        <row r="1656">
          <cell r="A1656" t="str">
            <v>R305001-000-020</v>
          </cell>
          <cell r="B1656" t="str">
            <v>Int Rec from Cust- REGENCY PARK-PARKING</v>
          </cell>
          <cell r="C1656" t="str">
            <v>REVENUE</v>
          </cell>
          <cell r="D1656" t="str">
            <v>INCOME STATEMENT</v>
          </cell>
          <cell r="E1656" t="str">
            <v/>
          </cell>
          <cell r="F1656" t="str">
            <v/>
          </cell>
          <cell r="G1656" t="str">
            <v>INCOME</v>
          </cell>
          <cell r="H1656" t="str">
            <v>OTHER INCOME</v>
          </cell>
          <cell r="I1656" t="str">
            <v>INTEREST RECEIVED</v>
          </cell>
        </row>
        <row r="1657">
          <cell r="A1657" t="str">
            <v>R305001-000-021</v>
          </cell>
          <cell r="B1657" t="str">
            <v>Int Rec from Cust- RICHMOND PARK-PARKING</v>
          </cell>
          <cell r="C1657" t="str">
            <v>REVENUE</v>
          </cell>
          <cell r="D1657" t="str">
            <v>INCOME STATEMENT</v>
          </cell>
          <cell r="E1657" t="str">
            <v/>
          </cell>
          <cell r="F1657" t="str">
            <v/>
          </cell>
          <cell r="G1657" t="str">
            <v>INCOME</v>
          </cell>
          <cell r="H1657" t="str">
            <v>OTHER INCOME</v>
          </cell>
          <cell r="I1657" t="str">
            <v>INTEREST RECEIVED</v>
          </cell>
        </row>
        <row r="1658">
          <cell r="A1658" t="str">
            <v>R305001-000-022</v>
          </cell>
          <cell r="B1658" t="str">
            <v>Int Rec from Cust- RICHMOND PARK</v>
          </cell>
          <cell r="C1658" t="str">
            <v>REVENUE</v>
          </cell>
          <cell r="D1658" t="str">
            <v>INCOME STATEMENT</v>
          </cell>
          <cell r="E1658" t="str">
            <v/>
          </cell>
          <cell r="F1658" t="str">
            <v/>
          </cell>
          <cell r="G1658" t="str">
            <v>INCOME</v>
          </cell>
          <cell r="H1658" t="str">
            <v>OTHER INCOME</v>
          </cell>
          <cell r="I1658" t="str">
            <v>INTEREST RECEIVED</v>
          </cell>
        </row>
        <row r="1659">
          <cell r="A1659" t="str">
            <v>R305001-000-028</v>
          </cell>
          <cell r="B1659" t="str">
            <v>Int Rec from Cust- SILVER OAKS</v>
          </cell>
          <cell r="C1659" t="str">
            <v>REVENUE</v>
          </cell>
          <cell r="D1659" t="str">
            <v>INCOME STATEMENT</v>
          </cell>
          <cell r="E1659" t="str">
            <v/>
          </cell>
          <cell r="F1659" t="str">
            <v/>
          </cell>
          <cell r="G1659" t="str">
            <v>INCOME</v>
          </cell>
          <cell r="H1659" t="str">
            <v>OTHER INCOME</v>
          </cell>
          <cell r="I1659" t="str">
            <v>INTEREST RECEIVED</v>
          </cell>
        </row>
        <row r="1660">
          <cell r="A1660" t="str">
            <v>R305001-000-029</v>
          </cell>
          <cell r="B1660" t="str">
            <v>Int Rec from Cust- SILVER OAKS-PARKING</v>
          </cell>
          <cell r="C1660" t="str">
            <v>REVENUE</v>
          </cell>
          <cell r="D1660" t="str">
            <v>INCOME STATEMENT</v>
          </cell>
          <cell r="E1660" t="str">
            <v/>
          </cell>
          <cell r="F1660" t="str">
            <v/>
          </cell>
          <cell r="G1660" t="str">
            <v>INCOME</v>
          </cell>
          <cell r="H1660" t="str">
            <v>OTHER INCOME</v>
          </cell>
          <cell r="I1660" t="str">
            <v>INTEREST RECEIVED</v>
          </cell>
        </row>
        <row r="1661">
          <cell r="A1661" t="str">
            <v>R305001-000-030</v>
          </cell>
          <cell r="B1661" t="str">
            <v>Int Rec from Cust- SPRING FIELD</v>
          </cell>
          <cell r="C1661" t="str">
            <v>REVENUE</v>
          </cell>
          <cell r="D1661" t="str">
            <v>INCOME STATEMENT</v>
          </cell>
          <cell r="E1661" t="str">
            <v/>
          </cell>
          <cell r="F1661" t="str">
            <v/>
          </cell>
          <cell r="G1661" t="str">
            <v>INCOME</v>
          </cell>
          <cell r="H1661" t="str">
            <v>OTHER INCOME</v>
          </cell>
          <cell r="I1661" t="str">
            <v>INTEREST RECEIVED</v>
          </cell>
        </row>
        <row r="1662">
          <cell r="A1662" t="str">
            <v>R305001-000-037</v>
          </cell>
          <cell r="B1662" t="str">
            <v>Int Rec from Cust- CENTRE POINT</v>
          </cell>
          <cell r="C1662" t="str">
            <v>REVENUE</v>
          </cell>
          <cell r="D1662" t="str">
            <v>INCOME STATEMENT</v>
          </cell>
          <cell r="E1662" t="str">
            <v/>
          </cell>
          <cell r="F1662" t="str">
            <v/>
          </cell>
          <cell r="G1662" t="str">
            <v>INCOME</v>
          </cell>
          <cell r="H1662" t="str">
            <v>OTHER INCOME</v>
          </cell>
          <cell r="I1662" t="str">
            <v>INTEREST RECEIVED</v>
          </cell>
        </row>
        <row r="1663">
          <cell r="A1663" t="str">
            <v>R305001-000-039</v>
          </cell>
          <cell r="B1663" t="str">
            <v>Int Rec from Cust- RIDGEWOOD ESTATE</v>
          </cell>
          <cell r="C1663" t="str">
            <v>REVENUE</v>
          </cell>
          <cell r="D1663" t="str">
            <v>INCOME STATEMENT</v>
          </cell>
          <cell r="E1663" t="str">
            <v/>
          </cell>
          <cell r="F1663" t="str">
            <v/>
          </cell>
          <cell r="G1663" t="str">
            <v>INCOME</v>
          </cell>
          <cell r="H1663" t="str">
            <v>OTHER INCOME</v>
          </cell>
          <cell r="I1663" t="str">
            <v>INTEREST RECEIVED</v>
          </cell>
        </row>
        <row r="1664">
          <cell r="A1664" t="str">
            <v>R305001-000-042</v>
          </cell>
          <cell r="B1664" t="str">
            <v>Int Rec from Cust- PLOTS PH-1</v>
          </cell>
          <cell r="C1664" t="str">
            <v>REVENUE</v>
          </cell>
          <cell r="D1664" t="str">
            <v>INCOME STATEMENT</v>
          </cell>
          <cell r="E1664" t="str">
            <v/>
          </cell>
          <cell r="F1664" t="str">
            <v/>
          </cell>
          <cell r="G1664" t="str">
            <v>INCOME</v>
          </cell>
          <cell r="H1664" t="str">
            <v>OTHER INCOME</v>
          </cell>
          <cell r="I1664" t="str">
            <v>INTEREST RECEIVED</v>
          </cell>
        </row>
        <row r="1665">
          <cell r="A1665" t="str">
            <v>R305001-000-046</v>
          </cell>
          <cell r="B1665" t="str">
            <v>Int Rec from Cust- PRINCETON ESTATE</v>
          </cell>
          <cell r="C1665" t="str">
            <v>REVENUE</v>
          </cell>
          <cell r="D1665" t="str">
            <v>INCOME STATEMENT</v>
          </cell>
          <cell r="E1665" t="str">
            <v/>
          </cell>
          <cell r="F1665" t="str">
            <v/>
          </cell>
          <cell r="G1665" t="str">
            <v>INCOME</v>
          </cell>
          <cell r="H1665" t="str">
            <v>OTHER INCOME</v>
          </cell>
          <cell r="I1665" t="str">
            <v>INTEREST RECEIVED</v>
          </cell>
        </row>
        <row r="1666">
          <cell r="A1666" t="str">
            <v>R305001-000-054</v>
          </cell>
          <cell r="B1666" t="str">
            <v>Int Rec from Cust- BELVEDERE PARK</v>
          </cell>
          <cell r="C1666" t="str">
            <v>REVENUE</v>
          </cell>
          <cell r="D1666" t="str">
            <v>INCOME STATEMENT</v>
          </cell>
          <cell r="E1666" t="str">
            <v/>
          </cell>
          <cell r="F1666" t="str">
            <v/>
          </cell>
          <cell r="G1666" t="str">
            <v>INCOME</v>
          </cell>
          <cell r="H1666" t="str">
            <v>OTHER INCOME</v>
          </cell>
          <cell r="I1666" t="str">
            <v>INTEREST RECEIVED</v>
          </cell>
        </row>
        <row r="1667">
          <cell r="A1667" t="str">
            <v>R305001-000-056</v>
          </cell>
          <cell r="B1667" t="str">
            <v>Int Rec from Cust- DLF CITY CENTRE</v>
          </cell>
          <cell r="C1667" t="str">
            <v>REVENUE</v>
          </cell>
          <cell r="D1667" t="str">
            <v>INCOME STATEMENT</v>
          </cell>
          <cell r="E1667" t="str">
            <v/>
          </cell>
          <cell r="F1667" t="str">
            <v/>
          </cell>
          <cell r="G1667" t="str">
            <v>INCOME</v>
          </cell>
          <cell r="H1667" t="str">
            <v>OTHER INCOME</v>
          </cell>
          <cell r="I1667" t="str">
            <v>INTEREST RECEIVED</v>
          </cell>
        </row>
        <row r="1668">
          <cell r="A1668" t="str">
            <v>R305001-000-058</v>
          </cell>
          <cell r="B1668" t="str">
            <v>Int Rec from Cust- DLF EXCLUSIVE FLOORS</v>
          </cell>
          <cell r="C1668" t="str">
            <v>REVENUE</v>
          </cell>
          <cell r="D1668" t="str">
            <v>INCOME STATEMENT</v>
          </cell>
          <cell r="E1668" t="str">
            <v/>
          </cell>
          <cell r="F1668" t="str">
            <v/>
          </cell>
          <cell r="G1668" t="str">
            <v>INCOME</v>
          </cell>
          <cell r="H1668" t="str">
            <v>OTHER INCOME</v>
          </cell>
          <cell r="I1668" t="str">
            <v>INTEREST RECEIVED</v>
          </cell>
        </row>
        <row r="1669">
          <cell r="A1669" t="str">
            <v>R305001-000-059</v>
          </cell>
          <cell r="B1669" t="str">
            <v>Int Rec from Cust- DLF MOULSARI ARCADE</v>
          </cell>
          <cell r="C1669" t="str">
            <v>REVENUE</v>
          </cell>
          <cell r="D1669" t="str">
            <v>INCOME STATEMENT</v>
          </cell>
          <cell r="E1669" t="str">
            <v/>
          </cell>
          <cell r="F1669" t="str">
            <v/>
          </cell>
          <cell r="G1669" t="str">
            <v>INCOME</v>
          </cell>
          <cell r="H1669" t="str">
            <v>OTHER INCOME</v>
          </cell>
          <cell r="I1669" t="str">
            <v>INTEREST RECEIVED</v>
          </cell>
        </row>
        <row r="1670">
          <cell r="A1670" t="str">
            <v>R305001-000-060</v>
          </cell>
          <cell r="B1670" t="str">
            <v>Int Rec from Cust- TRINITY TOWERS</v>
          </cell>
          <cell r="C1670" t="str">
            <v>REVENUE</v>
          </cell>
          <cell r="D1670" t="str">
            <v>INCOME STATEMENT</v>
          </cell>
          <cell r="E1670" t="str">
            <v/>
          </cell>
          <cell r="F1670" t="str">
            <v/>
          </cell>
          <cell r="G1670" t="str">
            <v>INCOME</v>
          </cell>
          <cell r="H1670" t="str">
            <v>OTHER INCOME</v>
          </cell>
          <cell r="I1670" t="str">
            <v>INTEREST RECEIVED</v>
          </cell>
        </row>
        <row r="1671">
          <cell r="A1671" t="str">
            <v>R305001-000-061</v>
          </cell>
          <cell r="B1671" t="str">
            <v>Int Rec from Cust- DLF GRAND MALL</v>
          </cell>
          <cell r="C1671" t="str">
            <v>REVENUE</v>
          </cell>
          <cell r="D1671" t="str">
            <v>INCOME STATEMENT</v>
          </cell>
          <cell r="E1671" t="str">
            <v/>
          </cell>
          <cell r="F1671" t="str">
            <v/>
          </cell>
          <cell r="G1671" t="str">
            <v>INCOME</v>
          </cell>
          <cell r="H1671" t="str">
            <v>OTHER INCOME</v>
          </cell>
          <cell r="I1671" t="str">
            <v>INTEREST RECEIVED</v>
          </cell>
        </row>
        <row r="1672">
          <cell r="A1672" t="str">
            <v>R305001-000-062</v>
          </cell>
          <cell r="B1672" t="str">
            <v>Int Rec from Cust- THE ARALIAS</v>
          </cell>
          <cell r="C1672" t="str">
            <v>REVENUE</v>
          </cell>
          <cell r="D1672" t="str">
            <v>INCOME STATEMENT</v>
          </cell>
          <cell r="E1672" t="str">
            <v/>
          </cell>
          <cell r="F1672" t="str">
            <v/>
          </cell>
          <cell r="G1672" t="str">
            <v>INCOME</v>
          </cell>
          <cell r="H1672" t="str">
            <v>OTHER INCOME</v>
          </cell>
          <cell r="I1672" t="str">
            <v>INTEREST RECEIVED</v>
          </cell>
        </row>
        <row r="1673">
          <cell r="A1673" t="str">
            <v>R305001-000-064</v>
          </cell>
          <cell r="B1673" t="str">
            <v>Int Rec from Cust- WESTEND HEIGHTS</v>
          </cell>
          <cell r="C1673" t="str">
            <v>REVENUE</v>
          </cell>
          <cell r="D1673" t="str">
            <v>INCOME STATEMENT</v>
          </cell>
          <cell r="E1673" t="str">
            <v/>
          </cell>
          <cell r="F1673" t="str">
            <v/>
          </cell>
          <cell r="G1673" t="str">
            <v>INCOME</v>
          </cell>
          <cell r="H1673" t="str">
            <v>OTHER INCOME</v>
          </cell>
          <cell r="I1673" t="str">
            <v>INTEREST RECEIVED</v>
          </cell>
        </row>
        <row r="1674">
          <cell r="A1674" t="str">
            <v>R305001-000-069</v>
          </cell>
          <cell r="B1674" t="str">
            <v>Int Rec from Cust- THE PINNACLE</v>
          </cell>
          <cell r="C1674" t="str">
            <v>REVENUE</v>
          </cell>
          <cell r="D1674" t="str">
            <v>INCOME STATEMENT</v>
          </cell>
          <cell r="E1674" t="str">
            <v/>
          </cell>
          <cell r="F1674" t="str">
            <v/>
          </cell>
          <cell r="G1674" t="str">
            <v>INCOME</v>
          </cell>
          <cell r="H1674" t="str">
            <v>OTHER INCOME</v>
          </cell>
          <cell r="I1674" t="str">
            <v>INTEREST RECEIVED</v>
          </cell>
        </row>
        <row r="1675">
          <cell r="A1675" t="str">
            <v>R305001-000-070</v>
          </cell>
          <cell r="B1675" t="str">
            <v>Int Rec from Cust- ROYALTON TOWER</v>
          </cell>
          <cell r="C1675" t="str">
            <v>REVENUE</v>
          </cell>
          <cell r="D1675" t="str">
            <v>INCOME STATEMENT</v>
          </cell>
          <cell r="E1675" t="str">
            <v/>
          </cell>
          <cell r="F1675" t="str">
            <v/>
          </cell>
          <cell r="G1675" t="str">
            <v>INCOME</v>
          </cell>
          <cell r="H1675" t="str">
            <v>OTHER INCOME</v>
          </cell>
          <cell r="I1675" t="str">
            <v>INTEREST RECEIVED</v>
          </cell>
        </row>
        <row r="1676">
          <cell r="A1676" t="str">
            <v>R305001-000-071</v>
          </cell>
          <cell r="B1676" t="str">
            <v>Int Rec from Cust- THE ICON</v>
          </cell>
          <cell r="C1676" t="str">
            <v>REVENUE</v>
          </cell>
          <cell r="D1676" t="str">
            <v>INCOME STATEMENT</v>
          </cell>
          <cell r="E1676" t="str">
            <v/>
          </cell>
          <cell r="F1676" t="str">
            <v/>
          </cell>
          <cell r="G1676" t="str">
            <v>INCOME</v>
          </cell>
          <cell r="H1676" t="str">
            <v>OTHER INCOME</v>
          </cell>
          <cell r="I1676" t="str">
            <v>INTEREST RECEIVED</v>
          </cell>
        </row>
        <row r="1677">
          <cell r="A1677" t="str">
            <v>R305001-000-075</v>
          </cell>
          <cell r="B1677" t="str">
            <v>Int Rec from Cust- THE SUMMIT</v>
          </cell>
          <cell r="C1677" t="str">
            <v>REVENUE</v>
          </cell>
          <cell r="D1677" t="str">
            <v>INCOME STATEMENT</v>
          </cell>
          <cell r="E1677" t="str">
            <v/>
          </cell>
          <cell r="F1677" t="str">
            <v/>
          </cell>
          <cell r="G1677" t="str">
            <v>INCOME</v>
          </cell>
          <cell r="H1677" t="str">
            <v>OTHER INCOME</v>
          </cell>
          <cell r="I1677" t="str">
            <v>INTEREST RECEIVED</v>
          </cell>
        </row>
        <row r="1678">
          <cell r="A1678" t="str">
            <v>R305001-000-076</v>
          </cell>
          <cell r="B1678" t="str">
            <v>Int Rec from Cust- THE COURTYARD</v>
          </cell>
          <cell r="C1678" t="str">
            <v>REVENUE</v>
          </cell>
          <cell r="D1678" t="str">
            <v>INCOME STATEMENT</v>
          </cell>
          <cell r="E1678" t="str">
            <v/>
          </cell>
          <cell r="F1678" t="str">
            <v/>
          </cell>
          <cell r="G1678" t="str">
            <v>INCOME</v>
          </cell>
          <cell r="H1678" t="str">
            <v>OTHER INCOME</v>
          </cell>
          <cell r="I1678" t="str">
            <v>INTEREST RECEIVED</v>
          </cell>
        </row>
        <row r="1679">
          <cell r="A1679" t="str">
            <v>R305001-000-080</v>
          </cell>
          <cell r="B1679" t="str">
            <v>Int Rec from Cust- THE MAGNOLIAS</v>
          </cell>
          <cell r="C1679" t="str">
            <v>REVENUE</v>
          </cell>
          <cell r="D1679" t="str">
            <v>INCOME STATEMENT</v>
          </cell>
          <cell r="E1679" t="str">
            <v/>
          </cell>
          <cell r="F1679" t="str">
            <v/>
          </cell>
          <cell r="G1679" t="str">
            <v>INCOME</v>
          </cell>
          <cell r="H1679" t="str">
            <v>OTHER INCOME</v>
          </cell>
          <cell r="I1679" t="str">
            <v>INTEREST RECEIVED</v>
          </cell>
        </row>
        <row r="1680">
          <cell r="A1680" t="str">
            <v>R305001-000-085</v>
          </cell>
          <cell r="B1680" t="str">
            <v>Int Rec from Cust- DLF CITY COURT</v>
          </cell>
          <cell r="C1680" t="str">
            <v>REVENUE</v>
          </cell>
          <cell r="D1680" t="str">
            <v>INCOME STATEMENT</v>
          </cell>
          <cell r="E1680" t="str">
            <v/>
          </cell>
          <cell r="F1680" t="str">
            <v/>
          </cell>
          <cell r="G1680" t="str">
            <v>INCOME</v>
          </cell>
          <cell r="H1680" t="str">
            <v>OTHER INCOME</v>
          </cell>
          <cell r="I1680" t="str">
            <v>INTEREST RECEIVED</v>
          </cell>
        </row>
        <row r="1681">
          <cell r="A1681" t="str">
            <v>R305001-000-088</v>
          </cell>
          <cell r="B1681" t="str">
            <v>Int Rec from Cust- THE BELAIRE</v>
          </cell>
          <cell r="C1681" t="str">
            <v>REVENUE</v>
          </cell>
          <cell r="D1681" t="str">
            <v>INCOME STATEMENT</v>
          </cell>
          <cell r="E1681" t="str">
            <v/>
          </cell>
          <cell r="F1681" t="str">
            <v/>
          </cell>
          <cell r="G1681" t="str">
            <v>INCOME</v>
          </cell>
          <cell r="H1681" t="str">
            <v>OTHER INCOME</v>
          </cell>
          <cell r="I1681" t="str">
            <v>INTEREST RECEIVED</v>
          </cell>
        </row>
        <row r="1682">
          <cell r="A1682" t="str">
            <v>R305101</v>
          </cell>
          <cell r="B1682" t="str">
            <v>Interest Income (Others)</v>
          </cell>
          <cell r="C1682" t="str">
            <v>REVENUE</v>
          </cell>
          <cell r="D1682" t="str">
            <v>INCOME STATEMENT</v>
          </cell>
          <cell r="E1682" t="str">
            <v/>
          </cell>
          <cell r="F1682" t="str">
            <v/>
          </cell>
          <cell r="G1682" t="str">
            <v>INCOME</v>
          </cell>
          <cell r="H1682" t="str">
            <v>OTHER INCOME</v>
          </cell>
          <cell r="I1682" t="str">
            <v>INTEREST RECEIVED</v>
          </cell>
        </row>
        <row r="1683">
          <cell r="A1683" t="str">
            <v>R305102</v>
          </cell>
          <cell r="B1683" t="str">
            <v>Interest Income (Others)- Delay Pmt</v>
          </cell>
          <cell r="C1683" t="str">
            <v>REVENUE</v>
          </cell>
          <cell r="D1683" t="str">
            <v>INCOME STATEMENT</v>
          </cell>
          <cell r="E1683" t="str">
            <v/>
          </cell>
          <cell r="F1683" t="str">
            <v/>
          </cell>
          <cell r="G1683" t="str">
            <v>INCOME</v>
          </cell>
          <cell r="H1683" t="str">
            <v>OTHER INCOME</v>
          </cell>
          <cell r="I1683" t="str">
            <v>INTEREST RECEIVED</v>
          </cell>
        </row>
        <row r="1684">
          <cell r="A1684" t="str">
            <v>R305201</v>
          </cell>
          <cell r="B1684" t="str">
            <v>Interest Income- London Office</v>
          </cell>
          <cell r="C1684" t="str">
            <v>REVENUE</v>
          </cell>
          <cell r="D1684" t="str">
            <v>INCOME STATEMENT</v>
          </cell>
          <cell r="E1684" t="str">
            <v/>
          </cell>
          <cell r="F1684" t="str">
            <v/>
          </cell>
          <cell r="G1684" t="str">
            <v>INCOME</v>
          </cell>
          <cell r="H1684" t="str">
            <v>OTHER INCOME</v>
          </cell>
          <cell r="I1684" t="str">
            <v>INTEREST RECEIVED</v>
          </cell>
        </row>
        <row r="1685">
          <cell r="A1685" t="str">
            <v>R305301</v>
          </cell>
          <cell r="B1685" t="str">
            <v>Interest Income - Loan Employe</v>
          </cell>
          <cell r="C1685" t="str">
            <v>REVENUE</v>
          </cell>
          <cell r="D1685" t="str">
            <v>INCOME STATEMENT</v>
          </cell>
          <cell r="E1685" t="str">
            <v/>
          </cell>
          <cell r="F1685" t="str">
            <v/>
          </cell>
          <cell r="G1685" t="str">
            <v>INCOME</v>
          </cell>
          <cell r="H1685" t="str">
            <v>OTHER INCOME</v>
          </cell>
          <cell r="I1685" t="str">
            <v>INTEREST RECEIVED</v>
          </cell>
        </row>
        <row r="1686">
          <cell r="A1686" t="str">
            <v>R305401</v>
          </cell>
          <cell r="B1686" t="str">
            <v>Interest on Laon (Group Co.)</v>
          </cell>
          <cell r="C1686" t="str">
            <v>REVENUE</v>
          </cell>
          <cell r="D1686" t="str">
            <v>INCOME STATEMENT</v>
          </cell>
          <cell r="E1686" t="str">
            <v/>
          </cell>
          <cell r="F1686" t="str">
            <v/>
          </cell>
          <cell r="G1686" t="str">
            <v>INCOME</v>
          </cell>
          <cell r="H1686" t="str">
            <v>OTHER INCOME</v>
          </cell>
          <cell r="I1686" t="str">
            <v>INTEREST RECEIVED</v>
          </cell>
        </row>
        <row r="1687">
          <cell r="A1687" t="str">
            <v>R305501</v>
          </cell>
          <cell r="B1687" t="str">
            <v>Interest on Loan (Third Party)</v>
          </cell>
          <cell r="C1687" t="str">
            <v>REVENUE</v>
          </cell>
          <cell r="D1687" t="str">
            <v>INCOME STATEMENT</v>
          </cell>
          <cell r="E1687" t="str">
            <v/>
          </cell>
          <cell r="F1687" t="str">
            <v/>
          </cell>
          <cell r="G1687" t="str">
            <v>INCOME</v>
          </cell>
          <cell r="H1687" t="str">
            <v>OTHER INCOME</v>
          </cell>
          <cell r="I1687" t="str">
            <v>INTEREST RECEIVED</v>
          </cell>
        </row>
        <row r="1688">
          <cell r="A1688" t="str">
            <v>R305601</v>
          </cell>
          <cell r="B1688" t="str">
            <v>Int on Loan in firms in whch Co is partn</v>
          </cell>
          <cell r="C1688" t="str">
            <v>REVENUE</v>
          </cell>
          <cell r="D1688" t="str">
            <v>INCOME STATEMENT</v>
          </cell>
          <cell r="E1688" t="str">
            <v/>
          </cell>
          <cell r="F1688" t="str">
            <v/>
          </cell>
          <cell r="G1688" t="str">
            <v>INCOME</v>
          </cell>
          <cell r="H1688" t="str">
            <v>OTHER INCOME</v>
          </cell>
          <cell r="I1688" t="str">
            <v>INTEREST RECEIVED</v>
          </cell>
        </row>
        <row r="1689">
          <cell r="A1689" t="str">
            <v>R306001-000-039</v>
          </cell>
          <cell r="B1689" t="str">
            <v>Rebate On Interest- RIDGWOOD ESTATES</v>
          </cell>
          <cell r="C1689" t="str">
            <v>REVENUE</v>
          </cell>
          <cell r="D1689" t="str">
            <v>INCOME STATEMENT</v>
          </cell>
          <cell r="E1689" t="str">
            <v/>
          </cell>
          <cell r="F1689" t="str">
            <v/>
          </cell>
          <cell r="G1689" t="str">
            <v>INCOME</v>
          </cell>
          <cell r="H1689" t="str">
            <v>OTHER INCOME</v>
          </cell>
          <cell r="I1689" t="str">
            <v>INTEREST RECEIVED (NET OFF)</v>
          </cell>
        </row>
        <row r="1690">
          <cell r="A1690" t="str">
            <v>R306001-000-058</v>
          </cell>
          <cell r="B1690" t="str">
            <v>Rebate On Interest- DLF EXCLUSIVE FLOORS</v>
          </cell>
          <cell r="C1690" t="str">
            <v>REVENUE</v>
          </cell>
          <cell r="D1690" t="str">
            <v>INCOME STATEMENT</v>
          </cell>
          <cell r="E1690" t="str">
            <v/>
          </cell>
          <cell r="F1690" t="str">
            <v/>
          </cell>
          <cell r="G1690" t="str">
            <v>INCOME</v>
          </cell>
          <cell r="H1690" t="str">
            <v>OTHER INCOME</v>
          </cell>
          <cell r="I1690" t="str">
            <v>INTEREST RECEIVED (NET OFF)</v>
          </cell>
        </row>
        <row r="1691">
          <cell r="A1691" t="str">
            <v>R306001-000-060</v>
          </cell>
          <cell r="B1691" t="str">
            <v>Rebate On Interest- TRINITY TOWER</v>
          </cell>
          <cell r="C1691" t="str">
            <v>REVENUE</v>
          </cell>
          <cell r="D1691" t="str">
            <v>INCOME STATEMENT</v>
          </cell>
          <cell r="E1691" t="str">
            <v/>
          </cell>
          <cell r="F1691" t="str">
            <v/>
          </cell>
          <cell r="G1691" t="str">
            <v>INCOME</v>
          </cell>
          <cell r="H1691" t="str">
            <v>OTHER INCOME</v>
          </cell>
          <cell r="I1691" t="str">
            <v>INTEREST RECEIVED (NET OFF)</v>
          </cell>
        </row>
        <row r="1692">
          <cell r="A1692" t="str">
            <v>R306001-000-062</v>
          </cell>
          <cell r="B1692" t="str">
            <v>Rebate On Interest- THE ARALIAS</v>
          </cell>
          <cell r="C1692" t="str">
            <v>REVENUE</v>
          </cell>
          <cell r="D1692" t="str">
            <v>INCOME STATEMENT</v>
          </cell>
          <cell r="E1692" t="str">
            <v/>
          </cell>
          <cell r="F1692" t="str">
            <v/>
          </cell>
          <cell r="G1692" t="str">
            <v>INCOME</v>
          </cell>
          <cell r="H1692" t="str">
            <v>OTHER INCOME</v>
          </cell>
          <cell r="I1692" t="str">
            <v>INTEREST RECEIVED (NET OFF)</v>
          </cell>
        </row>
        <row r="1693">
          <cell r="A1693" t="str">
            <v>R306001-000-064</v>
          </cell>
          <cell r="B1693" t="str">
            <v>Rebate On Interest- WESTEND HEIGHTS</v>
          </cell>
          <cell r="C1693" t="str">
            <v>REVENUE</v>
          </cell>
          <cell r="D1693" t="str">
            <v>INCOME STATEMENT</v>
          </cell>
          <cell r="E1693" t="str">
            <v/>
          </cell>
          <cell r="F1693" t="str">
            <v/>
          </cell>
          <cell r="G1693" t="str">
            <v>INCOME</v>
          </cell>
          <cell r="H1693" t="str">
            <v>OTHER INCOME</v>
          </cell>
          <cell r="I1693" t="str">
            <v>INTEREST RECEIVED (NET OFF)</v>
          </cell>
        </row>
        <row r="1694">
          <cell r="A1694" t="str">
            <v>R306001-000-069</v>
          </cell>
          <cell r="B1694" t="str">
            <v>Rebate On Interest- THE PINNACLE</v>
          </cell>
          <cell r="C1694" t="str">
            <v>REVENUE</v>
          </cell>
          <cell r="D1694" t="str">
            <v>INCOME STATEMENT</v>
          </cell>
          <cell r="E1694" t="str">
            <v/>
          </cell>
          <cell r="F1694" t="str">
            <v/>
          </cell>
          <cell r="G1694" t="str">
            <v>INCOME</v>
          </cell>
          <cell r="H1694" t="str">
            <v>OTHER INCOME</v>
          </cell>
          <cell r="I1694" t="str">
            <v>INTEREST RECEIVED (NET OFF)</v>
          </cell>
        </row>
        <row r="1695">
          <cell r="A1695" t="str">
            <v>R306001-000-070</v>
          </cell>
          <cell r="B1695" t="str">
            <v>Rebate On Interest- ROYALTON TOWR</v>
          </cell>
          <cell r="C1695" t="str">
            <v>REVENUE</v>
          </cell>
          <cell r="D1695" t="str">
            <v>INCOME STATEMENT</v>
          </cell>
          <cell r="E1695" t="str">
            <v/>
          </cell>
          <cell r="F1695" t="str">
            <v/>
          </cell>
          <cell r="G1695" t="str">
            <v>INCOME</v>
          </cell>
          <cell r="H1695" t="str">
            <v>OTHER INCOME</v>
          </cell>
          <cell r="I1695" t="str">
            <v>INTEREST RECEIVED (NET OFF)</v>
          </cell>
        </row>
        <row r="1696">
          <cell r="A1696" t="str">
            <v>R306001-000-071</v>
          </cell>
          <cell r="B1696" t="str">
            <v>Rebate On Interest- THE ICON</v>
          </cell>
          <cell r="C1696" t="str">
            <v>REVENUE</v>
          </cell>
          <cell r="D1696" t="str">
            <v>INCOME STATEMENT</v>
          </cell>
          <cell r="E1696" t="str">
            <v/>
          </cell>
          <cell r="F1696" t="str">
            <v/>
          </cell>
          <cell r="G1696" t="str">
            <v>INCOME</v>
          </cell>
          <cell r="H1696" t="str">
            <v>OTHER INCOME</v>
          </cell>
          <cell r="I1696" t="str">
            <v>INTEREST RECEIVED (NET OFF)</v>
          </cell>
        </row>
        <row r="1697">
          <cell r="A1697" t="str">
            <v>R306001-000-075</v>
          </cell>
          <cell r="B1697" t="str">
            <v>Rebate On Interest- THE SUMMIT</v>
          </cell>
          <cell r="C1697" t="str">
            <v>REVENUE</v>
          </cell>
          <cell r="D1697" t="str">
            <v>INCOME STATEMENT</v>
          </cell>
          <cell r="E1697" t="str">
            <v/>
          </cell>
          <cell r="F1697" t="str">
            <v/>
          </cell>
          <cell r="G1697" t="str">
            <v>INCOME</v>
          </cell>
          <cell r="H1697" t="str">
            <v>OTHER INCOME</v>
          </cell>
          <cell r="I1697" t="str">
            <v>INTEREST RECEIVED (NET OFF)</v>
          </cell>
        </row>
        <row r="1698">
          <cell r="A1698" t="str">
            <v>R306001-000-076</v>
          </cell>
          <cell r="B1698" t="str">
            <v>Rebate On Interest- THE COURTYARD</v>
          </cell>
          <cell r="C1698" t="str">
            <v>REVENUE</v>
          </cell>
          <cell r="D1698" t="str">
            <v>INCOME STATEMENT</v>
          </cell>
          <cell r="E1698" t="str">
            <v/>
          </cell>
          <cell r="F1698" t="str">
            <v/>
          </cell>
          <cell r="G1698" t="str">
            <v>INCOME</v>
          </cell>
          <cell r="H1698" t="str">
            <v>OTHER INCOME</v>
          </cell>
          <cell r="I1698" t="str">
            <v>INTEREST RECEIVED (NET OFF)</v>
          </cell>
        </row>
        <row r="1699">
          <cell r="A1699" t="str">
            <v>R306001-000-080</v>
          </cell>
          <cell r="B1699" t="str">
            <v>Rebate On Interest- THE MAGLOLIAS</v>
          </cell>
          <cell r="C1699" t="str">
            <v>REVENUE</v>
          </cell>
          <cell r="D1699" t="str">
            <v>INCOME STATEMENT</v>
          </cell>
          <cell r="E1699" t="str">
            <v/>
          </cell>
          <cell r="F1699" t="str">
            <v/>
          </cell>
          <cell r="G1699" t="str">
            <v>INCOME</v>
          </cell>
          <cell r="H1699" t="str">
            <v>OTHER INCOME</v>
          </cell>
          <cell r="I1699" t="str">
            <v>INTEREST RECEIVED (NET OFF)</v>
          </cell>
        </row>
        <row r="1700">
          <cell r="A1700" t="str">
            <v>R307001</v>
          </cell>
          <cell r="B1700" t="str">
            <v>Interest Received on Income-tax refunds</v>
          </cell>
          <cell r="C1700" t="str">
            <v>REVENUE</v>
          </cell>
          <cell r="D1700" t="str">
            <v>INCOME STATEMENT</v>
          </cell>
          <cell r="E1700" t="str">
            <v/>
          </cell>
          <cell r="F1700" t="str">
            <v/>
          </cell>
          <cell r="G1700" t="str">
            <v>INCOME</v>
          </cell>
          <cell r="H1700" t="str">
            <v>OTHER INCOME</v>
          </cell>
          <cell r="I1700" t="str">
            <v>INTEREST RECEIVED</v>
          </cell>
        </row>
        <row r="1701">
          <cell r="A1701" t="str">
            <v>R307101</v>
          </cell>
          <cell r="B1701" t="str">
            <v>Rebate on Interest (Others)</v>
          </cell>
          <cell r="C1701" t="str">
            <v>REVENUE</v>
          </cell>
          <cell r="D1701" t="str">
            <v>INCOME STATEMENT</v>
          </cell>
          <cell r="E1701" t="str">
            <v/>
          </cell>
          <cell r="F1701" t="str">
            <v/>
          </cell>
          <cell r="G1701" t="str">
            <v>INCOME</v>
          </cell>
          <cell r="H1701" t="str">
            <v>OTHER INCOME</v>
          </cell>
          <cell r="I1701" t="str">
            <v>INTEREST RECEIVED</v>
          </cell>
        </row>
        <row r="1702">
          <cell r="A1702" t="str">
            <v>R307201</v>
          </cell>
          <cell r="B1702" t="str">
            <v>Delayed Int-Electricity Bill</v>
          </cell>
          <cell r="C1702" t="str">
            <v>REVENUE</v>
          </cell>
          <cell r="D1702" t="str">
            <v>INCOME STATEMENT</v>
          </cell>
          <cell r="E1702" t="str">
            <v/>
          </cell>
          <cell r="F1702" t="str">
            <v/>
          </cell>
          <cell r="G1702" t="str">
            <v>INCOME</v>
          </cell>
          <cell r="H1702" t="str">
            <v>OTHER INCOME</v>
          </cell>
          <cell r="I1702" t="str">
            <v>INTEREST RECEIVED</v>
          </cell>
        </row>
        <row r="1703">
          <cell r="A1703" t="str">
            <v>R307202</v>
          </cell>
          <cell r="B1703" t="str">
            <v>Delayed Int-Extra Hrs Chgs</v>
          </cell>
          <cell r="C1703" t="str">
            <v>REVENUE</v>
          </cell>
          <cell r="D1703" t="str">
            <v>INCOME STATEMENT</v>
          </cell>
          <cell r="E1703" t="str">
            <v/>
          </cell>
          <cell r="F1703" t="str">
            <v/>
          </cell>
          <cell r="G1703" t="str">
            <v>INCOME</v>
          </cell>
          <cell r="H1703" t="str">
            <v>OTHER INCOME</v>
          </cell>
          <cell r="I1703" t="str">
            <v>INTEREST RECEIVED</v>
          </cell>
        </row>
        <row r="1704">
          <cell r="A1704" t="str">
            <v>R307203</v>
          </cell>
          <cell r="B1704" t="str">
            <v>Delayed Int-Maintenance Bill</v>
          </cell>
          <cell r="C1704" t="str">
            <v>REVENUE</v>
          </cell>
          <cell r="D1704" t="str">
            <v>INCOME STATEMENT</v>
          </cell>
          <cell r="E1704" t="str">
            <v/>
          </cell>
          <cell r="F1704" t="str">
            <v/>
          </cell>
          <cell r="G1704" t="str">
            <v>INCOME</v>
          </cell>
          <cell r="H1704" t="str">
            <v>OTHER INCOME</v>
          </cell>
          <cell r="I1704" t="str">
            <v>INTEREST RECEIVED</v>
          </cell>
        </row>
        <row r="1705">
          <cell r="A1705" t="str">
            <v>R307204</v>
          </cell>
          <cell r="B1705" t="str">
            <v>Delayed Int-Parking Chgs</v>
          </cell>
          <cell r="C1705" t="str">
            <v>REVENUE</v>
          </cell>
          <cell r="D1705" t="str">
            <v>INCOME STATEMENT</v>
          </cell>
          <cell r="E1705" t="str">
            <v/>
          </cell>
          <cell r="F1705" t="str">
            <v/>
          </cell>
          <cell r="G1705" t="str">
            <v>INCOME</v>
          </cell>
          <cell r="H1705" t="str">
            <v>OTHER INCOME</v>
          </cell>
          <cell r="I1705" t="str">
            <v>INTEREST RECEIVED</v>
          </cell>
        </row>
        <row r="1706">
          <cell r="A1706" t="str">
            <v>R307205</v>
          </cell>
          <cell r="B1706" t="str">
            <v>Delayed Int-Plot Chgs</v>
          </cell>
          <cell r="C1706" t="str">
            <v>REVENUE</v>
          </cell>
          <cell r="D1706" t="str">
            <v>INCOME STATEMENT</v>
          </cell>
          <cell r="E1706" t="str">
            <v/>
          </cell>
          <cell r="F1706" t="str">
            <v/>
          </cell>
          <cell r="G1706" t="str">
            <v>INCOME</v>
          </cell>
          <cell r="H1706" t="str">
            <v>OTHER INCOME</v>
          </cell>
          <cell r="I1706" t="str">
            <v>INTEREST RECEIVED</v>
          </cell>
        </row>
        <row r="1707">
          <cell r="A1707" t="str">
            <v>R307206</v>
          </cell>
          <cell r="B1707" t="str">
            <v>Delayed Int-Water Bill</v>
          </cell>
          <cell r="C1707" t="str">
            <v>REVENUE</v>
          </cell>
          <cell r="D1707" t="str">
            <v>INCOME STATEMENT</v>
          </cell>
          <cell r="E1707" t="str">
            <v/>
          </cell>
          <cell r="F1707" t="str">
            <v/>
          </cell>
          <cell r="G1707" t="str">
            <v>INCOME</v>
          </cell>
          <cell r="H1707" t="str">
            <v>OTHER INCOME</v>
          </cell>
          <cell r="I1707" t="str">
            <v>INTEREST RECEIVED</v>
          </cell>
        </row>
        <row r="1708">
          <cell r="A1708" t="str">
            <v>R308001</v>
          </cell>
          <cell r="B1708" t="str">
            <v>Profit on disposal of fixed assets</v>
          </cell>
          <cell r="C1708" t="str">
            <v>REVENUE</v>
          </cell>
          <cell r="D1708" t="str">
            <v>INCOME STATEMENT</v>
          </cell>
          <cell r="E1708" t="str">
            <v/>
          </cell>
          <cell r="F1708" t="str">
            <v/>
          </cell>
          <cell r="G1708" t="str">
            <v>INCOME</v>
          </cell>
          <cell r="H1708" t="str">
            <v>OTHER INCOME</v>
          </cell>
          <cell r="I1708" t="str">
            <v>PROFIT ON SALE OF ASSET</v>
          </cell>
        </row>
        <row r="1709">
          <cell r="A1709" t="str">
            <v>R309001</v>
          </cell>
          <cell r="B1709" t="str">
            <v>Lng trm Cap Gain on sale of Investments</v>
          </cell>
          <cell r="C1709" t="str">
            <v>REVENUE</v>
          </cell>
          <cell r="D1709" t="str">
            <v>INCOME STATEMENT</v>
          </cell>
          <cell r="E1709" t="str">
            <v/>
          </cell>
          <cell r="F1709" t="str">
            <v/>
          </cell>
          <cell r="G1709" t="str">
            <v>INCOME</v>
          </cell>
          <cell r="H1709" t="str">
            <v>OTHER INCOME</v>
          </cell>
          <cell r="I1709" t="str">
            <v>PROFIT ON SALE OF INVESTMENT</v>
          </cell>
        </row>
        <row r="1710">
          <cell r="A1710" t="str">
            <v>R309002</v>
          </cell>
          <cell r="B1710" t="str">
            <v>Profit on long term investments (trade)</v>
          </cell>
          <cell r="C1710" t="str">
            <v>REVENUE</v>
          </cell>
          <cell r="D1710" t="str">
            <v>INCOME STATEMENT</v>
          </cell>
          <cell r="E1710" t="str">
            <v/>
          </cell>
          <cell r="F1710" t="str">
            <v/>
          </cell>
          <cell r="G1710" t="str">
            <v>INCOME</v>
          </cell>
          <cell r="H1710" t="str">
            <v>OTHER INCOME</v>
          </cell>
          <cell r="I1710" t="str">
            <v>PROFIT ON SALE OF INVESTMENT</v>
          </cell>
        </row>
        <row r="1711">
          <cell r="A1711" t="str">
            <v>R309003</v>
          </cell>
          <cell r="B1711" t="str">
            <v>Profit on curr invstmnt(other than trde)</v>
          </cell>
          <cell r="C1711" t="str">
            <v>REVENUE</v>
          </cell>
          <cell r="D1711" t="str">
            <v>INCOME STATEMENT</v>
          </cell>
          <cell r="E1711" t="str">
            <v/>
          </cell>
          <cell r="F1711" t="str">
            <v/>
          </cell>
          <cell r="G1711" t="str">
            <v>INCOME</v>
          </cell>
          <cell r="H1711" t="str">
            <v>OTHER INCOME</v>
          </cell>
          <cell r="I1711" t="str">
            <v>PROFIT ON SALE OF INVESTMENT</v>
          </cell>
        </row>
        <row r="1712">
          <cell r="A1712" t="str">
            <v>R401001</v>
          </cell>
          <cell r="B1712" t="str">
            <v>Increase In Stock</v>
          </cell>
          <cell r="C1712" t="str">
            <v>REVENUE</v>
          </cell>
          <cell r="D1712" t="str">
            <v>INCOME STATEMENT</v>
          </cell>
          <cell r="E1712" t="str">
            <v/>
          </cell>
          <cell r="F1712" t="str">
            <v/>
          </cell>
          <cell r="G1712" t="str">
            <v>INCOME</v>
          </cell>
          <cell r="H1712" t="str">
            <v>OTHER INCOME</v>
          </cell>
          <cell r="I1712" t="str">
            <v>INCREASE IN STOCK</v>
          </cell>
        </row>
        <row r="1713">
          <cell r="A1713" t="str">
            <v>X101001</v>
          </cell>
          <cell r="B1713" t="str">
            <v>Cost of land and Plots</v>
          </cell>
          <cell r="C1713" t="str">
            <v>EXPENSES</v>
          </cell>
          <cell r="D1713" t="str">
            <v>INCOME STATEMENT</v>
          </cell>
          <cell r="E1713" t="str">
            <v/>
          </cell>
          <cell r="F1713" t="str">
            <v/>
          </cell>
          <cell r="G1713" t="str">
            <v>EXPENDITURE</v>
          </cell>
          <cell r="H1713" t="str">
            <v>COST OF GOODS</v>
          </cell>
          <cell r="I1713" t="str">
            <v>COST OF GOODS SOLD</v>
          </cell>
        </row>
        <row r="1714">
          <cell r="A1714" t="str">
            <v>X101002</v>
          </cell>
          <cell r="B1714" t="str">
            <v>Cost of land and Plots- Land Purchase</v>
          </cell>
          <cell r="C1714" t="str">
            <v>EXPENSES</v>
          </cell>
          <cell r="D1714" t="str">
            <v>INCOME STATEMENT</v>
          </cell>
          <cell r="E1714" t="str">
            <v/>
          </cell>
          <cell r="F1714" t="str">
            <v/>
          </cell>
          <cell r="G1714" t="str">
            <v>EXPENDITURE</v>
          </cell>
          <cell r="H1714" t="str">
            <v>COST OF GOODS</v>
          </cell>
          <cell r="I1714" t="str">
            <v>COST OF GOODS SOLD</v>
          </cell>
        </row>
        <row r="1715">
          <cell r="A1715" t="str">
            <v>X101003</v>
          </cell>
          <cell r="B1715" t="str">
            <v>Cost of land and Plots- Other Cost Paid</v>
          </cell>
          <cell r="C1715" t="str">
            <v>EXPENSES</v>
          </cell>
          <cell r="D1715" t="str">
            <v>INCOME STATEMENT</v>
          </cell>
          <cell r="E1715" t="str">
            <v/>
          </cell>
          <cell r="F1715" t="str">
            <v/>
          </cell>
          <cell r="G1715" t="str">
            <v>EXPENDITURE</v>
          </cell>
          <cell r="H1715" t="str">
            <v>COST OF GOODS</v>
          </cell>
          <cell r="I1715" t="str">
            <v>COST OF GOODS SOLD</v>
          </cell>
        </row>
        <row r="1716">
          <cell r="A1716" t="str">
            <v>X101004</v>
          </cell>
          <cell r="B1716" t="str">
            <v>Cost of land and Plots- Stamp Duty</v>
          </cell>
          <cell r="C1716" t="str">
            <v>EXPENSES</v>
          </cell>
          <cell r="D1716" t="str">
            <v>INCOME STATEMENT</v>
          </cell>
          <cell r="E1716" t="str">
            <v/>
          </cell>
          <cell r="F1716" t="str">
            <v/>
          </cell>
          <cell r="G1716" t="str">
            <v>EXPENDITURE</v>
          </cell>
          <cell r="H1716" t="str">
            <v>COST OF GOODS</v>
          </cell>
          <cell r="I1716" t="str">
            <v>COST OF GOODS SOLD</v>
          </cell>
        </row>
        <row r="1717">
          <cell r="A1717" t="str">
            <v>X101005</v>
          </cell>
          <cell r="B1717" t="str">
            <v>Cost of land and Plots- Survey Expenses</v>
          </cell>
          <cell r="C1717" t="str">
            <v>EXPENSES</v>
          </cell>
          <cell r="D1717" t="str">
            <v>INCOME STATEMENT</v>
          </cell>
          <cell r="E1717" t="str">
            <v/>
          </cell>
          <cell r="F1717" t="str">
            <v/>
          </cell>
          <cell r="G1717" t="str">
            <v>EXPENDITURE</v>
          </cell>
          <cell r="H1717" t="str">
            <v>COST OF GOODS</v>
          </cell>
          <cell r="I1717" t="str">
            <v>COST OF GOODS SOLD</v>
          </cell>
        </row>
        <row r="1718">
          <cell r="A1718" t="str">
            <v>X101006</v>
          </cell>
          <cell r="B1718" t="str">
            <v>Land &amp; Development Expenses</v>
          </cell>
          <cell r="C1718" t="str">
            <v>EXPENSES</v>
          </cell>
          <cell r="D1718" t="str">
            <v>INCOME STATEMENT</v>
          </cell>
          <cell r="E1718" t="str">
            <v/>
          </cell>
          <cell r="F1718" t="str">
            <v/>
          </cell>
          <cell r="G1718" t="str">
            <v>EXPENDITURE</v>
          </cell>
          <cell r="H1718" t="str">
            <v>COST OF GOODS</v>
          </cell>
          <cell r="I1718" t="str">
            <v>COST OF GOODS SOLD</v>
          </cell>
        </row>
        <row r="1719">
          <cell r="A1719" t="str">
            <v>X101007</v>
          </cell>
          <cell r="B1719" t="str">
            <v>Cost of Land and Plots-Commission Paid</v>
          </cell>
          <cell r="C1719" t="str">
            <v>EXPENSES</v>
          </cell>
          <cell r="D1719" t="str">
            <v>INCOME STATEMENT</v>
          </cell>
          <cell r="E1719" t="str">
            <v/>
          </cell>
          <cell r="F1719" t="str">
            <v/>
          </cell>
          <cell r="G1719" t="str">
            <v>EXPENDITURE</v>
          </cell>
          <cell r="H1719" t="str">
            <v>COST OF GOODS</v>
          </cell>
          <cell r="I1719" t="str">
            <v>COST OF GOODS SOLD</v>
          </cell>
        </row>
        <row r="1720">
          <cell r="A1720" t="str">
            <v>X101008</v>
          </cell>
          <cell r="B1720" t="str">
            <v>Cost of land and Plots-Registration Chgs</v>
          </cell>
          <cell r="C1720" t="str">
            <v>EXPENSES</v>
          </cell>
          <cell r="D1720" t="str">
            <v>INCOME STATEMENT</v>
          </cell>
          <cell r="E1720" t="str">
            <v/>
          </cell>
          <cell r="F1720" t="str">
            <v/>
          </cell>
          <cell r="G1720" t="str">
            <v>EXPENDITURE</v>
          </cell>
          <cell r="H1720" t="str">
            <v>COST OF GOODS</v>
          </cell>
          <cell r="I1720" t="str">
            <v>COST OF GOODS SOLD</v>
          </cell>
        </row>
        <row r="1721">
          <cell r="A1721" t="str">
            <v>X101009</v>
          </cell>
          <cell r="B1721" t="str">
            <v>Cost of land and Plots-License Fee Paid</v>
          </cell>
          <cell r="C1721" t="str">
            <v>EXPENSES</v>
          </cell>
          <cell r="D1721" t="str">
            <v>INCOME STATEMENT</v>
          </cell>
          <cell r="E1721" t="str">
            <v/>
          </cell>
          <cell r="F1721" t="str">
            <v/>
          </cell>
          <cell r="G1721" t="str">
            <v>EXPENDITURE</v>
          </cell>
          <cell r="H1721" t="str">
            <v>COST OF GOODS</v>
          </cell>
          <cell r="I1721" t="str">
            <v>COST OF GOODS SOLD</v>
          </cell>
        </row>
        <row r="1722">
          <cell r="A1722" t="str">
            <v>X101101</v>
          </cell>
          <cell r="B1722" t="str">
            <v>Cost of sale of constrd properties- POCM</v>
          </cell>
          <cell r="C1722" t="str">
            <v>EXPENSES</v>
          </cell>
          <cell r="D1722" t="str">
            <v>INCOME STATEMENT</v>
          </cell>
          <cell r="E1722" t="str">
            <v/>
          </cell>
          <cell r="F1722" t="str">
            <v/>
          </cell>
          <cell r="G1722" t="str">
            <v>EXPENDITURE</v>
          </cell>
          <cell r="H1722" t="str">
            <v>COST OF GOODS</v>
          </cell>
          <cell r="I1722" t="str">
            <v>COST OF GOODS SOLD</v>
          </cell>
        </row>
        <row r="1723">
          <cell r="A1723" t="str">
            <v>X101201</v>
          </cell>
          <cell r="B1723" t="str">
            <v>Cost of development and construction</v>
          </cell>
          <cell r="C1723" t="str">
            <v>EXPENSES</v>
          </cell>
          <cell r="D1723" t="str">
            <v>INCOME STATEMENT</v>
          </cell>
          <cell r="E1723" t="str">
            <v/>
          </cell>
          <cell r="F1723" t="str">
            <v/>
          </cell>
          <cell r="G1723" t="str">
            <v>EXPENDITURE</v>
          </cell>
          <cell r="H1723" t="str">
            <v>COST OF GOODS</v>
          </cell>
          <cell r="I1723" t="str">
            <v>COST OF GOODS SOLD</v>
          </cell>
        </row>
        <row r="1724">
          <cell r="A1724" t="str">
            <v>X101202</v>
          </cell>
          <cell r="B1724" t="str">
            <v>Excavation Cost</v>
          </cell>
          <cell r="C1724" t="str">
            <v>EXPENSES</v>
          </cell>
          <cell r="D1724" t="str">
            <v>INCOME STATEMENT</v>
          </cell>
          <cell r="E1724" t="str">
            <v/>
          </cell>
          <cell r="F1724" t="str">
            <v/>
          </cell>
          <cell r="G1724" t="str">
            <v>EXPENDITURE</v>
          </cell>
          <cell r="H1724" t="str">
            <v>COST OF GOODS</v>
          </cell>
          <cell r="I1724" t="str">
            <v>COST OF GOODS SOLD</v>
          </cell>
        </row>
        <row r="1725">
          <cell r="A1725" t="str">
            <v>X101203</v>
          </cell>
          <cell r="B1725" t="str">
            <v>Material Consumed</v>
          </cell>
          <cell r="C1725" t="str">
            <v>EXPENSES</v>
          </cell>
          <cell r="D1725" t="str">
            <v>INCOME STATEMENT</v>
          </cell>
          <cell r="E1725" t="str">
            <v/>
          </cell>
          <cell r="F1725" t="str">
            <v/>
          </cell>
          <cell r="G1725" t="str">
            <v>EXPENDITURE</v>
          </cell>
          <cell r="H1725" t="str">
            <v>COST OF GOODS</v>
          </cell>
          <cell r="I1725" t="str">
            <v>COST OF GOODS SOLD</v>
          </cell>
        </row>
        <row r="1726">
          <cell r="A1726" t="str">
            <v>X101204</v>
          </cell>
          <cell r="B1726" t="str">
            <v>Concrete Cost</v>
          </cell>
          <cell r="C1726" t="str">
            <v>EXPENSES</v>
          </cell>
          <cell r="D1726" t="str">
            <v>INCOME STATEMENT</v>
          </cell>
          <cell r="E1726" t="str">
            <v/>
          </cell>
          <cell r="F1726" t="str">
            <v/>
          </cell>
          <cell r="G1726" t="str">
            <v>EXPENDITURE</v>
          </cell>
          <cell r="H1726" t="str">
            <v>COST OF GOODS</v>
          </cell>
          <cell r="I1726" t="str">
            <v>COST OF GOODS SOLD</v>
          </cell>
        </row>
        <row r="1727">
          <cell r="A1727" t="str">
            <v>X101205</v>
          </cell>
          <cell r="B1727" t="str">
            <v>Material</v>
          </cell>
          <cell r="C1727" t="str">
            <v>EXPENSES</v>
          </cell>
          <cell r="D1727" t="str">
            <v>INCOME STATEMENT</v>
          </cell>
          <cell r="E1727" t="str">
            <v/>
          </cell>
          <cell r="F1727" t="str">
            <v/>
          </cell>
          <cell r="G1727" t="str">
            <v>EXPENDITURE</v>
          </cell>
          <cell r="H1727" t="str">
            <v>COST OF GOODS</v>
          </cell>
          <cell r="I1727" t="str">
            <v>COST OF GOODS SOLD</v>
          </cell>
        </row>
        <row r="1728">
          <cell r="A1728" t="str">
            <v>X101206</v>
          </cell>
          <cell r="B1728" t="str">
            <v>Material Variance Account</v>
          </cell>
          <cell r="C1728" t="str">
            <v>EXPENSES</v>
          </cell>
          <cell r="D1728" t="str">
            <v>INCOME STATEMENT</v>
          </cell>
          <cell r="E1728" t="str">
            <v/>
          </cell>
          <cell r="F1728" t="str">
            <v/>
          </cell>
          <cell r="G1728" t="str">
            <v>EXPENDITURE</v>
          </cell>
          <cell r="H1728" t="str">
            <v>COST OF GOODS</v>
          </cell>
          <cell r="I1728" t="str">
            <v>COST OF GOODS SOLD</v>
          </cell>
        </row>
        <row r="1729">
          <cell r="A1729" t="str">
            <v>X101207</v>
          </cell>
          <cell r="B1729" t="str">
            <v>Freight &amp; Cartage-Mat.(Inward)</v>
          </cell>
          <cell r="C1729" t="str">
            <v>EXPENSES</v>
          </cell>
          <cell r="D1729" t="str">
            <v>INCOME STATEMENT</v>
          </cell>
          <cell r="E1729" t="str">
            <v/>
          </cell>
          <cell r="F1729" t="str">
            <v/>
          </cell>
          <cell r="G1729" t="str">
            <v>EXPENDITURE</v>
          </cell>
          <cell r="H1729" t="str">
            <v>COST OF GOODS</v>
          </cell>
          <cell r="I1729" t="str">
            <v>COST OF GOODS SOLD</v>
          </cell>
        </row>
        <row r="1730">
          <cell r="A1730" t="str">
            <v>X101208</v>
          </cell>
          <cell r="B1730" t="str">
            <v>Consumables Consumed</v>
          </cell>
          <cell r="C1730" t="str">
            <v>EXPENSES</v>
          </cell>
          <cell r="D1730" t="str">
            <v>INCOME STATEMENT</v>
          </cell>
          <cell r="E1730" t="str">
            <v/>
          </cell>
          <cell r="F1730" t="str">
            <v/>
          </cell>
          <cell r="G1730" t="str">
            <v>EXPENDITURE</v>
          </cell>
          <cell r="H1730" t="str">
            <v>COST OF GOODS</v>
          </cell>
          <cell r="I1730" t="str">
            <v>COST OF GOODS SOLD</v>
          </cell>
        </row>
        <row r="1731">
          <cell r="A1731" t="str">
            <v>X101209</v>
          </cell>
          <cell r="B1731" t="str">
            <v>Tools &amp; Implements Consumed</v>
          </cell>
          <cell r="C1731" t="str">
            <v>EXPENSES</v>
          </cell>
          <cell r="D1731" t="str">
            <v>INCOME STATEMENT</v>
          </cell>
          <cell r="E1731" t="str">
            <v/>
          </cell>
          <cell r="F1731" t="str">
            <v/>
          </cell>
          <cell r="G1731" t="str">
            <v>EXPENDITURE</v>
          </cell>
          <cell r="H1731" t="str">
            <v>COST OF GOODS</v>
          </cell>
          <cell r="I1731" t="str">
            <v>COST OF GOODS SOLD</v>
          </cell>
        </row>
        <row r="1732">
          <cell r="A1732" t="str">
            <v>X101210</v>
          </cell>
          <cell r="B1732" t="str">
            <v>Stores &amp; Spare Parts</v>
          </cell>
          <cell r="C1732" t="str">
            <v>EXPENSES</v>
          </cell>
          <cell r="D1732" t="str">
            <v>INCOME STATEMENT</v>
          </cell>
          <cell r="E1732" t="str">
            <v/>
          </cell>
          <cell r="F1732" t="str">
            <v/>
          </cell>
          <cell r="G1732" t="str">
            <v>EXPENDITURE</v>
          </cell>
          <cell r="H1732" t="str">
            <v>COST OF GOODS</v>
          </cell>
          <cell r="I1732" t="str">
            <v>COST OF GOODS SOLD</v>
          </cell>
        </row>
        <row r="1733">
          <cell r="A1733" t="str">
            <v>X101211</v>
          </cell>
          <cell r="B1733" t="str">
            <v>Wooden Shuttering</v>
          </cell>
          <cell r="C1733" t="str">
            <v>EXPENSES</v>
          </cell>
          <cell r="D1733" t="str">
            <v>INCOME STATEMENT</v>
          </cell>
          <cell r="E1733" t="str">
            <v/>
          </cell>
          <cell r="F1733" t="str">
            <v/>
          </cell>
          <cell r="G1733" t="str">
            <v>EXPENDITURE</v>
          </cell>
          <cell r="H1733" t="str">
            <v>COST OF GOODS</v>
          </cell>
          <cell r="I1733" t="str">
            <v>COST OF GOODS SOLD</v>
          </cell>
        </row>
        <row r="1734">
          <cell r="A1734" t="str">
            <v>X101212</v>
          </cell>
          <cell r="B1734" t="str">
            <v>Civil Consumption Account</v>
          </cell>
          <cell r="C1734" t="str">
            <v>EXPENSES</v>
          </cell>
          <cell r="D1734" t="str">
            <v>INCOME STATEMENT</v>
          </cell>
          <cell r="E1734" t="str">
            <v/>
          </cell>
          <cell r="F1734" t="str">
            <v/>
          </cell>
          <cell r="G1734" t="str">
            <v>EXPENDITURE</v>
          </cell>
          <cell r="H1734" t="str">
            <v>COST OF GOODS</v>
          </cell>
          <cell r="I1734" t="str">
            <v>COST OF GOODS SOLD</v>
          </cell>
        </row>
        <row r="1735">
          <cell r="A1735" t="str">
            <v>X101213</v>
          </cell>
          <cell r="B1735" t="str">
            <v>Civil Work Consumables</v>
          </cell>
          <cell r="C1735" t="str">
            <v>EXPENSES</v>
          </cell>
          <cell r="D1735" t="str">
            <v>INCOME STATEMENT</v>
          </cell>
          <cell r="E1735" t="str">
            <v/>
          </cell>
          <cell r="F1735" t="str">
            <v/>
          </cell>
          <cell r="G1735" t="str">
            <v>EXPENDITURE</v>
          </cell>
          <cell r="H1735" t="str">
            <v>COST OF GOODS</v>
          </cell>
          <cell r="I1735" t="str">
            <v>COST OF GOODS SOLD</v>
          </cell>
        </row>
        <row r="1736">
          <cell r="A1736" t="str">
            <v>X101214</v>
          </cell>
          <cell r="B1736" t="str">
            <v>Inter Project Services</v>
          </cell>
          <cell r="C1736" t="str">
            <v>EXPENSES</v>
          </cell>
          <cell r="D1736" t="str">
            <v>INCOME STATEMENT</v>
          </cell>
          <cell r="E1736" t="str">
            <v/>
          </cell>
          <cell r="F1736" t="str">
            <v/>
          </cell>
          <cell r="G1736" t="str">
            <v>EXPENDITURE</v>
          </cell>
          <cell r="H1736" t="str">
            <v>COST OF GOODS</v>
          </cell>
          <cell r="I1736" t="str">
            <v>COST OF GOODS SOLD</v>
          </cell>
        </row>
        <row r="1737">
          <cell r="A1737" t="str">
            <v>X101215</v>
          </cell>
          <cell r="B1737" t="str">
            <v>Development Expenses</v>
          </cell>
          <cell r="C1737" t="str">
            <v>EXPENSES</v>
          </cell>
          <cell r="D1737" t="str">
            <v>INCOME STATEMENT</v>
          </cell>
          <cell r="E1737" t="str">
            <v/>
          </cell>
          <cell r="F1737" t="str">
            <v/>
          </cell>
          <cell r="G1737" t="str">
            <v>EXPENDITURE</v>
          </cell>
          <cell r="H1737" t="str">
            <v>COST OF GOODS</v>
          </cell>
          <cell r="I1737" t="str">
            <v>COST OF GOODS SOLD</v>
          </cell>
        </row>
        <row r="1738">
          <cell r="A1738" t="str">
            <v>X101216</v>
          </cell>
          <cell r="B1738" t="str">
            <v>Divisional Overheads</v>
          </cell>
          <cell r="C1738" t="str">
            <v>EXPENSES</v>
          </cell>
          <cell r="D1738" t="str">
            <v>INCOME STATEMENT</v>
          </cell>
          <cell r="E1738" t="str">
            <v/>
          </cell>
          <cell r="F1738" t="str">
            <v/>
          </cell>
          <cell r="G1738" t="str">
            <v>EXPENDITURE</v>
          </cell>
          <cell r="H1738" t="str">
            <v>COST OF GOODS</v>
          </cell>
          <cell r="I1738" t="str">
            <v>COST OF GOODS SOLD</v>
          </cell>
        </row>
        <row r="1739">
          <cell r="A1739" t="str">
            <v>X101217</v>
          </cell>
          <cell r="B1739" t="str">
            <v>Processing Fee - Project</v>
          </cell>
          <cell r="C1739" t="str">
            <v>EXPENSES</v>
          </cell>
          <cell r="D1739" t="str">
            <v>INCOME STATEMENT</v>
          </cell>
          <cell r="E1739" t="str">
            <v/>
          </cell>
          <cell r="F1739" t="str">
            <v/>
          </cell>
          <cell r="G1739" t="str">
            <v>EXPENDITURE</v>
          </cell>
          <cell r="H1739" t="str">
            <v>COST OF GOODS</v>
          </cell>
          <cell r="I1739" t="str">
            <v>COST OF GOODS SOLD</v>
          </cell>
        </row>
        <row r="1740">
          <cell r="A1740" t="str">
            <v>X101218</v>
          </cell>
          <cell r="B1740" t="str">
            <v>Infrastructure Cost Chargd Off</v>
          </cell>
          <cell r="C1740" t="str">
            <v>EXPENSES</v>
          </cell>
          <cell r="D1740" t="str">
            <v>INCOME STATEMENT</v>
          </cell>
          <cell r="E1740" t="str">
            <v/>
          </cell>
          <cell r="F1740" t="str">
            <v/>
          </cell>
          <cell r="G1740" t="str">
            <v>EXPENDITURE</v>
          </cell>
          <cell r="H1740" t="str">
            <v>COST OF GOODS</v>
          </cell>
          <cell r="I1740" t="str">
            <v>COST OF GOODS SOLD</v>
          </cell>
        </row>
        <row r="1741">
          <cell r="A1741" t="str">
            <v>X101219</v>
          </cell>
          <cell r="B1741" t="str">
            <v>Wooden Shuttering Charged Off</v>
          </cell>
          <cell r="C1741" t="str">
            <v>EXPENSES</v>
          </cell>
          <cell r="D1741" t="str">
            <v>INCOME STATEMENT</v>
          </cell>
          <cell r="E1741" t="str">
            <v/>
          </cell>
          <cell r="F1741" t="str">
            <v/>
          </cell>
          <cell r="G1741" t="str">
            <v>EXPENDITURE</v>
          </cell>
          <cell r="H1741" t="str">
            <v>COST OF GOODS</v>
          </cell>
          <cell r="I1741" t="str">
            <v>COST OF GOODS SOLD</v>
          </cell>
        </row>
        <row r="1742">
          <cell r="A1742" t="str">
            <v>X101220</v>
          </cell>
          <cell r="B1742" t="str">
            <v>Tools &amp; Equipments</v>
          </cell>
          <cell r="C1742" t="str">
            <v>EXPENSES</v>
          </cell>
          <cell r="D1742" t="str">
            <v>INCOME STATEMENT</v>
          </cell>
          <cell r="E1742" t="str">
            <v/>
          </cell>
          <cell r="F1742" t="str">
            <v/>
          </cell>
          <cell r="G1742" t="str">
            <v>EXPENDITURE</v>
          </cell>
          <cell r="H1742" t="str">
            <v>COST OF GOODS</v>
          </cell>
          <cell r="I1742" t="str">
            <v>COST OF GOODS SOLD</v>
          </cell>
        </row>
        <row r="1743">
          <cell r="A1743" t="str">
            <v>X101221</v>
          </cell>
          <cell r="B1743" t="str">
            <v>Oil &amp; Lubricant</v>
          </cell>
          <cell r="C1743" t="str">
            <v>EXPENSES</v>
          </cell>
          <cell r="D1743" t="str">
            <v>INCOME STATEMENT</v>
          </cell>
          <cell r="E1743" t="str">
            <v/>
          </cell>
          <cell r="F1743" t="str">
            <v/>
          </cell>
          <cell r="G1743" t="str">
            <v>EXPENDITURE</v>
          </cell>
          <cell r="H1743" t="str">
            <v>COST OF GOODS</v>
          </cell>
          <cell r="I1743" t="str">
            <v>COST OF GOODS SOLD</v>
          </cell>
        </row>
        <row r="1744">
          <cell r="A1744" t="str">
            <v>X101301</v>
          </cell>
          <cell r="B1744" t="str">
            <v>Goods Purchased For Sale</v>
          </cell>
          <cell r="C1744" t="str">
            <v>EXPENSES</v>
          </cell>
          <cell r="D1744" t="str">
            <v>INCOME STATEMENT</v>
          </cell>
          <cell r="E1744" t="str">
            <v/>
          </cell>
          <cell r="F1744" t="str">
            <v/>
          </cell>
          <cell r="G1744" t="str">
            <v>EXPENDITURE</v>
          </cell>
          <cell r="H1744" t="str">
            <v>COST OF GOODS</v>
          </cell>
          <cell r="I1744" t="str">
            <v>COST OF GOODS SOLD</v>
          </cell>
        </row>
        <row r="1745">
          <cell r="A1745" t="str">
            <v>X102001</v>
          </cell>
          <cell r="B1745" t="str">
            <v>Service and Maintenance</v>
          </cell>
          <cell r="C1745" t="str">
            <v>EXPENSES</v>
          </cell>
          <cell r="D1745" t="str">
            <v>INCOME STATEMENT</v>
          </cell>
          <cell r="E1745" t="str">
            <v/>
          </cell>
          <cell r="F1745" t="str">
            <v/>
          </cell>
          <cell r="G1745" t="str">
            <v>EXPENDITURE</v>
          </cell>
          <cell r="H1745" t="str">
            <v>COST OF SERVICES</v>
          </cell>
          <cell r="I1745" t="str">
            <v>COST OF SERVICES</v>
          </cell>
        </row>
        <row r="1746">
          <cell r="A1746" t="str">
            <v>X102002</v>
          </cell>
          <cell r="B1746" t="str">
            <v>Facility Mgt.- Water Charges</v>
          </cell>
          <cell r="C1746" t="str">
            <v>EXPENSES</v>
          </cell>
          <cell r="D1746" t="str">
            <v>INCOME STATEMENT</v>
          </cell>
          <cell r="E1746" t="str">
            <v/>
          </cell>
          <cell r="F1746" t="str">
            <v/>
          </cell>
          <cell r="G1746" t="str">
            <v>EXPENDITURE</v>
          </cell>
          <cell r="H1746" t="str">
            <v>COST OF SERVICES</v>
          </cell>
          <cell r="I1746" t="str">
            <v>COST OF SERVICES</v>
          </cell>
        </row>
        <row r="1747">
          <cell r="A1747" t="str">
            <v>X102003</v>
          </cell>
          <cell r="B1747" t="str">
            <v>Facility Mgt.- Sewerage charges</v>
          </cell>
          <cell r="C1747" t="str">
            <v>EXPENSES</v>
          </cell>
          <cell r="D1747" t="str">
            <v>INCOME STATEMENT</v>
          </cell>
          <cell r="E1747" t="str">
            <v/>
          </cell>
          <cell r="F1747" t="str">
            <v/>
          </cell>
          <cell r="G1747" t="str">
            <v>EXPENDITURE</v>
          </cell>
          <cell r="H1747" t="str">
            <v>COST OF SERVICES</v>
          </cell>
          <cell r="I1747" t="str">
            <v>COST OF SERVICES</v>
          </cell>
        </row>
        <row r="1748">
          <cell r="A1748" t="str">
            <v>X102004</v>
          </cell>
          <cell r="B1748" t="str">
            <v>Facility Mgt.- Road maint. Expenses</v>
          </cell>
          <cell r="C1748" t="str">
            <v>EXPENSES</v>
          </cell>
          <cell r="D1748" t="str">
            <v>INCOME STATEMENT</v>
          </cell>
          <cell r="E1748" t="str">
            <v/>
          </cell>
          <cell r="F1748" t="str">
            <v/>
          </cell>
          <cell r="G1748" t="str">
            <v>EXPENDITURE</v>
          </cell>
          <cell r="H1748" t="str">
            <v>COST OF SERVICES</v>
          </cell>
          <cell r="I1748" t="str">
            <v>COST OF SERVICES</v>
          </cell>
        </row>
        <row r="1749">
          <cell r="A1749" t="str">
            <v>X102005</v>
          </cell>
          <cell r="B1749" t="str">
            <v>Facility Mgt.- Env. Mgt Expenses</v>
          </cell>
          <cell r="C1749" t="str">
            <v>EXPENSES</v>
          </cell>
          <cell r="D1749" t="str">
            <v>INCOME STATEMENT</v>
          </cell>
          <cell r="E1749" t="str">
            <v/>
          </cell>
          <cell r="F1749" t="str">
            <v/>
          </cell>
          <cell r="G1749" t="str">
            <v>EXPENDITURE</v>
          </cell>
          <cell r="H1749" t="str">
            <v>COST OF SERVICES</v>
          </cell>
          <cell r="I1749" t="str">
            <v>COST OF SERVICES</v>
          </cell>
        </row>
        <row r="1750">
          <cell r="A1750" t="str">
            <v>X102006</v>
          </cell>
          <cell r="B1750" t="str">
            <v>Facility Mgt.- Horticulture Expenses</v>
          </cell>
          <cell r="C1750" t="str">
            <v>EXPENSES</v>
          </cell>
          <cell r="D1750" t="str">
            <v>INCOME STATEMENT</v>
          </cell>
          <cell r="E1750" t="str">
            <v/>
          </cell>
          <cell r="F1750" t="str">
            <v/>
          </cell>
          <cell r="G1750" t="str">
            <v>EXPENDITURE</v>
          </cell>
          <cell r="H1750" t="str">
            <v>COST OF SERVICES</v>
          </cell>
          <cell r="I1750" t="str">
            <v>COST OF SERVICES</v>
          </cell>
        </row>
        <row r="1751">
          <cell r="A1751" t="str">
            <v>X102007</v>
          </cell>
          <cell r="B1751" t="str">
            <v>Facility Mgt.- Power and Fuel</v>
          </cell>
          <cell r="C1751" t="str">
            <v>EXPENSES</v>
          </cell>
          <cell r="D1751" t="str">
            <v>INCOME STATEMENT</v>
          </cell>
          <cell r="E1751" t="str">
            <v/>
          </cell>
          <cell r="F1751" t="str">
            <v/>
          </cell>
          <cell r="G1751" t="str">
            <v>EXPENDITURE</v>
          </cell>
          <cell r="H1751" t="str">
            <v>COST OF SERVICES</v>
          </cell>
          <cell r="I1751" t="str">
            <v>COST OF SERVICES</v>
          </cell>
        </row>
        <row r="1752">
          <cell r="A1752" t="str">
            <v>X102008</v>
          </cell>
          <cell r="B1752" t="str">
            <v>Facility Mgt.- Hse Keepng &amp; allied serv.</v>
          </cell>
          <cell r="C1752" t="str">
            <v>EXPENSES</v>
          </cell>
          <cell r="D1752" t="str">
            <v>INCOME STATEMENT</v>
          </cell>
          <cell r="E1752" t="str">
            <v/>
          </cell>
          <cell r="F1752" t="str">
            <v/>
          </cell>
          <cell r="G1752" t="str">
            <v>EXPENDITURE</v>
          </cell>
          <cell r="H1752" t="str">
            <v>COST OF SERVICES</v>
          </cell>
          <cell r="I1752" t="str">
            <v>COST OF SERVICES</v>
          </cell>
        </row>
        <row r="1753">
          <cell r="A1753" t="str">
            <v>X102009</v>
          </cell>
          <cell r="B1753" t="str">
            <v>Security Services</v>
          </cell>
          <cell r="C1753" t="str">
            <v>EXPENSES</v>
          </cell>
          <cell r="D1753" t="str">
            <v>INCOME STATEMENT</v>
          </cell>
          <cell r="E1753" t="str">
            <v/>
          </cell>
          <cell r="F1753" t="str">
            <v/>
          </cell>
          <cell r="G1753" t="str">
            <v>EXPENDITURE</v>
          </cell>
          <cell r="H1753" t="str">
            <v>COST OF SERVICES</v>
          </cell>
          <cell r="I1753" t="str">
            <v>COST OF SERVICES</v>
          </cell>
        </row>
        <row r="1754">
          <cell r="A1754" t="str">
            <v>X102010</v>
          </cell>
          <cell r="B1754" t="str">
            <v>Security Expenses Ph-I,II,III</v>
          </cell>
          <cell r="C1754" t="str">
            <v>EXPENSES</v>
          </cell>
          <cell r="D1754" t="str">
            <v>INCOME STATEMENT</v>
          </cell>
          <cell r="E1754" t="str">
            <v/>
          </cell>
          <cell r="F1754" t="str">
            <v/>
          </cell>
          <cell r="G1754" t="str">
            <v>EXPENDITURE</v>
          </cell>
          <cell r="H1754" t="str">
            <v>COST OF SERVICES</v>
          </cell>
          <cell r="I1754" t="str">
            <v>COST OF SERVICES</v>
          </cell>
        </row>
        <row r="1755">
          <cell r="A1755" t="str">
            <v>X102011</v>
          </cell>
          <cell r="B1755" t="str">
            <v>Security Expenses Ph-IV</v>
          </cell>
          <cell r="C1755" t="str">
            <v>EXPENSES</v>
          </cell>
          <cell r="D1755" t="str">
            <v>INCOME STATEMENT</v>
          </cell>
          <cell r="E1755" t="str">
            <v/>
          </cell>
          <cell r="F1755" t="str">
            <v/>
          </cell>
          <cell r="G1755" t="str">
            <v>EXPENDITURE</v>
          </cell>
          <cell r="H1755" t="str">
            <v>COST OF SERVICES</v>
          </cell>
          <cell r="I1755" t="str">
            <v>COST OF SERVICES</v>
          </cell>
        </row>
        <row r="1756">
          <cell r="A1756" t="str">
            <v>X102012</v>
          </cell>
          <cell r="B1756" t="str">
            <v>H. Keeping &amp; Allied Services</v>
          </cell>
          <cell r="C1756" t="str">
            <v>EXPENSES</v>
          </cell>
          <cell r="D1756" t="str">
            <v>INCOME STATEMENT</v>
          </cell>
          <cell r="E1756" t="str">
            <v/>
          </cell>
          <cell r="F1756" t="str">
            <v/>
          </cell>
          <cell r="G1756" t="str">
            <v>EXPENDITURE</v>
          </cell>
          <cell r="H1756" t="str">
            <v>COST OF SERVICES</v>
          </cell>
          <cell r="I1756" t="str">
            <v>COST OF SERVICES</v>
          </cell>
        </row>
        <row r="1757">
          <cell r="A1757" t="str">
            <v>X102013</v>
          </cell>
          <cell r="B1757" t="str">
            <v>Facade Trolley Agency</v>
          </cell>
          <cell r="C1757" t="str">
            <v>EXPENSES</v>
          </cell>
          <cell r="D1757" t="str">
            <v>INCOME STATEMENT</v>
          </cell>
          <cell r="E1757" t="str">
            <v/>
          </cell>
          <cell r="F1757" t="str">
            <v/>
          </cell>
          <cell r="G1757" t="str">
            <v>EXPENDITURE</v>
          </cell>
          <cell r="H1757" t="str">
            <v>COST OF SERVICES</v>
          </cell>
          <cell r="I1757" t="str">
            <v>COST OF SERVICES</v>
          </cell>
        </row>
        <row r="1758">
          <cell r="A1758" t="str">
            <v>X102014</v>
          </cell>
          <cell r="B1758" t="str">
            <v>Marble &amp; Granite Polishing</v>
          </cell>
          <cell r="C1758" t="str">
            <v>EXPENSES</v>
          </cell>
          <cell r="D1758" t="str">
            <v>INCOME STATEMENT</v>
          </cell>
          <cell r="E1758" t="str">
            <v/>
          </cell>
          <cell r="F1758" t="str">
            <v/>
          </cell>
          <cell r="G1758" t="str">
            <v>EXPENDITURE</v>
          </cell>
          <cell r="H1758" t="str">
            <v>COST OF SERVICES</v>
          </cell>
          <cell r="I1758" t="str">
            <v>COST OF SERVICES</v>
          </cell>
        </row>
        <row r="1759">
          <cell r="A1759" t="str">
            <v>X102015</v>
          </cell>
          <cell r="B1759" t="str">
            <v>Painting Work</v>
          </cell>
          <cell r="C1759" t="str">
            <v>EXPENSES</v>
          </cell>
          <cell r="D1759" t="str">
            <v>INCOME STATEMENT</v>
          </cell>
          <cell r="E1759" t="str">
            <v/>
          </cell>
          <cell r="F1759" t="str">
            <v/>
          </cell>
          <cell r="G1759" t="str">
            <v>EXPENDITURE</v>
          </cell>
          <cell r="H1759" t="str">
            <v>COST OF SERVICES</v>
          </cell>
          <cell r="I1759" t="str">
            <v>COST OF SERVICES</v>
          </cell>
        </row>
        <row r="1760">
          <cell r="A1760" t="str">
            <v>X102016</v>
          </cell>
          <cell r="B1760" t="str">
            <v>Plumbing Services</v>
          </cell>
          <cell r="C1760" t="str">
            <v>EXPENSES</v>
          </cell>
          <cell r="D1760" t="str">
            <v>INCOME STATEMENT</v>
          </cell>
          <cell r="E1760" t="str">
            <v/>
          </cell>
          <cell r="F1760" t="str">
            <v/>
          </cell>
          <cell r="G1760" t="str">
            <v>EXPENDITURE</v>
          </cell>
          <cell r="H1760" t="str">
            <v>COST OF SERVICES</v>
          </cell>
          <cell r="I1760" t="str">
            <v>COST OF SERVICES</v>
          </cell>
        </row>
        <row r="1761">
          <cell r="A1761" t="str">
            <v>X102017</v>
          </cell>
          <cell r="B1761" t="str">
            <v>Civil Work</v>
          </cell>
          <cell r="C1761" t="str">
            <v>EXPENSES</v>
          </cell>
          <cell r="D1761" t="str">
            <v>INCOME STATEMENT</v>
          </cell>
          <cell r="E1761" t="str">
            <v/>
          </cell>
          <cell r="F1761" t="str">
            <v/>
          </cell>
          <cell r="G1761" t="str">
            <v>EXPENDITURE</v>
          </cell>
          <cell r="H1761" t="str">
            <v>COST OF SERVICES</v>
          </cell>
          <cell r="I1761" t="str">
            <v>COST OF SERVICES</v>
          </cell>
        </row>
        <row r="1762">
          <cell r="A1762" t="str">
            <v>X102018</v>
          </cell>
          <cell r="B1762" t="str">
            <v>Pest Control Services</v>
          </cell>
          <cell r="C1762" t="str">
            <v>EXPENSES</v>
          </cell>
          <cell r="D1762" t="str">
            <v>INCOME STATEMENT</v>
          </cell>
          <cell r="E1762" t="str">
            <v/>
          </cell>
          <cell r="F1762" t="str">
            <v/>
          </cell>
          <cell r="G1762" t="str">
            <v>EXPENDITURE</v>
          </cell>
          <cell r="H1762" t="str">
            <v>COST OF SERVICES</v>
          </cell>
          <cell r="I1762" t="str">
            <v>COST OF SERVICES</v>
          </cell>
        </row>
        <row r="1763">
          <cell r="A1763" t="str">
            <v>X102019</v>
          </cell>
          <cell r="B1763" t="str">
            <v>Fire Fighting Services</v>
          </cell>
          <cell r="C1763" t="str">
            <v>EXPENSES</v>
          </cell>
          <cell r="D1763" t="str">
            <v>INCOME STATEMENT</v>
          </cell>
          <cell r="E1763" t="str">
            <v/>
          </cell>
          <cell r="F1763" t="str">
            <v/>
          </cell>
          <cell r="G1763" t="str">
            <v>EXPENDITURE</v>
          </cell>
          <cell r="H1763" t="str">
            <v>COST OF SERVICES</v>
          </cell>
          <cell r="I1763" t="str">
            <v>COST OF SERVICES</v>
          </cell>
        </row>
        <row r="1764">
          <cell r="A1764" t="str">
            <v>X102020</v>
          </cell>
          <cell r="B1764" t="str">
            <v>Electrical Services</v>
          </cell>
          <cell r="C1764" t="str">
            <v>EXPENSES</v>
          </cell>
          <cell r="D1764" t="str">
            <v>INCOME STATEMENT</v>
          </cell>
          <cell r="E1764" t="str">
            <v/>
          </cell>
          <cell r="F1764" t="str">
            <v/>
          </cell>
          <cell r="G1764" t="str">
            <v>EXPENDITURE</v>
          </cell>
          <cell r="H1764" t="str">
            <v>COST OF SERVICES</v>
          </cell>
          <cell r="I1764" t="str">
            <v>COST OF SERVICES</v>
          </cell>
        </row>
        <row r="1765">
          <cell r="A1765" t="str">
            <v>X102021</v>
          </cell>
          <cell r="B1765" t="str">
            <v>Electrical Panels / Lighting</v>
          </cell>
          <cell r="C1765" t="str">
            <v>EXPENSES</v>
          </cell>
          <cell r="D1765" t="str">
            <v>INCOME STATEMENT</v>
          </cell>
          <cell r="E1765" t="str">
            <v/>
          </cell>
          <cell r="F1765" t="str">
            <v/>
          </cell>
          <cell r="G1765" t="str">
            <v>EXPENDITURE</v>
          </cell>
          <cell r="H1765" t="str">
            <v>COST OF SERVICES</v>
          </cell>
          <cell r="I1765" t="str">
            <v>COST OF SERVICES</v>
          </cell>
        </row>
        <row r="1766">
          <cell r="A1766" t="str">
            <v>X102022</v>
          </cell>
          <cell r="B1766" t="str">
            <v>H.Keeping - Common Area (Ext.)</v>
          </cell>
          <cell r="C1766" t="str">
            <v>EXPENSES</v>
          </cell>
          <cell r="D1766" t="str">
            <v>INCOME STATEMENT</v>
          </cell>
          <cell r="E1766" t="str">
            <v/>
          </cell>
          <cell r="F1766" t="str">
            <v/>
          </cell>
          <cell r="G1766" t="str">
            <v>EXPENDITURE</v>
          </cell>
          <cell r="H1766" t="str">
            <v>COST OF SERVICES</v>
          </cell>
          <cell r="I1766" t="str">
            <v>COST OF SERVICES</v>
          </cell>
        </row>
        <row r="1767">
          <cell r="A1767" t="str">
            <v>X102023</v>
          </cell>
          <cell r="B1767" t="str">
            <v>Electrical Spares - Internet</v>
          </cell>
          <cell r="C1767" t="str">
            <v>EXPENSES</v>
          </cell>
          <cell r="D1767" t="str">
            <v>INCOME STATEMENT</v>
          </cell>
          <cell r="E1767" t="str">
            <v/>
          </cell>
          <cell r="F1767" t="str">
            <v/>
          </cell>
          <cell r="G1767" t="str">
            <v>EXPENDITURE</v>
          </cell>
          <cell r="H1767" t="str">
            <v>COST OF SERVICES</v>
          </cell>
          <cell r="I1767" t="str">
            <v>COST OF SERVICES</v>
          </cell>
        </row>
        <row r="1768">
          <cell r="A1768" t="str">
            <v>X102024</v>
          </cell>
          <cell r="B1768" t="str">
            <v>Pay Channel Expenses</v>
          </cell>
          <cell r="C1768" t="str">
            <v>EXPENSES</v>
          </cell>
          <cell r="D1768" t="str">
            <v>INCOME STATEMENT</v>
          </cell>
          <cell r="E1768" t="str">
            <v/>
          </cell>
          <cell r="F1768" t="str">
            <v/>
          </cell>
          <cell r="G1768" t="str">
            <v>EXPENDITURE</v>
          </cell>
          <cell r="H1768" t="str">
            <v>COST OF SERVICES</v>
          </cell>
          <cell r="I1768" t="str">
            <v>COST OF SERVICES</v>
          </cell>
        </row>
        <row r="1769">
          <cell r="A1769" t="str">
            <v>X102025</v>
          </cell>
          <cell r="B1769" t="str">
            <v>Cable Expenses</v>
          </cell>
          <cell r="C1769" t="str">
            <v>EXPENSES</v>
          </cell>
          <cell r="D1769" t="str">
            <v>INCOME STATEMENT</v>
          </cell>
          <cell r="E1769" t="str">
            <v/>
          </cell>
          <cell r="F1769" t="str">
            <v/>
          </cell>
          <cell r="G1769" t="str">
            <v>EXPENDITURE</v>
          </cell>
          <cell r="H1769" t="str">
            <v>COST OF SERVICES</v>
          </cell>
          <cell r="I1769" t="str">
            <v>COST OF SERVICES</v>
          </cell>
        </row>
        <row r="1770">
          <cell r="A1770" t="str">
            <v>X102026</v>
          </cell>
          <cell r="B1770" t="str">
            <v>Cable Spares</v>
          </cell>
          <cell r="C1770" t="str">
            <v>EXPENSES</v>
          </cell>
          <cell r="D1770" t="str">
            <v>INCOME STATEMENT</v>
          </cell>
          <cell r="E1770" t="str">
            <v/>
          </cell>
          <cell r="F1770" t="str">
            <v/>
          </cell>
          <cell r="G1770" t="str">
            <v>EXPENDITURE</v>
          </cell>
          <cell r="H1770" t="str">
            <v>COST OF SERVICES</v>
          </cell>
          <cell r="I1770" t="str">
            <v>COST OF SERVICES</v>
          </cell>
        </row>
        <row r="1771">
          <cell r="A1771" t="str">
            <v>X102027</v>
          </cell>
          <cell r="B1771" t="str">
            <v>Water Softner Plant Consumables</v>
          </cell>
          <cell r="C1771" t="str">
            <v>EXPENSES</v>
          </cell>
          <cell r="D1771" t="str">
            <v>INCOME STATEMENT</v>
          </cell>
          <cell r="E1771" t="str">
            <v/>
          </cell>
          <cell r="F1771" t="str">
            <v/>
          </cell>
          <cell r="G1771" t="str">
            <v>EXPENDITURE</v>
          </cell>
          <cell r="H1771" t="str">
            <v>COST OF SERVICES</v>
          </cell>
          <cell r="I1771" t="str">
            <v>COST OF SERVICES</v>
          </cell>
        </row>
        <row r="1772">
          <cell r="A1772" t="str">
            <v>X102028</v>
          </cell>
          <cell r="B1772" t="str">
            <v>Fire Fighting Expenses- Building Srvices</v>
          </cell>
          <cell r="C1772" t="str">
            <v>EXPENSES</v>
          </cell>
          <cell r="D1772" t="str">
            <v>INCOME STATEMENT</v>
          </cell>
          <cell r="E1772" t="str">
            <v/>
          </cell>
          <cell r="F1772" t="str">
            <v/>
          </cell>
          <cell r="G1772" t="str">
            <v>EXPENDITURE</v>
          </cell>
          <cell r="H1772" t="str">
            <v>COST OF SERVICES</v>
          </cell>
          <cell r="I1772" t="str">
            <v>COST OF SERVICES</v>
          </cell>
        </row>
        <row r="1773">
          <cell r="A1773" t="str">
            <v>X102029</v>
          </cell>
          <cell r="B1773" t="str">
            <v>Fire Fighting Expenses- Off Buil Srvices</v>
          </cell>
          <cell r="C1773" t="str">
            <v>EXPENSES</v>
          </cell>
          <cell r="D1773" t="str">
            <v>INCOME STATEMENT</v>
          </cell>
          <cell r="E1773" t="str">
            <v/>
          </cell>
          <cell r="F1773" t="str">
            <v/>
          </cell>
          <cell r="G1773" t="str">
            <v>EXPENDITURE</v>
          </cell>
          <cell r="H1773" t="str">
            <v>COST OF SERVICES</v>
          </cell>
          <cell r="I1773" t="str">
            <v>COST OF SERVICES</v>
          </cell>
        </row>
        <row r="1774">
          <cell r="A1774" t="str">
            <v>X102030</v>
          </cell>
          <cell r="B1774" t="str">
            <v>Painting Consumables</v>
          </cell>
          <cell r="C1774" t="str">
            <v>EXPENSES</v>
          </cell>
          <cell r="D1774" t="str">
            <v>INCOME STATEMENT</v>
          </cell>
          <cell r="E1774" t="str">
            <v/>
          </cell>
          <cell r="F1774" t="str">
            <v/>
          </cell>
          <cell r="G1774" t="str">
            <v>EXPENDITURE</v>
          </cell>
          <cell r="H1774" t="str">
            <v>COST OF SERVICES</v>
          </cell>
          <cell r="I1774" t="str">
            <v>COST OF SERVICES</v>
          </cell>
        </row>
        <row r="1775">
          <cell r="A1775" t="str">
            <v>X102031</v>
          </cell>
          <cell r="B1775" t="str">
            <v>H.V.A.C. Equipments A/C</v>
          </cell>
          <cell r="C1775" t="str">
            <v>EXPENSES</v>
          </cell>
          <cell r="D1775" t="str">
            <v>INCOME STATEMENT</v>
          </cell>
          <cell r="E1775" t="str">
            <v/>
          </cell>
          <cell r="F1775" t="str">
            <v/>
          </cell>
          <cell r="G1775" t="str">
            <v>EXPENDITURE</v>
          </cell>
          <cell r="H1775" t="str">
            <v>COST OF SERVICES</v>
          </cell>
          <cell r="I1775" t="str">
            <v>COST OF SERVICES</v>
          </cell>
        </row>
        <row r="1776">
          <cell r="A1776" t="str">
            <v>X102032</v>
          </cell>
          <cell r="B1776" t="str">
            <v>Gen.-Upkeep Of City Ph-I,II,III</v>
          </cell>
          <cell r="C1776" t="str">
            <v>EXPENSES</v>
          </cell>
          <cell r="D1776" t="str">
            <v>INCOME STATEMENT</v>
          </cell>
          <cell r="E1776" t="str">
            <v/>
          </cell>
          <cell r="F1776" t="str">
            <v/>
          </cell>
          <cell r="G1776" t="str">
            <v>EXPENDITURE</v>
          </cell>
          <cell r="H1776" t="str">
            <v>COST OF SERVICES</v>
          </cell>
          <cell r="I1776" t="str">
            <v>COST OF SERVICES</v>
          </cell>
        </row>
        <row r="1777">
          <cell r="A1777" t="str">
            <v>X102033</v>
          </cell>
          <cell r="B1777" t="str">
            <v>Gen.Upkeep Of City Ph-IV</v>
          </cell>
          <cell r="C1777" t="str">
            <v>EXPENSES</v>
          </cell>
          <cell r="D1777" t="str">
            <v>INCOME STATEMENT</v>
          </cell>
          <cell r="E1777" t="str">
            <v/>
          </cell>
          <cell r="F1777" t="str">
            <v/>
          </cell>
          <cell r="G1777" t="str">
            <v>EXPENDITURE</v>
          </cell>
          <cell r="H1777" t="str">
            <v>COST OF SERVICES</v>
          </cell>
          <cell r="I1777" t="str">
            <v>COST OF SERVICES</v>
          </cell>
        </row>
        <row r="1778">
          <cell r="A1778" t="str">
            <v>X102034</v>
          </cell>
          <cell r="B1778" t="str">
            <v>Air Conditioning</v>
          </cell>
          <cell r="C1778" t="str">
            <v>EXPENSES</v>
          </cell>
          <cell r="D1778" t="str">
            <v>INCOME STATEMENT</v>
          </cell>
          <cell r="E1778" t="str">
            <v/>
          </cell>
          <cell r="F1778" t="str">
            <v/>
          </cell>
          <cell r="G1778" t="str">
            <v>EXPENDITURE</v>
          </cell>
          <cell r="H1778" t="str">
            <v>COST OF SERVICES</v>
          </cell>
          <cell r="I1778" t="str">
            <v>COST OF SERVICES</v>
          </cell>
        </row>
        <row r="1779">
          <cell r="A1779" t="str">
            <v>X102035</v>
          </cell>
          <cell r="B1779" t="str">
            <v>Elevators</v>
          </cell>
          <cell r="C1779" t="str">
            <v>EXPENSES</v>
          </cell>
          <cell r="D1779" t="str">
            <v>INCOME STATEMENT</v>
          </cell>
          <cell r="E1779" t="str">
            <v/>
          </cell>
          <cell r="F1779" t="str">
            <v/>
          </cell>
          <cell r="G1779" t="str">
            <v>EXPENDITURE</v>
          </cell>
          <cell r="H1779" t="str">
            <v>COST OF SERVICES</v>
          </cell>
          <cell r="I1779" t="str">
            <v>COST OF SERVICES</v>
          </cell>
        </row>
        <row r="1780">
          <cell r="A1780" t="str">
            <v>X102036</v>
          </cell>
          <cell r="B1780" t="str">
            <v>Generator Repair</v>
          </cell>
          <cell r="C1780" t="str">
            <v>EXPENSES</v>
          </cell>
          <cell r="D1780" t="str">
            <v>INCOME STATEMENT</v>
          </cell>
          <cell r="E1780" t="str">
            <v/>
          </cell>
          <cell r="F1780" t="str">
            <v/>
          </cell>
          <cell r="G1780" t="str">
            <v>EXPENDITURE</v>
          </cell>
          <cell r="H1780" t="str">
            <v>COST OF SERVICES</v>
          </cell>
          <cell r="I1780" t="str">
            <v>COST OF SERVICES</v>
          </cell>
        </row>
        <row r="1781">
          <cell r="A1781" t="str">
            <v>X102037</v>
          </cell>
          <cell r="B1781" t="str">
            <v>Misc Jobs/ Services A/C</v>
          </cell>
          <cell r="C1781" t="str">
            <v>EXPENSES</v>
          </cell>
          <cell r="D1781" t="str">
            <v>INCOME STATEMENT</v>
          </cell>
          <cell r="E1781" t="str">
            <v/>
          </cell>
          <cell r="F1781" t="str">
            <v/>
          </cell>
          <cell r="G1781" t="str">
            <v>EXPENDITURE</v>
          </cell>
          <cell r="H1781" t="str">
            <v>COST OF SERVICES</v>
          </cell>
          <cell r="I1781" t="str">
            <v>COST OF SERVICES</v>
          </cell>
        </row>
        <row r="1782">
          <cell r="A1782" t="str">
            <v>X102038</v>
          </cell>
          <cell r="B1782" t="str">
            <v>Others Misc. Contracts</v>
          </cell>
          <cell r="C1782" t="str">
            <v>EXPENSES</v>
          </cell>
          <cell r="D1782" t="str">
            <v>INCOME STATEMENT</v>
          </cell>
          <cell r="E1782" t="str">
            <v/>
          </cell>
          <cell r="F1782" t="str">
            <v/>
          </cell>
          <cell r="G1782" t="str">
            <v>EXPENDITURE</v>
          </cell>
          <cell r="H1782" t="str">
            <v>COST OF SERVICES</v>
          </cell>
          <cell r="I1782" t="str">
            <v>COST OF SERVICES</v>
          </cell>
        </row>
        <row r="1783">
          <cell r="A1783" t="str">
            <v>X102039</v>
          </cell>
          <cell r="B1783" t="str">
            <v>Contract Without Materials</v>
          </cell>
          <cell r="C1783" t="str">
            <v>EXPENSES</v>
          </cell>
          <cell r="D1783" t="str">
            <v>INCOME STATEMENT</v>
          </cell>
          <cell r="E1783" t="str">
            <v/>
          </cell>
          <cell r="F1783" t="str">
            <v/>
          </cell>
          <cell r="G1783" t="str">
            <v>EXPENDITURE</v>
          </cell>
          <cell r="H1783" t="str">
            <v>COST OF SERVICES</v>
          </cell>
          <cell r="I1783" t="str">
            <v>COST OF SERVICES</v>
          </cell>
        </row>
        <row r="1784">
          <cell r="A1784" t="str">
            <v>X102040</v>
          </cell>
          <cell r="B1784" t="str">
            <v>Works Contract</v>
          </cell>
          <cell r="C1784" t="str">
            <v>EXPENSES</v>
          </cell>
          <cell r="D1784" t="str">
            <v>INCOME STATEMENT</v>
          </cell>
          <cell r="E1784" t="str">
            <v/>
          </cell>
          <cell r="F1784" t="str">
            <v/>
          </cell>
          <cell r="G1784" t="str">
            <v>EXPENDITURE</v>
          </cell>
          <cell r="H1784" t="str">
            <v>COST OF SERVICES</v>
          </cell>
          <cell r="I1784" t="str">
            <v>COST OF SERVICES</v>
          </cell>
        </row>
        <row r="1785">
          <cell r="A1785" t="str">
            <v>X102041</v>
          </cell>
          <cell r="B1785" t="str">
            <v>Work Pending Certification</v>
          </cell>
          <cell r="C1785" t="str">
            <v>EXPENSES</v>
          </cell>
          <cell r="D1785" t="str">
            <v>INCOME STATEMENT</v>
          </cell>
          <cell r="E1785" t="str">
            <v/>
          </cell>
          <cell r="F1785" t="str">
            <v/>
          </cell>
          <cell r="G1785" t="str">
            <v>EXPENDITURE</v>
          </cell>
          <cell r="H1785" t="str">
            <v>COST OF SERVICES</v>
          </cell>
          <cell r="I1785" t="str">
            <v>COST OF SERVICES</v>
          </cell>
        </row>
        <row r="1786">
          <cell r="A1786" t="str">
            <v>X102042</v>
          </cell>
          <cell r="B1786" t="str">
            <v>Fire Fighting Spares</v>
          </cell>
          <cell r="C1786" t="str">
            <v>EXPENSES</v>
          </cell>
          <cell r="D1786" t="str">
            <v>INCOME STATEMENT</v>
          </cell>
          <cell r="E1786" t="str">
            <v/>
          </cell>
          <cell r="F1786" t="str">
            <v/>
          </cell>
          <cell r="G1786" t="str">
            <v>EXPENDITURE</v>
          </cell>
          <cell r="H1786" t="str">
            <v>COST OF SERVICES</v>
          </cell>
          <cell r="I1786" t="str">
            <v>COST OF SERVICES</v>
          </cell>
        </row>
        <row r="1787">
          <cell r="A1787" t="str">
            <v>X102043</v>
          </cell>
          <cell r="B1787" t="str">
            <v>Elevator Spares</v>
          </cell>
          <cell r="C1787" t="str">
            <v>EXPENSES</v>
          </cell>
          <cell r="D1787" t="str">
            <v>INCOME STATEMENT</v>
          </cell>
          <cell r="E1787" t="str">
            <v/>
          </cell>
          <cell r="F1787" t="str">
            <v/>
          </cell>
          <cell r="G1787" t="str">
            <v>EXPENDITURE</v>
          </cell>
          <cell r="H1787" t="str">
            <v>COST OF SERVICES</v>
          </cell>
          <cell r="I1787" t="str">
            <v>COST OF SERVICES</v>
          </cell>
        </row>
        <row r="1788">
          <cell r="A1788" t="str">
            <v>X103001</v>
          </cell>
          <cell r="B1788" t="str">
            <v>Cost of Power / Gas generation</v>
          </cell>
          <cell r="C1788" t="str">
            <v>EXPENSES</v>
          </cell>
          <cell r="D1788" t="str">
            <v>INCOME STATEMENT</v>
          </cell>
          <cell r="E1788" t="str">
            <v/>
          </cell>
          <cell r="F1788" t="str">
            <v/>
          </cell>
          <cell r="G1788" t="str">
            <v>EXPENDITURE</v>
          </cell>
          <cell r="H1788" t="str">
            <v>COST OF SERVICES</v>
          </cell>
          <cell r="I1788" t="str">
            <v>COST OF SERVICES</v>
          </cell>
        </row>
        <row r="1789">
          <cell r="A1789" t="str">
            <v>X104001</v>
          </cell>
          <cell r="B1789" t="str">
            <v>Cost of Cable Operations</v>
          </cell>
          <cell r="C1789" t="str">
            <v>EXPENSES</v>
          </cell>
          <cell r="D1789" t="str">
            <v>INCOME STATEMENT</v>
          </cell>
          <cell r="E1789" t="str">
            <v/>
          </cell>
          <cell r="F1789" t="str">
            <v/>
          </cell>
          <cell r="G1789" t="str">
            <v>EXPENDITURE</v>
          </cell>
          <cell r="H1789" t="str">
            <v>COST OF SERVICES</v>
          </cell>
          <cell r="I1789" t="str">
            <v>COST OF SERVICES</v>
          </cell>
        </row>
        <row r="1790">
          <cell r="A1790" t="str">
            <v>X104101</v>
          </cell>
          <cell r="B1790" t="str">
            <v>Cable Maintenance Expenses</v>
          </cell>
          <cell r="C1790" t="str">
            <v>EXPENSES</v>
          </cell>
          <cell r="D1790" t="str">
            <v>INCOME STATEMENT</v>
          </cell>
          <cell r="E1790" t="str">
            <v/>
          </cell>
          <cell r="F1790" t="str">
            <v/>
          </cell>
          <cell r="G1790" t="str">
            <v>EXPENDITURE</v>
          </cell>
          <cell r="H1790" t="str">
            <v>COST OF SERVICES</v>
          </cell>
          <cell r="I1790" t="str">
            <v>COST OF SERVICES</v>
          </cell>
        </row>
        <row r="1791">
          <cell r="A1791" t="str">
            <v>X104201</v>
          </cell>
          <cell r="B1791" t="str">
            <v>Cost of Cinema Operations.</v>
          </cell>
          <cell r="C1791" t="str">
            <v>EXPENSES</v>
          </cell>
          <cell r="D1791" t="str">
            <v>INCOME STATEMENT</v>
          </cell>
          <cell r="E1791" t="str">
            <v/>
          </cell>
          <cell r="F1791" t="str">
            <v/>
          </cell>
          <cell r="G1791" t="str">
            <v>EXPENDITURE</v>
          </cell>
          <cell r="H1791" t="str">
            <v>COST OF SERVICES</v>
          </cell>
          <cell r="I1791" t="str">
            <v>COST OF SERVICES</v>
          </cell>
        </row>
        <row r="1792">
          <cell r="A1792" t="str">
            <v>X104202</v>
          </cell>
          <cell r="B1792" t="str">
            <v>Commission for Programming</v>
          </cell>
          <cell r="C1792" t="str">
            <v>EXPENSES</v>
          </cell>
          <cell r="D1792" t="str">
            <v>INCOME STATEMENT</v>
          </cell>
          <cell r="E1792" t="str">
            <v/>
          </cell>
          <cell r="F1792" t="str">
            <v/>
          </cell>
          <cell r="G1792" t="str">
            <v>EXPENDITURE</v>
          </cell>
          <cell r="H1792" t="str">
            <v>COST OF SERVICES</v>
          </cell>
          <cell r="I1792" t="str">
            <v>COST OF SERVICES</v>
          </cell>
        </row>
        <row r="1793">
          <cell r="A1793" t="str">
            <v>X104203</v>
          </cell>
          <cell r="B1793" t="str">
            <v>Film Hire Charges</v>
          </cell>
          <cell r="C1793" t="str">
            <v>EXPENSES</v>
          </cell>
          <cell r="D1793" t="str">
            <v>INCOME STATEMENT</v>
          </cell>
          <cell r="E1793" t="str">
            <v/>
          </cell>
          <cell r="F1793" t="str">
            <v/>
          </cell>
          <cell r="G1793" t="str">
            <v>EXPENDITURE</v>
          </cell>
          <cell r="H1793" t="str">
            <v>COST OF SERVICES</v>
          </cell>
          <cell r="I1793" t="str">
            <v>COST OF SERVICES</v>
          </cell>
        </row>
        <row r="1794">
          <cell r="A1794" t="str">
            <v>X104204</v>
          </cell>
          <cell r="B1794" t="str">
            <v>Print Cost</v>
          </cell>
          <cell r="C1794" t="str">
            <v>EXPENSES</v>
          </cell>
          <cell r="D1794" t="str">
            <v>INCOME STATEMENT</v>
          </cell>
          <cell r="E1794" t="str">
            <v/>
          </cell>
          <cell r="F1794" t="str">
            <v/>
          </cell>
          <cell r="G1794" t="str">
            <v>EXPENDITURE</v>
          </cell>
          <cell r="H1794" t="str">
            <v>COST OF SERVICES</v>
          </cell>
          <cell r="I1794" t="str">
            <v>COST OF SERVICES</v>
          </cell>
        </row>
        <row r="1795">
          <cell r="A1795" t="str">
            <v>X104301</v>
          </cell>
          <cell r="B1795" t="str">
            <v>Cost of Golf course Operations</v>
          </cell>
          <cell r="C1795" t="str">
            <v>EXPENSES</v>
          </cell>
          <cell r="D1795" t="str">
            <v>INCOME STATEMENT</v>
          </cell>
          <cell r="E1795" t="str">
            <v/>
          </cell>
          <cell r="F1795" t="str">
            <v/>
          </cell>
          <cell r="G1795" t="str">
            <v>EXPENDITURE</v>
          </cell>
          <cell r="H1795" t="str">
            <v>COST OF SERVICES</v>
          </cell>
          <cell r="I1795" t="str">
            <v>COST OF SERVICES</v>
          </cell>
        </row>
        <row r="1796">
          <cell r="A1796" t="str">
            <v>X104401</v>
          </cell>
          <cell r="B1796" t="str">
            <v>Cost of Club Operations.</v>
          </cell>
          <cell r="C1796" t="str">
            <v>EXPENSES</v>
          </cell>
          <cell r="D1796" t="str">
            <v>INCOME STATEMENT</v>
          </cell>
          <cell r="E1796" t="str">
            <v/>
          </cell>
          <cell r="F1796" t="str">
            <v/>
          </cell>
          <cell r="G1796" t="str">
            <v>EXPENDITURE</v>
          </cell>
          <cell r="H1796" t="str">
            <v>COST OF SERVICES</v>
          </cell>
          <cell r="I1796" t="str">
            <v>COST OF SERVICES</v>
          </cell>
        </row>
        <row r="1797">
          <cell r="A1797" t="str">
            <v>X104402</v>
          </cell>
          <cell r="B1797" t="str">
            <v>Bar running expenses</v>
          </cell>
          <cell r="C1797" t="str">
            <v>EXPENSES</v>
          </cell>
          <cell r="D1797" t="str">
            <v>INCOME STATEMENT</v>
          </cell>
          <cell r="E1797" t="str">
            <v/>
          </cell>
          <cell r="F1797" t="str">
            <v/>
          </cell>
          <cell r="G1797" t="str">
            <v>EXPENDITURE</v>
          </cell>
          <cell r="H1797" t="str">
            <v>COST OF SERVICES</v>
          </cell>
          <cell r="I1797" t="str">
            <v>COST OF SERVICES</v>
          </cell>
        </row>
        <row r="1798">
          <cell r="A1798" t="str">
            <v>X104403</v>
          </cell>
          <cell r="B1798" t="str">
            <v>food and beverage expenses</v>
          </cell>
          <cell r="C1798" t="str">
            <v>EXPENSES</v>
          </cell>
          <cell r="D1798" t="str">
            <v>INCOME STATEMENT</v>
          </cell>
          <cell r="E1798" t="str">
            <v/>
          </cell>
          <cell r="F1798" t="str">
            <v/>
          </cell>
          <cell r="G1798" t="str">
            <v>EXPENDITURE</v>
          </cell>
          <cell r="H1798" t="str">
            <v>COST OF SERVICES</v>
          </cell>
          <cell r="I1798" t="str">
            <v>COST OF SERVICES</v>
          </cell>
        </row>
        <row r="1799">
          <cell r="A1799" t="str">
            <v>X104404</v>
          </cell>
          <cell r="B1799" t="str">
            <v>F&amp;B Consumables</v>
          </cell>
          <cell r="C1799" t="str">
            <v>EXPENSES</v>
          </cell>
          <cell r="D1799" t="str">
            <v>INCOME STATEMENT</v>
          </cell>
          <cell r="E1799" t="str">
            <v/>
          </cell>
          <cell r="F1799" t="str">
            <v/>
          </cell>
          <cell r="G1799" t="str">
            <v>EXPENDITURE</v>
          </cell>
          <cell r="H1799" t="str">
            <v>COST OF SERVICES</v>
          </cell>
          <cell r="I1799" t="str">
            <v>COST OF SERVICES</v>
          </cell>
        </row>
        <row r="1800">
          <cell r="A1800" t="str">
            <v>X104501</v>
          </cell>
          <cell r="B1800" t="str">
            <v>Cost of Food Court / kisok.</v>
          </cell>
          <cell r="C1800" t="str">
            <v>EXPENSES</v>
          </cell>
          <cell r="D1800" t="str">
            <v>INCOME STATEMENT</v>
          </cell>
          <cell r="E1800" t="str">
            <v/>
          </cell>
          <cell r="F1800" t="str">
            <v/>
          </cell>
          <cell r="G1800" t="str">
            <v>EXPENDITURE</v>
          </cell>
          <cell r="H1800" t="str">
            <v>COST OF SERVICES</v>
          </cell>
          <cell r="I1800" t="str">
            <v>COST OF SERVICES</v>
          </cell>
        </row>
        <row r="1801">
          <cell r="A1801" t="str">
            <v>X201001</v>
          </cell>
          <cell r="B1801" t="str">
            <v>Salaries and wages (regular)</v>
          </cell>
          <cell r="C1801" t="str">
            <v>EXPENSES</v>
          </cell>
          <cell r="D1801" t="str">
            <v>INCOME STATEMENT</v>
          </cell>
          <cell r="E1801" t="str">
            <v/>
          </cell>
          <cell r="F1801" t="str">
            <v/>
          </cell>
          <cell r="G1801" t="str">
            <v>EXPENDITURE</v>
          </cell>
          <cell r="H1801" t="str">
            <v>EMPLOYEE COST</v>
          </cell>
          <cell r="I1801" t="str">
            <v>SALARIES AND WAGES</v>
          </cell>
        </row>
        <row r="1802">
          <cell r="A1802" t="str">
            <v>X201002</v>
          </cell>
          <cell r="B1802" t="str">
            <v>Conveyance Allowance</v>
          </cell>
          <cell r="C1802" t="str">
            <v>EXPENSES</v>
          </cell>
          <cell r="D1802" t="str">
            <v>INCOME STATEMENT</v>
          </cell>
          <cell r="E1802" t="str">
            <v/>
          </cell>
          <cell r="F1802" t="str">
            <v/>
          </cell>
          <cell r="G1802" t="str">
            <v>EXPENDITURE</v>
          </cell>
          <cell r="H1802" t="str">
            <v>EMPLOYEE COST</v>
          </cell>
          <cell r="I1802" t="str">
            <v>SALARIES AND WAGES</v>
          </cell>
        </row>
        <row r="1803">
          <cell r="A1803" t="str">
            <v>X201003</v>
          </cell>
          <cell r="B1803" t="str">
            <v>Medical Allowance</v>
          </cell>
          <cell r="C1803" t="str">
            <v>EXPENSES</v>
          </cell>
          <cell r="D1803" t="str">
            <v>INCOME STATEMENT</v>
          </cell>
          <cell r="E1803" t="str">
            <v/>
          </cell>
          <cell r="F1803" t="str">
            <v/>
          </cell>
          <cell r="G1803" t="str">
            <v>EXPENDITURE</v>
          </cell>
          <cell r="H1803" t="str">
            <v>EMPLOYEE COST</v>
          </cell>
          <cell r="I1803" t="str">
            <v>SALARIES AND WAGES</v>
          </cell>
        </row>
        <row r="1804">
          <cell r="A1804" t="str">
            <v>X201004</v>
          </cell>
          <cell r="B1804" t="str">
            <v>Project Allowance</v>
          </cell>
          <cell r="C1804" t="str">
            <v>EXPENSES</v>
          </cell>
          <cell r="D1804" t="str">
            <v>INCOME STATEMENT</v>
          </cell>
          <cell r="E1804" t="str">
            <v/>
          </cell>
          <cell r="F1804" t="str">
            <v/>
          </cell>
          <cell r="G1804" t="str">
            <v>EXPENDITURE</v>
          </cell>
          <cell r="H1804" t="str">
            <v>EMPLOYEE COST</v>
          </cell>
          <cell r="I1804" t="str">
            <v>SALARIES AND WAGES</v>
          </cell>
        </row>
        <row r="1805">
          <cell r="A1805" t="str">
            <v>X201005</v>
          </cell>
          <cell r="B1805" t="str">
            <v>Performance Bonus</v>
          </cell>
          <cell r="C1805" t="str">
            <v>EXPENSES</v>
          </cell>
          <cell r="D1805" t="str">
            <v>INCOME STATEMENT</v>
          </cell>
          <cell r="E1805" t="str">
            <v/>
          </cell>
          <cell r="F1805" t="str">
            <v/>
          </cell>
          <cell r="G1805" t="str">
            <v>EXPENDITURE</v>
          </cell>
          <cell r="H1805" t="str">
            <v>EMPLOYEE COST</v>
          </cell>
          <cell r="I1805" t="str">
            <v>SALARIES AND WAGES</v>
          </cell>
        </row>
        <row r="1806">
          <cell r="A1806" t="str">
            <v>X201006</v>
          </cell>
          <cell r="B1806" t="str">
            <v>Personal Allowance</v>
          </cell>
          <cell r="C1806" t="str">
            <v>EXPENSES</v>
          </cell>
          <cell r="D1806" t="str">
            <v>INCOME STATEMENT</v>
          </cell>
          <cell r="E1806" t="str">
            <v/>
          </cell>
          <cell r="F1806" t="str">
            <v/>
          </cell>
          <cell r="G1806" t="str">
            <v>EXPENDITURE</v>
          </cell>
          <cell r="H1806" t="str">
            <v>EMPLOYEE COST</v>
          </cell>
          <cell r="I1806" t="str">
            <v>SALARIES AND WAGES</v>
          </cell>
        </row>
        <row r="1807">
          <cell r="A1807" t="str">
            <v>X201007</v>
          </cell>
          <cell r="B1807" t="str">
            <v>House Rent Allowance</v>
          </cell>
          <cell r="C1807" t="str">
            <v>EXPENSES</v>
          </cell>
          <cell r="D1807" t="str">
            <v>INCOME STATEMENT</v>
          </cell>
          <cell r="E1807" t="str">
            <v/>
          </cell>
          <cell r="F1807" t="str">
            <v/>
          </cell>
          <cell r="G1807" t="str">
            <v>EXPENDITURE</v>
          </cell>
          <cell r="H1807" t="str">
            <v>EMPLOYEE COST</v>
          </cell>
          <cell r="I1807" t="str">
            <v>SALARIES AND WAGES</v>
          </cell>
        </row>
        <row r="1808">
          <cell r="A1808" t="str">
            <v>X201008</v>
          </cell>
          <cell r="B1808" t="str">
            <v>Notice Pay</v>
          </cell>
          <cell r="C1808" t="str">
            <v>EXPENSES</v>
          </cell>
          <cell r="D1808" t="str">
            <v>INCOME STATEMENT</v>
          </cell>
          <cell r="E1808" t="str">
            <v/>
          </cell>
          <cell r="F1808" t="str">
            <v/>
          </cell>
          <cell r="G1808" t="str">
            <v>EXPENDITURE</v>
          </cell>
          <cell r="H1808" t="str">
            <v>EMPLOYEE COST</v>
          </cell>
          <cell r="I1808" t="str">
            <v>SALARIES AND WAGES</v>
          </cell>
        </row>
        <row r="1809">
          <cell r="A1809" t="str">
            <v>X201009</v>
          </cell>
          <cell r="B1809" t="str">
            <v>Special Allowance</v>
          </cell>
          <cell r="C1809" t="str">
            <v>EXPENSES</v>
          </cell>
          <cell r="D1809" t="str">
            <v>INCOME STATEMENT</v>
          </cell>
          <cell r="E1809" t="str">
            <v/>
          </cell>
          <cell r="F1809" t="str">
            <v/>
          </cell>
          <cell r="G1809" t="str">
            <v>EXPENDITURE</v>
          </cell>
          <cell r="H1809" t="str">
            <v>EMPLOYEE COST</v>
          </cell>
          <cell r="I1809" t="str">
            <v>SALARIES AND WAGES</v>
          </cell>
        </row>
        <row r="1810">
          <cell r="A1810" t="str">
            <v>X201010</v>
          </cell>
          <cell r="B1810" t="str">
            <v>Bonus</v>
          </cell>
          <cell r="C1810" t="str">
            <v>EXPENSES</v>
          </cell>
          <cell r="D1810" t="str">
            <v>INCOME STATEMENT</v>
          </cell>
          <cell r="E1810" t="str">
            <v/>
          </cell>
          <cell r="F1810" t="str">
            <v/>
          </cell>
          <cell r="G1810" t="str">
            <v>EXPENDITURE</v>
          </cell>
          <cell r="H1810" t="str">
            <v>EMPLOYEE COST</v>
          </cell>
          <cell r="I1810" t="str">
            <v>SALARIES AND WAGES</v>
          </cell>
        </row>
        <row r="1811">
          <cell r="A1811" t="str">
            <v>X201011</v>
          </cell>
          <cell r="B1811" t="str">
            <v>Driver'S Salary</v>
          </cell>
          <cell r="C1811" t="str">
            <v>EXPENSES</v>
          </cell>
          <cell r="D1811" t="str">
            <v>INCOME STATEMENT</v>
          </cell>
          <cell r="E1811" t="str">
            <v/>
          </cell>
          <cell r="F1811" t="str">
            <v/>
          </cell>
          <cell r="G1811" t="str">
            <v>EXPENDITURE</v>
          </cell>
          <cell r="H1811" t="str">
            <v>EMPLOYEE COST</v>
          </cell>
          <cell r="I1811" t="str">
            <v>SALARIES AND WAGES</v>
          </cell>
        </row>
        <row r="1812">
          <cell r="A1812" t="str">
            <v>X201012</v>
          </cell>
          <cell r="B1812" t="str">
            <v>Utility Allowance</v>
          </cell>
          <cell r="C1812" t="str">
            <v>EXPENSES</v>
          </cell>
          <cell r="D1812" t="str">
            <v>INCOME STATEMENT</v>
          </cell>
          <cell r="E1812" t="str">
            <v/>
          </cell>
          <cell r="F1812" t="str">
            <v/>
          </cell>
          <cell r="G1812" t="str">
            <v>EXPENDITURE</v>
          </cell>
          <cell r="H1812" t="str">
            <v>EMPLOYEE COST</v>
          </cell>
          <cell r="I1812" t="str">
            <v>SALARIES AND WAGES</v>
          </cell>
        </row>
        <row r="1813">
          <cell r="A1813" t="str">
            <v>X201013</v>
          </cell>
          <cell r="B1813" t="str">
            <v>Washing Allowance</v>
          </cell>
          <cell r="C1813" t="str">
            <v>EXPENSES</v>
          </cell>
          <cell r="D1813" t="str">
            <v>INCOME STATEMENT</v>
          </cell>
          <cell r="E1813" t="str">
            <v/>
          </cell>
          <cell r="F1813" t="str">
            <v/>
          </cell>
          <cell r="G1813" t="str">
            <v>EXPENDITURE</v>
          </cell>
          <cell r="H1813" t="str">
            <v>EMPLOYEE COST</v>
          </cell>
          <cell r="I1813" t="str">
            <v>SALARIES AND WAGES</v>
          </cell>
        </row>
        <row r="1814">
          <cell r="A1814" t="str">
            <v>X201014</v>
          </cell>
          <cell r="B1814" t="str">
            <v>Entertainment Allowance</v>
          </cell>
          <cell r="C1814" t="str">
            <v>EXPENSES</v>
          </cell>
          <cell r="D1814" t="str">
            <v>INCOME STATEMENT</v>
          </cell>
          <cell r="E1814" t="str">
            <v/>
          </cell>
          <cell r="F1814" t="str">
            <v/>
          </cell>
          <cell r="G1814" t="str">
            <v>EXPENDITURE</v>
          </cell>
          <cell r="H1814" t="str">
            <v>EMPLOYEE COST</v>
          </cell>
          <cell r="I1814" t="str">
            <v>SALARIES AND WAGES</v>
          </cell>
        </row>
        <row r="1815">
          <cell r="A1815" t="str">
            <v>X201015</v>
          </cell>
          <cell r="B1815" t="str">
            <v>Ex-Gratia Paid</v>
          </cell>
          <cell r="C1815" t="str">
            <v>EXPENSES</v>
          </cell>
          <cell r="D1815" t="str">
            <v>INCOME STATEMENT</v>
          </cell>
          <cell r="E1815" t="str">
            <v/>
          </cell>
          <cell r="F1815" t="str">
            <v/>
          </cell>
          <cell r="G1815" t="str">
            <v>EXPENDITURE</v>
          </cell>
          <cell r="H1815" t="str">
            <v>EMPLOYEE COST</v>
          </cell>
          <cell r="I1815" t="str">
            <v>SALARIES AND WAGES</v>
          </cell>
        </row>
        <row r="1816">
          <cell r="A1816" t="str">
            <v>X201016</v>
          </cell>
          <cell r="B1816" t="str">
            <v>Wages- Contractual Staff</v>
          </cell>
          <cell r="C1816" t="str">
            <v>EXPENSES</v>
          </cell>
          <cell r="D1816" t="str">
            <v>INCOME STATEMENT</v>
          </cell>
          <cell r="E1816" t="str">
            <v/>
          </cell>
          <cell r="F1816" t="str">
            <v/>
          </cell>
          <cell r="G1816" t="str">
            <v>EXPENDITURE</v>
          </cell>
          <cell r="H1816" t="str">
            <v>EMPLOYEE COST</v>
          </cell>
          <cell r="I1816" t="str">
            <v>SALARIES AND WAGES</v>
          </cell>
        </row>
        <row r="1817">
          <cell r="A1817" t="str">
            <v>X201017</v>
          </cell>
          <cell r="B1817" t="str">
            <v>Directors Remuneration</v>
          </cell>
          <cell r="C1817" t="str">
            <v>EXPENSES</v>
          </cell>
          <cell r="D1817" t="str">
            <v>INCOME STATEMENT</v>
          </cell>
          <cell r="E1817" t="str">
            <v/>
          </cell>
          <cell r="F1817" t="str">
            <v/>
          </cell>
          <cell r="G1817" t="str">
            <v>EXPENDITURE</v>
          </cell>
          <cell r="H1817" t="str">
            <v>EMPLOYEE COST</v>
          </cell>
          <cell r="I1817" t="str">
            <v>SALARIES AND WAGES</v>
          </cell>
        </row>
        <row r="1818">
          <cell r="A1818" t="str">
            <v>X201018</v>
          </cell>
          <cell r="B1818" t="str">
            <v>Directors Remuneration- K P Singh</v>
          </cell>
          <cell r="C1818" t="str">
            <v>EXPENSES</v>
          </cell>
          <cell r="D1818" t="str">
            <v>INCOME STATEMENT</v>
          </cell>
          <cell r="E1818" t="str">
            <v/>
          </cell>
          <cell r="F1818" t="str">
            <v/>
          </cell>
          <cell r="G1818" t="str">
            <v>EXPENDITURE</v>
          </cell>
          <cell r="H1818" t="str">
            <v>EMPLOYEE COST</v>
          </cell>
          <cell r="I1818" t="str">
            <v>SALARIES AND WAGES</v>
          </cell>
        </row>
        <row r="1819">
          <cell r="A1819" t="str">
            <v>X201019</v>
          </cell>
          <cell r="B1819" t="str">
            <v>Directors Remuneration- Rajiv Singh</v>
          </cell>
          <cell r="C1819" t="str">
            <v>EXPENSES</v>
          </cell>
          <cell r="D1819" t="str">
            <v>INCOME STATEMENT</v>
          </cell>
          <cell r="E1819" t="str">
            <v/>
          </cell>
          <cell r="F1819" t="str">
            <v/>
          </cell>
          <cell r="G1819" t="str">
            <v>EXPENDITURE</v>
          </cell>
          <cell r="H1819" t="str">
            <v>EMPLOYEE COST</v>
          </cell>
          <cell r="I1819" t="str">
            <v>SALARIES AND WAGES</v>
          </cell>
        </row>
        <row r="1820">
          <cell r="A1820" t="str">
            <v>X201020</v>
          </cell>
          <cell r="B1820" t="str">
            <v>Directors Remuneration- Pia Singh</v>
          </cell>
          <cell r="C1820" t="str">
            <v>EXPENSES</v>
          </cell>
          <cell r="D1820" t="str">
            <v>INCOME STATEMENT</v>
          </cell>
          <cell r="E1820" t="str">
            <v/>
          </cell>
          <cell r="F1820" t="str">
            <v/>
          </cell>
          <cell r="G1820" t="str">
            <v>EXPENDITURE</v>
          </cell>
          <cell r="H1820" t="str">
            <v>EMPLOYEE COST</v>
          </cell>
          <cell r="I1820" t="str">
            <v>SALARIES AND WAGES</v>
          </cell>
        </row>
        <row r="1821">
          <cell r="A1821" t="str">
            <v>X201021</v>
          </cell>
          <cell r="B1821" t="str">
            <v>Directors Remuneration- T C Goyal</v>
          </cell>
          <cell r="C1821" t="str">
            <v>EXPENSES</v>
          </cell>
          <cell r="D1821" t="str">
            <v>INCOME STATEMENT</v>
          </cell>
          <cell r="E1821" t="str">
            <v/>
          </cell>
          <cell r="F1821" t="str">
            <v/>
          </cell>
          <cell r="G1821" t="str">
            <v>EXPENDITURE</v>
          </cell>
          <cell r="H1821" t="str">
            <v>EMPLOYEE COST</v>
          </cell>
          <cell r="I1821" t="str">
            <v>SALARIES AND WAGES</v>
          </cell>
        </row>
        <row r="1822">
          <cell r="A1822" t="str">
            <v>X201022</v>
          </cell>
          <cell r="B1822" t="str">
            <v>Directors Remuneration- Renuka Talwar</v>
          </cell>
          <cell r="C1822" t="str">
            <v>EXPENSES</v>
          </cell>
          <cell r="D1822" t="str">
            <v>INCOME STATEMENT</v>
          </cell>
          <cell r="E1822" t="str">
            <v/>
          </cell>
          <cell r="F1822" t="str">
            <v/>
          </cell>
          <cell r="G1822" t="str">
            <v>EXPENDITURE</v>
          </cell>
          <cell r="H1822" t="str">
            <v>EMPLOYEE COST</v>
          </cell>
          <cell r="I1822" t="str">
            <v>SALARIES AND WAGES</v>
          </cell>
        </row>
        <row r="1823">
          <cell r="A1823" t="str">
            <v>X201023</v>
          </cell>
          <cell r="B1823" t="str">
            <v>Directors Remuneration- K Swaroop</v>
          </cell>
          <cell r="C1823" t="str">
            <v>EXPENSES</v>
          </cell>
          <cell r="D1823" t="str">
            <v>INCOME STATEMENT</v>
          </cell>
          <cell r="E1823" t="str">
            <v/>
          </cell>
          <cell r="F1823" t="str">
            <v/>
          </cell>
          <cell r="G1823" t="str">
            <v>EXPENDITURE</v>
          </cell>
          <cell r="H1823" t="str">
            <v>EMPLOYEE COST</v>
          </cell>
          <cell r="I1823" t="str">
            <v>SALARIES AND WAGES</v>
          </cell>
        </row>
        <row r="1824">
          <cell r="A1824" t="str">
            <v>X201024</v>
          </cell>
          <cell r="B1824" t="str">
            <v>H.R.A.- Directors</v>
          </cell>
          <cell r="C1824" t="str">
            <v>EXPENSES</v>
          </cell>
          <cell r="D1824" t="str">
            <v>INCOME STATEMENT</v>
          </cell>
          <cell r="E1824" t="str">
            <v/>
          </cell>
          <cell r="F1824" t="str">
            <v/>
          </cell>
          <cell r="G1824" t="str">
            <v>EXPENDITURE</v>
          </cell>
          <cell r="H1824" t="str">
            <v>EMPLOYEE COST</v>
          </cell>
          <cell r="I1824" t="str">
            <v>SALARIES AND WAGES</v>
          </cell>
        </row>
        <row r="1825">
          <cell r="A1825" t="str">
            <v>X201025</v>
          </cell>
          <cell r="B1825" t="str">
            <v>Entertainment All.- Directors</v>
          </cell>
          <cell r="C1825" t="str">
            <v>EXPENSES</v>
          </cell>
          <cell r="D1825" t="str">
            <v>INCOME STATEMENT</v>
          </cell>
          <cell r="E1825" t="str">
            <v/>
          </cell>
          <cell r="F1825" t="str">
            <v/>
          </cell>
          <cell r="G1825" t="str">
            <v>EXPENDITURE</v>
          </cell>
          <cell r="H1825" t="str">
            <v>EMPLOYEE COST</v>
          </cell>
          <cell r="I1825" t="str">
            <v>SALARIES AND WAGES</v>
          </cell>
        </row>
        <row r="1826">
          <cell r="A1826" t="str">
            <v>X201026</v>
          </cell>
          <cell r="B1826" t="str">
            <v>Utility All.- Directors</v>
          </cell>
          <cell r="C1826" t="str">
            <v>EXPENSES</v>
          </cell>
          <cell r="D1826" t="str">
            <v>INCOME STATEMENT</v>
          </cell>
          <cell r="E1826" t="str">
            <v/>
          </cell>
          <cell r="F1826" t="str">
            <v/>
          </cell>
          <cell r="G1826" t="str">
            <v>EXPENDITURE</v>
          </cell>
          <cell r="H1826" t="str">
            <v>EMPLOYEE COST</v>
          </cell>
          <cell r="I1826" t="str">
            <v>SALARIES AND WAGES</v>
          </cell>
        </row>
        <row r="1827">
          <cell r="A1827" t="str">
            <v>X201027</v>
          </cell>
          <cell r="B1827" t="str">
            <v>Personal Allowances- Directors</v>
          </cell>
          <cell r="C1827" t="str">
            <v>EXPENSES</v>
          </cell>
          <cell r="D1827" t="str">
            <v>INCOME STATEMENT</v>
          </cell>
          <cell r="E1827" t="str">
            <v/>
          </cell>
          <cell r="F1827" t="str">
            <v/>
          </cell>
          <cell r="G1827" t="str">
            <v>EXPENDITURE</v>
          </cell>
          <cell r="H1827" t="str">
            <v>EMPLOYEE COST</v>
          </cell>
          <cell r="I1827" t="str">
            <v>SALARIES AND WAGES</v>
          </cell>
        </row>
        <row r="1828">
          <cell r="A1828" t="str">
            <v>X201028</v>
          </cell>
          <cell r="B1828" t="str">
            <v>Waiver Of Loan Paid To Employee</v>
          </cell>
          <cell r="C1828" t="str">
            <v>EXPENSES</v>
          </cell>
          <cell r="D1828" t="str">
            <v>INCOME STATEMENT</v>
          </cell>
          <cell r="E1828" t="str">
            <v/>
          </cell>
          <cell r="F1828" t="str">
            <v/>
          </cell>
          <cell r="G1828" t="str">
            <v>EXPENDITURE</v>
          </cell>
          <cell r="H1828" t="str">
            <v>EMPLOYEE COST</v>
          </cell>
          <cell r="I1828" t="str">
            <v>SALARIES AND WAGES</v>
          </cell>
        </row>
        <row r="1829">
          <cell r="A1829" t="str">
            <v>X201029</v>
          </cell>
          <cell r="B1829" t="str">
            <v>CHILDREN EDUCATION ALLOWANCE</v>
          </cell>
          <cell r="C1829" t="str">
            <v>EXPENSES</v>
          </cell>
          <cell r="D1829" t="str">
            <v>INCOME STATEMENT</v>
          </cell>
          <cell r="E1829" t="str">
            <v/>
          </cell>
          <cell r="F1829" t="str">
            <v/>
          </cell>
          <cell r="G1829" t="str">
            <v>EXPENDITURE</v>
          </cell>
          <cell r="H1829" t="str">
            <v>EMPLOYEE COST</v>
          </cell>
          <cell r="I1829" t="str">
            <v>SALARIES AND WAGES</v>
          </cell>
        </row>
        <row r="1830">
          <cell r="A1830" t="str">
            <v>X201030</v>
          </cell>
          <cell r="B1830" t="str">
            <v>SAF ALLOWANCE</v>
          </cell>
          <cell r="C1830" t="str">
            <v>EXPENSES</v>
          </cell>
          <cell r="D1830" t="str">
            <v>INCOME STATEMENT</v>
          </cell>
          <cell r="E1830" t="str">
            <v/>
          </cell>
          <cell r="F1830" t="str">
            <v/>
          </cell>
          <cell r="G1830" t="str">
            <v>EXPENDITURE</v>
          </cell>
          <cell r="H1830" t="str">
            <v>EMPLOYEE COST</v>
          </cell>
          <cell r="I1830" t="str">
            <v>SALARIES AND WAGES</v>
          </cell>
        </row>
        <row r="1831">
          <cell r="A1831" t="str">
            <v>X201031</v>
          </cell>
          <cell r="B1831" t="str">
            <v>Site Allowance</v>
          </cell>
          <cell r="C1831" t="str">
            <v>EXPENSES</v>
          </cell>
          <cell r="D1831" t="str">
            <v>INCOME STATEMENT</v>
          </cell>
          <cell r="E1831" t="str">
            <v/>
          </cell>
          <cell r="F1831" t="str">
            <v/>
          </cell>
          <cell r="G1831" t="str">
            <v>EXPENDITURE</v>
          </cell>
          <cell r="H1831" t="str">
            <v>EMPLOYEE COST</v>
          </cell>
          <cell r="I1831" t="str">
            <v>SALARIES AND WAGES</v>
          </cell>
        </row>
        <row r="1832">
          <cell r="A1832" t="str">
            <v>X201032</v>
          </cell>
          <cell r="B1832" t="str">
            <v>Furnishing Allowance</v>
          </cell>
          <cell r="C1832" t="str">
            <v>EXPENSES</v>
          </cell>
          <cell r="D1832" t="str">
            <v>INCOME STATEMENT</v>
          </cell>
          <cell r="E1832" t="str">
            <v/>
          </cell>
          <cell r="F1832" t="str">
            <v/>
          </cell>
          <cell r="G1832" t="str">
            <v>EXPENDITURE</v>
          </cell>
          <cell r="H1832" t="str">
            <v>EMPLOYEE COST</v>
          </cell>
          <cell r="I1832" t="str">
            <v>SALARIES AND WAGES</v>
          </cell>
        </row>
        <row r="1833">
          <cell r="A1833" t="str">
            <v>X201033</v>
          </cell>
          <cell r="B1833" t="str">
            <v>Meal Allowance</v>
          </cell>
          <cell r="C1833" t="str">
            <v>EXPENSES</v>
          </cell>
          <cell r="D1833" t="str">
            <v>INCOME STATEMENT</v>
          </cell>
          <cell r="E1833" t="str">
            <v/>
          </cell>
          <cell r="F1833" t="str">
            <v/>
          </cell>
          <cell r="G1833" t="str">
            <v>EXPENDITURE</v>
          </cell>
          <cell r="H1833" t="str">
            <v>EMPLOYEE COST</v>
          </cell>
          <cell r="I1833" t="str">
            <v>SALARIES AND WAGES</v>
          </cell>
        </row>
        <row r="1834">
          <cell r="A1834" t="str">
            <v>X201034</v>
          </cell>
          <cell r="B1834" t="str">
            <v>Personnel Cost- Team Members</v>
          </cell>
          <cell r="C1834" t="str">
            <v>EXPENSES</v>
          </cell>
          <cell r="D1834" t="str">
            <v>INCOME STATEMENT</v>
          </cell>
          <cell r="E1834" t="str">
            <v/>
          </cell>
          <cell r="F1834" t="str">
            <v/>
          </cell>
          <cell r="G1834" t="str">
            <v>EXPENDITURE</v>
          </cell>
          <cell r="H1834" t="str">
            <v>EMPLOYEE COST</v>
          </cell>
          <cell r="I1834" t="str">
            <v>SALARIES AND WAGES</v>
          </cell>
        </row>
        <row r="1835">
          <cell r="A1835" t="str">
            <v>X201035</v>
          </cell>
          <cell r="B1835" t="str">
            <v>Additional Conveyance</v>
          </cell>
          <cell r="C1835" t="str">
            <v>EXPENSES</v>
          </cell>
          <cell r="D1835" t="str">
            <v>INCOME STATEMENT</v>
          </cell>
          <cell r="E1835" t="str">
            <v/>
          </cell>
          <cell r="F1835" t="str">
            <v/>
          </cell>
          <cell r="G1835" t="str">
            <v>EXPENDITURE</v>
          </cell>
          <cell r="H1835" t="str">
            <v>EMPLOYEE COST</v>
          </cell>
          <cell r="I1835" t="str">
            <v>SALARIES AND WAGES</v>
          </cell>
        </row>
        <row r="1836">
          <cell r="A1836" t="str">
            <v>X202001</v>
          </cell>
          <cell r="B1836" t="str">
            <v>Employers Contribution  Pf</v>
          </cell>
          <cell r="C1836" t="str">
            <v>EXPENSES</v>
          </cell>
          <cell r="D1836" t="str">
            <v>INCOME STATEMENT</v>
          </cell>
          <cell r="E1836" t="str">
            <v/>
          </cell>
          <cell r="F1836" t="str">
            <v/>
          </cell>
          <cell r="G1836" t="str">
            <v>EXPENDITURE</v>
          </cell>
          <cell r="H1836" t="str">
            <v>EMPLOYEE COST</v>
          </cell>
          <cell r="I1836" t="str">
            <v>CONTRIBUTION TO PF AND OTHER FUNDS</v>
          </cell>
        </row>
        <row r="1837">
          <cell r="A1837" t="str">
            <v>X202002</v>
          </cell>
          <cell r="B1837" t="str">
            <v>Employers Contribution Fpf</v>
          </cell>
          <cell r="C1837" t="str">
            <v>EXPENSES</v>
          </cell>
          <cell r="D1837" t="str">
            <v>INCOME STATEMENT</v>
          </cell>
          <cell r="E1837" t="str">
            <v/>
          </cell>
          <cell r="F1837" t="str">
            <v/>
          </cell>
          <cell r="G1837" t="str">
            <v>EXPENDITURE</v>
          </cell>
          <cell r="H1837" t="str">
            <v>EMPLOYEE COST</v>
          </cell>
          <cell r="I1837" t="str">
            <v>CONTRIBUTION TO PF AND OTHER FUNDS</v>
          </cell>
        </row>
        <row r="1838">
          <cell r="A1838" t="str">
            <v>X202003</v>
          </cell>
          <cell r="B1838" t="str">
            <v>Employers Contrbn Admn. Chg.</v>
          </cell>
          <cell r="C1838" t="str">
            <v>EXPENSES</v>
          </cell>
          <cell r="D1838" t="str">
            <v>INCOME STATEMENT</v>
          </cell>
          <cell r="E1838" t="str">
            <v/>
          </cell>
          <cell r="F1838" t="str">
            <v/>
          </cell>
          <cell r="G1838" t="str">
            <v>EXPENDITURE</v>
          </cell>
          <cell r="H1838" t="str">
            <v>EMPLOYEE COST</v>
          </cell>
          <cell r="I1838" t="str">
            <v>CONTRIBUTION TO PF AND OTHER FUNDS</v>
          </cell>
        </row>
        <row r="1839">
          <cell r="A1839" t="str">
            <v>X202004</v>
          </cell>
          <cell r="B1839" t="str">
            <v>Employers Contrbn Edli. Chg.</v>
          </cell>
          <cell r="C1839" t="str">
            <v>EXPENSES</v>
          </cell>
          <cell r="D1839" t="str">
            <v>INCOME STATEMENT</v>
          </cell>
          <cell r="E1839" t="str">
            <v/>
          </cell>
          <cell r="F1839" t="str">
            <v/>
          </cell>
          <cell r="G1839" t="str">
            <v>EXPENDITURE</v>
          </cell>
          <cell r="H1839" t="str">
            <v>EMPLOYEE COST</v>
          </cell>
          <cell r="I1839" t="str">
            <v>CONTRIBUTION TO PF AND OTHER FUNDS</v>
          </cell>
        </row>
        <row r="1840">
          <cell r="A1840" t="str">
            <v>X202005</v>
          </cell>
          <cell r="B1840" t="str">
            <v>Esi Paid</v>
          </cell>
          <cell r="C1840" t="str">
            <v>EXPENSES</v>
          </cell>
          <cell r="D1840" t="str">
            <v>INCOME STATEMENT</v>
          </cell>
          <cell r="E1840" t="str">
            <v/>
          </cell>
          <cell r="F1840" t="str">
            <v/>
          </cell>
          <cell r="G1840" t="str">
            <v>EXPENDITURE</v>
          </cell>
          <cell r="H1840" t="str">
            <v>EMPLOYEE COST</v>
          </cell>
          <cell r="I1840" t="str">
            <v>CONTRIBUTION TO PF AND OTHER FUNDS</v>
          </cell>
        </row>
        <row r="1841">
          <cell r="A1841" t="str">
            <v>X202006</v>
          </cell>
          <cell r="B1841" t="str">
            <v>Employers Contrbn Adm.Chg Edl</v>
          </cell>
          <cell r="C1841" t="str">
            <v>EXPENSES</v>
          </cell>
          <cell r="D1841" t="str">
            <v>INCOME STATEMENT</v>
          </cell>
          <cell r="E1841" t="str">
            <v/>
          </cell>
          <cell r="F1841" t="str">
            <v/>
          </cell>
          <cell r="G1841" t="str">
            <v>EXPENDITURE</v>
          </cell>
          <cell r="H1841" t="str">
            <v>EMPLOYEE COST</v>
          </cell>
          <cell r="I1841" t="str">
            <v>CONTRIBUTION TO PF AND OTHER FUNDS</v>
          </cell>
        </row>
        <row r="1842">
          <cell r="A1842" t="str">
            <v>X202007</v>
          </cell>
          <cell r="B1842" t="str">
            <v>Employer'S Contribution To ESI</v>
          </cell>
          <cell r="C1842" t="str">
            <v>EXPENSES</v>
          </cell>
          <cell r="D1842" t="str">
            <v>INCOME STATEMENT</v>
          </cell>
          <cell r="E1842" t="str">
            <v/>
          </cell>
          <cell r="F1842" t="str">
            <v/>
          </cell>
          <cell r="G1842" t="str">
            <v>EXPENDITURE</v>
          </cell>
          <cell r="H1842" t="str">
            <v>EMPLOYEE COST</v>
          </cell>
          <cell r="I1842" t="str">
            <v>CONTRIBUTION TO PF AND OTHER FUNDS</v>
          </cell>
        </row>
        <row r="1843">
          <cell r="A1843" t="str">
            <v>X202008</v>
          </cell>
          <cell r="B1843" t="str">
            <v>Employers PF- Directors</v>
          </cell>
          <cell r="C1843" t="str">
            <v>EXPENSES</v>
          </cell>
          <cell r="D1843" t="str">
            <v>INCOME STATEMENT</v>
          </cell>
          <cell r="E1843" t="str">
            <v/>
          </cell>
          <cell r="F1843" t="str">
            <v/>
          </cell>
          <cell r="G1843" t="str">
            <v>EXPENDITURE</v>
          </cell>
          <cell r="H1843" t="str">
            <v>EMPLOYEE COST</v>
          </cell>
          <cell r="I1843" t="str">
            <v>CONTRIBUTION TO PF AND OTHER FUNDS</v>
          </cell>
        </row>
        <row r="1844">
          <cell r="A1844" t="str">
            <v>X202009</v>
          </cell>
          <cell r="B1844" t="str">
            <v>Employer Pension-Directors</v>
          </cell>
          <cell r="C1844" t="str">
            <v>EXPENSES</v>
          </cell>
          <cell r="D1844" t="str">
            <v>INCOME STATEMENT</v>
          </cell>
          <cell r="E1844" t="str">
            <v/>
          </cell>
          <cell r="F1844" t="str">
            <v/>
          </cell>
          <cell r="G1844" t="str">
            <v>EXPENDITURE</v>
          </cell>
          <cell r="H1844" t="str">
            <v>EMPLOYEE COST</v>
          </cell>
          <cell r="I1844" t="str">
            <v>CONTRIBUTION TO PF AND OTHER FUNDS</v>
          </cell>
        </row>
        <row r="1845">
          <cell r="A1845" t="str">
            <v>X202010</v>
          </cell>
          <cell r="B1845" t="str">
            <v>Contribution to Superannuation</v>
          </cell>
          <cell r="C1845" t="str">
            <v>EXPENSES</v>
          </cell>
          <cell r="D1845" t="str">
            <v>INCOME STATEMENT</v>
          </cell>
          <cell r="E1845" t="str">
            <v/>
          </cell>
          <cell r="F1845" t="str">
            <v/>
          </cell>
          <cell r="G1845" t="str">
            <v>EXPENDITURE</v>
          </cell>
          <cell r="H1845" t="str">
            <v>EMPLOYEE COST</v>
          </cell>
          <cell r="I1845" t="str">
            <v>CONTRIBUTION TO PF AND OTHER FUNDS</v>
          </cell>
        </row>
        <row r="1846">
          <cell r="A1846" t="str">
            <v>X202011</v>
          </cell>
          <cell r="B1846" t="str">
            <v>Contribution to Superannuation- Director</v>
          </cell>
          <cell r="C1846" t="str">
            <v>EXPENSES</v>
          </cell>
          <cell r="D1846" t="str">
            <v>INCOME STATEMENT</v>
          </cell>
          <cell r="E1846" t="str">
            <v/>
          </cell>
          <cell r="F1846" t="str">
            <v/>
          </cell>
          <cell r="G1846" t="str">
            <v>EXPENDITURE</v>
          </cell>
          <cell r="H1846" t="str">
            <v>EMPLOYEE COST</v>
          </cell>
          <cell r="I1846" t="str">
            <v>CONTRIBUTION TO PF AND OTHER FUNDS</v>
          </cell>
        </row>
        <row r="1847">
          <cell r="A1847" t="str">
            <v>X202012</v>
          </cell>
          <cell r="B1847" t="str">
            <v>Employer's Contribution Pension Fund</v>
          </cell>
          <cell r="C1847" t="str">
            <v>EXPENSES</v>
          </cell>
          <cell r="D1847" t="str">
            <v>INCOME STATEMENT</v>
          </cell>
          <cell r="E1847" t="str">
            <v/>
          </cell>
          <cell r="F1847" t="str">
            <v/>
          </cell>
          <cell r="G1847" t="str">
            <v>EXPENDITURE</v>
          </cell>
          <cell r="H1847" t="str">
            <v>EMPLOYEE COST</v>
          </cell>
          <cell r="I1847" t="str">
            <v>CONTRIBUTION TO PF AND OTHER FUNDS</v>
          </cell>
        </row>
        <row r="1848">
          <cell r="A1848" t="str">
            <v>X202013</v>
          </cell>
          <cell r="B1848" t="str">
            <v>Employer's Contribution to PWF</v>
          </cell>
          <cell r="C1848" t="str">
            <v>EXPENSES</v>
          </cell>
          <cell r="D1848" t="str">
            <v>INCOME STATEMENT</v>
          </cell>
          <cell r="E1848" t="str">
            <v/>
          </cell>
          <cell r="F1848" t="str">
            <v/>
          </cell>
          <cell r="G1848" t="str">
            <v>EXPENDITURE</v>
          </cell>
          <cell r="H1848" t="str">
            <v>EMPLOYEE COST</v>
          </cell>
          <cell r="I1848" t="str">
            <v>CONTRIBUTION TO PF AND OTHER FUNDS</v>
          </cell>
        </row>
        <row r="1849">
          <cell r="A1849" t="str">
            <v>X203001</v>
          </cell>
          <cell r="B1849" t="str">
            <v>Gratuity Expenses</v>
          </cell>
          <cell r="C1849" t="str">
            <v>EXPENSES</v>
          </cell>
          <cell r="D1849" t="str">
            <v>INCOME STATEMENT</v>
          </cell>
          <cell r="E1849" t="str">
            <v/>
          </cell>
          <cell r="F1849" t="str">
            <v/>
          </cell>
          <cell r="G1849" t="str">
            <v>EXPENDITURE</v>
          </cell>
          <cell r="H1849" t="str">
            <v>EMPLOYEE COST</v>
          </cell>
          <cell r="I1849" t="str">
            <v>RETIREMENT BENEFITS</v>
          </cell>
        </row>
        <row r="1850">
          <cell r="A1850" t="str">
            <v>X203002</v>
          </cell>
          <cell r="B1850" t="str">
            <v>Leave Encashment</v>
          </cell>
          <cell r="C1850" t="str">
            <v>EXPENSES</v>
          </cell>
          <cell r="D1850" t="str">
            <v>INCOME STATEMENT</v>
          </cell>
          <cell r="E1850" t="str">
            <v/>
          </cell>
          <cell r="F1850" t="str">
            <v/>
          </cell>
          <cell r="G1850" t="str">
            <v>EXPENDITURE</v>
          </cell>
          <cell r="H1850" t="str">
            <v>EMPLOYEE COST</v>
          </cell>
          <cell r="I1850" t="str">
            <v>RETIREMENT BENEFITS</v>
          </cell>
        </row>
        <row r="1851">
          <cell r="A1851" t="str">
            <v>X204001</v>
          </cell>
          <cell r="B1851" t="str">
            <v>Staff Welfare</v>
          </cell>
          <cell r="C1851" t="str">
            <v>EXPENSES</v>
          </cell>
          <cell r="D1851" t="str">
            <v>INCOME STATEMENT</v>
          </cell>
          <cell r="E1851" t="str">
            <v/>
          </cell>
          <cell r="F1851" t="str">
            <v/>
          </cell>
          <cell r="G1851" t="str">
            <v>EXPENDITURE</v>
          </cell>
          <cell r="H1851" t="str">
            <v>EMPLOYEE COST</v>
          </cell>
          <cell r="I1851" t="str">
            <v>STAFF WELFARE</v>
          </cell>
        </row>
        <row r="1852">
          <cell r="A1852" t="str">
            <v>X204002</v>
          </cell>
          <cell r="B1852" t="str">
            <v>Staff Welfare- Office Pantry Expenses</v>
          </cell>
          <cell r="C1852" t="str">
            <v>EXPENSES</v>
          </cell>
          <cell r="D1852" t="str">
            <v>INCOME STATEMENT</v>
          </cell>
          <cell r="E1852" t="str">
            <v/>
          </cell>
          <cell r="F1852" t="str">
            <v/>
          </cell>
          <cell r="G1852" t="str">
            <v>EXPENDITURE</v>
          </cell>
          <cell r="H1852" t="str">
            <v>EMPLOYEE COST</v>
          </cell>
          <cell r="I1852" t="str">
            <v>STAFF WELFARE</v>
          </cell>
        </row>
        <row r="1853">
          <cell r="A1853" t="str">
            <v>X204003</v>
          </cell>
          <cell r="B1853" t="str">
            <v>Staff Welfare- Medical</v>
          </cell>
          <cell r="C1853" t="str">
            <v>EXPENSES</v>
          </cell>
          <cell r="D1853" t="str">
            <v>INCOME STATEMENT</v>
          </cell>
          <cell r="E1853" t="str">
            <v/>
          </cell>
          <cell r="F1853" t="str">
            <v/>
          </cell>
          <cell r="G1853" t="str">
            <v>EXPENDITURE</v>
          </cell>
          <cell r="H1853" t="str">
            <v>EMPLOYEE COST</v>
          </cell>
          <cell r="I1853" t="str">
            <v>STAFF WELFARE</v>
          </cell>
        </row>
        <row r="1854">
          <cell r="A1854" t="str">
            <v>X204004</v>
          </cell>
          <cell r="B1854" t="str">
            <v>Staff Welfare- Uniforms</v>
          </cell>
          <cell r="C1854" t="str">
            <v>EXPENSES</v>
          </cell>
          <cell r="D1854" t="str">
            <v>INCOME STATEMENT</v>
          </cell>
          <cell r="E1854" t="str">
            <v/>
          </cell>
          <cell r="F1854" t="str">
            <v/>
          </cell>
          <cell r="G1854" t="str">
            <v>EXPENDITURE</v>
          </cell>
          <cell r="H1854" t="str">
            <v>EMPLOYEE COST</v>
          </cell>
          <cell r="I1854" t="str">
            <v>STAFF WELFARE</v>
          </cell>
        </row>
        <row r="1855">
          <cell r="A1855" t="str">
            <v>X204005</v>
          </cell>
          <cell r="B1855" t="str">
            <v>Staff Welfare- LTA</v>
          </cell>
          <cell r="C1855" t="str">
            <v>EXPENSES</v>
          </cell>
          <cell r="D1855" t="str">
            <v>INCOME STATEMENT</v>
          </cell>
          <cell r="E1855" t="str">
            <v/>
          </cell>
          <cell r="F1855" t="str">
            <v/>
          </cell>
          <cell r="G1855" t="str">
            <v>EXPENDITURE</v>
          </cell>
          <cell r="H1855" t="str">
            <v>EMPLOYEE COST</v>
          </cell>
          <cell r="I1855" t="str">
            <v>STAFF WELFARE</v>
          </cell>
        </row>
        <row r="1856">
          <cell r="A1856" t="str">
            <v>X204006</v>
          </cell>
          <cell r="B1856" t="str">
            <v>Staff Welfare- Gifts</v>
          </cell>
          <cell r="C1856" t="str">
            <v>EXPENSES</v>
          </cell>
          <cell r="D1856" t="str">
            <v>INCOME STATEMENT</v>
          </cell>
          <cell r="E1856" t="str">
            <v/>
          </cell>
          <cell r="F1856" t="str">
            <v/>
          </cell>
          <cell r="G1856" t="str">
            <v>EXPENDITURE</v>
          </cell>
          <cell r="H1856" t="str">
            <v>EMPLOYEE COST</v>
          </cell>
          <cell r="I1856" t="str">
            <v>STAFF WELFARE</v>
          </cell>
        </row>
        <row r="1857">
          <cell r="A1857" t="str">
            <v>X204007</v>
          </cell>
          <cell r="B1857" t="str">
            <v>Staff Welfare- Others</v>
          </cell>
          <cell r="C1857" t="str">
            <v>EXPENSES</v>
          </cell>
          <cell r="D1857" t="str">
            <v>INCOME STATEMENT</v>
          </cell>
          <cell r="E1857" t="str">
            <v/>
          </cell>
          <cell r="F1857" t="str">
            <v/>
          </cell>
          <cell r="G1857" t="str">
            <v>EXPENDITURE</v>
          </cell>
          <cell r="H1857" t="str">
            <v>EMPLOYEE COST</v>
          </cell>
          <cell r="I1857" t="str">
            <v>STAFF WELFARE</v>
          </cell>
        </row>
        <row r="1858">
          <cell r="A1858" t="str">
            <v>X204008</v>
          </cell>
          <cell r="B1858" t="str">
            <v>Employer Cost To Punjab Lab Welfare Fund</v>
          </cell>
          <cell r="C1858" t="str">
            <v>EXPENSES</v>
          </cell>
          <cell r="D1858" t="str">
            <v>INCOME STATEMENT</v>
          </cell>
          <cell r="E1858" t="str">
            <v/>
          </cell>
          <cell r="F1858" t="str">
            <v/>
          </cell>
          <cell r="G1858" t="str">
            <v>EXPENDITURE</v>
          </cell>
          <cell r="H1858" t="str">
            <v>EMPLOYEE COST</v>
          </cell>
          <cell r="I1858" t="str">
            <v>STAFF WELFARE</v>
          </cell>
        </row>
        <row r="1859">
          <cell r="A1859" t="str">
            <v>X204009</v>
          </cell>
          <cell r="B1859" t="str">
            <v>Labour Welfare</v>
          </cell>
          <cell r="C1859" t="str">
            <v>EXPENSES</v>
          </cell>
          <cell r="D1859" t="str">
            <v>INCOME STATEMENT</v>
          </cell>
          <cell r="E1859" t="str">
            <v/>
          </cell>
          <cell r="F1859" t="str">
            <v/>
          </cell>
          <cell r="G1859" t="str">
            <v>EXPENDITURE</v>
          </cell>
          <cell r="H1859" t="str">
            <v>EMPLOYEE COST</v>
          </cell>
          <cell r="I1859" t="str">
            <v>STAFF WELFARE</v>
          </cell>
        </row>
        <row r="1860">
          <cell r="A1860" t="str">
            <v>X204010</v>
          </cell>
          <cell r="B1860" t="str">
            <v>Directors Medical Exp.</v>
          </cell>
          <cell r="C1860" t="str">
            <v>EXPENSES</v>
          </cell>
          <cell r="D1860" t="str">
            <v>INCOME STATEMENT</v>
          </cell>
          <cell r="E1860" t="str">
            <v/>
          </cell>
          <cell r="F1860" t="str">
            <v/>
          </cell>
          <cell r="G1860" t="str">
            <v>EXPENDITURE</v>
          </cell>
          <cell r="H1860" t="str">
            <v>EMPLOYEE COST</v>
          </cell>
          <cell r="I1860" t="str">
            <v>STAFF WELFARE</v>
          </cell>
        </row>
        <row r="1861">
          <cell r="A1861" t="str">
            <v>X204011</v>
          </cell>
          <cell r="B1861" t="str">
            <v>Directors Medical Exp.- K P Singh</v>
          </cell>
          <cell r="C1861" t="str">
            <v>EXPENSES</v>
          </cell>
          <cell r="D1861" t="str">
            <v>INCOME STATEMENT</v>
          </cell>
          <cell r="E1861" t="str">
            <v/>
          </cell>
          <cell r="F1861" t="str">
            <v/>
          </cell>
          <cell r="G1861" t="str">
            <v>EXPENDITURE</v>
          </cell>
          <cell r="H1861" t="str">
            <v>EMPLOYEE COST</v>
          </cell>
          <cell r="I1861" t="str">
            <v>STAFF WELFARE</v>
          </cell>
        </row>
        <row r="1862">
          <cell r="A1862" t="str">
            <v>X204012</v>
          </cell>
          <cell r="B1862" t="str">
            <v>Directors Medical Exp.- Rajiv Singh</v>
          </cell>
          <cell r="C1862" t="str">
            <v>EXPENSES</v>
          </cell>
          <cell r="D1862" t="str">
            <v>INCOME STATEMENT</v>
          </cell>
          <cell r="E1862" t="str">
            <v/>
          </cell>
          <cell r="F1862" t="str">
            <v/>
          </cell>
          <cell r="G1862" t="str">
            <v>EXPENDITURE</v>
          </cell>
          <cell r="H1862" t="str">
            <v>EMPLOYEE COST</v>
          </cell>
          <cell r="I1862" t="str">
            <v>STAFF WELFARE</v>
          </cell>
        </row>
        <row r="1863">
          <cell r="A1863" t="str">
            <v>X204013</v>
          </cell>
          <cell r="B1863" t="str">
            <v>Directors Medical Exp.- Pia Singh</v>
          </cell>
          <cell r="C1863" t="str">
            <v>EXPENSES</v>
          </cell>
          <cell r="D1863" t="str">
            <v>INCOME STATEMENT</v>
          </cell>
          <cell r="E1863" t="str">
            <v/>
          </cell>
          <cell r="F1863" t="str">
            <v/>
          </cell>
          <cell r="G1863" t="str">
            <v>EXPENDITURE</v>
          </cell>
          <cell r="H1863" t="str">
            <v>EMPLOYEE COST</v>
          </cell>
          <cell r="I1863" t="str">
            <v>STAFF WELFARE</v>
          </cell>
        </row>
        <row r="1864">
          <cell r="A1864" t="str">
            <v>X204014</v>
          </cell>
          <cell r="B1864" t="str">
            <v>Directors Medical Exp.- T C Goyal</v>
          </cell>
          <cell r="C1864" t="str">
            <v>EXPENSES</v>
          </cell>
          <cell r="D1864" t="str">
            <v>INCOME STATEMENT</v>
          </cell>
          <cell r="E1864" t="str">
            <v/>
          </cell>
          <cell r="F1864" t="str">
            <v/>
          </cell>
          <cell r="G1864" t="str">
            <v>EXPENDITURE</v>
          </cell>
          <cell r="H1864" t="str">
            <v>EMPLOYEE COST</v>
          </cell>
          <cell r="I1864" t="str">
            <v>STAFF WELFARE</v>
          </cell>
        </row>
        <row r="1865">
          <cell r="A1865" t="str">
            <v>X204015</v>
          </cell>
          <cell r="B1865" t="str">
            <v>L.T.A.- Directors</v>
          </cell>
          <cell r="C1865" t="str">
            <v>EXPENSES</v>
          </cell>
          <cell r="D1865" t="str">
            <v>INCOME STATEMENT</v>
          </cell>
          <cell r="E1865" t="str">
            <v/>
          </cell>
          <cell r="F1865" t="str">
            <v/>
          </cell>
          <cell r="G1865" t="str">
            <v>EXPENDITURE</v>
          </cell>
          <cell r="H1865" t="str">
            <v>EMPLOYEE COST</v>
          </cell>
          <cell r="I1865" t="str">
            <v>STAFF WELFARE</v>
          </cell>
        </row>
        <row r="1866">
          <cell r="A1866" t="str">
            <v>X204016</v>
          </cell>
          <cell r="B1866" t="str">
            <v>Perquisites To Staff</v>
          </cell>
          <cell r="C1866" t="str">
            <v>EXPENSES</v>
          </cell>
          <cell r="D1866" t="str">
            <v>INCOME STATEMENT</v>
          </cell>
          <cell r="E1866" t="str">
            <v/>
          </cell>
          <cell r="F1866" t="str">
            <v/>
          </cell>
          <cell r="G1866" t="str">
            <v>EXPENDITURE</v>
          </cell>
          <cell r="H1866" t="str">
            <v>EMPLOYEE COST</v>
          </cell>
          <cell r="I1866" t="str">
            <v>STAFF WELFARE</v>
          </cell>
        </row>
        <row r="1867">
          <cell r="A1867" t="str">
            <v>X204017</v>
          </cell>
          <cell r="B1867" t="str">
            <v>Perks To Directors</v>
          </cell>
          <cell r="C1867" t="str">
            <v>EXPENSES</v>
          </cell>
          <cell r="D1867" t="str">
            <v>INCOME STATEMENT</v>
          </cell>
          <cell r="E1867" t="str">
            <v/>
          </cell>
          <cell r="F1867" t="str">
            <v/>
          </cell>
          <cell r="G1867" t="str">
            <v>EXPENDITURE</v>
          </cell>
          <cell r="H1867" t="str">
            <v>EMPLOYEE COST</v>
          </cell>
          <cell r="I1867" t="str">
            <v>STAFF WELFARE</v>
          </cell>
        </row>
        <row r="1868">
          <cell r="A1868" t="str">
            <v>X204018</v>
          </cell>
          <cell r="B1868" t="str">
            <v>Club Membership (Staff)</v>
          </cell>
          <cell r="C1868" t="str">
            <v>EXPENSES</v>
          </cell>
          <cell r="D1868" t="str">
            <v>INCOME STATEMENT</v>
          </cell>
          <cell r="E1868" t="str">
            <v/>
          </cell>
          <cell r="F1868" t="str">
            <v/>
          </cell>
          <cell r="G1868" t="str">
            <v>EXPENDITURE</v>
          </cell>
          <cell r="H1868" t="str">
            <v>EMPLOYEE COST</v>
          </cell>
          <cell r="I1868" t="str">
            <v>STAFF WELFARE</v>
          </cell>
        </row>
        <row r="1869">
          <cell r="A1869" t="str">
            <v>X204019</v>
          </cell>
          <cell r="B1869" t="str">
            <v>Club Membership (Director)</v>
          </cell>
          <cell r="C1869" t="str">
            <v>EXPENSES</v>
          </cell>
          <cell r="D1869" t="str">
            <v>INCOME STATEMENT</v>
          </cell>
          <cell r="E1869" t="str">
            <v/>
          </cell>
          <cell r="F1869" t="str">
            <v/>
          </cell>
          <cell r="G1869" t="str">
            <v>EXPENDITURE</v>
          </cell>
          <cell r="H1869" t="str">
            <v>EMPLOYEE COST</v>
          </cell>
          <cell r="I1869" t="str">
            <v>STAFF WELFARE</v>
          </cell>
        </row>
        <row r="1870">
          <cell r="A1870" t="str">
            <v>X204020</v>
          </cell>
          <cell r="B1870" t="str">
            <v>Staff Welfare - FBT</v>
          </cell>
          <cell r="C1870" t="str">
            <v>EXPENSES</v>
          </cell>
          <cell r="D1870" t="str">
            <v>INCOME STATEMENT</v>
          </cell>
          <cell r="E1870" t="str">
            <v/>
          </cell>
          <cell r="F1870" t="str">
            <v/>
          </cell>
          <cell r="G1870" t="str">
            <v>EXPENDITURE</v>
          </cell>
          <cell r="H1870" t="str">
            <v>EMPLOYEE COST</v>
          </cell>
          <cell r="I1870" t="str">
            <v>STAFF WELFARE</v>
          </cell>
        </row>
        <row r="1871">
          <cell r="A1871" t="str">
            <v>X204021</v>
          </cell>
          <cell r="B1871" t="str">
            <v>MOBILE SUBSIDY</v>
          </cell>
          <cell r="C1871" t="str">
            <v>EXPENSES</v>
          </cell>
          <cell r="D1871" t="str">
            <v>INCOME STATEMENT</v>
          </cell>
          <cell r="E1871" t="str">
            <v/>
          </cell>
          <cell r="F1871" t="str">
            <v/>
          </cell>
          <cell r="G1871" t="str">
            <v>EXPENDITURE</v>
          </cell>
          <cell r="H1871" t="str">
            <v>EMPLOYEE COST</v>
          </cell>
          <cell r="I1871" t="str">
            <v>STAFF WELFARE</v>
          </cell>
        </row>
        <row r="1872">
          <cell r="A1872" t="str">
            <v>X204022</v>
          </cell>
          <cell r="B1872" t="str">
            <v>Staff Pickup-Drop Exp.</v>
          </cell>
          <cell r="C1872" t="str">
            <v>EXPENSES</v>
          </cell>
          <cell r="D1872" t="str">
            <v>INCOME STATEMENT</v>
          </cell>
          <cell r="E1872" t="str">
            <v/>
          </cell>
          <cell r="F1872" t="str">
            <v/>
          </cell>
          <cell r="G1872" t="str">
            <v>EXPENDITURE</v>
          </cell>
          <cell r="H1872" t="str">
            <v>EMPLOYEE COST</v>
          </cell>
          <cell r="I1872" t="str">
            <v>STAFF WELFARE</v>
          </cell>
        </row>
        <row r="1873">
          <cell r="A1873" t="str">
            <v>X204023</v>
          </cell>
          <cell r="B1873" t="str">
            <v>HRS - Staff</v>
          </cell>
          <cell r="C1873" t="str">
            <v>EXPENSES</v>
          </cell>
          <cell r="D1873" t="str">
            <v>INCOME STATEMENT</v>
          </cell>
          <cell r="E1873" t="str">
            <v/>
          </cell>
          <cell r="F1873" t="str">
            <v/>
          </cell>
          <cell r="G1873" t="str">
            <v>EXPENDITURE</v>
          </cell>
          <cell r="H1873" t="str">
            <v>EMPLOYEE COST</v>
          </cell>
          <cell r="I1873" t="str">
            <v>STAFF WELFARE</v>
          </cell>
        </row>
        <row r="1874">
          <cell r="A1874" t="str">
            <v>X204024</v>
          </cell>
          <cell r="B1874" t="str">
            <v>Discount on Concesion Sales</v>
          </cell>
          <cell r="C1874" t="str">
            <v>EXPENSES</v>
          </cell>
          <cell r="D1874" t="str">
            <v>INCOME STATEMENT</v>
          </cell>
          <cell r="E1874" t="str">
            <v/>
          </cell>
          <cell r="F1874" t="str">
            <v/>
          </cell>
          <cell r="G1874" t="str">
            <v>EXPENDITURE</v>
          </cell>
          <cell r="H1874" t="str">
            <v>EMPLOYEE COST</v>
          </cell>
          <cell r="I1874" t="str">
            <v>STAFF WELFARE</v>
          </cell>
        </row>
        <row r="1875">
          <cell r="A1875" t="str">
            <v>X204025</v>
          </cell>
          <cell r="B1875" t="str">
            <v>Discount on Tickets</v>
          </cell>
          <cell r="C1875" t="str">
            <v>EXPENSES</v>
          </cell>
          <cell r="D1875" t="str">
            <v>INCOME STATEMENT</v>
          </cell>
          <cell r="E1875" t="str">
            <v/>
          </cell>
          <cell r="F1875" t="str">
            <v/>
          </cell>
          <cell r="G1875" t="str">
            <v>EXPENDITURE</v>
          </cell>
          <cell r="H1875" t="str">
            <v>EMPLOYEE COST</v>
          </cell>
          <cell r="I1875" t="str">
            <v>STAFF WELFARE</v>
          </cell>
        </row>
        <row r="1876">
          <cell r="A1876" t="str">
            <v>X204026</v>
          </cell>
          <cell r="B1876" t="str">
            <v>LEAVE TRAVEL ALLOWANCE</v>
          </cell>
          <cell r="C1876" t="str">
            <v>EXPENSES</v>
          </cell>
          <cell r="D1876" t="str">
            <v>INCOME STATEMENT</v>
          </cell>
          <cell r="E1876" t="str">
            <v/>
          </cell>
          <cell r="G1876" t="str">
            <v>EXPENDITURE</v>
          </cell>
          <cell r="H1876" t="str">
            <v>EMPLOYEE COST</v>
          </cell>
          <cell r="I1876" t="str">
            <v>STAFF WELFARE</v>
          </cell>
        </row>
        <row r="1877">
          <cell r="A1877" t="str">
            <v>X204027</v>
          </cell>
          <cell r="B1877" t="str">
            <v>PERSONAL AWARD</v>
          </cell>
          <cell r="C1877" t="str">
            <v>EXPENSES</v>
          </cell>
          <cell r="D1877" t="str">
            <v>INCOME STATEMENT</v>
          </cell>
          <cell r="G1877" t="str">
            <v>EXPENDITURE</v>
          </cell>
          <cell r="H1877" t="str">
            <v>EMPLOYEE COST</v>
          </cell>
          <cell r="I1877" t="str">
            <v>STAFF WELFARE</v>
          </cell>
        </row>
        <row r="1878">
          <cell r="A1878" t="str">
            <v>X204028</v>
          </cell>
          <cell r="B1878" t="str">
            <v>PERFORMANCE AWARD</v>
          </cell>
          <cell r="C1878" t="str">
            <v>EXPENSES</v>
          </cell>
          <cell r="D1878" t="str">
            <v>INCOME STATEMENT</v>
          </cell>
          <cell r="G1878" t="str">
            <v>EXPENDITURE</v>
          </cell>
          <cell r="H1878" t="str">
            <v>EMPLOYEE COST</v>
          </cell>
          <cell r="I1878" t="str">
            <v>STAFF WELFARE</v>
          </cell>
        </row>
        <row r="1879">
          <cell r="A1879" t="str">
            <v>X301001</v>
          </cell>
          <cell r="B1879" t="str">
            <v>Int on Fixed per loans (Banks)</v>
          </cell>
          <cell r="C1879" t="str">
            <v>EXPENSES</v>
          </cell>
          <cell r="D1879" t="str">
            <v>INCOME STATEMENT</v>
          </cell>
          <cell r="E1879" t="str">
            <v/>
          </cell>
          <cell r="F1879" t="str">
            <v/>
          </cell>
          <cell r="G1879" t="str">
            <v>EXPENDITURE</v>
          </cell>
          <cell r="H1879" t="str">
            <v>INTEREST AND FINANCE CHARGES</v>
          </cell>
          <cell r="I1879" t="str">
            <v>BANK INTEREST</v>
          </cell>
        </row>
        <row r="1880">
          <cell r="A1880" t="str">
            <v>X301002</v>
          </cell>
          <cell r="B1880" t="str">
            <v>Int on Fixed per loans- HSBC Loans</v>
          </cell>
          <cell r="C1880" t="str">
            <v>EXPENSES</v>
          </cell>
          <cell r="D1880" t="str">
            <v>INCOME STATEMENT</v>
          </cell>
          <cell r="E1880" t="str">
            <v/>
          </cell>
          <cell r="F1880" t="str">
            <v/>
          </cell>
          <cell r="G1880" t="str">
            <v>EXPENDITURE</v>
          </cell>
          <cell r="H1880" t="str">
            <v>INTEREST AND FINANCE CHARGES</v>
          </cell>
          <cell r="I1880" t="str">
            <v>BANK INTEREST</v>
          </cell>
        </row>
        <row r="1881">
          <cell r="A1881" t="str">
            <v>X301003</v>
          </cell>
          <cell r="B1881" t="str">
            <v>Int on Fixed per loans- ICICI Loans</v>
          </cell>
          <cell r="C1881" t="str">
            <v>EXPENSES</v>
          </cell>
          <cell r="D1881" t="str">
            <v>INCOME STATEMENT</v>
          </cell>
          <cell r="E1881" t="str">
            <v/>
          </cell>
          <cell r="F1881" t="str">
            <v/>
          </cell>
          <cell r="G1881" t="str">
            <v>EXPENDITURE</v>
          </cell>
          <cell r="H1881" t="str">
            <v>INTEREST AND FINANCE CHARGES</v>
          </cell>
          <cell r="I1881" t="str">
            <v>BANK INTEREST</v>
          </cell>
        </row>
        <row r="1882">
          <cell r="A1882" t="str">
            <v>X301004</v>
          </cell>
          <cell r="B1882" t="str">
            <v>Int on Fixed per loans- Citi Bank Receiv</v>
          </cell>
          <cell r="C1882" t="str">
            <v>EXPENSES</v>
          </cell>
          <cell r="D1882" t="str">
            <v>INCOME STATEMENT</v>
          </cell>
          <cell r="E1882" t="str">
            <v/>
          </cell>
          <cell r="F1882" t="str">
            <v/>
          </cell>
          <cell r="G1882" t="str">
            <v>EXPENDITURE</v>
          </cell>
          <cell r="H1882" t="str">
            <v>INTEREST AND FINANCE CHARGES</v>
          </cell>
          <cell r="I1882" t="str">
            <v>BANK INTEREST</v>
          </cell>
        </row>
        <row r="1883">
          <cell r="A1883" t="str">
            <v>X301005</v>
          </cell>
          <cell r="B1883" t="str">
            <v>Int on Fixed per loans- HDFC</v>
          </cell>
          <cell r="C1883" t="str">
            <v>EXPENSES</v>
          </cell>
          <cell r="D1883" t="str">
            <v>INCOME STATEMENT</v>
          </cell>
          <cell r="E1883" t="str">
            <v/>
          </cell>
          <cell r="F1883" t="str">
            <v/>
          </cell>
          <cell r="G1883" t="str">
            <v>EXPENDITURE</v>
          </cell>
          <cell r="H1883" t="str">
            <v>INTEREST AND FINANCE CHARGES</v>
          </cell>
          <cell r="I1883" t="str">
            <v>BANK INTEREST</v>
          </cell>
        </row>
        <row r="1884">
          <cell r="A1884" t="str">
            <v>X301006</v>
          </cell>
          <cell r="B1884" t="str">
            <v>Int on Fixed per loans- FCL</v>
          </cell>
          <cell r="C1884" t="str">
            <v>EXPENSES</v>
          </cell>
          <cell r="D1884" t="str">
            <v>INCOME STATEMENT</v>
          </cell>
          <cell r="E1884" t="str">
            <v/>
          </cell>
          <cell r="F1884" t="str">
            <v/>
          </cell>
          <cell r="G1884" t="str">
            <v>EXPENDITURE</v>
          </cell>
          <cell r="H1884" t="str">
            <v>INTEREST AND FINANCE CHARGES</v>
          </cell>
          <cell r="I1884" t="str">
            <v>BANK INTEREST</v>
          </cell>
        </row>
        <row r="1885">
          <cell r="A1885" t="str">
            <v>X301007</v>
          </cell>
          <cell r="B1885" t="str">
            <v>Int on Fixed per loans- ECB</v>
          </cell>
          <cell r="C1885" t="str">
            <v>EXPENSES</v>
          </cell>
          <cell r="D1885" t="str">
            <v>INCOME STATEMENT</v>
          </cell>
          <cell r="E1885" t="str">
            <v/>
          </cell>
          <cell r="F1885" t="str">
            <v/>
          </cell>
          <cell r="G1885" t="str">
            <v>EXPENDITURE</v>
          </cell>
          <cell r="H1885" t="str">
            <v>INTEREST AND FINANCE CHARGES</v>
          </cell>
          <cell r="I1885" t="str">
            <v>BANK INTEREST</v>
          </cell>
        </row>
        <row r="1886">
          <cell r="A1886" t="str">
            <v>X301008</v>
          </cell>
          <cell r="B1886" t="str">
            <v>Int on Fixed per loans- ABN AMRO</v>
          </cell>
          <cell r="C1886" t="str">
            <v>EXPENSES</v>
          </cell>
          <cell r="D1886" t="str">
            <v>INCOME STATEMENT</v>
          </cell>
          <cell r="E1886" t="str">
            <v/>
          </cell>
          <cell r="F1886" t="str">
            <v/>
          </cell>
          <cell r="G1886" t="str">
            <v>EXPENDITURE</v>
          </cell>
          <cell r="H1886" t="str">
            <v>INTEREST AND FINANCE CHARGES</v>
          </cell>
          <cell r="I1886" t="str">
            <v>BANK INTEREST</v>
          </cell>
        </row>
        <row r="1887">
          <cell r="A1887" t="str">
            <v>X301009</v>
          </cell>
          <cell r="B1887" t="str">
            <v>Int on Fixed per loans- HDFC Bank</v>
          </cell>
          <cell r="C1887" t="str">
            <v>EXPENSES</v>
          </cell>
          <cell r="D1887" t="str">
            <v>INCOME STATEMENT</v>
          </cell>
          <cell r="E1887" t="str">
            <v/>
          </cell>
          <cell r="F1887" t="str">
            <v/>
          </cell>
          <cell r="G1887" t="str">
            <v>EXPENDITURE</v>
          </cell>
          <cell r="H1887" t="str">
            <v>INTEREST AND FINANCE CHARGES</v>
          </cell>
          <cell r="I1887" t="str">
            <v>BANK INTEREST</v>
          </cell>
        </row>
        <row r="1888">
          <cell r="A1888" t="str">
            <v>X301010</v>
          </cell>
          <cell r="B1888" t="str">
            <v>Int on Fixed per loans- DBS Banks</v>
          </cell>
          <cell r="C1888" t="str">
            <v>EXPENSES</v>
          </cell>
          <cell r="D1888" t="str">
            <v>INCOME STATEMENT</v>
          </cell>
          <cell r="E1888" t="str">
            <v/>
          </cell>
          <cell r="F1888" t="str">
            <v/>
          </cell>
          <cell r="G1888" t="str">
            <v>EXPENDITURE</v>
          </cell>
          <cell r="H1888" t="str">
            <v>INTEREST AND FINANCE CHARGES</v>
          </cell>
          <cell r="I1888" t="str">
            <v>BANK INTEREST</v>
          </cell>
        </row>
        <row r="1889">
          <cell r="A1889" t="str">
            <v>X301011</v>
          </cell>
          <cell r="B1889" t="str">
            <v>Int on Fixed per loans- IDBI Bank</v>
          </cell>
          <cell r="C1889" t="str">
            <v>EXPENSES</v>
          </cell>
          <cell r="D1889" t="str">
            <v>INCOME STATEMENT</v>
          </cell>
          <cell r="E1889" t="str">
            <v/>
          </cell>
          <cell r="F1889" t="str">
            <v/>
          </cell>
          <cell r="G1889" t="str">
            <v>EXPENDITURE</v>
          </cell>
          <cell r="H1889" t="str">
            <v>INTEREST AND FINANCE CHARGES</v>
          </cell>
          <cell r="I1889" t="str">
            <v>BANK INTEREST</v>
          </cell>
        </row>
        <row r="1890">
          <cell r="A1890" t="str">
            <v>X301012</v>
          </cell>
          <cell r="B1890" t="str">
            <v>Int on Fixed per loans- UTI Bank</v>
          </cell>
          <cell r="C1890" t="str">
            <v>EXPENSES</v>
          </cell>
          <cell r="D1890" t="str">
            <v>INCOME STATEMENT</v>
          </cell>
          <cell r="E1890" t="str">
            <v/>
          </cell>
          <cell r="F1890" t="str">
            <v/>
          </cell>
          <cell r="G1890" t="str">
            <v>EXPENDITURE</v>
          </cell>
          <cell r="H1890" t="str">
            <v>INTEREST AND FINANCE CHARGES</v>
          </cell>
          <cell r="I1890" t="str">
            <v>BANK INTEREST</v>
          </cell>
        </row>
        <row r="1891">
          <cell r="A1891" t="str">
            <v>X301013</v>
          </cell>
          <cell r="B1891" t="str">
            <v>Int on Fixed per loans- Unitd Bnk of Ind</v>
          </cell>
          <cell r="C1891" t="str">
            <v>EXPENSES</v>
          </cell>
          <cell r="D1891" t="str">
            <v>INCOME STATEMENT</v>
          </cell>
          <cell r="E1891" t="str">
            <v/>
          </cell>
          <cell r="F1891" t="str">
            <v/>
          </cell>
          <cell r="G1891" t="str">
            <v>EXPENDITURE</v>
          </cell>
          <cell r="H1891" t="str">
            <v>INTEREST AND FINANCE CHARGES</v>
          </cell>
          <cell r="I1891" t="str">
            <v>BANK INTEREST</v>
          </cell>
        </row>
        <row r="1892">
          <cell r="A1892" t="str">
            <v>X301014</v>
          </cell>
          <cell r="B1892" t="str">
            <v>Int on Fixed per loans- BOB</v>
          </cell>
          <cell r="C1892" t="str">
            <v>EXPENSES</v>
          </cell>
          <cell r="D1892" t="str">
            <v>INCOME STATEMENT</v>
          </cell>
          <cell r="E1892" t="str">
            <v/>
          </cell>
          <cell r="F1892" t="str">
            <v/>
          </cell>
          <cell r="G1892" t="str">
            <v>EXPENDITURE</v>
          </cell>
          <cell r="H1892" t="str">
            <v>INTEREST AND FINANCE CHARGES</v>
          </cell>
          <cell r="I1892" t="str">
            <v>BANK INTEREST</v>
          </cell>
        </row>
        <row r="1893">
          <cell r="A1893" t="str">
            <v>X301015</v>
          </cell>
          <cell r="B1893" t="str">
            <v>Int on Fixed per loans- BOM</v>
          </cell>
          <cell r="C1893" t="str">
            <v>EXPENSES</v>
          </cell>
          <cell r="D1893" t="str">
            <v>INCOME STATEMENT</v>
          </cell>
          <cell r="E1893" t="str">
            <v/>
          </cell>
          <cell r="F1893" t="str">
            <v/>
          </cell>
          <cell r="G1893" t="str">
            <v>EXPENDITURE</v>
          </cell>
          <cell r="H1893" t="str">
            <v>INTEREST AND FINANCE CHARGES</v>
          </cell>
          <cell r="I1893" t="str">
            <v>BANK INTEREST</v>
          </cell>
        </row>
        <row r="1894">
          <cell r="A1894" t="str">
            <v>X301016</v>
          </cell>
          <cell r="B1894" t="str">
            <v>Int on Fixed per loans- Deutsche Bank</v>
          </cell>
          <cell r="C1894" t="str">
            <v>EXPENSES</v>
          </cell>
          <cell r="D1894" t="str">
            <v>INCOME STATEMENT</v>
          </cell>
          <cell r="E1894" t="str">
            <v/>
          </cell>
          <cell r="F1894" t="str">
            <v/>
          </cell>
          <cell r="G1894" t="str">
            <v>EXPENDITURE</v>
          </cell>
          <cell r="H1894" t="str">
            <v>INTEREST AND FINANCE CHARGES</v>
          </cell>
          <cell r="I1894" t="str">
            <v>BANK INTEREST</v>
          </cell>
        </row>
        <row r="1895">
          <cell r="A1895" t="str">
            <v>X301017</v>
          </cell>
          <cell r="B1895" t="str">
            <v>Int on Fixed per loans- UCO</v>
          </cell>
          <cell r="C1895" t="str">
            <v>EXPENSES</v>
          </cell>
          <cell r="D1895" t="str">
            <v>INCOME STATEMENT</v>
          </cell>
          <cell r="E1895" t="str">
            <v/>
          </cell>
          <cell r="F1895" t="str">
            <v/>
          </cell>
          <cell r="G1895" t="str">
            <v>EXPENDITURE</v>
          </cell>
          <cell r="H1895" t="str">
            <v>INTEREST AND FINANCE CHARGES</v>
          </cell>
          <cell r="I1895" t="str">
            <v>BANK INTEREST</v>
          </cell>
        </row>
        <row r="1896">
          <cell r="A1896" t="str">
            <v>X301018</v>
          </cell>
          <cell r="B1896" t="str">
            <v>Int on Fixed per loans- ILFS</v>
          </cell>
          <cell r="C1896" t="str">
            <v>EXPENSES</v>
          </cell>
          <cell r="D1896" t="str">
            <v>INCOME STATEMENT</v>
          </cell>
          <cell r="E1896" t="str">
            <v/>
          </cell>
          <cell r="F1896" t="str">
            <v/>
          </cell>
          <cell r="G1896" t="str">
            <v>EXPENDITURE</v>
          </cell>
          <cell r="H1896" t="str">
            <v>INTEREST AND FINANCE CHARGES</v>
          </cell>
          <cell r="I1896" t="str">
            <v>BANK INTEREST</v>
          </cell>
        </row>
        <row r="1897">
          <cell r="A1897" t="str">
            <v>X301019</v>
          </cell>
          <cell r="B1897" t="str">
            <v>Int on Fixed per loans- Corporatio Bank</v>
          </cell>
          <cell r="C1897" t="str">
            <v>EXPENSES</v>
          </cell>
          <cell r="D1897" t="str">
            <v>INCOME STATEMENT</v>
          </cell>
          <cell r="E1897" t="str">
            <v/>
          </cell>
          <cell r="F1897" t="str">
            <v/>
          </cell>
          <cell r="G1897" t="str">
            <v>EXPENDITURE</v>
          </cell>
          <cell r="H1897" t="str">
            <v>INTEREST AND FINANCE CHARGES</v>
          </cell>
          <cell r="I1897" t="str">
            <v>BANK INTEREST</v>
          </cell>
        </row>
        <row r="1898">
          <cell r="A1898" t="str">
            <v>X301020</v>
          </cell>
          <cell r="B1898" t="str">
            <v>Int on Fixed per loans- SCB</v>
          </cell>
          <cell r="C1898" t="str">
            <v>EXPENSES</v>
          </cell>
          <cell r="D1898" t="str">
            <v>INCOME STATEMENT</v>
          </cell>
          <cell r="E1898" t="str">
            <v/>
          </cell>
          <cell r="F1898" t="str">
            <v/>
          </cell>
          <cell r="G1898" t="str">
            <v>EXPENDITURE</v>
          </cell>
          <cell r="H1898" t="str">
            <v>INTEREST AND FINANCE CHARGES</v>
          </cell>
          <cell r="I1898" t="str">
            <v>BANK INTEREST</v>
          </cell>
        </row>
        <row r="1899">
          <cell r="A1899" t="str">
            <v>X301021</v>
          </cell>
          <cell r="B1899" t="str">
            <v>Int on Fixed per loans- Citi Bnk/Mgnolia</v>
          </cell>
          <cell r="C1899" t="str">
            <v>EXPENSES</v>
          </cell>
          <cell r="D1899" t="str">
            <v>INCOME STATEMENT</v>
          </cell>
          <cell r="E1899" t="str">
            <v/>
          </cell>
          <cell r="F1899" t="str">
            <v/>
          </cell>
          <cell r="G1899" t="str">
            <v>EXPENDITURE</v>
          </cell>
          <cell r="H1899" t="str">
            <v>INTEREST AND FINANCE CHARGES</v>
          </cell>
          <cell r="I1899" t="str">
            <v>BANK INTEREST</v>
          </cell>
        </row>
        <row r="1900">
          <cell r="A1900" t="str">
            <v>X301022</v>
          </cell>
          <cell r="B1900" t="str">
            <v>Int on Fixed per loans- Kotak</v>
          </cell>
          <cell r="C1900" t="str">
            <v>EXPENSES</v>
          </cell>
          <cell r="D1900" t="str">
            <v>INCOME STATEMENT</v>
          </cell>
          <cell r="E1900" t="str">
            <v/>
          </cell>
          <cell r="F1900" t="str">
            <v/>
          </cell>
          <cell r="G1900" t="str">
            <v>EXPENDITURE</v>
          </cell>
          <cell r="H1900" t="str">
            <v>INTEREST AND FINANCE CHARGES</v>
          </cell>
          <cell r="I1900" t="str">
            <v>BANK INTEREST</v>
          </cell>
        </row>
        <row r="1901">
          <cell r="A1901" t="str">
            <v>X301023</v>
          </cell>
          <cell r="B1901" t="str">
            <v>Int on Fixed per loans- S B O H</v>
          </cell>
          <cell r="C1901" t="str">
            <v>EXPENSES</v>
          </cell>
          <cell r="D1901" t="str">
            <v>INCOME STATEMENT</v>
          </cell>
          <cell r="E1901" t="str">
            <v/>
          </cell>
          <cell r="F1901" t="str">
            <v/>
          </cell>
          <cell r="G1901" t="str">
            <v>EXPENDITURE</v>
          </cell>
          <cell r="H1901" t="str">
            <v>INTEREST AND FINANCE CHARGES</v>
          </cell>
          <cell r="I1901" t="str">
            <v>BANK INTEREST</v>
          </cell>
        </row>
        <row r="1902">
          <cell r="A1902" t="str">
            <v>X301024</v>
          </cell>
          <cell r="B1902" t="str">
            <v>Int on Fixed per loans- GE Capital</v>
          </cell>
          <cell r="C1902" t="str">
            <v>EXPENSES</v>
          </cell>
          <cell r="D1902" t="str">
            <v>INCOME STATEMENT</v>
          </cell>
          <cell r="E1902" t="str">
            <v/>
          </cell>
          <cell r="F1902" t="str">
            <v/>
          </cell>
          <cell r="G1902" t="str">
            <v>EXPENDITURE</v>
          </cell>
          <cell r="H1902" t="str">
            <v>INTEREST AND FINANCE CHARGES</v>
          </cell>
          <cell r="I1902" t="str">
            <v>BANK INTEREST</v>
          </cell>
        </row>
        <row r="1903">
          <cell r="A1903" t="str">
            <v>X301025</v>
          </cell>
          <cell r="B1903" t="str">
            <v>Int on Fixed per loans- SBI</v>
          </cell>
          <cell r="C1903" t="str">
            <v>EXPENSES</v>
          </cell>
          <cell r="D1903" t="str">
            <v>INCOME STATEMENT</v>
          </cell>
          <cell r="E1903" t="str">
            <v/>
          </cell>
          <cell r="F1903" t="str">
            <v/>
          </cell>
          <cell r="G1903" t="str">
            <v>EXPENDITURE</v>
          </cell>
          <cell r="H1903" t="str">
            <v>INTEREST AND FINANCE CHARGES</v>
          </cell>
          <cell r="I1903" t="str">
            <v>BANK INTEREST</v>
          </cell>
        </row>
        <row r="1904">
          <cell r="A1904" t="str">
            <v>X301026</v>
          </cell>
          <cell r="B1904" t="str">
            <v>Int on Fixed per loans- DSP Merryl Cap</v>
          </cell>
          <cell r="C1904" t="str">
            <v>EXPENSES</v>
          </cell>
          <cell r="D1904" t="str">
            <v>INCOME STATEMENT</v>
          </cell>
          <cell r="E1904" t="str">
            <v/>
          </cell>
          <cell r="F1904" t="str">
            <v/>
          </cell>
          <cell r="G1904" t="str">
            <v>EXPENDITURE</v>
          </cell>
          <cell r="H1904" t="str">
            <v>INTEREST AND FINANCE CHARGES</v>
          </cell>
          <cell r="I1904" t="str">
            <v>BANK INTEREST</v>
          </cell>
        </row>
        <row r="1905">
          <cell r="A1905" t="str">
            <v>X301027</v>
          </cell>
          <cell r="B1905" t="str">
            <v>Int on Fixed per loans- S B O T</v>
          </cell>
          <cell r="C1905" t="str">
            <v>EXPENSES</v>
          </cell>
          <cell r="D1905" t="str">
            <v>INCOME STATEMENT</v>
          </cell>
          <cell r="E1905" t="str">
            <v/>
          </cell>
          <cell r="F1905" t="str">
            <v/>
          </cell>
          <cell r="G1905" t="str">
            <v>EXPENDITURE</v>
          </cell>
          <cell r="H1905" t="str">
            <v>INTEREST AND FINANCE CHARGES</v>
          </cell>
          <cell r="I1905" t="str">
            <v>BANK INTEREST</v>
          </cell>
        </row>
        <row r="1906">
          <cell r="A1906" t="str">
            <v>X301028</v>
          </cell>
          <cell r="B1906" t="str">
            <v>Int on Fixed per loans- YES BANK</v>
          </cell>
          <cell r="C1906" t="str">
            <v>EXPENSES</v>
          </cell>
          <cell r="D1906" t="str">
            <v>INCOME STATEMENT</v>
          </cell>
          <cell r="E1906" t="str">
            <v/>
          </cell>
          <cell r="F1906" t="str">
            <v/>
          </cell>
          <cell r="G1906" t="str">
            <v>EXPENDITURE</v>
          </cell>
          <cell r="H1906" t="str">
            <v>INTEREST AND FINANCE CHARGES</v>
          </cell>
          <cell r="I1906" t="str">
            <v>BANK INTEREST</v>
          </cell>
        </row>
        <row r="1907">
          <cell r="A1907" t="str">
            <v>X301101</v>
          </cell>
          <cell r="B1907" t="str">
            <v>Int on Fixed per loans (Debentures)</v>
          </cell>
          <cell r="C1907" t="str">
            <v>EXPENSES</v>
          </cell>
          <cell r="D1907" t="str">
            <v>INCOME STATEMENT</v>
          </cell>
          <cell r="E1907" t="str">
            <v/>
          </cell>
          <cell r="F1907" t="str">
            <v/>
          </cell>
          <cell r="G1907" t="str">
            <v>EXPENDITURE</v>
          </cell>
          <cell r="H1907" t="str">
            <v>INTEREST AND FINANCE CHARGES</v>
          </cell>
          <cell r="I1907" t="str">
            <v>FINANCE CHARGES</v>
          </cell>
        </row>
        <row r="1908">
          <cell r="A1908" t="str">
            <v>X301201</v>
          </cell>
          <cell r="B1908" t="str">
            <v>Int on Fixed per loans (Public Deposits)</v>
          </cell>
          <cell r="C1908" t="str">
            <v>EXPENSES</v>
          </cell>
          <cell r="D1908" t="str">
            <v>INCOME STATEMENT</v>
          </cell>
          <cell r="E1908" t="str">
            <v/>
          </cell>
          <cell r="F1908" t="str">
            <v/>
          </cell>
          <cell r="G1908" t="str">
            <v>EXPENDITURE</v>
          </cell>
          <cell r="H1908" t="str">
            <v>INTEREST AND FINANCE CHARGES</v>
          </cell>
          <cell r="I1908" t="str">
            <v>FINANCE CHARGES</v>
          </cell>
        </row>
        <row r="1909">
          <cell r="A1909" t="str">
            <v>X301301</v>
          </cell>
          <cell r="B1909" t="str">
            <v>Interest On Vehicle Loan</v>
          </cell>
          <cell r="C1909" t="str">
            <v>EXPENSES</v>
          </cell>
          <cell r="D1909" t="str">
            <v>INCOME STATEMENT</v>
          </cell>
          <cell r="E1909" t="str">
            <v/>
          </cell>
          <cell r="F1909" t="str">
            <v/>
          </cell>
          <cell r="G1909" t="str">
            <v>EXPENDITURE</v>
          </cell>
          <cell r="H1909" t="str">
            <v>INTEREST AND FINANCE CHARGES</v>
          </cell>
          <cell r="I1909" t="str">
            <v>BANK INTEREST</v>
          </cell>
        </row>
        <row r="1910">
          <cell r="A1910" t="str">
            <v>X301401</v>
          </cell>
          <cell r="B1910" t="str">
            <v>Interest on Overdraft Accounts</v>
          </cell>
          <cell r="C1910" t="str">
            <v>EXPENSES</v>
          </cell>
          <cell r="D1910" t="str">
            <v>INCOME STATEMENT</v>
          </cell>
          <cell r="E1910" t="str">
            <v/>
          </cell>
          <cell r="F1910" t="str">
            <v/>
          </cell>
          <cell r="G1910" t="str">
            <v>EXPENDITURE</v>
          </cell>
          <cell r="H1910" t="str">
            <v>INTEREST AND FINANCE CHARGES</v>
          </cell>
          <cell r="I1910" t="str">
            <v>BANK INTEREST</v>
          </cell>
        </row>
        <row r="1911">
          <cell r="A1911" t="str">
            <v>X301402</v>
          </cell>
          <cell r="B1911" t="str">
            <v>Int Paid Bnk Overdraft- ABN AMRO</v>
          </cell>
          <cell r="C1911" t="str">
            <v>EXPENSES</v>
          </cell>
          <cell r="D1911" t="str">
            <v>INCOME STATEMENT</v>
          </cell>
          <cell r="E1911" t="str">
            <v/>
          </cell>
          <cell r="F1911" t="str">
            <v/>
          </cell>
          <cell r="G1911" t="str">
            <v>EXPENDITURE</v>
          </cell>
          <cell r="H1911" t="str">
            <v>INTEREST AND FINANCE CHARGES</v>
          </cell>
          <cell r="I1911" t="str">
            <v>BANK INTEREST</v>
          </cell>
        </row>
        <row r="1912">
          <cell r="A1912" t="str">
            <v>X301403</v>
          </cell>
          <cell r="B1912" t="str">
            <v>Int Paid Bnk Overdraft- HDFC</v>
          </cell>
          <cell r="C1912" t="str">
            <v>EXPENSES</v>
          </cell>
          <cell r="D1912" t="str">
            <v>INCOME STATEMENT</v>
          </cell>
          <cell r="E1912" t="str">
            <v/>
          </cell>
          <cell r="F1912" t="str">
            <v/>
          </cell>
          <cell r="G1912" t="str">
            <v>EXPENDITURE</v>
          </cell>
          <cell r="H1912" t="str">
            <v>INTEREST AND FINANCE CHARGES</v>
          </cell>
          <cell r="I1912" t="str">
            <v>BANK INTEREST</v>
          </cell>
        </row>
        <row r="1913">
          <cell r="A1913" t="str">
            <v>X301404</v>
          </cell>
          <cell r="B1913" t="str">
            <v>Int Paid Bnk Overdraft- Citi Bank</v>
          </cell>
          <cell r="C1913" t="str">
            <v>EXPENSES</v>
          </cell>
          <cell r="D1913" t="str">
            <v>INCOME STATEMENT</v>
          </cell>
          <cell r="E1913" t="str">
            <v/>
          </cell>
          <cell r="F1913" t="str">
            <v/>
          </cell>
          <cell r="G1913" t="str">
            <v>EXPENDITURE</v>
          </cell>
          <cell r="H1913" t="str">
            <v>INTEREST AND FINANCE CHARGES</v>
          </cell>
          <cell r="I1913" t="str">
            <v>BANK INTEREST</v>
          </cell>
        </row>
        <row r="1914">
          <cell r="A1914" t="str">
            <v>X301405</v>
          </cell>
          <cell r="B1914" t="str">
            <v>Int Paid Bnk Overdraft- ICICI Bank</v>
          </cell>
          <cell r="C1914" t="str">
            <v>EXPENSES</v>
          </cell>
          <cell r="D1914" t="str">
            <v>INCOME STATEMENT</v>
          </cell>
          <cell r="E1914" t="str">
            <v/>
          </cell>
          <cell r="F1914" t="str">
            <v/>
          </cell>
          <cell r="G1914" t="str">
            <v>EXPENDITURE</v>
          </cell>
          <cell r="H1914" t="str">
            <v>INTEREST AND FINANCE CHARGES</v>
          </cell>
          <cell r="I1914" t="str">
            <v>BANK INTEREST</v>
          </cell>
        </row>
        <row r="1915">
          <cell r="A1915" t="str">
            <v>X301406</v>
          </cell>
          <cell r="B1915" t="str">
            <v>Int Paid Bnk Overdraft- Corporation Bank</v>
          </cell>
          <cell r="C1915" t="str">
            <v>EXPENSES</v>
          </cell>
          <cell r="D1915" t="str">
            <v>INCOME STATEMENT</v>
          </cell>
          <cell r="E1915" t="str">
            <v/>
          </cell>
          <cell r="F1915" t="str">
            <v/>
          </cell>
          <cell r="G1915" t="str">
            <v>EXPENDITURE</v>
          </cell>
          <cell r="H1915" t="str">
            <v>INTEREST AND FINANCE CHARGES</v>
          </cell>
          <cell r="I1915" t="str">
            <v>BANK INTEREST</v>
          </cell>
        </row>
        <row r="1916">
          <cell r="A1916" t="str">
            <v>X301407</v>
          </cell>
          <cell r="B1916" t="str">
            <v>Int Paid Bnk Overdraft- SCB</v>
          </cell>
          <cell r="C1916" t="str">
            <v>EXPENSES</v>
          </cell>
          <cell r="D1916" t="str">
            <v>INCOME STATEMENT</v>
          </cell>
          <cell r="E1916" t="str">
            <v/>
          </cell>
          <cell r="F1916" t="str">
            <v/>
          </cell>
          <cell r="G1916" t="str">
            <v>EXPENDITURE</v>
          </cell>
          <cell r="H1916" t="str">
            <v>INTEREST AND FINANCE CHARGES</v>
          </cell>
          <cell r="I1916" t="str">
            <v>BANK INTEREST</v>
          </cell>
        </row>
        <row r="1917">
          <cell r="A1917" t="str">
            <v>X301408</v>
          </cell>
          <cell r="B1917" t="str">
            <v>Int Paid Bnk Overdraft- SBI</v>
          </cell>
          <cell r="C1917" t="str">
            <v>EXPENSES</v>
          </cell>
          <cell r="D1917" t="str">
            <v>INCOME STATEMENT</v>
          </cell>
          <cell r="E1917" t="str">
            <v/>
          </cell>
          <cell r="F1917" t="str">
            <v/>
          </cell>
          <cell r="G1917" t="str">
            <v>EXPENDITURE</v>
          </cell>
          <cell r="H1917" t="str">
            <v>INTEREST AND FINANCE CHARGES</v>
          </cell>
          <cell r="I1917" t="str">
            <v>BANK INTEREST</v>
          </cell>
        </row>
        <row r="1918">
          <cell r="A1918" t="str">
            <v>X301409</v>
          </cell>
          <cell r="B1918" t="str">
            <v>Int Paid Bnk Overdraft- DBS</v>
          </cell>
          <cell r="C1918" t="str">
            <v>EXPENSES</v>
          </cell>
          <cell r="D1918" t="str">
            <v>INCOME STATEMENT</v>
          </cell>
          <cell r="E1918" t="str">
            <v/>
          </cell>
          <cell r="F1918" t="str">
            <v/>
          </cell>
          <cell r="G1918" t="str">
            <v>EXPENDITURE</v>
          </cell>
          <cell r="H1918" t="str">
            <v>INTEREST AND FINANCE CHARGES</v>
          </cell>
          <cell r="I1918" t="str">
            <v>BANK INTEREST</v>
          </cell>
        </row>
        <row r="1919">
          <cell r="A1919" t="str">
            <v>X301410</v>
          </cell>
          <cell r="B1919" t="str">
            <v>Int Paid Bnk Overdraft- HSBC</v>
          </cell>
          <cell r="C1919" t="str">
            <v>EXPENSES</v>
          </cell>
          <cell r="D1919" t="str">
            <v>INCOME STATEMENT</v>
          </cell>
          <cell r="E1919" t="str">
            <v/>
          </cell>
          <cell r="F1919" t="str">
            <v/>
          </cell>
          <cell r="G1919" t="str">
            <v>EXPENDITURE</v>
          </cell>
          <cell r="H1919" t="str">
            <v>INTEREST AND FINANCE CHARGES</v>
          </cell>
          <cell r="I1919" t="str">
            <v>BANK INTEREST</v>
          </cell>
        </row>
        <row r="1920">
          <cell r="A1920" t="str">
            <v>X301411</v>
          </cell>
          <cell r="B1920" t="str">
            <v>Int Paid Bnk Overdraft- Ing Vysya</v>
          </cell>
          <cell r="C1920" t="str">
            <v>EXPENSES</v>
          </cell>
          <cell r="D1920" t="str">
            <v>INCOME STATEMENT</v>
          </cell>
          <cell r="E1920" t="str">
            <v/>
          </cell>
          <cell r="F1920" t="str">
            <v/>
          </cell>
          <cell r="G1920" t="str">
            <v>EXPENDITURE</v>
          </cell>
          <cell r="H1920" t="str">
            <v>INTEREST AND FINANCE CHARGES</v>
          </cell>
          <cell r="I1920" t="str">
            <v>BANK INTEREST</v>
          </cell>
        </row>
        <row r="1921">
          <cell r="A1921" t="str">
            <v>X301412</v>
          </cell>
          <cell r="B1921" t="str">
            <v>Int Paid Bnk Overdraft- SBH</v>
          </cell>
          <cell r="C1921" t="str">
            <v>EXPENSES</v>
          </cell>
          <cell r="D1921" t="str">
            <v>INCOME STATEMENT</v>
          </cell>
          <cell r="E1921" t="str">
            <v/>
          </cell>
          <cell r="F1921" t="str">
            <v/>
          </cell>
          <cell r="G1921" t="str">
            <v>EXPENDITURE</v>
          </cell>
          <cell r="H1921" t="str">
            <v>INTEREST AND FINANCE CHARGES</v>
          </cell>
          <cell r="I1921" t="str">
            <v>BANK INTEREST</v>
          </cell>
        </row>
        <row r="1922">
          <cell r="A1922" t="str">
            <v>X301413</v>
          </cell>
          <cell r="B1922" t="str">
            <v>Int Paid Bnk Overdraft- Kotak</v>
          </cell>
          <cell r="C1922" t="str">
            <v>EXPENSES</v>
          </cell>
          <cell r="D1922" t="str">
            <v>INCOME STATEMENT</v>
          </cell>
          <cell r="E1922" t="str">
            <v/>
          </cell>
          <cell r="F1922" t="str">
            <v/>
          </cell>
          <cell r="G1922" t="str">
            <v>EXPENDITURE</v>
          </cell>
          <cell r="H1922" t="str">
            <v>INTEREST AND FINANCE CHARGES</v>
          </cell>
          <cell r="I1922" t="str">
            <v>BANK INTEREST</v>
          </cell>
        </row>
        <row r="1923">
          <cell r="A1923" t="str">
            <v>X301414</v>
          </cell>
          <cell r="B1923" t="str">
            <v>Int Paid Bnk Overdraft- SBOT</v>
          </cell>
          <cell r="C1923" t="str">
            <v>EXPENSES</v>
          </cell>
          <cell r="D1923" t="str">
            <v>INCOME STATEMENT</v>
          </cell>
          <cell r="E1923" t="str">
            <v/>
          </cell>
          <cell r="F1923" t="str">
            <v/>
          </cell>
          <cell r="G1923" t="str">
            <v>EXPENDITURE</v>
          </cell>
          <cell r="H1923" t="str">
            <v>INTEREST AND FINANCE CHARGES</v>
          </cell>
          <cell r="I1923" t="str">
            <v>BANK INTEREST</v>
          </cell>
        </row>
        <row r="1924">
          <cell r="A1924" t="str">
            <v>X301501</v>
          </cell>
          <cell r="B1924" t="str">
            <v>Int on loan (Gp Co.)</v>
          </cell>
          <cell r="C1924" t="str">
            <v>EXPENSES</v>
          </cell>
          <cell r="D1924" t="str">
            <v>INCOME STATEMENT</v>
          </cell>
          <cell r="E1924" t="str">
            <v/>
          </cell>
          <cell r="F1924" t="str">
            <v/>
          </cell>
          <cell r="G1924" t="str">
            <v>EXPENDITURE</v>
          </cell>
          <cell r="H1924" t="str">
            <v>INTEREST AND FINANCE CHARGES</v>
          </cell>
          <cell r="I1924" t="str">
            <v>BANK INTEREST</v>
          </cell>
        </row>
        <row r="1925">
          <cell r="A1925" t="str">
            <v>X301502</v>
          </cell>
          <cell r="B1925" t="str">
            <v>Int on Loan (JV)</v>
          </cell>
          <cell r="C1925" t="str">
            <v>EXPENSES</v>
          </cell>
          <cell r="D1925" t="str">
            <v>INCOME STATEMENT</v>
          </cell>
          <cell r="E1925" t="str">
            <v/>
          </cell>
          <cell r="F1925" t="str">
            <v/>
          </cell>
          <cell r="G1925" t="str">
            <v>EXPENDITURE</v>
          </cell>
          <cell r="H1925" t="str">
            <v>INTEREST AND FINANCE CHARGES</v>
          </cell>
          <cell r="I1925" t="str">
            <v>BANK INTEREST</v>
          </cell>
        </row>
        <row r="1926">
          <cell r="A1926" t="str">
            <v>X302001</v>
          </cell>
          <cell r="B1926" t="str">
            <v>Interest on Others</v>
          </cell>
          <cell r="C1926" t="str">
            <v>EXPENSES</v>
          </cell>
          <cell r="D1926" t="str">
            <v>INCOME STATEMENT</v>
          </cell>
          <cell r="E1926" t="str">
            <v/>
          </cell>
          <cell r="F1926" t="str">
            <v/>
          </cell>
          <cell r="G1926" t="str">
            <v>EXPENDITURE</v>
          </cell>
          <cell r="H1926" t="str">
            <v>INTEREST AND FINANCE CHARGES</v>
          </cell>
          <cell r="I1926" t="str">
            <v>OTHER FINANCE CHARGES</v>
          </cell>
        </row>
        <row r="1927">
          <cell r="A1927" t="str">
            <v>X302101</v>
          </cell>
          <cell r="B1927" t="str">
            <v>Interest on Others- Customers on Refund</v>
          </cell>
          <cell r="C1927" t="str">
            <v>EXPENSES</v>
          </cell>
          <cell r="D1927" t="str">
            <v>INCOME STATEMENT</v>
          </cell>
          <cell r="E1927" t="str">
            <v/>
          </cell>
          <cell r="F1927" t="str">
            <v/>
          </cell>
          <cell r="G1927" t="str">
            <v>EXPENDITURE</v>
          </cell>
          <cell r="H1927" t="str">
            <v>INTEREST AND FINANCE CHARGES</v>
          </cell>
          <cell r="I1927" t="str">
            <v>OTHER FINANCE CHARGES</v>
          </cell>
        </row>
        <row r="1928">
          <cell r="A1928" t="str">
            <v>X302201</v>
          </cell>
          <cell r="B1928" t="str">
            <v>Interest on Others- Misc.</v>
          </cell>
          <cell r="C1928" t="str">
            <v>EXPENSES</v>
          </cell>
          <cell r="D1928" t="str">
            <v>INCOME STATEMENT</v>
          </cell>
          <cell r="E1928" t="str">
            <v/>
          </cell>
          <cell r="F1928" t="str">
            <v/>
          </cell>
          <cell r="G1928" t="str">
            <v>EXPENDITURE</v>
          </cell>
          <cell r="H1928" t="str">
            <v>INTEREST AND FINANCE CHARGES</v>
          </cell>
          <cell r="I1928" t="str">
            <v>OTHER FINANCE CHARGES</v>
          </cell>
        </row>
        <row r="1929">
          <cell r="A1929" t="str">
            <v>X302301</v>
          </cell>
          <cell r="B1929" t="str">
            <v>Interest on Others- Income Tax</v>
          </cell>
          <cell r="C1929" t="str">
            <v>EXPENSES</v>
          </cell>
          <cell r="D1929" t="str">
            <v>INCOME STATEMENT</v>
          </cell>
          <cell r="E1929" t="str">
            <v/>
          </cell>
          <cell r="F1929" t="str">
            <v/>
          </cell>
          <cell r="G1929" t="str">
            <v>EXPENDITURE</v>
          </cell>
          <cell r="H1929" t="str">
            <v>INTEREST AND FINANCE CHARGES</v>
          </cell>
          <cell r="I1929" t="str">
            <v>OTHER FINANCE CHARGES</v>
          </cell>
        </row>
        <row r="1930">
          <cell r="A1930" t="str">
            <v>X302401</v>
          </cell>
          <cell r="B1930" t="str">
            <v>Interest On Deferred Creditors</v>
          </cell>
          <cell r="C1930" t="str">
            <v>EXPENSES</v>
          </cell>
          <cell r="D1930" t="str">
            <v>INCOME STATEMENT</v>
          </cell>
          <cell r="E1930" t="str">
            <v/>
          </cell>
          <cell r="F1930" t="str">
            <v/>
          </cell>
          <cell r="G1930" t="str">
            <v>EXPENDITURE</v>
          </cell>
          <cell r="H1930" t="str">
            <v>INTEREST AND FINANCE CHARGES</v>
          </cell>
          <cell r="I1930" t="str">
            <v>OTHER FINANCE CHARGES</v>
          </cell>
        </row>
        <row r="1931">
          <cell r="A1931" t="str">
            <v>X302501</v>
          </cell>
          <cell r="B1931" t="str">
            <v>Int on TDS, FBT, Service Tax</v>
          </cell>
          <cell r="C1931" t="str">
            <v>EXPENSES</v>
          </cell>
          <cell r="D1931" t="str">
            <v>INCOME STATEMENT</v>
          </cell>
          <cell r="E1931" t="str">
            <v/>
          </cell>
          <cell r="F1931" t="str">
            <v/>
          </cell>
          <cell r="G1931" t="str">
            <v>EXPENDITURE</v>
          </cell>
          <cell r="H1931" t="str">
            <v>INTEREST AND FINANCE CHARGES</v>
          </cell>
          <cell r="I1931" t="str">
            <v>OTHER FINANCE CHARGES</v>
          </cell>
        </row>
        <row r="1932">
          <cell r="A1932" t="str">
            <v>X303001</v>
          </cell>
          <cell r="B1932" t="str">
            <v>Bank Charges</v>
          </cell>
          <cell r="C1932" t="str">
            <v>EXPENSES</v>
          </cell>
          <cell r="D1932" t="str">
            <v>INCOME STATEMENT</v>
          </cell>
          <cell r="E1932" t="str">
            <v/>
          </cell>
          <cell r="F1932" t="str">
            <v/>
          </cell>
          <cell r="G1932" t="str">
            <v>EXPENDITURE</v>
          </cell>
          <cell r="H1932" t="str">
            <v>INTEREST AND FINANCE CHARGES</v>
          </cell>
          <cell r="I1932" t="str">
            <v>BANK CHARGES</v>
          </cell>
        </row>
        <row r="1933">
          <cell r="A1933" t="str">
            <v>X303002</v>
          </cell>
          <cell r="B1933" t="str">
            <v>Bank Charges- Finance Charges</v>
          </cell>
          <cell r="C1933" t="str">
            <v>EXPENSES</v>
          </cell>
          <cell r="D1933" t="str">
            <v>INCOME STATEMENT</v>
          </cell>
          <cell r="E1933" t="str">
            <v/>
          </cell>
          <cell r="F1933" t="str">
            <v/>
          </cell>
          <cell r="G1933" t="str">
            <v>EXPENDITURE</v>
          </cell>
          <cell r="H1933" t="str">
            <v>INTEREST AND FINANCE CHARGES</v>
          </cell>
          <cell r="I1933" t="str">
            <v>BANK CHARGES</v>
          </cell>
        </row>
        <row r="1934">
          <cell r="A1934" t="str">
            <v>X303003</v>
          </cell>
          <cell r="B1934" t="str">
            <v>Bank Charges- Escrow Fee</v>
          </cell>
          <cell r="C1934" t="str">
            <v>EXPENSES</v>
          </cell>
          <cell r="D1934" t="str">
            <v>INCOME STATEMENT</v>
          </cell>
          <cell r="E1934" t="str">
            <v/>
          </cell>
          <cell r="F1934" t="str">
            <v/>
          </cell>
          <cell r="G1934" t="str">
            <v>EXPENDITURE</v>
          </cell>
          <cell r="H1934" t="str">
            <v>INTEREST AND FINANCE CHARGES</v>
          </cell>
          <cell r="I1934" t="str">
            <v>BANK CHARGES</v>
          </cell>
        </row>
        <row r="1935">
          <cell r="A1935" t="str">
            <v>X303004</v>
          </cell>
          <cell r="B1935" t="str">
            <v>Bank Charges- BCTT Cash Withdrawal</v>
          </cell>
          <cell r="C1935" t="str">
            <v>EXPENSES</v>
          </cell>
          <cell r="D1935" t="str">
            <v>INCOME STATEMENT</v>
          </cell>
          <cell r="E1935" t="str">
            <v/>
          </cell>
          <cell r="F1935" t="str">
            <v/>
          </cell>
          <cell r="G1935" t="str">
            <v>EXPENDITURE</v>
          </cell>
          <cell r="H1935" t="str">
            <v>INTEREST AND FINANCE CHARGES</v>
          </cell>
          <cell r="I1935" t="str">
            <v>BANK CHARGES</v>
          </cell>
        </row>
        <row r="1936">
          <cell r="A1936" t="str">
            <v>X303005</v>
          </cell>
          <cell r="B1936" t="str">
            <v>Credit Card Charges</v>
          </cell>
          <cell r="C1936" t="str">
            <v>EXPENSES</v>
          </cell>
          <cell r="D1936" t="str">
            <v>INCOME STATEMENT</v>
          </cell>
          <cell r="E1936" t="str">
            <v/>
          </cell>
          <cell r="F1936" t="str">
            <v/>
          </cell>
          <cell r="G1936" t="str">
            <v>EXPENDITURE</v>
          </cell>
          <cell r="H1936" t="str">
            <v>INTEREST AND FINANCE CHARGES</v>
          </cell>
          <cell r="I1936" t="str">
            <v>BANK CHARGES</v>
          </cell>
        </row>
        <row r="1937">
          <cell r="A1937" t="str">
            <v>X303101</v>
          </cell>
          <cell r="B1937" t="str">
            <v>Commission On Bank Guarantee</v>
          </cell>
          <cell r="C1937" t="str">
            <v>EXPENSES</v>
          </cell>
          <cell r="D1937" t="str">
            <v>INCOME STATEMENT</v>
          </cell>
          <cell r="E1937" t="str">
            <v/>
          </cell>
          <cell r="F1937" t="str">
            <v/>
          </cell>
          <cell r="G1937" t="str">
            <v>EXPENDITURE</v>
          </cell>
          <cell r="H1937" t="str">
            <v>INTEREST AND FINANCE CHARGES</v>
          </cell>
          <cell r="I1937" t="str">
            <v>BANK CHARGES</v>
          </cell>
        </row>
        <row r="1938">
          <cell r="A1938" t="str">
            <v>X304001</v>
          </cell>
          <cell r="B1938" t="str">
            <v>Loss on Derivatives</v>
          </cell>
          <cell r="C1938" t="str">
            <v>EXPENSES</v>
          </cell>
          <cell r="D1938" t="str">
            <v>INCOME STATEMENT</v>
          </cell>
          <cell r="E1938" t="str">
            <v/>
          </cell>
          <cell r="F1938" t="str">
            <v/>
          </cell>
          <cell r="G1938" t="str">
            <v>EXPENDITURE</v>
          </cell>
          <cell r="H1938" t="str">
            <v>INTEREST AND FINANCE CHARGES</v>
          </cell>
          <cell r="I1938" t="str">
            <v>FINANCE CHARGES</v>
          </cell>
        </row>
        <row r="1939">
          <cell r="A1939" t="str">
            <v>X501001</v>
          </cell>
          <cell r="B1939" t="str">
            <v>Rent (Offices)</v>
          </cell>
          <cell r="C1939" t="str">
            <v>EXPENSES</v>
          </cell>
          <cell r="D1939" t="str">
            <v>INCOME STATEMENT</v>
          </cell>
          <cell r="E1939" t="str">
            <v/>
          </cell>
          <cell r="F1939" t="str">
            <v/>
          </cell>
          <cell r="G1939" t="str">
            <v>EXPENDITURE</v>
          </cell>
          <cell r="H1939" t="str">
            <v>GENERAL AND ADMINISTRATION EXPENSES</v>
          </cell>
          <cell r="I1939" t="str">
            <v>RENT</v>
          </cell>
        </row>
        <row r="1940">
          <cell r="A1940" t="str">
            <v>X501002</v>
          </cell>
          <cell r="B1940" t="str">
            <v>Rent (Employee Residence)</v>
          </cell>
          <cell r="C1940" t="str">
            <v>EXPENSES</v>
          </cell>
          <cell r="D1940" t="str">
            <v>INCOME STATEMENT</v>
          </cell>
          <cell r="E1940" t="str">
            <v/>
          </cell>
          <cell r="F1940" t="str">
            <v/>
          </cell>
          <cell r="G1940" t="str">
            <v>EXPENDITURE</v>
          </cell>
          <cell r="H1940" t="str">
            <v>GENERAL AND ADMINISTRATION EXPENSES</v>
          </cell>
          <cell r="I1940" t="str">
            <v>RENT</v>
          </cell>
        </row>
        <row r="1941">
          <cell r="A1941" t="str">
            <v>X501003</v>
          </cell>
          <cell r="B1941" t="str">
            <v>Lease Rent- Directors</v>
          </cell>
          <cell r="C1941" t="str">
            <v>EXPENSES</v>
          </cell>
          <cell r="D1941" t="str">
            <v>INCOME STATEMENT</v>
          </cell>
          <cell r="E1941" t="str">
            <v/>
          </cell>
          <cell r="F1941" t="str">
            <v/>
          </cell>
          <cell r="G1941" t="str">
            <v>EXPENDITURE</v>
          </cell>
          <cell r="H1941" t="str">
            <v>GENERAL AND ADMINISTRATION EXPENSES</v>
          </cell>
          <cell r="I1941" t="str">
            <v>RENT</v>
          </cell>
        </row>
        <row r="1942">
          <cell r="A1942" t="str">
            <v>X501004</v>
          </cell>
          <cell r="B1942" t="str">
            <v>Rent Recovery from employees</v>
          </cell>
          <cell r="C1942" t="str">
            <v>EXPENSES</v>
          </cell>
          <cell r="D1942" t="str">
            <v>INCOME STATEMENT</v>
          </cell>
          <cell r="E1942" t="str">
            <v/>
          </cell>
          <cell r="F1942" t="str">
            <v/>
          </cell>
          <cell r="G1942" t="str">
            <v>EXPENDITURE</v>
          </cell>
          <cell r="H1942" t="str">
            <v>GENERAL AND ADMINISTRATION EXPENSES</v>
          </cell>
          <cell r="I1942" t="str">
            <v>RENT</v>
          </cell>
        </row>
        <row r="1943">
          <cell r="A1943" t="str">
            <v>X501005</v>
          </cell>
          <cell r="B1943" t="str">
            <v>Lease Rental Charges</v>
          </cell>
          <cell r="C1943" t="str">
            <v>EXPENSES</v>
          </cell>
          <cell r="D1943" t="str">
            <v>INCOME STATEMENT</v>
          </cell>
          <cell r="E1943" t="str">
            <v/>
          </cell>
          <cell r="F1943" t="str">
            <v/>
          </cell>
          <cell r="G1943" t="str">
            <v>EXPENDITURE</v>
          </cell>
          <cell r="H1943" t="str">
            <v>GENERAL AND ADMINISTRATION EXPENSES</v>
          </cell>
          <cell r="I1943" t="str">
            <v>RENT</v>
          </cell>
        </row>
        <row r="1944">
          <cell r="A1944" t="str">
            <v>X501101</v>
          </cell>
          <cell r="B1944" t="str">
            <v>Rates and taxes</v>
          </cell>
          <cell r="C1944" t="str">
            <v>EXPENSES</v>
          </cell>
          <cell r="D1944" t="str">
            <v>INCOME STATEMENT</v>
          </cell>
          <cell r="E1944" t="str">
            <v/>
          </cell>
          <cell r="F1944" t="str">
            <v/>
          </cell>
          <cell r="G1944" t="str">
            <v>EXPENDITURE</v>
          </cell>
          <cell r="H1944" t="str">
            <v>GENERAL AND ADMINISTRATION EXPENSES</v>
          </cell>
          <cell r="I1944" t="str">
            <v>RATES AND TAXES</v>
          </cell>
        </row>
        <row r="1945">
          <cell r="A1945" t="str">
            <v>X501102</v>
          </cell>
          <cell r="B1945" t="str">
            <v>Fees &amp; Taxes</v>
          </cell>
          <cell r="C1945" t="str">
            <v>EXPENSES</v>
          </cell>
          <cell r="D1945" t="str">
            <v>INCOME STATEMENT</v>
          </cell>
          <cell r="E1945" t="str">
            <v/>
          </cell>
          <cell r="F1945" t="str">
            <v/>
          </cell>
          <cell r="G1945" t="str">
            <v>EXPENDITURE</v>
          </cell>
          <cell r="H1945" t="str">
            <v>GENERAL AND ADMINISTRATION EXPENSES</v>
          </cell>
          <cell r="I1945" t="str">
            <v>RATES AND TAXES</v>
          </cell>
        </row>
        <row r="1946">
          <cell r="A1946" t="str">
            <v>X501103</v>
          </cell>
          <cell r="B1946" t="str">
            <v>House Tax- Dlf Centre (Narindra Pla</v>
          </cell>
          <cell r="C1946" t="str">
            <v>EXPENSES</v>
          </cell>
          <cell r="D1946" t="str">
            <v>INCOME STATEMENT</v>
          </cell>
          <cell r="E1946" t="str">
            <v/>
          </cell>
          <cell r="F1946" t="str">
            <v/>
          </cell>
          <cell r="G1946" t="str">
            <v>EXPENDITURE</v>
          </cell>
          <cell r="H1946" t="str">
            <v>GENERAL AND ADMINISTRATION EXPENSES</v>
          </cell>
          <cell r="I1946" t="str">
            <v>RATES AND TAXES</v>
          </cell>
        </row>
        <row r="1947">
          <cell r="A1947" t="str">
            <v>X501104</v>
          </cell>
          <cell r="B1947" t="str">
            <v>House Tax- F Block,Connaught Place</v>
          </cell>
          <cell r="C1947" t="str">
            <v>EXPENSES</v>
          </cell>
          <cell r="D1947" t="str">
            <v>INCOME STATEMENT</v>
          </cell>
          <cell r="E1947" t="str">
            <v/>
          </cell>
          <cell r="F1947" t="str">
            <v/>
          </cell>
          <cell r="G1947" t="str">
            <v>EXPENDITURE</v>
          </cell>
          <cell r="H1947" t="str">
            <v>GENERAL AND ADMINISTRATION EXPENSES</v>
          </cell>
          <cell r="I1947" t="str">
            <v>RATES AND TAXES</v>
          </cell>
        </row>
        <row r="1948">
          <cell r="A1948" t="str">
            <v>X501105</v>
          </cell>
          <cell r="B1948" t="str">
            <v>House Tax- F.F.D. Faridabad</v>
          </cell>
          <cell r="C1948" t="str">
            <v>EXPENSES</v>
          </cell>
          <cell r="D1948" t="str">
            <v>INCOME STATEMENT</v>
          </cell>
          <cell r="E1948" t="str">
            <v/>
          </cell>
          <cell r="F1948" t="str">
            <v/>
          </cell>
          <cell r="G1948" t="str">
            <v>EXPENDITURE</v>
          </cell>
          <cell r="H1948" t="str">
            <v>GENERAL AND ADMINISTRATION EXPENSES</v>
          </cell>
          <cell r="I1948" t="str">
            <v>RATES AND TAXES</v>
          </cell>
        </row>
        <row r="1949">
          <cell r="A1949" t="str">
            <v>X501106</v>
          </cell>
          <cell r="B1949" t="str">
            <v>House Tax- Others</v>
          </cell>
          <cell r="C1949" t="str">
            <v>EXPENSES</v>
          </cell>
          <cell r="D1949" t="str">
            <v>INCOME STATEMENT</v>
          </cell>
          <cell r="E1949" t="str">
            <v/>
          </cell>
          <cell r="F1949" t="str">
            <v/>
          </cell>
          <cell r="G1949" t="str">
            <v>EXPENDITURE</v>
          </cell>
          <cell r="H1949" t="str">
            <v>GENERAL AND ADMINISTRATION EXPENSES</v>
          </cell>
          <cell r="I1949" t="str">
            <v>RATES AND TAXES</v>
          </cell>
        </row>
        <row r="1950">
          <cell r="A1950" t="str">
            <v>X501107</v>
          </cell>
          <cell r="B1950" t="str">
            <v>Ground Rent</v>
          </cell>
          <cell r="C1950" t="str">
            <v>EXPENSES</v>
          </cell>
          <cell r="D1950" t="str">
            <v>INCOME STATEMENT</v>
          </cell>
          <cell r="E1950" t="str">
            <v/>
          </cell>
          <cell r="F1950" t="str">
            <v/>
          </cell>
          <cell r="G1950" t="str">
            <v>EXPENDITURE</v>
          </cell>
          <cell r="H1950" t="str">
            <v>GENERAL AND ADMINISTRATION EXPENSES</v>
          </cell>
          <cell r="I1950" t="str">
            <v>RATES AND TAXES</v>
          </cell>
        </row>
        <row r="1951">
          <cell r="A1951" t="str">
            <v>X501108</v>
          </cell>
          <cell r="B1951" t="str">
            <v>Ground Rent- DLF Centre (Narindra Pla</v>
          </cell>
          <cell r="C1951" t="str">
            <v>EXPENSES</v>
          </cell>
          <cell r="D1951" t="str">
            <v>INCOME STATEMENT</v>
          </cell>
          <cell r="E1951" t="str">
            <v/>
          </cell>
          <cell r="F1951" t="str">
            <v/>
          </cell>
          <cell r="G1951" t="str">
            <v>EXPENDITURE</v>
          </cell>
          <cell r="H1951" t="str">
            <v>GENERAL AND ADMINISTRATION EXPENSES</v>
          </cell>
          <cell r="I1951" t="str">
            <v>RATES AND TAXES</v>
          </cell>
        </row>
        <row r="1952">
          <cell r="A1952" t="str">
            <v>X501109</v>
          </cell>
          <cell r="B1952" t="str">
            <v>Ground Rent- Jhandewalan</v>
          </cell>
          <cell r="C1952" t="str">
            <v>EXPENSES</v>
          </cell>
          <cell r="D1952" t="str">
            <v>INCOME STATEMENT</v>
          </cell>
          <cell r="E1952" t="str">
            <v/>
          </cell>
          <cell r="F1952" t="str">
            <v/>
          </cell>
          <cell r="G1952" t="str">
            <v>EXPENDITURE</v>
          </cell>
          <cell r="H1952" t="str">
            <v>GENERAL AND ADMINISTRATION EXPENSES</v>
          </cell>
          <cell r="I1952" t="str">
            <v>RATES AND TAXES</v>
          </cell>
        </row>
        <row r="1953">
          <cell r="A1953" t="str">
            <v>X501110</v>
          </cell>
          <cell r="B1953" t="str">
            <v>Ground Rent- Others</v>
          </cell>
          <cell r="C1953" t="str">
            <v>EXPENSES</v>
          </cell>
          <cell r="D1953" t="str">
            <v>INCOME STATEMENT</v>
          </cell>
          <cell r="E1953" t="str">
            <v/>
          </cell>
          <cell r="F1953" t="str">
            <v/>
          </cell>
          <cell r="G1953" t="str">
            <v>EXPENDITURE</v>
          </cell>
          <cell r="H1953" t="str">
            <v>GENERAL AND ADMINISTRATION EXPENSES</v>
          </cell>
          <cell r="I1953" t="str">
            <v>RATES AND TAXES</v>
          </cell>
        </row>
        <row r="1954">
          <cell r="A1954" t="str">
            <v>X501111</v>
          </cell>
          <cell r="B1954" t="str">
            <v>Haryana Local Area Dev.Tax-Expeses A/C</v>
          </cell>
          <cell r="C1954" t="str">
            <v>EXPENSES</v>
          </cell>
          <cell r="D1954" t="str">
            <v>INCOME STATEMENT</v>
          </cell>
          <cell r="E1954" t="str">
            <v/>
          </cell>
          <cell r="F1954" t="str">
            <v/>
          </cell>
          <cell r="G1954" t="str">
            <v>EXPENDITURE</v>
          </cell>
          <cell r="H1954" t="str">
            <v>GENERAL AND ADMINISTRATION EXPENSES</v>
          </cell>
          <cell r="I1954" t="str">
            <v>RATES AND TAXES</v>
          </cell>
        </row>
        <row r="1955">
          <cell r="A1955" t="str">
            <v>X501112</v>
          </cell>
          <cell r="B1955" t="str">
            <v>Building Plan Sanction Fee</v>
          </cell>
          <cell r="C1955" t="str">
            <v>EXPENSES</v>
          </cell>
          <cell r="D1955" t="str">
            <v>INCOME STATEMENT</v>
          </cell>
          <cell r="E1955" t="str">
            <v/>
          </cell>
          <cell r="F1955" t="str">
            <v/>
          </cell>
          <cell r="G1955" t="str">
            <v>EXPENDITURE</v>
          </cell>
          <cell r="H1955" t="str">
            <v>GENERAL AND ADMINISTRATION EXPENSES</v>
          </cell>
          <cell r="I1955" t="str">
            <v>RATES AND TAXES</v>
          </cell>
        </row>
        <row r="1956">
          <cell r="A1956" t="str">
            <v>X501113</v>
          </cell>
          <cell r="B1956" t="str">
            <v>Filing Fees</v>
          </cell>
          <cell r="C1956" t="str">
            <v>EXPENSES</v>
          </cell>
          <cell r="D1956" t="str">
            <v>INCOME STATEMENT</v>
          </cell>
          <cell r="E1956" t="str">
            <v/>
          </cell>
          <cell r="F1956" t="str">
            <v/>
          </cell>
          <cell r="G1956" t="str">
            <v>EXPENDITURE</v>
          </cell>
          <cell r="H1956" t="str">
            <v>GENERAL AND ADMINISTRATION EXPENSES</v>
          </cell>
          <cell r="I1956" t="str">
            <v>RATES AND TAXES</v>
          </cell>
        </row>
        <row r="1957">
          <cell r="A1957" t="str">
            <v>X501114</v>
          </cell>
          <cell r="B1957" t="str">
            <v>Provision for wealth tax</v>
          </cell>
          <cell r="C1957" t="str">
            <v>EXPENSES</v>
          </cell>
          <cell r="D1957" t="str">
            <v>INCOME STATEMENT</v>
          </cell>
          <cell r="E1957" t="str">
            <v/>
          </cell>
          <cell r="F1957" t="str">
            <v/>
          </cell>
          <cell r="G1957" t="str">
            <v>EXPENDITURE</v>
          </cell>
          <cell r="H1957" t="str">
            <v>GENERAL AND ADMINISTRATION EXPENSES</v>
          </cell>
          <cell r="I1957" t="str">
            <v>RATES AND TAXES</v>
          </cell>
        </row>
        <row r="1958">
          <cell r="A1958" t="str">
            <v>X501201</v>
          </cell>
          <cell r="B1958" t="str">
            <v>Electricity</v>
          </cell>
          <cell r="C1958" t="str">
            <v>EXPENSES</v>
          </cell>
          <cell r="D1958" t="str">
            <v>INCOME STATEMENT</v>
          </cell>
          <cell r="E1958" t="str">
            <v/>
          </cell>
          <cell r="F1958" t="str">
            <v/>
          </cell>
          <cell r="G1958" t="str">
            <v>EXPENDITURE</v>
          </cell>
          <cell r="H1958" t="str">
            <v>GENERAL AND ADMINISTRATION EXPENSES</v>
          </cell>
          <cell r="I1958" t="str">
            <v>ELECTRICITY</v>
          </cell>
        </row>
        <row r="1959">
          <cell r="A1959" t="str">
            <v>X501202</v>
          </cell>
          <cell r="B1959" t="str">
            <v>Electricity- Director's Residence</v>
          </cell>
          <cell r="C1959" t="str">
            <v>EXPENSES</v>
          </cell>
          <cell r="D1959" t="str">
            <v>INCOME STATEMENT</v>
          </cell>
          <cell r="E1959" t="str">
            <v/>
          </cell>
          <cell r="F1959" t="str">
            <v/>
          </cell>
          <cell r="G1959" t="str">
            <v>EXPENDITURE</v>
          </cell>
          <cell r="H1959" t="str">
            <v>GENERAL AND ADMINISTRATION EXPENSES</v>
          </cell>
          <cell r="I1959" t="str">
            <v>ELECTRICITY</v>
          </cell>
        </row>
        <row r="1960">
          <cell r="A1960" t="str">
            <v>X501203</v>
          </cell>
          <cell r="B1960" t="str">
            <v>Water and Electricity</v>
          </cell>
          <cell r="C1960" t="str">
            <v>EXPENSES</v>
          </cell>
          <cell r="D1960" t="str">
            <v>INCOME STATEMENT</v>
          </cell>
          <cell r="E1960" t="str">
            <v/>
          </cell>
          <cell r="F1960" t="str">
            <v/>
          </cell>
          <cell r="G1960" t="str">
            <v>EXPENDITURE</v>
          </cell>
          <cell r="H1960" t="str">
            <v>GENERAL AND ADMINISTRATION EXPENSES</v>
          </cell>
          <cell r="I1960" t="str">
            <v>ELECTRICITY</v>
          </cell>
        </row>
        <row r="1961">
          <cell r="A1961" t="str">
            <v>X501204</v>
          </cell>
          <cell r="B1961" t="str">
            <v>Power &amp; Fuel</v>
          </cell>
          <cell r="C1961" t="str">
            <v>EXPENSES</v>
          </cell>
          <cell r="D1961" t="str">
            <v>INCOME STATEMENT</v>
          </cell>
          <cell r="E1961" t="str">
            <v/>
          </cell>
          <cell r="F1961" t="str">
            <v/>
          </cell>
          <cell r="G1961" t="str">
            <v>EXPENDITURE</v>
          </cell>
          <cell r="H1961" t="str">
            <v>GENERAL AND ADMINISTRATION EXPENSES</v>
          </cell>
          <cell r="I1961" t="str">
            <v>POWER AND FUEL</v>
          </cell>
        </row>
        <row r="1962">
          <cell r="A1962" t="str">
            <v>X501205</v>
          </cell>
          <cell r="B1962" t="str">
            <v>DG Running Expenses</v>
          </cell>
          <cell r="C1962" t="str">
            <v>EXPENSES</v>
          </cell>
          <cell r="D1962" t="str">
            <v>INCOME STATEMENT</v>
          </cell>
          <cell r="E1962" t="str">
            <v/>
          </cell>
          <cell r="F1962" t="str">
            <v/>
          </cell>
          <cell r="G1962" t="str">
            <v>EXPENDITURE</v>
          </cell>
          <cell r="H1962" t="str">
            <v>GENERAL AND ADMINISTRATION EXPENSES</v>
          </cell>
          <cell r="I1962" t="str">
            <v>POWER AND FUEL</v>
          </cell>
        </row>
        <row r="1963">
          <cell r="A1963" t="str">
            <v>X501301</v>
          </cell>
          <cell r="B1963" t="str">
            <v>Entertainment Expense A/C</v>
          </cell>
          <cell r="C1963" t="str">
            <v>EXPENSES</v>
          </cell>
          <cell r="D1963" t="str">
            <v>INCOME STATEMENT</v>
          </cell>
          <cell r="E1963" t="str">
            <v/>
          </cell>
          <cell r="F1963" t="str">
            <v/>
          </cell>
          <cell r="G1963" t="str">
            <v>EXPENDITURE</v>
          </cell>
          <cell r="H1963" t="str">
            <v>GENERAL AND ADMINISTRATION EXPENSES</v>
          </cell>
          <cell r="I1963" t="str">
            <v>ENTERTAINMENT EXPENSES</v>
          </cell>
        </row>
        <row r="1964">
          <cell r="A1964" t="str">
            <v>X501302</v>
          </cell>
          <cell r="B1964" t="str">
            <v>Entertainment Expenses- Staff</v>
          </cell>
          <cell r="C1964" t="str">
            <v>EXPENSES</v>
          </cell>
          <cell r="D1964" t="str">
            <v>INCOME STATEMENT</v>
          </cell>
          <cell r="E1964" t="str">
            <v/>
          </cell>
          <cell r="F1964" t="str">
            <v/>
          </cell>
          <cell r="G1964" t="str">
            <v>EXPENDITURE</v>
          </cell>
          <cell r="H1964" t="str">
            <v>GENERAL AND ADMINISTRATION EXPENSES</v>
          </cell>
          <cell r="I1964" t="str">
            <v>ENTERTAINMENT EXPENSES</v>
          </cell>
        </row>
        <row r="1965">
          <cell r="A1965" t="str">
            <v>X501303</v>
          </cell>
          <cell r="B1965" t="str">
            <v>Entertainment Expenses- Staff- At Club</v>
          </cell>
          <cell r="C1965" t="str">
            <v>EXPENSES</v>
          </cell>
          <cell r="D1965" t="str">
            <v>INCOME STATEMENT</v>
          </cell>
          <cell r="E1965" t="str">
            <v/>
          </cell>
          <cell r="F1965" t="str">
            <v/>
          </cell>
          <cell r="G1965" t="str">
            <v>EXPENDITURE</v>
          </cell>
          <cell r="H1965" t="str">
            <v>GENERAL AND ADMINISTRATION EXPENSES</v>
          </cell>
          <cell r="I1965" t="str">
            <v>ENTERTAINMENT EXPENSES</v>
          </cell>
        </row>
        <row r="1966">
          <cell r="A1966" t="str">
            <v>X501304</v>
          </cell>
          <cell r="B1966" t="str">
            <v>Entertainment Expenses- Staff- Others</v>
          </cell>
          <cell r="C1966" t="str">
            <v>EXPENSES</v>
          </cell>
          <cell r="D1966" t="str">
            <v>INCOME STATEMENT</v>
          </cell>
          <cell r="E1966" t="str">
            <v/>
          </cell>
          <cell r="F1966" t="str">
            <v/>
          </cell>
          <cell r="G1966" t="str">
            <v>EXPENDITURE</v>
          </cell>
          <cell r="H1966" t="str">
            <v>GENERAL AND ADMINISTRATION EXPENSES</v>
          </cell>
          <cell r="I1966" t="str">
            <v>ENTERTAINMENT EXPENSES</v>
          </cell>
        </row>
        <row r="1967">
          <cell r="A1967" t="str">
            <v>X501305</v>
          </cell>
          <cell r="B1967" t="str">
            <v>Entertainment Expenses- Directors</v>
          </cell>
          <cell r="C1967" t="str">
            <v>EXPENSES</v>
          </cell>
          <cell r="D1967" t="str">
            <v>INCOME STATEMENT</v>
          </cell>
          <cell r="E1967" t="str">
            <v/>
          </cell>
          <cell r="F1967" t="str">
            <v/>
          </cell>
          <cell r="G1967" t="str">
            <v>EXPENDITURE</v>
          </cell>
          <cell r="H1967" t="str">
            <v>GENERAL AND ADMINISTRATION EXPENSES</v>
          </cell>
          <cell r="I1967" t="str">
            <v>ENTERTAINMENT EXPENSES</v>
          </cell>
        </row>
        <row r="1968">
          <cell r="A1968" t="str">
            <v>X501306</v>
          </cell>
          <cell r="B1968" t="str">
            <v>Entertainment Expenses- Directors- Club</v>
          </cell>
          <cell r="C1968" t="str">
            <v>EXPENSES</v>
          </cell>
          <cell r="D1968" t="str">
            <v>INCOME STATEMENT</v>
          </cell>
          <cell r="E1968" t="str">
            <v/>
          </cell>
          <cell r="F1968" t="str">
            <v/>
          </cell>
          <cell r="G1968" t="str">
            <v>EXPENDITURE</v>
          </cell>
          <cell r="H1968" t="str">
            <v>GENERAL AND ADMINISTRATION EXPENSES</v>
          </cell>
          <cell r="I1968" t="str">
            <v>ENTERTAINMENT EXPENSES</v>
          </cell>
        </row>
        <row r="1969">
          <cell r="A1969" t="str">
            <v>X501307</v>
          </cell>
          <cell r="B1969" t="str">
            <v>Entertainment Expenses- Director- Others</v>
          </cell>
          <cell r="C1969" t="str">
            <v>EXPENSES</v>
          </cell>
          <cell r="D1969" t="str">
            <v>INCOME STATEMENT</v>
          </cell>
          <cell r="E1969" t="str">
            <v/>
          </cell>
          <cell r="F1969" t="str">
            <v/>
          </cell>
          <cell r="G1969" t="str">
            <v>EXPENDITURE</v>
          </cell>
          <cell r="H1969" t="str">
            <v>GENERAL AND ADMINISTRATION EXPENSES</v>
          </cell>
          <cell r="I1969" t="str">
            <v>ENTERTAINMENT EXPENSES</v>
          </cell>
        </row>
        <row r="1970">
          <cell r="A1970" t="str">
            <v>X502001</v>
          </cell>
          <cell r="B1970" t="str">
            <v>Repair &amp; Maint(Buil)</v>
          </cell>
          <cell r="C1970" t="str">
            <v>EXPENSES</v>
          </cell>
          <cell r="D1970" t="str">
            <v>INCOME STATEMENT</v>
          </cell>
          <cell r="E1970" t="str">
            <v/>
          </cell>
          <cell r="F1970" t="str">
            <v/>
          </cell>
          <cell r="G1970" t="str">
            <v>EXPENDITURE</v>
          </cell>
          <cell r="H1970" t="str">
            <v>GENERAL AND ADMINISTRATION EXPENSES</v>
          </cell>
          <cell r="I1970" t="str">
            <v>REPAIRS AND MAINTENANCE</v>
          </cell>
        </row>
        <row r="1971">
          <cell r="A1971" t="str">
            <v>X502002</v>
          </cell>
          <cell r="B1971" t="str">
            <v>Repair &amp; Maint(Buil)- DLF Centre</v>
          </cell>
          <cell r="C1971" t="str">
            <v>EXPENSES</v>
          </cell>
          <cell r="D1971" t="str">
            <v>INCOME STATEMENT</v>
          </cell>
          <cell r="E1971" t="str">
            <v/>
          </cell>
          <cell r="F1971" t="str">
            <v/>
          </cell>
          <cell r="G1971" t="str">
            <v>EXPENDITURE</v>
          </cell>
          <cell r="H1971" t="str">
            <v>GENERAL AND ADMINISTRATION EXPENSES</v>
          </cell>
          <cell r="I1971" t="str">
            <v>REPAIRS AND MAINTENANCE</v>
          </cell>
        </row>
        <row r="1972">
          <cell r="A1972" t="str">
            <v>X502003</v>
          </cell>
          <cell r="B1972" t="str">
            <v>Repair &amp; Maint(Buil)- Jhandewalan</v>
          </cell>
          <cell r="C1972" t="str">
            <v>EXPENSES</v>
          </cell>
          <cell r="D1972" t="str">
            <v>INCOME STATEMENT</v>
          </cell>
          <cell r="E1972" t="str">
            <v/>
          </cell>
          <cell r="F1972" t="str">
            <v/>
          </cell>
          <cell r="G1972" t="str">
            <v>EXPENDITURE</v>
          </cell>
          <cell r="H1972" t="str">
            <v>GENERAL AND ADMINISTRATION EXPENSES</v>
          </cell>
          <cell r="I1972" t="str">
            <v>REPAIRS AND MAINTENANCE</v>
          </cell>
        </row>
        <row r="1973">
          <cell r="A1973" t="str">
            <v>X502004</v>
          </cell>
          <cell r="B1973" t="str">
            <v>Repair &amp; Maint(Buil)- Shopping Mall</v>
          </cell>
          <cell r="C1973" t="str">
            <v>EXPENSES</v>
          </cell>
          <cell r="D1973" t="str">
            <v>INCOME STATEMENT</v>
          </cell>
          <cell r="E1973" t="str">
            <v/>
          </cell>
          <cell r="F1973" t="str">
            <v/>
          </cell>
          <cell r="G1973" t="str">
            <v>EXPENDITURE</v>
          </cell>
          <cell r="H1973" t="str">
            <v>GENERAL AND ADMINISTRATION EXPENSES</v>
          </cell>
          <cell r="I1973" t="str">
            <v>REPAIRS AND MAINTENANCE</v>
          </cell>
        </row>
        <row r="1974">
          <cell r="A1974" t="str">
            <v>X502005</v>
          </cell>
          <cell r="B1974" t="str">
            <v>Repair &amp; Maint(Buil)- Others</v>
          </cell>
          <cell r="C1974" t="str">
            <v>EXPENSES</v>
          </cell>
          <cell r="D1974" t="str">
            <v>INCOME STATEMENT</v>
          </cell>
          <cell r="E1974" t="str">
            <v/>
          </cell>
          <cell r="F1974" t="str">
            <v/>
          </cell>
          <cell r="G1974" t="str">
            <v>EXPENDITURE</v>
          </cell>
          <cell r="H1974" t="str">
            <v>GENERAL AND ADMINISTRATION EXPENSES</v>
          </cell>
          <cell r="I1974" t="str">
            <v>REPAIRS AND MAINTENANCE</v>
          </cell>
        </row>
        <row r="1975">
          <cell r="A1975" t="str">
            <v>X502101</v>
          </cell>
          <cell r="B1975" t="str">
            <v>Repair &amp; Maint(Mach)</v>
          </cell>
          <cell r="C1975" t="str">
            <v>EXPENSES</v>
          </cell>
          <cell r="D1975" t="str">
            <v>INCOME STATEMENT</v>
          </cell>
          <cell r="E1975" t="str">
            <v/>
          </cell>
          <cell r="F1975" t="str">
            <v/>
          </cell>
          <cell r="G1975" t="str">
            <v>EXPENDITURE</v>
          </cell>
          <cell r="H1975" t="str">
            <v>GENERAL AND ADMINISTRATION EXPENSES</v>
          </cell>
          <cell r="I1975" t="str">
            <v>REPAIRS AND MAINTENANCE</v>
          </cell>
        </row>
        <row r="1976">
          <cell r="A1976" t="str">
            <v>X502102</v>
          </cell>
          <cell r="B1976" t="str">
            <v>Repair &amp; Maint(Mach)- GENERAL MAINT</v>
          </cell>
          <cell r="C1976" t="str">
            <v>EXPENSES</v>
          </cell>
          <cell r="D1976" t="str">
            <v>INCOME STATEMENT</v>
          </cell>
          <cell r="E1976" t="str">
            <v/>
          </cell>
          <cell r="F1976" t="str">
            <v/>
          </cell>
          <cell r="G1976" t="str">
            <v>EXPENDITURE</v>
          </cell>
          <cell r="H1976" t="str">
            <v>GENERAL AND ADMINISTRATION EXPENSES</v>
          </cell>
          <cell r="I1976" t="str">
            <v>REPAIRS AND MAINTENANCE</v>
          </cell>
        </row>
        <row r="1977">
          <cell r="A1977" t="str">
            <v>X502103</v>
          </cell>
          <cell r="B1977" t="str">
            <v>Repair &amp; Maint(Mach)- AMC</v>
          </cell>
          <cell r="C1977" t="str">
            <v>EXPENSES</v>
          </cell>
          <cell r="D1977" t="str">
            <v>INCOME STATEMENT</v>
          </cell>
          <cell r="E1977" t="str">
            <v/>
          </cell>
          <cell r="F1977" t="str">
            <v/>
          </cell>
          <cell r="G1977" t="str">
            <v>EXPENDITURE</v>
          </cell>
          <cell r="H1977" t="str">
            <v>GENERAL AND ADMINISTRATION EXPENSES</v>
          </cell>
          <cell r="I1977" t="str">
            <v>REPAIRS AND MAINTENANCE</v>
          </cell>
        </row>
        <row r="1978">
          <cell r="A1978" t="str">
            <v>X502104</v>
          </cell>
          <cell r="B1978" t="str">
            <v>Repair &amp; Maint(Mach)- FURNITURE</v>
          </cell>
          <cell r="C1978" t="str">
            <v>EXPENSES</v>
          </cell>
          <cell r="D1978" t="str">
            <v>INCOME STATEMENT</v>
          </cell>
          <cell r="E1978" t="str">
            <v/>
          </cell>
          <cell r="F1978" t="str">
            <v/>
          </cell>
          <cell r="G1978" t="str">
            <v>EXPENDITURE</v>
          </cell>
          <cell r="H1978" t="str">
            <v>GENERAL AND ADMINISTRATION EXPENSES</v>
          </cell>
          <cell r="I1978" t="str">
            <v>REPAIRS AND MAINTENANCE</v>
          </cell>
        </row>
        <row r="1979">
          <cell r="A1979" t="str">
            <v>X502105</v>
          </cell>
          <cell r="B1979" t="str">
            <v>Repair &amp; Maint(Mach)- DG SET</v>
          </cell>
          <cell r="C1979" t="str">
            <v>EXPENSES</v>
          </cell>
          <cell r="D1979" t="str">
            <v>INCOME STATEMENT</v>
          </cell>
          <cell r="E1979" t="str">
            <v/>
          </cell>
          <cell r="F1979" t="str">
            <v/>
          </cell>
          <cell r="G1979" t="str">
            <v>EXPENDITURE</v>
          </cell>
          <cell r="H1979" t="str">
            <v>GENERAL AND ADMINISTRATION EXPENSES</v>
          </cell>
          <cell r="I1979" t="str">
            <v>REPAIRS AND MAINTENANCE</v>
          </cell>
        </row>
        <row r="1980">
          <cell r="A1980" t="str">
            <v>X502106</v>
          </cell>
          <cell r="B1980" t="str">
            <v>Repair &amp; Maint(Mach)- COMPUTERS</v>
          </cell>
          <cell r="C1980" t="str">
            <v>EXPENSES</v>
          </cell>
          <cell r="D1980" t="str">
            <v>INCOME STATEMENT</v>
          </cell>
          <cell r="E1980" t="str">
            <v/>
          </cell>
          <cell r="F1980" t="str">
            <v/>
          </cell>
          <cell r="G1980" t="str">
            <v>EXPENDITURE</v>
          </cell>
          <cell r="H1980" t="str">
            <v>GENERAL AND ADMINISTRATION EXPENSES</v>
          </cell>
          <cell r="I1980" t="str">
            <v>REPAIRS AND MAINTENANCE</v>
          </cell>
        </row>
        <row r="1981">
          <cell r="A1981" t="str">
            <v>X502107</v>
          </cell>
          <cell r="B1981" t="str">
            <v>Repair &amp; Maint(Mach)- Electricals</v>
          </cell>
          <cell r="C1981" t="str">
            <v>EXPENSES</v>
          </cell>
          <cell r="D1981" t="str">
            <v>INCOME STATEMENT</v>
          </cell>
          <cell r="E1981" t="str">
            <v/>
          </cell>
          <cell r="F1981" t="str">
            <v/>
          </cell>
          <cell r="G1981" t="str">
            <v>EXPENDITURE</v>
          </cell>
          <cell r="H1981" t="str">
            <v>GENERAL AND ADMINISTRATION EXPENSES</v>
          </cell>
          <cell r="I1981" t="str">
            <v>REPAIRS AND MAINTENANCE</v>
          </cell>
        </row>
        <row r="1982">
          <cell r="A1982" t="str">
            <v>X502108</v>
          </cell>
          <cell r="B1982" t="str">
            <v>Repair &amp; Maint(Mach)- AIR CONDITIONERS</v>
          </cell>
          <cell r="C1982" t="str">
            <v>EXPENSES</v>
          </cell>
          <cell r="D1982" t="str">
            <v>INCOME STATEMENT</v>
          </cell>
          <cell r="E1982" t="str">
            <v/>
          </cell>
          <cell r="F1982" t="str">
            <v/>
          </cell>
          <cell r="G1982" t="str">
            <v>EXPENDITURE</v>
          </cell>
          <cell r="H1982" t="str">
            <v>GENERAL AND ADMINISTRATION EXPENSES</v>
          </cell>
          <cell r="I1982" t="str">
            <v>REPAIRS AND MAINTENANCE</v>
          </cell>
        </row>
        <row r="1983">
          <cell r="A1983" t="str">
            <v>X502109</v>
          </cell>
          <cell r="B1983" t="str">
            <v>Repair &amp; Maint(Mach)- Other Equipments</v>
          </cell>
          <cell r="C1983" t="str">
            <v>EXPENSES</v>
          </cell>
          <cell r="D1983" t="str">
            <v>INCOME STATEMENT</v>
          </cell>
          <cell r="E1983" t="str">
            <v/>
          </cell>
          <cell r="F1983" t="str">
            <v/>
          </cell>
          <cell r="G1983" t="str">
            <v>EXPENDITURE</v>
          </cell>
          <cell r="H1983" t="str">
            <v>GENERAL AND ADMINISTRATION EXPENSES</v>
          </cell>
          <cell r="I1983" t="str">
            <v>REPAIRS AND MAINTENANCE</v>
          </cell>
        </row>
        <row r="1984">
          <cell r="A1984" t="str">
            <v>X502110</v>
          </cell>
          <cell r="B1984" t="str">
            <v>Repair &amp; Maint(Mach)- Others</v>
          </cell>
          <cell r="C1984" t="str">
            <v>EXPENSES</v>
          </cell>
          <cell r="D1984" t="str">
            <v>INCOME STATEMENT</v>
          </cell>
          <cell r="E1984" t="str">
            <v/>
          </cell>
          <cell r="F1984" t="str">
            <v/>
          </cell>
          <cell r="G1984" t="str">
            <v>EXPENDITURE</v>
          </cell>
          <cell r="H1984" t="str">
            <v>GENERAL AND ADMINISTRATION EXPENSES</v>
          </cell>
          <cell r="I1984" t="str">
            <v>REPAIRS AND MAINTENANCE</v>
          </cell>
        </row>
        <row r="1985">
          <cell r="A1985" t="str">
            <v>X502111</v>
          </cell>
          <cell r="B1985" t="str">
            <v>Repair &amp; Maint(Mach)-Motorcycles</v>
          </cell>
          <cell r="C1985" t="str">
            <v>EXPENSES</v>
          </cell>
          <cell r="D1985" t="str">
            <v>INCOME STATEMENT</v>
          </cell>
          <cell r="E1985" t="str">
            <v/>
          </cell>
          <cell r="F1985" t="str">
            <v/>
          </cell>
          <cell r="G1985" t="str">
            <v>EXPENDITURE</v>
          </cell>
          <cell r="H1985" t="str">
            <v>GENERAL AND ADMINISTRATION EXPENSES</v>
          </cell>
          <cell r="I1985" t="str">
            <v>REPAIRS AND MAINTENANCE</v>
          </cell>
        </row>
        <row r="1986">
          <cell r="A1986" t="str">
            <v>X502201</v>
          </cell>
          <cell r="B1986" t="str">
            <v>Repair &amp; Maintenance</v>
          </cell>
          <cell r="C1986" t="str">
            <v>EXPENSES</v>
          </cell>
          <cell r="D1986" t="str">
            <v>INCOME STATEMENT</v>
          </cell>
          <cell r="E1986" t="str">
            <v/>
          </cell>
          <cell r="F1986" t="str">
            <v/>
          </cell>
          <cell r="G1986" t="str">
            <v>EXPENDITURE</v>
          </cell>
          <cell r="H1986" t="str">
            <v>GENERAL AND ADMINISTRATION EXPENSES</v>
          </cell>
          <cell r="I1986" t="str">
            <v>REPAIRS AND MAINTENANCE</v>
          </cell>
        </row>
        <row r="1987">
          <cell r="A1987" t="str">
            <v>X503001-000-000</v>
          </cell>
          <cell r="B1987" t="str">
            <v>R&amp;M Constd prop/colony</v>
          </cell>
          <cell r="C1987" t="str">
            <v>EXPENSES</v>
          </cell>
          <cell r="D1987" t="str">
            <v>INCOME STATEMENT</v>
          </cell>
          <cell r="E1987" t="str">
            <v/>
          </cell>
          <cell r="F1987" t="str">
            <v/>
          </cell>
          <cell r="G1987" t="str">
            <v>EXPENDITURE</v>
          </cell>
          <cell r="H1987" t="str">
            <v>GENERAL AND ADMINISTRATION EXPENSES</v>
          </cell>
          <cell r="I1987" t="str">
            <v>REPAIRS AND MAINTENANCE</v>
          </cell>
        </row>
        <row r="1988">
          <cell r="A1988" t="str">
            <v>X503001-000-001</v>
          </cell>
          <cell r="B1988" t="str">
            <v>R&amp;M Constd prop/colony- ANKUR VIHAR(DEV)</v>
          </cell>
          <cell r="C1988" t="str">
            <v>EXPENSES</v>
          </cell>
          <cell r="D1988" t="str">
            <v>INCOME STATEMENT</v>
          </cell>
          <cell r="E1988" t="str">
            <v/>
          </cell>
          <cell r="F1988" t="str">
            <v/>
          </cell>
          <cell r="G1988" t="str">
            <v>EXPENDITURE</v>
          </cell>
          <cell r="H1988" t="str">
            <v>GENERAL AND ADMINISTRATION EXPENSES</v>
          </cell>
          <cell r="I1988" t="str">
            <v>REPAIRS AND MAINTENANCE</v>
          </cell>
        </row>
        <row r="1989">
          <cell r="A1989" t="str">
            <v>X503001-000-004</v>
          </cell>
          <cell r="B1989" t="str">
            <v>R&amp;M Constd prop/colony- BEVERLY PARK-I</v>
          </cell>
          <cell r="C1989" t="str">
            <v>EXPENSES</v>
          </cell>
          <cell r="D1989" t="str">
            <v>INCOME STATEMENT</v>
          </cell>
          <cell r="E1989" t="str">
            <v/>
          </cell>
          <cell r="F1989" t="str">
            <v/>
          </cell>
          <cell r="G1989" t="str">
            <v>EXPENDITURE</v>
          </cell>
          <cell r="H1989" t="str">
            <v>GENERAL AND ADMINISTRATION EXPENSES</v>
          </cell>
          <cell r="I1989" t="str">
            <v>REPAIRS AND MAINTENANCE</v>
          </cell>
        </row>
        <row r="1990">
          <cell r="A1990" t="str">
            <v>X503001-000-005</v>
          </cell>
          <cell r="B1990" t="str">
            <v>R&amp;M Constd prop/colony- BEVERLY PARK-II</v>
          </cell>
          <cell r="C1990" t="str">
            <v>EXPENSES</v>
          </cell>
          <cell r="D1990" t="str">
            <v>INCOME STATEMENT</v>
          </cell>
          <cell r="E1990" t="str">
            <v/>
          </cell>
          <cell r="F1990" t="str">
            <v/>
          </cell>
          <cell r="G1990" t="str">
            <v>EXPENDITURE</v>
          </cell>
          <cell r="H1990" t="str">
            <v>GENERAL AND ADMINISTRATION EXPENSES</v>
          </cell>
          <cell r="I1990" t="str">
            <v>REPAIRS AND MAINTENANCE</v>
          </cell>
        </row>
        <row r="1991">
          <cell r="A1991" t="str">
            <v>X503001-000-010</v>
          </cell>
          <cell r="B1991" t="str">
            <v>R&amp;M Constd prop/colony- DILSHAD PLAZA</v>
          </cell>
          <cell r="C1991" t="str">
            <v>EXPENSES</v>
          </cell>
          <cell r="D1991" t="str">
            <v>INCOME STATEMENT</v>
          </cell>
          <cell r="E1991" t="str">
            <v/>
          </cell>
          <cell r="F1991" t="str">
            <v/>
          </cell>
          <cell r="G1991" t="str">
            <v>EXPENDITURE</v>
          </cell>
          <cell r="H1991" t="str">
            <v>GENERAL AND ADMINISTRATION EXPENSES</v>
          </cell>
          <cell r="I1991" t="str">
            <v>REPAIRS AND MAINTENANCE</v>
          </cell>
        </row>
        <row r="1992">
          <cell r="A1992" t="str">
            <v>X503001-000-013</v>
          </cell>
          <cell r="B1992" t="str">
            <v>R&amp;M Constd prop/colony- HAMILTON COURT</v>
          </cell>
          <cell r="C1992" t="str">
            <v>EXPENSES</v>
          </cell>
          <cell r="D1992" t="str">
            <v>INCOME STATEMENT</v>
          </cell>
          <cell r="E1992" t="str">
            <v/>
          </cell>
          <cell r="F1992" t="str">
            <v/>
          </cell>
          <cell r="G1992" t="str">
            <v>EXPENDITURE</v>
          </cell>
          <cell r="H1992" t="str">
            <v>GENERAL AND ADMINISTRATION EXPENSES</v>
          </cell>
          <cell r="I1992" t="str">
            <v>REPAIRS AND MAINTENANCE</v>
          </cell>
        </row>
        <row r="1993">
          <cell r="A1993" t="str">
            <v>X503001-000-022</v>
          </cell>
          <cell r="B1993" t="str">
            <v>R&amp;M Constd prop/colony- RICHMOND PARK</v>
          </cell>
          <cell r="C1993" t="str">
            <v>EXPENSES</v>
          </cell>
          <cell r="D1993" t="str">
            <v>INCOME STATEMENT</v>
          </cell>
          <cell r="E1993" t="str">
            <v/>
          </cell>
          <cell r="F1993" t="str">
            <v/>
          </cell>
          <cell r="G1993" t="str">
            <v>EXPENDITURE</v>
          </cell>
          <cell r="H1993" t="str">
            <v>GENERAL AND ADMINISTRATION EXPENSES</v>
          </cell>
          <cell r="I1993" t="str">
            <v>REPAIRS AND MAINTENANCE</v>
          </cell>
        </row>
        <row r="1994">
          <cell r="A1994" t="str">
            <v>X503001-000-028</v>
          </cell>
          <cell r="B1994" t="str">
            <v>R&amp;M Constd prop/colony- SILVER OAKS</v>
          </cell>
          <cell r="C1994" t="str">
            <v>EXPENSES</v>
          </cell>
          <cell r="D1994" t="str">
            <v>INCOME STATEMENT</v>
          </cell>
          <cell r="E1994" t="str">
            <v/>
          </cell>
          <cell r="F1994" t="str">
            <v/>
          </cell>
          <cell r="G1994" t="str">
            <v>EXPENDITURE</v>
          </cell>
          <cell r="H1994" t="str">
            <v>GENERAL AND ADMINISTRATION EXPENSES</v>
          </cell>
          <cell r="I1994" t="str">
            <v>REPAIRS AND MAINTENANCE</v>
          </cell>
        </row>
        <row r="1995">
          <cell r="A1995" t="str">
            <v>X503001-000-034</v>
          </cell>
          <cell r="B1995" t="str">
            <v>R&amp;M Constd prop/colony- WINDSOR COURT</v>
          </cell>
          <cell r="C1995" t="str">
            <v>EXPENSES</v>
          </cell>
          <cell r="D1995" t="str">
            <v>INCOME STATEMENT</v>
          </cell>
          <cell r="E1995" t="str">
            <v/>
          </cell>
          <cell r="F1995" t="str">
            <v/>
          </cell>
          <cell r="G1995" t="str">
            <v>EXPENDITURE</v>
          </cell>
          <cell r="H1995" t="str">
            <v>GENERAL AND ADMINISTRATION EXPENSES</v>
          </cell>
          <cell r="I1995" t="str">
            <v>REPAIRS AND MAINTENANCE</v>
          </cell>
        </row>
        <row r="1996">
          <cell r="A1996" t="str">
            <v>X503001-000-039</v>
          </cell>
          <cell r="B1996" t="str">
            <v>R&amp;M Constd prop/colony- RIDGEWOOD</v>
          </cell>
          <cell r="C1996" t="str">
            <v>EXPENSES</v>
          </cell>
          <cell r="D1996" t="str">
            <v>INCOME STATEMENT</v>
          </cell>
          <cell r="E1996" t="str">
            <v/>
          </cell>
          <cell r="F1996" t="str">
            <v/>
          </cell>
          <cell r="G1996" t="str">
            <v>EXPENDITURE</v>
          </cell>
          <cell r="H1996" t="str">
            <v>GENERAL AND ADMINISTRATION EXPENSES</v>
          </cell>
          <cell r="I1996" t="str">
            <v>REPAIRS AND MAINTENANCE</v>
          </cell>
        </row>
        <row r="1997">
          <cell r="A1997" t="str">
            <v>X503001-000-046</v>
          </cell>
          <cell r="B1997" t="str">
            <v>R&amp;M Constd prop/colony- PRINCETON</v>
          </cell>
          <cell r="C1997" t="str">
            <v>EXPENSES</v>
          </cell>
          <cell r="D1997" t="str">
            <v>INCOME STATEMENT</v>
          </cell>
          <cell r="E1997" t="str">
            <v/>
          </cell>
          <cell r="F1997" t="str">
            <v/>
          </cell>
          <cell r="G1997" t="str">
            <v>EXPENDITURE</v>
          </cell>
          <cell r="H1997" t="str">
            <v>GENERAL AND ADMINISTRATION EXPENSES</v>
          </cell>
          <cell r="I1997" t="str">
            <v>REPAIRS AND MAINTENANCE</v>
          </cell>
        </row>
        <row r="1998">
          <cell r="A1998" t="str">
            <v>X503001-000-050</v>
          </cell>
          <cell r="B1998" t="str">
            <v>R&amp;M Constd prop/colony- CARLTON</v>
          </cell>
          <cell r="C1998" t="str">
            <v>EXPENSES</v>
          </cell>
          <cell r="D1998" t="str">
            <v>INCOME STATEMENT</v>
          </cell>
          <cell r="E1998" t="str">
            <v/>
          </cell>
          <cell r="F1998" t="str">
            <v/>
          </cell>
          <cell r="G1998" t="str">
            <v>EXPENDITURE</v>
          </cell>
          <cell r="H1998" t="str">
            <v>GENERAL AND ADMINISTRATION EXPENSES</v>
          </cell>
          <cell r="I1998" t="str">
            <v>REPAIRS AND MAINTENANCE</v>
          </cell>
        </row>
        <row r="1999">
          <cell r="A1999" t="str">
            <v>X503001-000-055</v>
          </cell>
          <cell r="B1999" t="str">
            <v>R&amp;M Constd prop/colony- BELV.TOWER</v>
          </cell>
          <cell r="C1999" t="str">
            <v>EXPENSES</v>
          </cell>
          <cell r="D1999" t="str">
            <v>INCOME STATEMENT</v>
          </cell>
          <cell r="E1999" t="str">
            <v/>
          </cell>
          <cell r="F1999" t="str">
            <v/>
          </cell>
          <cell r="G1999" t="str">
            <v>EXPENDITURE</v>
          </cell>
          <cell r="H1999" t="str">
            <v>GENERAL AND ADMINISTRATION EXPENSES</v>
          </cell>
          <cell r="I1999" t="str">
            <v>REPAIRS AND MAINTENANCE</v>
          </cell>
        </row>
        <row r="2000">
          <cell r="A2000" t="str">
            <v>X503001-000-058</v>
          </cell>
          <cell r="B2000" t="str">
            <v>R&amp;M Constd prop/colony- EXCLUSIVE FLOOR</v>
          </cell>
          <cell r="C2000" t="str">
            <v>EXPENSES</v>
          </cell>
          <cell r="D2000" t="str">
            <v>INCOME STATEMENT</v>
          </cell>
          <cell r="E2000" t="str">
            <v/>
          </cell>
          <cell r="F2000" t="str">
            <v/>
          </cell>
          <cell r="G2000" t="str">
            <v>EXPENDITURE</v>
          </cell>
          <cell r="H2000" t="str">
            <v>GENERAL AND ADMINISTRATION EXPENSES</v>
          </cell>
          <cell r="I2000" t="str">
            <v>REPAIRS AND MAINTENANCE</v>
          </cell>
        </row>
        <row r="2001">
          <cell r="A2001" t="str">
            <v>X503001-000-060</v>
          </cell>
          <cell r="B2001" t="str">
            <v>R&amp;M Constd prop/colony- TRINITY TOWERS</v>
          </cell>
          <cell r="C2001" t="str">
            <v>EXPENSES</v>
          </cell>
          <cell r="D2001" t="str">
            <v>INCOME STATEMENT</v>
          </cell>
          <cell r="E2001" t="str">
            <v/>
          </cell>
          <cell r="F2001" t="str">
            <v/>
          </cell>
          <cell r="G2001" t="str">
            <v>EXPENDITURE</v>
          </cell>
          <cell r="H2001" t="str">
            <v>GENERAL AND ADMINISTRATION EXPENSES</v>
          </cell>
          <cell r="I2001" t="str">
            <v>REPAIRS AND MAINTENANCE</v>
          </cell>
        </row>
        <row r="2002">
          <cell r="A2002" t="str">
            <v>X503001-000-066</v>
          </cell>
          <cell r="B2002" t="str">
            <v>R&amp;M Constd prop/colony- GREEN VALLEY CON</v>
          </cell>
          <cell r="C2002" t="str">
            <v>EXPENSES</v>
          </cell>
          <cell r="D2002" t="str">
            <v>INCOME STATEMENT</v>
          </cell>
          <cell r="E2002" t="str">
            <v/>
          </cell>
          <cell r="F2002" t="str">
            <v/>
          </cell>
          <cell r="G2002" t="str">
            <v>EXPENDITURE</v>
          </cell>
          <cell r="H2002" t="str">
            <v>GENERAL AND ADMINISTRATION EXPENSES</v>
          </cell>
          <cell r="I2002" t="str">
            <v>REPAIRS AND MAINTENANCE</v>
          </cell>
        </row>
        <row r="2003">
          <cell r="A2003" t="str">
            <v>X503001-000-108</v>
          </cell>
          <cell r="B2003" t="str">
            <v>R&amp;M Constd prop/colony- REGENCY PARK-II</v>
          </cell>
          <cell r="C2003" t="str">
            <v>EXPENSES</v>
          </cell>
          <cell r="D2003" t="str">
            <v>INCOME STATEMENT</v>
          </cell>
          <cell r="E2003" t="str">
            <v/>
          </cell>
          <cell r="F2003" t="str">
            <v/>
          </cell>
          <cell r="G2003" t="str">
            <v>EXPENDITURE</v>
          </cell>
          <cell r="H2003" t="str">
            <v>GENERAL AND ADMINISTRATION EXPENSES</v>
          </cell>
          <cell r="I2003" t="str">
            <v>REPAIRS AND MAINTENANCE</v>
          </cell>
        </row>
        <row r="2004">
          <cell r="A2004" t="str">
            <v>X503001-000-116</v>
          </cell>
          <cell r="B2004" t="str">
            <v>R&amp;M Constd prop/colony- DILSHAD 2 (DEV)</v>
          </cell>
          <cell r="C2004" t="str">
            <v>EXPENSES</v>
          </cell>
          <cell r="D2004" t="str">
            <v>INCOME STATEMENT</v>
          </cell>
          <cell r="E2004" t="str">
            <v/>
          </cell>
          <cell r="F2004" t="str">
            <v/>
          </cell>
          <cell r="G2004" t="str">
            <v>EXPENDITURE</v>
          </cell>
          <cell r="H2004" t="str">
            <v>GENERAL AND ADMINISTRATION EXPENSES</v>
          </cell>
          <cell r="I2004" t="str">
            <v>REPAIRS AND MAINTENANCE</v>
          </cell>
        </row>
        <row r="2005">
          <cell r="A2005" t="str">
            <v>X503101</v>
          </cell>
          <cell r="B2005" t="str">
            <v>Rep &amp; Main(Oth)</v>
          </cell>
          <cell r="C2005" t="str">
            <v>EXPENSES</v>
          </cell>
          <cell r="D2005" t="str">
            <v>INCOME STATEMENT</v>
          </cell>
          <cell r="E2005" t="str">
            <v/>
          </cell>
          <cell r="F2005" t="str">
            <v/>
          </cell>
          <cell r="G2005" t="str">
            <v>EXPENDITURE</v>
          </cell>
          <cell r="H2005" t="str">
            <v>GENERAL AND ADMINISTRATION EXPENSES</v>
          </cell>
          <cell r="I2005" t="str">
            <v>REPAIRS AND MAINTENANCE</v>
          </cell>
        </row>
        <row r="2006">
          <cell r="A2006" t="str">
            <v>X503102</v>
          </cell>
          <cell r="B2006" t="str">
            <v>Rep &amp; Main(Oth)- SWIMMING POOL</v>
          </cell>
          <cell r="C2006" t="str">
            <v>EXPENSES</v>
          </cell>
          <cell r="D2006" t="str">
            <v>INCOME STATEMENT</v>
          </cell>
          <cell r="E2006" t="str">
            <v/>
          </cell>
          <cell r="F2006" t="str">
            <v/>
          </cell>
          <cell r="G2006" t="str">
            <v>EXPENDITURE</v>
          </cell>
          <cell r="H2006" t="str">
            <v>GENERAL AND ADMINISTRATION EXPENSES</v>
          </cell>
          <cell r="I2006" t="str">
            <v>REPAIRS AND MAINTENANCE</v>
          </cell>
        </row>
        <row r="2007">
          <cell r="A2007" t="str">
            <v>X503103</v>
          </cell>
          <cell r="B2007" t="str">
            <v>Rep &amp; Main(Oth)- ROAD PH-I,II,III</v>
          </cell>
          <cell r="C2007" t="str">
            <v>EXPENSES</v>
          </cell>
          <cell r="D2007" t="str">
            <v>INCOME STATEMENT</v>
          </cell>
          <cell r="E2007" t="str">
            <v/>
          </cell>
          <cell r="F2007" t="str">
            <v/>
          </cell>
          <cell r="G2007" t="str">
            <v>EXPENDITURE</v>
          </cell>
          <cell r="H2007" t="str">
            <v>GENERAL AND ADMINISTRATION EXPENSES</v>
          </cell>
          <cell r="I2007" t="str">
            <v>REPAIRS AND MAINTENANCE</v>
          </cell>
        </row>
        <row r="2008">
          <cell r="A2008" t="str">
            <v>X503104</v>
          </cell>
          <cell r="B2008" t="str">
            <v>Rep &amp; Main(Oth)- ROAD PH-IV</v>
          </cell>
          <cell r="C2008" t="str">
            <v>EXPENSES</v>
          </cell>
          <cell r="D2008" t="str">
            <v>INCOME STATEMENT</v>
          </cell>
          <cell r="E2008" t="str">
            <v/>
          </cell>
          <cell r="F2008" t="str">
            <v/>
          </cell>
          <cell r="G2008" t="str">
            <v>EXPENDITURE</v>
          </cell>
          <cell r="H2008" t="str">
            <v>GENERAL AND ADMINISTRATION EXPENSES</v>
          </cell>
          <cell r="I2008" t="str">
            <v>REPAIRS AND MAINTENANCE</v>
          </cell>
        </row>
        <row r="2009">
          <cell r="A2009" t="str">
            <v>X503105</v>
          </cell>
          <cell r="B2009" t="str">
            <v>Rep &amp; Main(Oth)- WATER SUPPLY -S.O.A</v>
          </cell>
          <cell r="C2009" t="str">
            <v>EXPENSES</v>
          </cell>
          <cell r="D2009" t="str">
            <v>INCOME STATEMENT</v>
          </cell>
          <cell r="E2009" t="str">
            <v/>
          </cell>
          <cell r="F2009" t="str">
            <v/>
          </cell>
          <cell r="G2009" t="str">
            <v>EXPENDITURE</v>
          </cell>
          <cell r="H2009" t="str">
            <v>GENERAL AND ADMINISTRATION EXPENSES</v>
          </cell>
          <cell r="I2009" t="str">
            <v>REPAIRS AND MAINTENANCE</v>
          </cell>
        </row>
        <row r="2010">
          <cell r="A2010" t="str">
            <v>X503106</v>
          </cell>
          <cell r="B2010" t="str">
            <v>Rep &amp; Main(Oth)- EX. HOMES</v>
          </cell>
          <cell r="C2010" t="str">
            <v>EXPENSES</v>
          </cell>
          <cell r="D2010" t="str">
            <v>INCOME STATEMENT</v>
          </cell>
          <cell r="E2010" t="str">
            <v/>
          </cell>
          <cell r="F2010" t="str">
            <v/>
          </cell>
          <cell r="G2010" t="str">
            <v>EXPENDITURE</v>
          </cell>
          <cell r="H2010" t="str">
            <v>GENERAL AND ADMINISTRATION EXPENSES</v>
          </cell>
          <cell r="I2010" t="str">
            <v>REPAIRS AND MAINTENANCE</v>
          </cell>
        </row>
        <row r="2011">
          <cell r="A2011" t="str">
            <v>X503107</v>
          </cell>
          <cell r="B2011" t="str">
            <v>Rep &amp; Main(Oth)- PARK N SHOP</v>
          </cell>
          <cell r="C2011" t="str">
            <v>EXPENSES</v>
          </cell>
          <cell r="D2011" t="str">
            <v>INCOME STATEMENT</v>
          </cell>
          <cell r="E2011" t="str">
            <v/>
          </cell>
          <cell r="F2011" t="str">
            <v/>
          </cell>
          <cell r="G2011" t="str">
            <v>EXPENDITURE</v>
          </cell>
          <cell r="H2011" t="str">
            <v>GENERAL AND ADMINISTRATION EXPENSES</v>
          </cell>
          <cell r="I2011" t="str">
            <v>REPAIRS AND MAINTENANCE</v>
          </cell>
        </row>
        <row r="2012">
          <cell r="A2012" t="str">
            <v>X503108</v>
          </cell>
          <cell r="B2012" t="str">
            <v>Rep &amp; Main(Oth)- STOP N SHOP</v>
          </cell>
          <cell r="C2012" t="str">
            <v>EXPENSES</v>
          </cell>
          <cell r="D2012" t="str">
            <v>INCOME STATEMENT</v>
          </cell>
          <cell r="E2012" t="str">
            <v/>
          </cell>
          <cell r="F2012" t="str">
            <v/>
          </cell>
          <cell r="G2012" t="str">
            <v>EXPENDITURE</v>
          </cell>
          <cell r="H2012" t="str">
            <v>GENERAL AND ADMINISTRATION EXPENSES</v>
          </cell>
          <cell r="I2012" t="str">
            <v>REPAIRS AND MAINTENANCE</v>
          </cell>
        </row>
        <row r="2013">
          <cell r="A2013" t="str">
            <v>X503109</v>
          </cell>
          <cell r="B2013" t="str">
            <v>Rep &amp; Main(Oth)- STREET LIGHT-PHI,II,III</v>
          </cell>
          <cell r="C2013" t="str">
            <v>EXPENSES</v>
          </cell>
          <cell r="D2013" t="str">
            <v>INCOME STATEMENT</v>
          </cell>
          <cell r="E2013" t="str">
            <v/>
          </cell>
          <cell r="F2013" t="str">
            <v/>
          </cell>
          <cell r="G2013" t="str">
            <v>EXPENDITURE</v>
          </cell>
          <cell r="H2013" t="str">
            <v>GENERAL AND ADMINISTRATION EXPENSES</v>
          </cell>
          <cell r="I2013" t="str">
            <v>REPAIRS AND MAINTENANCE</v>
          </cell>
        </row>
        <row r="2014">
          <cell r="A2014" t="str">
            <v>X503110</v>
          </cell>
          <cell r="B2014" t="str">
            <v>Rep &amp; Main(Oth)- STREET LIGHT PH-IV</v>
          </cell>
          <cell r="C2014" t="str">
            <v>EXPENSES</v>
          </cell>
          <cell r="D2014" t="str">
            <v>INCOME STATEMENT</v>
          </cell>
          <cell r="E2014" t="str">
            <v/>
          </cell>
          <cell r="F2014" t="str">
            <v/>
          </cell>
          <cell r="G2014" t="str">
            <v>EXPENDITURE</v>
          </cell>
          <cell r="H2014" t="str">
            <v>GENERAL AND ADMINISTRATION EXPENSES</v>
          </cell>
          <cell r="I2014" t="str">
            <v>REPAIRS AND MAINTENANCE</v>
          </cell>
        </row>
        <row r="2015">
          <cell r="A2015" t="str">
            <v>X503111</v>
          </cell>
          <cell r="B2015" t="str">
            <v>Rep &amp; Main(Oth)- ATH</v>
          </cell>
          <cell r="C2015" t="str">
            <v>EXPENSES</v>
          </cell>
          <cell r="D2015" t="str">
            <v>INCOME STATEMENT</v>
          </cell>
          <cell r="E2015" t="str">
            <v/>
          </cell>
          <cell r="F2015" t="str">
            <v/>
          </cell>
          <cell r="G2015" t="str">
            <v>EXPENDITURE</v>
          </cell>
          <cell r="H2015" t="str">
            <v>GENERAL AND ADMINISTRATION EXPENSES</v>
          </cell>
          <cell r="I2015" t="str">
            <v>REPAIRS AND MAINTENANCE</v>
          </cell>
        </row>
        <row r="2016">
          <cell r="A2016" t="str">
            <v>X503112</v>
          </cell>
          <cell r="B2016" t="str">
            <v>Rep &amp; Main(Oth)- LAWN &amp; GARDEN PH 1,2,3</v>
          </cell>
          <cell r="C2016" t="str">
            <v>EXPENSES</v>
          </cell>
          <cell r="D2016" t="str">
            <v>INCOME STATEMENT</v>
          </cell>
          <cell r="E2016" t="str">
            <v/>
          </cell>
          <cell r="F2016" t="str">
            <v/>
          </cell>
          <cell r="G2016" t="str">
            <v>EXPENDITURE</v>
          </cell>
          <cell r="H2016" t="str">
            <v>GENERAL AND ADMINISTRATION EXPENSES</v>
          </cell>
          <cell r="I2016" t="str">
            <v>REPAIRS AND MAINTENANCE</v>
          </cell>
        </row>
        <row r="2017">
          <cell r="A2017" t="str">
            <v>X503113</v>
          </cell>
          <cell r="B2017" t="str">
            <v>Rep &amp; Main(Oth)- LAWN &amp; GARDEN PH 4</v>
          </cell>
          <cell r="C2017" t="str">
            <v>EXPENSES</v>
          </cell>
          <cell r="D2017" t="str">
            <v>INCOME STATEMENT</v>
          </cell>
          <cell r="E2017" t="str">
            <v/>
          </cell>
          <cell r="F2017" t="str">
            <v/>
          </cell>
          <cell r="G2017" t="str">
            <v>EXPENDITURE</v>
          </cell>
          <cell r="H2017" t="str">
            <v>GENERAL AND ADMINISTRATION EXPENSES</v>
          </cell>
          <cell r="I2017" t="str">
            <v>REPAIRS AND MAINTENANCE</v>
          </cell>
        </row>
        <row r="2018">
          <cell r="A2018" t="str">
            <v>X503114</v>
          </cell>
          <cell r="B2018" t="str">
            <v>Rep &amp; Main(Oth)- EXT. ELECT. PH-I,II,III</v>
          </cell>
          <cell r="C2018" t="str">
            <v>EXPENSES</v>
          </cell>
          <cell r="D2018" t="str">
            <v>INCOME STATEMENT</v>
          </cell>
          <cell r="E2018" t="str">
            <v/>
          </cell>
          <cell r="F2018" t="str">
            <v/>
          </cell>
          <cell r="G2018" t="str">
            <v>EXPENDITURE</v>
          </cell>
          <cell r="H2018" t="str">
            <v>GENERAL AND ADMINISTRATION EXPENSES</v>
          </cell>
          <cell r="I2018" t="str">
            <v>REPAIRS AND MAINTENANCE</v>
          </cell>
        </row>
        <row r="2019">
          <cell r="A2019" t="str">
            <v>X503115</v>
          </cell>
          <cell r="B2019" t="str">
            <v>Rep &amp; Main(Oth)- EXT. ELECT. PH-IV</v>
          </cell>
          <cell r="C2019" t="str">
            <v>EXPENSES</v>
          </cell>
          <cell r="D2019" t="str">
            <v>INCOME STATEMENT</v>
          </cell>
          <cell r="E2019" t="str">
            <v/>
          </cell>
          <cell r="F2019" t="str">
            <v/>
          </cell>
          <cell r="G2019" t="str">
            <v>EXPENDITURE</v>
          </cell>
          <cell r="H2019" t="str">
            <v>GENERAL AND ADMINISTRATION EXPENSES</v>
          </cell>
          <cell r="I2019" t="str">
            <v>REPAIRS AND MAINTENANCE</v>
          </cell>
        </row>
        <row r="2020">
          <cell r="A2020" t="str">
            <v>X503116</v>
          </cell>
          <cell r="B2020" t="str">
            <v>Rep &amp; Main(Oth)- SOHNA FARM</v>
          </cell>
          <cell r="C2020" t="str">
            <v>EXPENSES</v>
          </cell>
          <cell r="D2020" t="str">
            <v>INCOME STATEMENT</v>
          </cell>
          <cell r="E2020" t="str">
            <v/>
          </cell>
          <cell r="F2020" t="str">
            <v/>
          </cell>
          <cell r="G2020" t="str">
            <v>EXPENDITURE</v>
          </cell>
          <cell r="H2020" t="str">
            <v>GENERAL AND ADMINISTRATION EXPENSES</v>
          </cell>
          <cell r="I2020" t="str">
            <v>REPAIRS AND MAINTENANCE</v>
          </cell>
        </row>
        <row r="2021">
          <cell r="A2021" t="str">
            <v>X503117</v>
          </cell>
          <cell r="B2021" t="str">
            <v>Rep &amp; Main(Oth)- WATER SUPPLY PH 1,2,3</v>
          </cell>
          <cell r="C2021" t="str">
            <v>EXPENSES</v>
          </cell>
          <cell r="D2021" t="str">
            <v>INCOME STATEMENT</v>
          </cell>
          <cell r="E2021" t="str">
            <v/>
          </cell>
          <cell r="F2021" t="str">
            <v/>
          </cell>
          <cell r="G2021" t="str">
            <v>EXPENDITURE</v>
          </cell>
          <cell r="H2021" t="str">
            <v>GENERAL AND ADMINISTRATION EXPENSES</v>
          </cell>
          <cell r="I2021" t="str">
            <v>REPAIRS AND MAINTENANCE</v>
          </cell>
        </row>
        <row r="2022">
          <cell r="A2022" t="str">
            <v>X503118</v>
          </cell>
          <cell r="B2022" t="str">
            <v>Rep &amp; Main(Oth)- WATER SUPPLY PH 4</v>
          </cell>
          <cell r="C2022" t="str">
            <v>EXPENSES</v>
          </cell>
          <cell r="D2022" t="str">
            <v>INCOME STATEMENT</v>
          </cell>
          <cell r="E2022" t="str">
            <v/>
          </cell>
          <cell r="F2022" t="str">
            <v/>
          </cell>
          <cell r="G2022" t="str">
            <v>EXPENDITURE</v>
          </cell>
          <cell r="H2022" t="str">
            <v>GENERAL AND ADMINISTRATION EXPENSES</v>
          </cell>
          <cell r="I2022" t="str">
            <v>REPAIRS AND MAINTENANCE</v>
          </cell>
        </row>
        <row r="2023">
          <cell r="A2023" t="str">
            <v>X503119</v>
          </cell>
          <cell r="B2023" t="str">
            <v>Rep &amp; Main(Oth)- SEWAGE PH-I,II,III</v>
          </cell>
          <cell r="C2023" t="str">
            <v>EXPENSES</v>
          </cell>
          <cell r="D2023" t="str">
            <v>INCOME STATEMENT</v>
          </cell>
          <cell r="E2023" t="str">
            <v/>
          </cell>
          <cell r="F2023" t="str">
            <v/>
          </cell>
          <cell r="G2023" t="str">
            <v>EXPENDITURE</v>
          </cell>
          <cell r="H2023" t="str">
            <v>GENERAL AND ADMINISTRATION EXPENSES</v>
          </cell>
          <cell r="I2023" t="str">
            <v>REPAIRS AND MAINTENANCE</v>
          </cell>
        </row>
        <row r="2024">
          <cell r="A2024" t="str">
            <v>X503120</v>
          </cell>
          <cell r="B2024" t="str">
            <v>Rep &amp; Main(Oth)- SEWAGE PH-IV</v>
          </cell>
          <cell r="C2024" t="str">
            <v>EXPENSES</v>
          </cell>
          <cell r="D2024" t="str">
            <v>INCOME STATEMENT</v>
          </cell>
          <cell r="E2024" t="str">
            <v/>
          </cell>
          <cell r="F2024" t="str">
            <v/>
          </cell>
          <cell r="G2024" t="str">
            <v>EXPENDITURE</v>
          </cell>
          <cell r="H2024" t="str">
            <v>GENERAL AND ADMINISTRATION EXPENSES</v>
          </cell>
          <cell r="I2024" t="str">
            <v>REPAIRS AND MAINTENANCE</v>
          </cell>
        </row>
        <row r="2025">
          <cell r="A2025" t="str">
            <v>X503121</v>
          </cell>
          <cell r="B2025" t="str">
            <v>Rep &amp; Main(Oth)- COMMUNITY CENTRE</v>
          </cell>
          <cell r="C2025" t="str">
            <v>EXPENSES</v>
          </cell>
          <cell r="D2025" t="str">
            <v>INCOME STATEMENT</v>
          </cell>
          <cell r="E2025" t="str">
            <v/>
          </cell>
          <cell r="F2025" t="str">
            <v/>
          </cell>
          <cell r="G2025" t="str">
            <v>EXPENDITURE</v>
          </cell>
          <cell r="H2025" t="str">
            <v>GENERAL AND ADMINISTRATION EXPENSES</v>
          </cell>
          <cell r="I2025" t="str">
            <v>REPAIRS AND MAINTENANCE</v>
          </cell>
        </row>
        <row r="2026">
          <cell r="A2026" t="str">
            <v>X503122</v>
          </cell>
          <cell r="B2026" t="str">
            <v>Rep &amp; Main(Oth)- S MALL</v>
          </cell>
          <cell r="C2026" t="str">
            <v>EXPENSES</v>
          </cell>
          <cell r="D2026" t="str">
            <v>INCOME STATEMENT</v>
          </cell>
          <cell r="E2026" t="str">
            <v/>
          </cell>
          <cell r="F2026" t="str">
            <v/>
          </cell>
          <cell r="G2026" t="str">
            <v>EXPENDITURE</v>
          </cell>
          <cell r="H2026" t="str">
            <v>GENERAL AND ADMINISTRATION EXPENSES</v>
          </cell>
          <cell r="I2026" t="str">
            <v>REPAIRS AND MAINTENANCE</v>
          </cell>
        </row>
        <row r="2027">
          <cell r="A2027" t="str">
            <v>X503123</v>
          </cell>
          <cell r="B2027" t="str">
            <v>Rep &amp; Main(Oth)- Ph 1, 2, 3</v>
          </cell>
          <cell r="C2027" t="str">
            <v>EXPENSES</v>
          </cell>
          <cell r="D2027" t="str">
            <v>INCOME STATEMENT</v>
          </cell>
          <cell r="E2027" t="str">
            <v/>
          </cell>
          <cell r="F2027" t="str">
            <v/>
          </cell>
          <cell r="G2027" t="str">
            <v>EXPENDITURE</v>
          </cell>
          <cell r="H2027" t="str">
            <v>GENERAL AND ADMINISTRATION EXPENSES</v>
          </cell>
          <cell r="I2027" t="str">
            <v>REPAIRS AND MAINTENANCE</v>
          </cell>
        </row>
        <row r="2028">
          <cell r="A2028" t="str">
            <v>X503124</v>
          </cell>
          <cell r="B2028" t="str">
            <v>Rep &amp; Main(Oth)- Ph 4</v>
          </cell>
          <cell r="C2028" t="str">
            <v>EXPENSES</v>
          </cell>
          <cell r="D2028" t="str">
            <v>INCOME STATEMENT</v>
          </cell>
          <cell r="E2028" t="str">
            <v/>
          </cell>
          <cell r="F2028" t="str">
            <v/>
          </cell>
          <cell r="G2028" t="str">
            <v>EXPENDITURE</v>
          </cell>
          <cell r="H2028" t="str">
            <v>GENERAL AND ADMINISTRATION EXPENSES</v>
          </cell>
          <cell r="I2028" t="str">
            <v>REPAIRS AND MAINTENANCE</v>
          </cell>
        </row>
        <row r="2029">
          <cell r="A2029" t="str">
            <v>X503125</v>
          </cell>
          <cell r="B2029" t="str">
            <v>Rep &amp; Main(Oth)- DLF GARDEN</v>
          </cell>
          <cell r="C2029" t="str">
            <v>EXPENSES</v>
          </cell>
          <cell r="D2029" t="str">
            <v>INCOME STATEMENT</v>
          </cell>
          <cell r="E2029" t="str">
            <v/>
          </cell>
          <cell r="F2029" t="str">
            <v/>
          </cell>
          <cell r="G2029" t="str">
            <v>EXPENDITURE</v>
          </cell>
          <cell r="H2029" t="str">
            <v>GENERAL AND ADMINISTRATION EXPENSES</v>
          </cell>
          <cell r="I2029" t="str">
            <v>REPAIRS AND MAINTENANCE</v>
          </cell>
        </row>
        <row r="2030">
          <cell r="A2030" t="str">
            <v>X503126</v>
          </cell>
          <cell r="B2030" t="str">
            <v>Rep &amp; Main(Oth)- INTERNET</v>
          </cell>
          <cell r="C2030" t="str">
            <v>EXPENSES</v>
          </cell>
          <cell r="D2030" t="str">
            <v>INCOME STATEMENT</v>
          </cell>
          <cell r="E2030" t="str">
            <v/>
          </cell>
          <cell r="F2030" t="str">
            <v/>
          </cell>
          <cell r="G2030" t="str">
            <v>EXPENDITURE</v>
          </cell>
          <cell r="H2030" t="str">
            <v>GENERAL AND ADMINISTRATION EXPENSES</v>
          </cell>
          <cell r="I2030" t="str">
            <v>REPAIRS AND MAINTENANCE</v>
          </cell>
        </row>
        <row r="2031">
          <cell r="A2031" t="str">
            <v>X503127</v>
          </cell>
          <cell r="B2031" t="str">
            <v>Rep &amp; Main(Oth)- INFRASTRUCTURE</v>
          </cell>
          <cell r="C2031" t="str">
            <v>EXPENSES</v>
          </cell>
          <cell r="D2031" t="str">
            <v>INCOME STATEMENT</v>
          </cell>
          <cell r="E2031" t="str">
            <v/>
          </cell>
          <cell r="F2031" t="str">
            <v/>
          </cell>
          <cell r="G2031" t="str">
            <v>EXPENDITURE</v>
          </cell>
          <cell r="H2031" t="str">
            <v>GENERAL AND ADMINISTRATION EXPENSES</v>
          </cell>
          <cell r="I2031" t="str">
            <v>REPAIRS AND MAINTENANCE</v>
          </cell>
        </row>
        <row r="2032">
          <cell r="A2032" t="str">
            <v>X503128</v>
          </cell>
          <cell r="B2032" t="str">
            <v>Rep &amp; Main(Oth)- VAM</v>
          </cell>
          <cell r="C2032" t="str">
            <v>EXPENSES</v>
          </cell>
          <cell r="D2032" t="str">
            <v>INCOME STATEMENT</v>
          </cell>
          <cell r="E2032" t="str">
            <v/>
          </cell>
          <cell r="F2032" t="str">
            <v/>
          </cell>
          <cell r="G2032" t="str">
            <v>EXPENDITURE</v>
          </cell>
          <cell r="H2032" t="str">
            <v>GENERAL AND ADMINISTRATION EXPENSES</v>
          </cell>
          <cell r="I2032" t="str">
            <v>REPAIRS AND MAINTENANCE</v>
          </cell>
        </row>
        <row r="2033">
          <cell r="A2033" t="str">
            <v>X503129</v>
          </cell>
          <cell r="B2033" t="str">
            <v>Rep &amp; Main(Oth)- HVAC</v>
          </cell>
          <cell r="C2033" t="str">
            <v>EXPENSES</v>
          </cell>
          <cell r="D2033" t="str">
            <v>INCOME STATEMENT</v>
          </cell>
          <cell r="E2033" t="str">
            <v/>
          </cell>
          <cell r="F2033" t="str">
            <v/>
          </cell>
          <cell r="G2033" t="str">
            <v>EXPENDITURE</v>
          </cell>
          <cell r="H2033" t="str">
            <v>GENERAL AND ADMINISTRATION EXPENSES</v>
          </cell>
          <cell r="I2033" t="str">
            <v>REPAIRS AND MAINTENANCE</v>
          </cell>
        </row>
        <row r="2034">
          <cell r="A2034" t="str">
            <v>X503130</v>
          </cell>
          <cell r="B2034" t="str">
            <v>Rep &amp; Main(Oth)- Parking Maintenance</v>
          </cell>
          <cell r="C2034" t="str">
            <v>EXPENSES</v>
          </cell>
          <cell r="D2034" t="str">
            <v>INCOME STATEMENT</v>
          </cell>
          <cell r="E2034" t="str">
            <v/>
          </cell>
          <cell r="F2034" t="str">
            <v/>
          </cell>
          <cell r="G2034" t="str">
            <v>EXPENDITURE</v>
          </cell>
          <cell r="H2034" t="str">
            <v>GENERAL AND ADMINISTRATION EXPENSES</v>
          </cell>
          <cell r="I2034" t="str">
            <v>REPAIRS AND MAINTENANCE</v>
          </cell>
        </row>
        <row r="2035">
          <cell r="A2035" t="str">
            <v>X503201</v>
          </cell>
          <cell r="B2035" t="str">
            <v>Office Maintenance Charges</v>
          </cell>
          <cell r="C2035" t="str">
            <v>EXPENSES</v>
          </cell>
          <cell r="D2035" t="str">
            <v>INCOME STATEMENT</v>
          </cell>
          <cell r="E2035" t="str">
            <v/>
          </cell>
          <cell r="F2035" t="str">
            <v/>
          </cell>
          <cell r="G2035" t="str">
            <v>EXPENDITURE</v>
          </cell>
          <cell r="H2035" t="str">
            <v>GENERAL AND ADMINISTRATION EXPENSES</v>
          </cell>
          <cell r="I2035" t="str">
            <v>REPAIRS AND MAINTENANCE</v>
          </cell>
        </row>
        <row r="2036">
          <cell r="A2036" t="str">
            <v>X503202</v>
          </cell>
          <cell r="B2036" t="str">
            <v>Water and Sewarage Charges</v>
          </cell>
          <cell r="C2036" t="str">
            <v>EXPENSES</v>
          </cell>
          <cell r="D2036" t="str">
            <v>INCOME STATEMENT</v>
          </cell>
          <cell r="E2036" t="str">
            <v/>
          </cell>
          <cell r="F2036" t="str">
            <v/>
          </cell>
          <cell r="G2036" t="str">
            <v>EXPENDITURE</v>
          </cell>
          <cell r="H2036" t="str">
            <v>GENERAL AND ADMINISTRATION EXPENSES</v>
          </cell>
          <cell r="I2036" t="str">
            <v>REPAIRS AND MAINTENANCE</v>
          </cell>
        </row>
        <row r="2037">
          <cell r="A2037" t="str">
            <v>X504001-001</v>
          </cell>
          <cell r="B2037" t="str">
            <v>Insurance</v>
          </cell>
          <cell r="C2037" t="str">
            <v>EXPENSES</v>
          </cell>
          <cell r="D2037" t="str">
            <v>INCOME STATEMENT</v>
          </cell>
          <cell r="E2037" t="str">
            <v/>
          </cell>
          <cell r="F2037" t="str">
            <v/>
          </cell>
          <cell r="G2037" t="str">
            <v>EXPENDITURE</v>
          </cell>
          <cell r="H2037" t="str">
            <v>OTHER EXPENSES</v>
          </cell>
          <cell r="I2037" t="str">
            <v>INSURANCE EXPENSES</v>
          </cell>
        </row>
        <row r="2038">
          <cell r="A2038" t="str">
            <v>X504001-002</v>
          </cell>
          <cell r="B2038" t="str">
            <v>Insurance- Vehicles</v>
          </cell>
          <cell r="C2038" t="str">
            <v>EXPENSES</v>
          </cell>
          <cell r="D2038" t="str">
            <v>INCOME STATEMENT</v>
          </cell>
          <cell r="E2038" t="str">
            <v/>
          </cell>
          <cell r="F2038" t="str">
            <v/>
          </cell>
          <cell r="G2038" t="str">
            <v>EXPENDITURE</v>
          </cell>
          <cell r="H2038" t="str">
            <v>OTHER EXPENSES</v>
          </cell>
          <cell r="I2038" t="str">
            <v>INSURANCE EXPENSES</v>
          </cell>
        </row>
        <row r="2039">
          <cell r="A2039" t="str">
            <v>X504001-003</v>
          </cell>
          <cell r="B2039" t="str">
            <v>Insurance- Buildings</v>
          </cell>
          <cell r="C2039" t="str">
            <v>EXPENSES</v>
          </cell>
          <cell r="D2039" t="str">
            <v>INCOME STATEMENT</v>
          </cell>
          <cell r="E2039" t="str">
            <v/>
          </cell>
          <cell r="F2039" t="str">
            <v/>
          </cell>
          <cell r="G2039" t="str">
            <v>EXPENDITURE</v>
          </cell>
          <cell r="H2039" t="str">
            <v>OTHER EXPENSES</v>
          </cell>
          <cell r="I2039" t="str">
            <v>INSURANCE EXPENSES</v>
          </cell>
        </row>
        <row r="2040">
          <cell r="A2040" t="str">
            <v>X504001-004</v>
          </cell>
          <cell r="B2040" t="str">
            <v>Insurance- Machinery And Other Fas</v>
          </cell>
          <cell r="C2040" t="str">
            <v>EXPENSES</v>
          </cell>
          <cell r="D2040" t="str">
            <v>INCOME STATEMENT</v>
          </cell>
          <cell r="E2040" t="str">
            <v/>
          </cell>
          <cell r="F2040" t="str">
            <v/>
          </cell>
          <cell r="G2040" t="str">
            <v>EXPENDITURE</v>
          </cell>
          <cell r="H2040" t="str">
            <v>OTHER EXPENSES</v>
          </cell>
          <cell r="I2040" t="str">
            <v>INSURANCE EXPENSES</v>
          </cell>
        </row>
        <row r="2041">
          <cell r="A2041" t="str">
            <v>X504001-005</v>
          </cell>
          <cell r="B2041" t="str">
            <v>Insurance- Others</v>
          </cell>
          <cell r="C2041" t="str">
            <v>EXPENSES</v>
          </cell>
          <cell r="D2041" t="str">
            <v>INCOME STATEMENT</v>
          </cell>
          <cell r="E2041" t="str">
            <v/>
          </cell>
          <cell r="F2041" t="str">
            <v/>
          </cell>
          <cell r="G2041" t="str">
            <v>EXPENDITURE</v>
          </cell>
          <cell r="H2041" t="str">
            <v>OTHER EXPENSES</v>
          </cell>
          <cell r="I2041" t="str">
            <v>INSURANCE EXPENSES</v>
          </cell>
        </row>
        <row r="2042">
          <cell r="A2042" t="str">
            <v>X505001</v>
          </cell>
          <cell r="B2042" t="str">
            <v>Commission and brokerage- Sales</v>
          </cell>
          <cell r="C2042" t="str">
            <v>EXPENSES</v>
          </cell>
          <cell r="D2042" t="str">
            <v>INCOME STATEMENT</v>
          </cell>
          <cell r="E2042" t="str">
            <v/>
          </cell>
          <cell r="F2042" t="str">
            <v/>
          </cell>
          <cell r="G2042" t="str">
            <v>EXPENDITURE</v>
          </cell>
          <cell r="H2042" t="str">
            <v>OTHER EXPENSES</v>
          </cell>
          <cell r="I2042" t="str">
            <v>COMMISSION AND BROKERAGE</v>
          </cell>
        </row>
        <row r="2043">
          <cell r="A2043" t="str">
            <v>X505002</v>
          </cell>
          <cell r="B2043" t="str">
            <v>Commission and brokerage- Rent</v>
          </cell>
          <cell r="C2043" t="str">
            <v>EXPENSES</v>
          </cell>
          <cell r="D2043" t="str">
            <v>INCOME STATEMENT</v>
          </cell>
          <cell r="E2043" t="str">
            <v/>
          </cell>
          <cell r="F2043" t="str">
            <v/>
          </cell>
          <cell r="G2043" t="str">
            <v>EXPENDITURE</v>
          </cell>
          <cell r="H2043" t="str">
            <v>OTHER EXPENSES</v>
          </cell>
          <cell r="I2043" t="str">
            <v>COMMISSION AND BROKERAGE</v>
          </cell>
        </row>
        <row r="2044">
          <cell r="A2044" t="str">
            <v>X506001-001</v>
          </cell>
          <cell r="B2044" t="str">
            <v>Adver and publicity</v>
          </cell>
          <cell r="C2044" t="str">
            <v>EXPENSES</v>
          </cell>
          <cell r="D2044" t="str">
            <v>INCOME STATEMENT</v>
          </cell>
          <cell r="E2044" t="str">
            <v/>
          </cell>
          <cell r="F2044" t="str">
            <v/>
          </cell>
          <cell r="G2044" t="str">
            <v>EXPENDITURE</v>
          </cell>
          <cell r="H2044" t="str">
            <v>GENERAL AND ADMINISTRATION EXPENSES</v>
          </cell>
          <cell r="I2044" t="str">
            <v>ADVERTISEMENT AND PROMOTION</v>
          </cell>
        </row>
        <row r="2045">
          <cell r="A2045" t="str">
            <v>X506001-002</v>
          </cell>
          <cell r="B2045" t="str">
            <v>Adver And Publicity- Indian Newspprs</v>
          </cell>
          <cell r="C2045" t="str">
            <v>EXPENSES</v>
          </cell>
          <cell r="D2045" t="str">
            <v>INCOME STATEMENT</v>
          </cell>
          <cell r="E2045" t="str">
            <v/>
          </cell>
          <cell r="F2045" t="str">
            <v/>
          </cell>
          <cell r="G2045" t="str">
            <v>EXPENDITURE</v>
          </cell>
          <cell r="H2045" t="str">
            <v>GENERAL AND ADMINISTRATION EXPENSES</v>
          </cell>
          <cell r="I2045" t="str">
            <v>ADVERTISEMENT AND PROMOTION</v>
          </cell>
        </row>
        <row r="2046">
          <cell r="A2046" t="str">
            <v>X506001-003</v>
          </cell>
          <cell r="B2046" t="str">
            <v>Adver And Publicity- Foreign News Papers</v>
          </cell>
          <cell r="C2046" t="str">
            <v>EXPENSES</v>
          </cell>
          <cell r="D2046" t="str">
            <v>INCOME STATEMENT</v>
          </cell>
          <cell r="E2046" t="str">
            <v/>
          </cell>
          <cell r="F2046" t="str">
            <v/>
          </cell>
          <cell r="G2046" t="str">
            <v>EXPENDITURE</v>
          </cell>
          <cell r="H2046" t="str">
            <v>GENERAL AND ADMINISTRATION EXPENSES</v>
          </cell>
          <cell r="I2046" t="str">
            <v>ADVERTISEMENT AND PROMOTION</v>
          </cell>
        </row>
        <row r="2047">
          <cell r="A2047" t="str">
            <v>X506001-004</v>
          </cell>
          <cell r="B2047" t="str">
            <v>Adver And Publicity- Indian Magazines</v>
          </cell>
          <cell r="C2047" t="str">
            <v>EXPENSES</v>
          </cell>
          <cell r="D2047" t="str">
            <v>INCOME STATEMENT</v>
          </cell>
          <cell r="E2047" t="str">
            <v/>
          </cell>
          <cell r="F2047" t="str">
            <v/>
          </cell>
          <cell r="G2047" t="str">
            <v>EXPENDITURE</v>
          </cell>
          <cell r="H2047" t="str">
            <v>GENERAL AND ADMINISTRATION EXPENSES</v>
          </cell>
          <cell r="I2047" t="str">
            <v>ADVERTISEMENT AND PROMOTION</v>
          </cell>
        </row>
        <row r="2048">
          <cell r="A2048" t="str">
            <v>X506001-005</v>
          </cell>
          <cell r="B2048" t="str">
            <v>Adver And Publicity- Hoardings &amp; Banners</v>
          </cell>
          <cell r="C2048" t="str">
            <v>EXPENSES</v>
          </cell>
          <cell r="D2048" t="str">
            <v>INCOME STATEMENT</v>
          </cell>
          <cell r="E2048" t="str">
            <v/>
          </cell>
          <cell r="F2048" t="str">
            <v/>
          </cell>
          <cell r="G2048" t="str">
            <v>EXPENDITURE</v>
          </cell>
          <cell r="H2048" t="str">
            <v>GENERAL AND ADMINISTRATION EXPENSES</v>
          </cell>
          <cell r="I2048" t="str">
            <v>ADVERTISEMENT AND PROMOTION</v>
          </cell>
        </row>
        <row r="2049">
          <cell r="A2049" t="str">
            <v>X506001-006</v>
          </cell>
          <cell r="B2049" t="str">
            <v>Adver And Publicity- Others</v>
          </cell>
          <cell r="C2049" t="str">
            <v>EXPENSES</v>
          </cell>
          <cell r="D2049" t="str">
            <v>INCOME STATEMENT</v>
          </cell>
          <cell r="E2049" t="str">
            <v/>
          </cell>
          <cell r="F2049" t="str">
            <v/>
          </cell>
          <cell r="G2049" t="str">
            <v>EXPENDITURE</v>
          </cell>
          <cell r="H2049" t="str">
            <v>GENERAL AND ADMINISTRATION EXPENSES</v>
          </cell>
          <cell r="I2049" t="str">
            <v>ADVERTISEMENT AND PROMOTION</v>
          </cell>
        </row>
        <row r="2050">
          <cell r="A2050" t="str">
            <v>X506001-007</v>
          </cell>
          <cell r="B2050" t="str">
            <v>Adver And Publicity- Television</v>
          </cell>
          <cell r="C2050" t="str">
            <v>EXPENSES</v>
          </cell>
          <cell r="D2050" t="str">
            <v>INCOME STATEMENT</v>
          </cell>
          <cell r="E2050" t="str">
            <v/>
          </cell>
          <cell r="F2050" t="str">
            <v/>
          </cell>
          <cell r="G2050" t="str">
            <v>EXPENDITURE</v>
          </cell>
          <cell r="H2050" t="str">
            <v>GENERAL AND ADMINISTRATION EXPENSES</v>
          </cell>
          <cell r="I2050" t="str">
            <v>ADVERTISEMENT AND PROMOTION</v>
          </cell>
        </row>
        <row r="2051">
          <cell r="A2051" t="str">
            <v>X506001-008</v>
          </cell>
          <cell r="B2051" t="str">
            <v>Adver And Publicity- Exhibition Expenses</v>
          </cell>
          <cell r="C2051" t="str">
            <v>EXPENSES</v>
          </cell>
          <cell r="D2051" t="str">
            <v>INCOME STATEMENT</v>
          </cell>
          <cell r="E2051" t="str">
            <v/>
          </cell>
          <cell r="F2051" t="str">
            <v/>
          </cell>
          <cell r="G2051" t="str">
            <v>EXPENDITURE</v>
          </cell>
          <cell r="H2051" t="str">
            <v>GENERAL AND ADMINISTRATION EXPENSES</v>
          </cell>
          <cell r="I2051" t="str">
            <v>ADVERTISEMENT AND PROMOTION</v>
          </cell>
        </row>
        <row r="2052">
          <cell r="A2052" t="str">
            <v>X506001-009</v>
          </cell>
          <cell r="B2052" t="str">
            <v>Adver And Publicity- Cable</v>
          </cell>
          <cell r="C2052" t="str">
            <v>EXPENSES</v>
          </cell>
          <cell r="D2052" t="str">
            <v>INCOME STATEMENT</v>
          </cell>
          <cell r="E2052" t="str">
            <v/>
          </cell>
          <cell r="F2052" t="str">
            <v/>
          </cell>
          <cell r="G2052" t="str">
            <v>EXPENDITURE</v>
          </cell>
          <cell r="H2052" t="str">
            <v>GENERAL AND ADMINISTRATION EXPENSES</v>
          </cell>
          <cell r="I2052" t="str">
            <v>ADVERTISEMENT AND PROMOTION</v>
          </cell>
        </row>
        <row r="2053">
          <cell r="A2053" t="str">
            <v>X506001-010</v>
          </cell>
          <cell r="B2053" t="str">
            <v>Adver And Publicity-Joint Promotions</v>
          </cell>
          <cell r="C2053" t="str">
            <v>EXPENSES</v>
          </cell>
          <cell r="D2053" t="str">
            <v>INCOME STATEMENT</v>
          </cell>
          <cell r="E2053" t="str">
            <v/>
          </cell>
          <cell r="F2053" t="str">
            <v/>
          </cell>
          <cell r="G2053" t="str">
            <v>EXPENDITURE</v>
          </cell>
          <cell r="H2053" t="str">
            <v>GENERAL AND ADMINISTRATION EXPENSES</v>
          </cell>
          <cell r="I2053" t="str">
            <v>ADVERTISEMENT AND PROMOTION</v>
          </cell>
        </row>
        <row r="2054">
          <cell r="A2054" t="str">
            <v>X507001</v>
          </cell>
          <cell r="B2054" t="str">
            <v>TraveIling and conveyance</v>
          </cell>
          <cell r="C2054" t="str">
            <v>EXPENSES</v>
          </cell>
          <cell r="D2054" t="str">
            <v>INCOME STATEMENT</v>
          </cell>
          <cell r="E2054" t="str">
            <v/>
          </cell>
          <cell r="F2054" t="str">
            <v/>
          </cell>
          <cell r="G2054" t="str">
            <v>EXPENDITURE</v>
          </cell>
          <cell r="H2054" t="str">
            <v>GENERAL AND ADMINISTRATION EXPENSES</v>
          </cell>
          <cell r="I2054" t="str">
            <v>TRAVEL AND CONVEYANCE</v>
          </cell>
        </row>
        <row r="2055">
          <cell r="A2055" t="str">
            <v>X507101-001</v>
          </cell>
          <cell r="B2055" t="str">
            <v>Travelling Exps. (Staff) Domestic</v>
          </cell>
          <cell r="C2055" t="str">
            <v>EXPENSES</v>
          </cell>
          <cell r="D2055" t="str">
            <v>INCOME STATEMENT</v>
          </cell>
          <cell r="E2055" t="str">
            <v/>
          </cell>
          <cell r="F2055" t="str">
            <v/>
          </cell>
          <cell r="G2055" t="str">
            <v>EXPENDITURE</v>
          </cell>
          <cell r="H2055" t="str">
            <v>GENERAL AND ADMINISTRATION EXPENSES</v>
          </cell>
          <cell r="I2055" t="str">
            <v>TRAVEL AND CONVEYANCE</v>
          </cell>
        </row>
        <row r="2056">
          <cell r="A2056" t="str">
            <v>X507101-002</v>
          </cell>
          <cell r="B2056" t="str">
            <v>Travelling Exps. (Staff) Domestic- Fare</v>
          </cell>
          <cell r="C2056" t="str">
            <v>EXPENSES</v>
          </cell>
          <cell r="D2056" t="str">
            <v>INCOME STATEMENT</v>
          </cell>
          <cell r="E2056" t="str">
            <v/>
          </cell>
          <cell r="F2056" t="str">
            <v/>
          </cell>
          <cell r="G2056" t="str">
            <v>EXPENDITURE</v>
          </cell>
          <cell r="H2056" t="str">
            <v>GENERAL AND ADMINISTRATION EXPENSES</v>
          </cell>
          <cell r="I2056" t="str">
            <v>TRAVEL AND CONVEYANCE</v>
          </cell>
        </row>
        <row r="2057">
          <cell r="A2057" t="str">
            <v>X507101-003</v>
          </cell>
          <cell r="B2057" t="str">
            <v>Travelling Exps. (Staff) Domestic- Hotel</v>
          </cell>
          <cell r="C2057" t="str">
            <v>EXPENSES</v>
          </cell>
          <cell r="D2057" t="str">
            <v>INCOME STATEMENT</v>
          </cell>
          <cell r="E2057" t="str">
            <v/>
          </cell>
          <cell r="F2057" t="str">
            <v/>
          </cell>
          <cell r="G2057" t="str">
            <v>EXPENDITURE</v>
          </cell>
          <cell r="H2057" t="str">
            <v>GENERAL AND ADMINISTRATION EXPENSES</v>
          </cell>
          <cell r="I2057" t="str">
            <v>TRAVEL AND CONVEYANCE</v>
          </cell>
        </row>
        <row r="2058">
          <cell r="A2058" t="str">
            <v>X507101-004</v>
          </cell>
          <cell r="B2058" t="str">
            <v>Travelling Exps. (Staff) Domestic- D.A.</v>
          </cell>
          <cell r="C2058" t="str">
            <v>EXPENSES</v>
          </cell>
          <cell r="D2058" t="str">
            <v>INCOME STATEMENT</v>
          </cell>
          <cell r="E2058" t="str">
            <v/>
          </cell>
          <cell r="F2058" t="str">
            <v/>
          </cell>
          <cell r="G2058" t="str">
            <v>EXPENDITURE</v>
          </cell>
          <cell r="H2058" t="str">
            <v>GENERAL AND ADMINISTRATION EXPENSES</v>
          </cell>
          <cell r="I2058" t="str">
            <v>TRAVEL AND CONVEYANCE</v>
          </cell>
        </row>
        <row r="2059">
          <cell r="A2059" t="str">
            <v>X507101-005</v>
          </cell>
          <cell r="B2059" t="str">
            <v>Travelling Exps. (Staff) Domestic- Conv.</v>
          </cell>
          <cell r="C2059" t="str">
            <v>EXPENSES</v>
          </cell>
          <cell r="D2059" t="str">
            <v>INCOME STATEMENT</v>
          </cell>
          <cell r="E2059" t="str">
            <v/>
          </cell>
          <cell r="F2059" t="str">
            <v/>
          </cell>
          <cell r="G2059" t="str">
            <v>EXPENDITURE</v>
          </cell>
          <cell r="H2059" t="str">
            <v>GENERAL AND ADMINISTRATION EXPENSES</v>
          </cell>
          <cell r="I2059" t="str">
            <v>TRAVEL AND CONVEYANCE</v>
          </cell>
        </row>
        <row r="2060">
          <cell r="A2060" t="str">
            <v>X507101-006</v>
          </cell>
          <cell r="B2060" t="str">
            <v>Travelling Exps. (Staff) Domestic- Other</v>
          </cell>
          <cell r="C2060" t="str">
            <v>EXPENSES</v>
          </cell>
          <cell r="D2060" t="str">
            <v>INCOME STATEMENT</v>
          </cell>
          <cell r="E2060" t="str">
            <v/>
          </cell>
          <cell r="F2060" t="str">
            <v/>
          </cell>
          <cell r="G2060" t="str">
            <v>EXPENDITURE</v>
          </cell>
          <cell r="H2060" t="str">
            <v>GENERAL AND ADMINISTRATION EXPENSES</v>
          </cell>
          <cell r="I2060" t="str">
            <v>TRAVEL AND CONVEYANCE</v>
          </cell>
        </row>
        <row r="2061">
          <cell r="A2061" t="str">
            <v>X507102-001</v>
          </cell>
          <cell r="B2061" t="str">
            <v>Travelling Exps. (Dir) Domestic</v>
          </cell>
          <cell r="C2061" t="str">
            <v>EXPENSES</v>
          </cell>
          <cell r="D2061" t="str">
            <v>INCOME STATEMENT</v>
          </cell>
          <cell r="E2061" t="str">
            <v/>
          </cell>
          <cell r="F2061" t="str">
            <v/>
          </cell>
          <cell r="G2061" t="str">
            <v>EXPENDITURE</v>
          </cell>
          <cell r="H2061" t="str">
            <v>GENERAL AND ADMINISTRATION EXPENSES</v>
          </cell>
          <cell r="I2061" t="str">
            <v>TRAVEL AND CONVEYANCE</v>
          </cell>
        </row>
        <row r="2062">
          <cell r="A2062" t="str">
            <v>X507102-002</v>
          </cell>
          <cell r="B2062" t="str">
            <v>Travelling Exps. (Dir) Domestic-Fare</v>
          </cell>
          <cell r="C2062" t="str">
            <v>EXPENSES</v>
          </cell>
          <cell r="D2062" t="str">
            <v>INCOME STATEMENT</v>
          </cell>
          <cell r="E2062" t="str">
            <v/>
          </cell>
          <cell r="F2062" t="str">
            <v/>
          </cell>
          <cell r="G2062" t="str">
            <v>EXPENDITURE</v>
          </cell>
          <cell r="H2062" t="str">
            <v>GENERAL AND ADMINISTRATION EXPENSES</v>
          </cell>
          <cell r="I2062" t="str">
            <v>TRAVEL AND CONVEYANCE</v>
          </cell>
        </row>
        <row r="2063">
          <cell r="A2063" t="str">
            <v>X507102-003</v>
          </cell>
          <cell r="B2063" t="str">
            <v>Travelling Exps. (Dir) Domestic- Hotel</v>
          </cell>
          <cell r="C2063" t="str">
            <v>EXPENSES</v>
          </cell>
          <cell r="D2063" t="str">
            <v>INCOME STATEMENT</v>
          </cell>
          <cell r="E2063" t="str">
            <v/>
          </cell>
          <cell r="F2063" t="str">
            <v/>
          </cell>
          <cell r="G2063" t="str">
            <v>EXPENDITURE</v>
          </cell>
          <cell r="H2063" t="str">
            <v>GENERAL AND ADMINISTRATION EXPENSES</v>
          </cell>
          <cell r="I2063" t="str">
            <v>TRAVEL AND CONVEYANCE</v>
          </cell>
        </row>
        <row r="2064">
          <cell r="A2064" t="str">
            <v>X507102-004</v>
          </cell>
          <cell r="B2064" t="str">
            <v>Travelling Exps. (Dir) Domestic- Conveya</v>
          </cell>
          <cell r="C2064" t="str">
            <v>EXPENSES</v>
          </cell>
          <cell r="D2064" t="str">
            <v>INCOME STATEMENT</v>
          </cell>
          <cell r="E2064" t="str">
            <v/>
          </cell>
          <cell r="F2064" t="str">
            <v/>
          </cell>
          <cell r="G2064" t="str">
            <v>EXPENDITURE</v>
          </cell>
          <cell r="H2064" t="str">
            <v>GENERAL AND ADMINISTRATION EXPENSES</v>
          </cell>
          <cell r="I2064" t="str">
            <v>TRAVEL AND CONVEYANCE</v>
          </cell>
        </row>
        <row r="2065">
          <cell r="A2065" t="str">
            <v>X507102-005</v>
          </cell>
          <cell r="B2065" t="str">
            <v>Travelling Exps. (Dir) Domestic- Others</v>
          </cell>
          <cell r="C2065" t="str">
            <v>EXPENSES</v>
          </cell>
          <cell r="D2065" t="str">
            <v>INCOME STATEMENT</v>
          </cell>
          <cell r="E2065" t="str">
            <v/>
          </cell>
          <cell r="F2065" t="str">
            <v/>
          </cell>
          <cell r="G2065" t="str">
            <v>EXPENDITURE</v>
          </cell>
          <cell r="H2065" t="str">
            <v>GENERAL AND ADMINISTRATION EXPENSES</v>
          </cell>
          <cell r="I2065" t="str">
            <v>TRAVEL AND CONVEYANCE</v>
          </cell>
        </row>
        <row r="2066">
          <cell r="A2066" t="str">
            <v>X507201-001</v>
          </cell>
          <cell r="B2066" t="str">
            <v>Foreign Travelling (Staff)</v>
          </cell>
          <cell r="C2066" t="str">
            <v>EXPENSES</v>
          </cell>
          <cell r="D2066" t="str">
            <v>INCOME STATEMENT</v>
          </cell>
          <cell r="E2066" t="str">
            <v/>
          </cell>
          <cell r="F2066" t="str">
            <v/>
          </cell>
          <cell r="G2066" t="str">
            <v>EXPENDITURE</v>
          </cell>
          <cell r="H2066" t="str">
            <v>GENERAL AND ADMINISTRATION EXPENSES</v>
          </cell>
          <cell r="I2066" t="str">
            <v>TRAVEL AND CONVEYANCE</v>
          </cell>
        </row>
        <row r="2067">
          <cell r="A2067" t="str">
            <v>X507201-002</v>
          </cell>
          <cell r="B2067" t="str">
            <v>Foreign Travelling (Staff)- Currency</v>
          </cell>
          <cell r="C2067" t="str">
            <v>EXPENSES</v>
          </cell>
          <cell r="D2067" t="str">
            <v>INCOME STATEMENT</v>
          </cell>
          <cell r="E2067" t="str">
            <v/>
          </cell>
          <cell r="F2067" t="str">
            <v/>
          </cell>
          <cell r="G2067" t="str">
            <v>EXPENDITURE</v>
          </cell>
          <cell r="H2067" t="str">
            <v>GENERAL AND ADMINISTRATION EXPENSES</v>
          </cell>
          <cell r="I2067" t="str">
            <v>TRAVEL AND CONVEYANCE</v>
          </cell>
        </row>
        <row r="2068">
          <cell r="A2068" t="str">
            <v>X507201-003</v>
          </cell>
          <cell r="B2068" t="str">
            <v>Foreign Travelling (Staff)- Fare</v>
          </cell>
          <cell r="C2068" t="str">
            <v>EXPENSES</v>
          </cell>
          <cell r="D2068" t="str">
            <v>INCOME STATEMENT</v>
          </cell>
          <cell r="E2068" t="str">
            <v/>
          </cell>
          <cell r="F2068" t="str">
            <v/>
          </cell>
          <cell r="G2068" t="str">
            <v>EXPENDITURE</v>
          </cell>
          <cell r="H2068" t="str">
            <v>GENERAL AND ADMINISTRATION EXPENSES</v>
          </cell>
          <cell r="I2068" t="str">
            <v>TRAVEL AND CONVEYANCE</v>
          </cell>
        </row>
        <row r="2069">
          <cell r="A2069" t="str">
            <v>X507201-004</v>
          </cell>
          <cell r="B2069" t="str">
            <v>Foreign Travelling (Staff)- Visa &amp; Taxes</v>
          </cell>
          <cell r="C2069" t="str">
            <v>EXPENSES</v>
          </cell>
          <cell r="D2069" t="str">
            <v>INCOME STATEMENT</v>
          </cell>
          <cell r="E2069" t="str">
            <v/>
          </cell>
          <cell r="F2069" t="str">
            <v/>
          </cell>
          <cell r="G2069" t="str">
            <v>EXPENDITURE</v>
          </cell>
          <cell r="H2069" t="str">
            <v>GENERAL AND ADMINISTRATION EXPENSES</v>
          </cell>
          <cell r="I2069" t="str">
            <v>TRAVEL AND CONVEYANCE</v>
          </cell>
        </row>
        <row r="2070">
          <cell r="A2070" t="str">
            <v>X507201-005</v>
          </cell>
          <cell r="B2070" t="str">
            <v>Foreign Travelling (Staff)- Others</v>
          </cell>
          <cell r="C2070" t="str">
            <v>EXPENSES</v>
          </cell>
          <cell r="D2070" t="str">
            <v>INCOME STATEMENT</v>
          </cell>
          <cell r="E2070" t="str">
            <v/>
          </cell>
          <cell r="F2070" t="str">
            <v/>
          </cell>
          <cell r="G2070" t="str">
            <v>EXPENDITURE</v>
          </cell>
          <cell r="H2070" t="str">
            <v>GENERAL AND ADMINISTRATION EXPENSES</v>
          </cell>
          <cell r="I2070" t="str">
            <v>TRAVEL AND CONVEYANCE</v>
          </cell>
        </row>
        <row r="2071">
          <cell r="A2071" t="str">
            <v>X507201-006</v>
          </cell>
          <cell r="B2071" t="str">
            <v>Foreign Travelling (Staff)- Hotel Exp</v>
          </cell>
          <cell r="C2071" t="str">
            <v>EXPENSES</v>
          </cell>
          <cell r="D2071" t="str">
            <v>INCOME STATEMENT</v>
          </cell>
          <cell r="E2071" t="str">
            <v/>
          </cell>
          <cell r="F2071" t="str">
            <v/>
          </cell>
          <cell r="G2071" t="str">
            <v>EXPENDITURE</v>
          </cell>
          <cell r="H2071" t="str">
            <v>GENERAL AND ADMINISTRATION EXPENSES</v>
          </cell>
          <cell r="I2071" t="str">
            <v>TRAVEL AND CONVEYANCE</v>
          </cell>
        </row>
        <row r="2072">
          <cell r="A2072" t="str">
            <v>X507201-007</v>
          </cell>
          <cell r="B2072" t="str">
            <v>Foreign Travelling (Staff)- Local Convey</v>
          </cell>
          <cell r="C2072" t="str">
            <v>EXPENSES</v>
          </cell>
          <cell r="D2072" t="str">
            <v>INCOME STATEMENT</v>
          </cell>
          <cell r="E2072" t="str">
            <v/>
          </cell>
          <cell r="F2072" t="str">
            <v/>
          </cell>
          <cell r="G2072" t="str">
            <v>EXPENDITURE</v>
          </cell>
          <cell r="H2072" t="str">
            <v>GENERAL AND ADMINISTRATION EXPENSES</v>
          </cell>
          <cell r="I2072" t="str">
            <v>TRAVEL AND CONVEYANCE</v>
          </cell>
        </row>
        <row r="2073">
          <cell r="A2073" t="str">
            <v>X507201-008</v>
          </cell>
          <cell r="B2073" t="str">
            <v>Foreign Travelling (Staff)- Medic. Prem.</v>
          </cell>
          <cell r="C2073" t="str">
            <v>EXPENSES</v>
          </cell>
          <cell r="D2073" t="str">
            <v>INCOME STATEMENT</v>
          </cell>
          <cell r="E2073" t="str">
            <v/>
          </cell>
          <cell r="F2073" t="str">
            <v/>
          </cell>
          <cell r="G2073" t="str">
            <v>EXPENDITURE</v>
          </cell>
          <cell r="H2073" t="str">
            <v>GENERAL AND ADMINISTRATION EXPENSES</v>
          </cell>
          <cell r="I2073" t="str">
            <v>TRAVEL AND CONVEYANCE</v>
          </cell>
        </row>
        <row r="2074">
          <cell r="A2074" t="str">
            <v>X507202-001</v>
          </cell>
          <cell r="B2074" t="str">
            <v>Directors Foreign Travelling</v>
          </cell>
          <cell r="C2074" t="str">
            <v>EXPENSES</v>
          </cell>
          <cell r="D2074" t="str">
            <v>INCOME STATEMENT</v>
          </cell>
          <cell r="E2074" t="str">
            <v/>
          </cell>
          <cell r="F2074" t="str">
            <v/>
          </cell>
          <cell r="G2074" t="str">
            <v>EXPENDITURE</v>
          </cell>
          <cell r="H2074" t="str">
            <v>GENERAL AND ADMINISTRATION EXPENSES</v>
          </cell>
          <cell r="I2074" t="str">
            <v>TRAVEL AND CONVEYANCE</v>
          </cell>
        </row>
        <row r="2075">
          <cell r="A2075" t="str">
            <v>X507202-002</v>
          </cell>
          <cell r="B2075" t="str">
            <v>Directors Foreign Travelling- Currency</v>
          </cell>
          <cell r="C2075" t="str">
            <v>EXPENSES</v>
          </cell>
          <cell r="D2075" t="str">
            <v>INCOME STATEMENT</v>
          </cell>
          <cell r="E2075" t="str">
            <v/>
          </cell>
          <cell r="F2075" t="str">
            <v/>
          </cell>
          <cell r="G2075" t="str">
            <v>EXPENDITURE</v>
          </cell>
          <cell r="H2075" t="str">
            <v>GENERAL AND ADMINISTRATION EXPENSES</v>
          </cell>
          <cell r="I2075" t="str">
            <v>TRAVEL AND CONVEYANCE</v>
          </cell>
        </row>
        <row r="2076">
          <cell r="A2076" t="str">
            <v>X507202-003</v>
          </cell>
          <cell r="B2076" t="str">
            <v>Directors Foreign Travelling- Fare</v>
          </cell>
          <cell r="C2076" t="str">
            <v>EXPENSES</v>
          </cell>
          <cell r="D2076" t="str">
            <v>INCOME STATEMENT</v>
          </cell>
          <cell r="E2076" t="str">
            <v/>
          </cell>
          <cell r="F2076" t="str">
            <v/>
          </cell>
          <cell r="G2076" t="str">
            <v>EXPENDITURE</v>
          </cell>
          <cell r="H2076" t="str">
            <v>GENERAL AND ADMINISTRATION EXPENSES</v>
          </cell>
          <cell r="I2076" t="str">
            <v>TRAVEL AND CONVEYANCE</v>
          </cell>
        </row>
        <row r="2077">
          <cell r="A2077" t="str">
            <v>X507202-004</v>
          </cell>
          <cell r="B2077" t="str">
            <v>Directors Foreign Travelling- Visa &amp; Tax</v>
          </cell>
          <cell r="C2077" t="str">
            <v>EXPENSES</v>
          </cell>
          <cell r="D2077" t="str">
            <v>INCOME STATEMENT</v>
          </cell>
          <cell r="E2077" t="str">
            <v/>
          </cell>
          <cell r="F2077" t="str">
            <v/>
          </cell>
          <cell r="G2077" t="str">
            <v>EXPENDITURE</v>
          </cell>
          <cell r="H2077" t="str">
            <v>GENERAL AND ADMINISTRATION EXPENSES</v>
          </cell>
          <cell r="I2077" t="str">
            <v>TRAVEL AND CONVEYANCE</v>
          </cell>
        </row>
        <row r="2078">
          <cell r="A2078" t="str">
            <v>X507202-005</v>
          </cell>
          <cell r="B2078" t="str">
            <v>Directors Foreign Travelling- Others</v>
          </cell>
          <cell r="C2078" t="str">
            <v>EXPENSES</v>
          </cell>
          <cell r="D2078" t="str">
            <v>INCOME STATEMENT</v>
          </cell>
          <cell r="E2078" t="str">
            <v/>
          </cell>
          <cell r="F2078" t="str">
            <v/>
          </cell>
          <cell r="G2078" t="str">
            <v>EXPENDITURE</v>
          </cell>
          <cell r="H2078" t="str">
            <v>GENERAL AND ADMINISTRATION EXPENSES</v>
          </cell>
          <cell r="I2078" t="str">
            <v>TRAVEL AND CONVEYANCE</v>
          </cell>
        </row>
        <row r="2079">
          <cell r="A2079" t="str">
            <v>X507202-006</v>
          </cell>
          <cell r="B2079" t="str">
            <v>Directors Foreign Travelling- Hotel Exps</v>
          </cell>
          <cell r="C2079" t="str">
            <v>EXPENSES</v>
          </cell>
          <cell r="D2079" t="str">
            <v>INCOME STATEMENT</v>
          </cell>
          <cell r="E2079" t="str">
            <v/>
          </cell>
          <cell r="F2079" t="str">
            <v/>
          </cell>
          <cell r="G2079" t="str">
            <v>EXPENDITURE</v>
          </cell>
          <cell r="H2079" t="str">
            <v>GENERAL AND ADMINISTRATION EXPENSES</v>
          </cell>
          <cell r="I2079" t="str">
            <v>TRAVEL AND CONVEYANCE</v>
          </cell>
        </row>
        <row r="2080">
          <cell r="A2080" t="str">
            <v>X507202-007</v>
          </cell>
          <cell r="B2080" t="str">
            <v>Directors Foreign Travelling- Local Conv</v>
          </cell>
          <cell r="C2080" t="str">
            <v>EXPENSES</v>
          </cell>
          <cell r="D2080" t="str">
            <v>INCOME STATEMENT</v>
          </cell>
          <cell r="E2080" t="str">
            <v/>
          </cell>
          <cell r="F2080" t="str">
            <v/>
          </cell>
          <cell r="G2080" t="str">
            <v>EXPENDITURE</v>
          </cell>
          <cell r="H2080" t="str">
            <v>GENERAL AND ADMINISTRATION EXPENSES</v>
          </cell>
          <cell r="I2080" t="str">
            <v>TRAVEL AND CONVEYANCE</v>
          </cell>
        </row>
        <row r="2081">
          <cell r="A2081" t="str">
            <v>X507202-008</v>
          </cell>
          <cell r="B2081" t="str">
            <v>Directors Foreign Travelling- Med. Prem</v>
          </cell>
          <cell r="C2081" t="str">
            <v>EXPENSES</v>
          </cell>
          <cell r="D2081" t="str">
            <v>INCOME STATEMENT</v>
          </cell>
          <cell r="E2081" t="str">
            <v/>
          </cell>
          <cell r="F2081" t="str">
            <v/>
          </cell>
          <cell r="G2081" t="str">
            <v>EXPENDITURE</v>
          </cell>
          <cell r="H2081" t="str">
            <v>GENERAL AND ADMINISTRATION EXPENSES</v>
          </cell>
          <cell r="I2081" t="str">
            <v>TRAVEL AND CONVEYANCE</v>
          </cell>
        </row>
        <row r="2082">
          <cell r="A2082" t="str">
            <v>X507301-001</v>
          </cell>
          <cell r="B2082" t="str">
            <v>Conveyance Exp.</v>
          </cell>
          <cell r="C2082" t="str">
            <v>EXPENSES</v>
          </cell>
          <cell r="D2082" t="str">
            <v>INCOME STATEMENT</v>
          </cell>
          <cell r="E2082" t="str">
            <v/>
          </cell>
          <cell r="F2082" t="str">
            <v/>
          </cell>
          <cell r="G2082" t="str">
            <v>EXPENDITURE</v>
          </cell>
          <cell r="H2082" t="str">
            <v>GENERAL AND ADMINISTRATION EXPENSES</v>
          </cell>
          <cell r="I2082" t="str">
            <v>TRAVEL AND CONVEYANCE</v>
          </cell>
        </row>
        <row r="2083">
          <cell r="A2083" t="str">
            <v>X507301-002</v>
          </cell>
          <cell r="B2083" t="str">
            <v>Conveyance Exp.- Admn.</v>
          </cell>
          <cell r="C2083" t="str">
            <v>EXPENSES</v>
          </cell>
          <cell r="D2083" t="str">
            <v>INCOME STATEMENT</v>
          </cell>
          <cell r="E2083" t="str">
            <v/>
          </cell>
          <cell r="F2083" t="str">
            <v/>
          </cell>
          <cell r="G2083" t="str">
            <v>EXPENDITURE</v>
          </cell>
          <cell r="H2083" t="str">
            <v>GENERAL AND ADMINISTRATION EXPENSES</v>
          </cell>
          <cell r="I2083" t="str">
            <v>TRAVEL AND CONVEYANCE</v>
          </cell>
        </row>
        <row r="2084">
          <cell r="A2084" t="str">
            <v>X507301-003</v>
          </cell>
          <cell r="B2084" t="str">
            <v>Conveyance Exp.- Accounts</v>
          </cell>
          <cell r="C2084" t="str">
            <v>EXPENSES</v>
          </cell>
          <cell r="D2084" t="str">
            <v>INCOME STATEMENT</v>
          </cell>
          <cell r="E2084" t="str">
            <v/>
          </cell>
          <cell r="F2084" t="str">
            <v/>
          </cell>
          <cell r="G2084" t="str">
            <v>EXPENDITURE</v>
          </cell>
          <cell r="H2084" t="str">
            <v>GENERAL AND ADMINISTRATION EXPENSES</v>
          </cell>
          <cell r="I2084" t="str">
            <v>TRAVEL AND CONVEYANCE</v>
          </cell>
        </row>
        <row r="2085">
          <cell r="A2085" t="str">
            <v>X507301-004</v>
          </cell>
          <cell r="B2085" t="str">
            <v>Conveyance Exp.- Taxation</v>
          </cell>
          <cell r="C2085" t="str">
            <v>EXPENSES</v>
          </cell>
          <cell r="D2085" t="str">
            <v>INCOME STATEMENT</v>
          </cell>
          <cell r="E2085" t="str">
            <v/>
          </cell>
          <cell r="F2085" t="str">
            <v/>
          </cell>
          <cell r="G2085" t="str">
            <v>EXPENDITURE</v>
          </cell>
          <cell r="H2085" t="str">
            <v>GENERAL AND ADMINISTRATION EXPENSES</v>
          </cell>
          <cell r="I2085" t="str">
            <v>TRAVEL AND CONVEYANCE</v>
          </cell>
        </row>
        <row r="2086">
          <cell r="A2086" t="str">
            <v>X507301-005</v>
          </cell>
          <cell r="B2086" t="str">
            <v>Conveyance Exp.- Legal</v>
          </cell>
          <cell r="C2086" t="str">
            <v>EXPENSES</v>
          </cell>
          <cell r="D2086" t="str">
            <v>INCOME STATEMENT</v>
          </cell>
          <cell r="E2086" t="str">
            <v/>
          </cell>
          <cell r="F2086" t="str">
            <v/>
          </cell>
          <cell r="G2086" t="str">
            <v>EXPENDITURE</v>
          </cell>
          <cell r="H2086" t="str">
            <v>GENERAL AND ADMINISTRATION EXPENSES</v>
          </cell>
          <cell r="I2086" t="str">
            <v>TRAVEL AND CONVEYANCE</v>
          </cell>
        </row>
        <row r="2087">
          <cell r="A2087" t="str">
            <v>X507301-006</v>
          </cell>
          <cell r="B2087" t="str">
            <v>Conveyance Exp.- Md ,Vc And Cmd Office</v>
          </cell>
          <cell r="C2087" t="str">
            <v>EXPENSES</v>
          </cell>
          <cell r="D2087" t="str">
            <v>INCOME STATEMENT</v>
          </cell>
          <cell r="E2087" t="str">
            <v/>
          </cell>
          <cell r="F2087" t="str">
            <v/>
          </cell>
          <cell r="G2087" t="str">
            <v>EXPENDITURE</v>
          </cell>
          <cell r="H2087" t="str">
            <v>GENERAL AND ADMINISTRATION EXPENSES</v>
          </cell>
          <cell r="I2087" t="str">
            <v>TRAVEL AND CONVEYANCE</v>
          </cell>
        </row>
        <row r="2088">
          <cell r="A2088" t="str">
            <v>X507301-007</v>
          </cell>
          <cell r="B2088" t="str">
            <v>Conveyance Exp.- Corp Affairs</v>
          </cell>
          <cell r="C2088" t="str">
            <v>EXPENSES</v>
          </cell>
          <cell r="D2088" t="str">
            <v>INCOME STATEMENT</v>
          </cell>
          <cell r="E2088" t="str">
            <v/>
          </cell>
          <cell r="F2088" t="str">
            <v/>
          </cell>
          <cell r="G2088" t="str">
            <v>EXPENDITURE</v>
          </cell>
          <cell r="H2088" t="str">
            <v>GENERAL AND ADMINISTRATION EXPENSES</v>
          </cell>
          <cell r="I2088" t="str">
            <v>TRAVEL AND CONVEYANCE</v>
          </cell>
        </row>
        <row r="2089">
          <cell r="A2089" t="str">
            <v>X507301-008</v>
          </cell>
          <cell r="B2089" t="str">
            <v>Conveyance Exp.- Retainers</v>
          </cell>
          <cell r="C2089" t="str">
            <v>EXPENSES</v>
          </cell>
          <cell r="D2089" t="str">
            <v>INCOME STATEMENT</v>
          </cell>
          <cell r="E2089" t="str">
            <v/>
          </cell>
          <cell r="F2089" t="str">
            <v/>
          </cell>
          <cell r="G2089" t="str">
            <v>EXPENDITURE</v>
          </cell>
          <cell r="H2089" t="str">
            <v>GENERAL AND ADMINISTRATION EXPENSES</v>
          </cell>
          <cell r="I2089" t="str">
            <v>TRAVEL AND CONVEYANCE</v>
          </cell>
        </row>
        <row r="2090">
          <cell r="A2090" t="str">
            <v>X507301-009</v>
          </cell>
          <cell r="B2090" t="str">
            <v>Conveyance Exp.- Revenue</v>
          </cell>
          <cell r="C2090" t="str">
            <v>EXPENSES</v>
          </cell>
          <cell r="D2090" t="str">
            <v>INCOME STATEMENT</v>
          </cell>
          <cell r="E2090" t="str">
            <v/>
          </cell>
          <cell r="F2090" t="str">
            <v/>
          </cell>
          <cell r="G2090" t="str">
            <v>EXPENDITURE</v>
          </cell>
          <cell r="H2090" t="str">
            <v>GENERAL AND ADMINISTRATION EXPENSES</v>
          </cell>
          <cell r="I2090" t="str">
            <v>TRAVEL AND CONVEYANCE</v>
          </cell>
        </row>
        <row r="2091">
          <cell r="A2091" t="str">
            <v>X507301-010</v>
          </cell>
          <cell r="B2091" t="str">
            <v>Conveyance Exp.- Co-Ordination</v>
          </cell>
          <cell r="C2091" t="str">
            <v>EXPENSES</v>
          </cell>
          <cell r="D2091" t="str">
            <v>INCOME STATEMENT</v>
          </cell>
          <cell r="E2091" t="str">
            <v/>
          </cell>
          <cell r="F2091" t="str">
            <v/>
          </cell>
          <cell r="G2091" t="str">
            <v>EXPENDITURE</v>
          </cell>
          <cell r="H2091" t="str">
            <v>GENERAL AND ADMINISTRATION EXPENSES</v>
          </cell>
          <cell r="I2091" t="str">
            <v>TRAVEL AND CONVEYANCE</v>
          </cell>
        </row>
        <row r="2092">
          <cell r="A2092" t="str">
            <v>X507301-011</v>
          </cell>
          <cell r="B2092" t="str">
            <v>Conveyance Exp.- 14-16 AZR</v>
          </cell>
          <cell r="C2092" t="str">
            <v>EXPENSES</v>
          </cell>
          <cell r="D2092" t="str">
            <v>INCOME STATEMENT</v>
          </cell>
          <cell r="E2092" t="str">
            <v/>
          </cell>
          <cell r="F2092" t="str">
            <v/>
          </cell>
          <cell r="G2092" t="str">
            <v>EXPENDITURE</v>
          </cell>
          <cell r="H2092" t="str">
            <v>GENERAL AND ADMINISTRATION EXPENSES</v>
          </cell>
          <cell r="I2092" t="str">
            <v>TRAVEL AND CONVEYANCE</v>
          </cell>
        </row>
        <row r="2093">
          <cell r="A2093" t="str">
            <v>X507401</v>
          </cell>
          <cell r="B2093" t="str">
            <v>Directors Conveyance</v>
          </cell>
          <cell r="C2093" t="str">
            <v>EXPENSES</v>
          </cell>
          <cell r="D2093" t="str">
            <v>INCOME STATEMENT</v>
          </cell>
          <cell r="E2093" t="str">
            <v/>
          </cell>
          <cell r="F2093" t="str">
            <v/>
          </cell>
          <cell r="G2093" t="str">
            <v>EXPENDITURE</v>
          </cell>
          <cell r="H2093" t="str">
            <v>GENERAL AND ADMINISTRATION EXPENSES</v>
          </cell>
          <cell r="I2093" t="str">
            <v>TRAVEL AND CONVEYANCE</v>
          </cell>
        </row>
        <row r="2094">
          <cell r="A2094" t="str">
            <v>X508001</v>
          </cell>
          <cell r="B2094" t="str">
            <v>Hire Charges Of Vehicle</v>
          </cell>
          <cell r="C2094" t="str">
            <v>EXPENSES</v>
          </cell>
          <cell r="D2094" t="str">
            <v>INCOME STATEMENT</v>
          </cell>
          <cell r="E2094" t="str">
            <v/>
          </cell>
          <cell r="F2094" t="str">
            <v/>
          </cell>
          <cell r="G2094" t="str">
            <v>EXPENDITURE</v>
          </cell>
          <cell r="H2094" t="str">
            <v>GENERAL AND ADMINISTRATION EXPENSES</v>
          </cell>
          <cell r="I2094" t="str">
            <v>VEHICLE EXPENSES</v>
          </cell>
        </row>
        <row r="2095">
          <cell r="A2095" t="str">
            <v>X508002</v>
          </cell>
          <cell r="B2095" t="str">
            <v>Hire Charges Vehicle-Directors</v>
          </cell>
          <cell r="C2095" t="str">
            <v>EXPENSES</v>
          </cell>
          <cell r="D2095" t="str">
            <v>INCOME STATEMENT</v>
          </cell>
          <cell r="E2095" t="str">
            <v/>
          </cell>
          <cell r="F2095" t="str">
            <v/>
          </cell>
          <cell r="G2095" t="str">
            <v>EXPENDITURE</v>
          </cell>
          <cell r="H2095" t="str">
            <v>GENERAL AND ADMINISTRATION EXPENSES</v>
          </cell>
          <cell r="I2095" t="str">
            <v>VEHICLE EXPENSES</v>
          </cell>
        </row>
        <row r="2096">
          <cell r="A2096" t="str">
            <v>X509001-001</v>
          </cell>
          <cell r="B2096" t="str">
            <v>Vehicles running &amp; maint</v>
          </cell>
          <cell r="C2096" t="str">
            <v>EXPENSES</v>
          </cell>
          <cell r="D2096" t="str">
            <v>INCOME STATEMENT</v>
          </cell>
          <cell r="E2096" t="str">
            <v/>
          </cell>
          <cell r="F2096" t="str">
            <v/>
          </cell>
          <cell r="G2096" t="str">
            <v>EXPENDITURE</v>
          </cell>
          <cell r="H2096" t="str">
            <v>GENERAL AND ADMINISTRATION EXPENSES</v>
          </cell>
          <cell r="I2096" t="str">
            <v>VEHICLE EXPENSES</v>
          </cell>
        </row>
        <row r="2097">
          <cell r="A2097" t="str">
            <v>X509001-002</v>
          </cell>
          <cell r="B2097" t="str">
            <v>Vehicles running &amp; maint- Fuel Exp</v>
          </cell>
          <cell r="C2097" t="str">
            <v>EXPENSES</v>
          </cell>
          <cell r="D2097" t="str">
            <v>INCOME STATEMENT</v>
          </cell>
          <cell r="E2097" t="str">
            <v/>
          </cell>
          <cell r="F2097" t="str">
            <v/>
          </cell>
          <cell r="G2097" t="str">
            <v>EXPENDITURE</v>
          </cell>
          <cell r="H2097" t="str">
            <v>GENERAL AND ADMINISTRATION EXPENSES</v>
          </cell>
          <cell r="I2097" t="str">
            <v>VEHICLE EXPENSES</v>
          </cell>
        </row>
        <row r="2098">
          <cell r="A2098" t="str">
            <v>X509001-003</v>
          </cell>
          <cell r="B2098" t="str">
            <v>Vehicles running &amp; maint- Repair</v>
          </cell>
          <cell r="C2098" t="str">
            <v>EXPENSES</v>
          </cell>
          <cell r="D2098" t="str">
            <v>INCOME STATEMENT</v>
          </cell>
          <cell r="E2098" t="str">
            <v/>
          </cell>
          <cell r="F2098" t="str">
            <v/>
          </cell>
          <cell r="G2098" t="str">
            <v>EXPENDITURE</v>
          </cell>
          <cell r="H2098" t="str">
            <v>GENERAL AND ADMINISTRATION EXPENSES</v>
          </cell>
          <cell r="I2098" t="str">
            <v>VEHICLE EXPENSES</v>
          </cell>
        </row>
        <row r="2099">
          <cell r="A2099" t="str">
            <v>X509001-004</v>
          </cell>
          <cell r="B2099" t="str">
            <v>Vehicles running &amp; maint- Driver Salary</v>
          </cell>
          <cell r="C2099" t="str">
            <v>EXPENSES</v>
          </cell>
          <cell r="D2099" t="str">
            <v>INCOME STATEMENT</v>
          </cell>
          <cell r="E2099" t="str">
            <v/>
          </cell>
          <cell r="F2099" t="str">
            <v/>
          </cell>
          <cell r="G2099" t="str">
            <v>EXPENDITURE</v>
          </cell>
          <cell r="H2099" t="str">
            <v>GENERAL AND ADMINISTRATION EXPENSES</v>
          </cell>
          <cell r="I2099" t="str">
            <v>VEHICLE EXPENSES</v>
          </cell>
        </row>
        <row r="2100">
          <cell r="A2100" t="str">
            <v>X509001-005</v>
          </cell>
          <cell r="B2100" t="str">
            <v>Vehicles running &amp; maint- Road Tax &amp; Fit</v>
          </cell>
          <cell r="C2100" t="str">
            <v>EXPENSES</v>
          </cell>
          <cell r="D2100" t="str">
            <v>INCOME STATEMENT</v>
          </cell>
          <cell r="E2100" t="str">
            <v/>
          </cell>
          <cell r="F2100" t="str">
            <v/>
          </cell>
          <cell r="G2100" t="str">
            <v>EXPENDITURE</v>
          </cell>
          <cell r="H2100" t="str">
            <v>GENERAL AND ADMINISTRATION EXPENSES</v>
          </cell>
          <cell r="I2100" t="str">
            <v>VEHICLE EXPENSES</v>
          </cell>
        </row>
        <row r="2101">
          <cell r="A2101" t="str">
            <v>X509002</v>
          </cell>
          <cell r="B2101" t="str">
            <v>Vehicle Parking</v>
          </cell>
          <cell r="C2101" t="str">
            <v>EXPENSES</v>
          </cell>
          <cell r="D2101" t="str">
            <v>INCOME STATEMENT</v>
          </cell>
          <cell r="E2101" t="str">
            <v/>
          </cell>
          <cell r="F2101" t="str">
            <v/>
          </cell>
          <cell r="G2101" t="str">
            <v>EXPENDITURE</v>
          </cell>
          <cell r="H2101" t="str">
            <v>GENERAL AND ADMINISTRATION EXPENSES</v>
          </cell>
          <cell r="I2101" t="str">
            <v>VEHICLE EXPENSES</v>
          </cell>
        </row>
        <row r="2102">
          <cell r="A2102" t="str">
            <v>X509101</v>
          </cell>
          <cell r="B2102" t="str">
            <v>Aircraft running &amp; Maintenance</v>
          </cell>
          <cell r="C2102" t="str">
            <v>EXPENSES</v>
          </cell>
          <cell r="D2102" t="str">
            <v>INCOME STATEMENT</v>
          </cell>
          <cell r="E2102" t="str">
            <v/>
          </cell>
          <cell r="F2102" t="str">
            <v/>
          </cell>
          <cell r="G2102" t="str">
            <v>EXPENDITURE</v>
          </cell>
          <cell r="H2102" t="str">
            <v>GENERAL AND ADMINISTRATION EXPENSES</v>
          </cell>
          <cell r="I2102" t="str">
            <v>AIRCRAFT RUNNING &amp; MAINTENANCE</v>
          </cell>
        </row>
        <row r="2103">
          <cell r="A2103" t="str">
            <v>X510001-001</v>
          </cell>
          <cell r="B2103" t="str">
            <v>Printing and stationery</v>
          </cell>
          <cell r="C2103" t="str">
            <v>EXPENSES</v>
          </cell>
          <cell r="D2103" t="str">
            <v>INCOME STATEMENT</v>
          </cell>
          <cell r="E2103" t="str">
            <v/>
          </cell>
          <cell r="F2103" t="str">
            <v/>
          </cell>
          <cell r="G2103" t="str">
            <v>EXPENDITURE</v>
          </cell>
          <cell r="H2103" t="str">
            <v>GENERAL AND ADMINISTRATION EXPENSES</v>
          </cell>
          <cell r="I2103" t="str">
            <v>PRINTING &amp; STATIONERY</v>
          </cell>
        </row>
        <row r="2104">
          <cell r="A2104" t="str">
            <v>X510001-002</v>
          </cell>
          <cell r="B2104" t="str">
            <v>Printing And Stationery-  General</v>
          </cell>
          <cell r="C2104" t="str">
            <v>EXPENSES</v>
          </cell>
          <cell r="D2104" t="str">
            <v>INCOME STATEMENT</v>
          </cell>
          <cell r="E2104" t="str">
            <v/>
          </cell>
          <cell r="F2104" t="str">
            <v/>
          </cell>
          <cell r="G2104" t="str">
            <v>EXPENDITURE</v>
          </cell>
          <cell r="H2104" t="str">
            <v>GENERAL AND ADMINISTRATION EXPENSES</v>
          </cell>
          <cell r="I2104" t="str">
            <v>PRINTING &amp; STATIONERY</v>
          </cell>
        </row>
        <row r="2105">
          <cell r="A2105" t="str">
            <v>X510001-003</v>
          </cell>
          <cell r="B2105" t="str">
            <v>Printing And Stationery-  Prntd Material</v>
          </cell>
          <cell r="C2105" t="str">
            <v>EXPENSES</v>
          </cell>
          <cell r="D2105" t="str">
            <v>INCOME STATEMENT</v>
          </cell>
          <cell r="E2105" t="str">
            <v/>
          </cell>
          <cell r="F2105" t="str">
            <v/>
          </cell>
          <cell r="G2105" t="str">
            <v>EXPENDITURE</v>
          </cell>
          <cell r="H2105" t="str">
            <v>GENERAL AND ADMINISTRATION EXPENSES</v>
          </cell>
          <cell r="I2105" t="str">
            <v>PRINTING &amp; STATIONERY</v>
          </cell>
        </row>
        <row r="2106">
          <cell r="A2106" t="str">
            <v>X510001-004</v>
          </cell>
          <cell r="B2106" t="str">
            <v>Printing And Stationery- Computer</v>
          </cell>
          <cell r="C2106" t="str">
            <v>EXPENSES</v>
          </cell>
          <cell r="D2106" t="str">
            <v>INCOME STATEMENT</v>
          </cell>
          <cell r="E2106" t="str">
            <v/>
          </cell>
          <cell r="F2106" t="str">
            <v/>
          </cell>
          <cell r="G2106" t="str">
            <v>EXPENDITURE</v>
          </cell>
          <cell r="H2106" t="str">
            <v>GENERAL AND ADMINISTRATION EXPENSES</v>
          </cell>
          <cell r="I2106" t="str">
            <v>PRINTING &amp; STATIONERY</v>
          </cell>
        </row>
        <row r="2107">
          <cell r="A2107" t="str">
            <v>X510001-005</v>
          </cell>
          <cell r="B2107" t="str">
            <v>Printing And Stationery- Photocopy Charg</v>
          </cell>
          <cell r="C2107" t="str">
            <v>EXPENSES</v>
          </cell>
          <cell r="D2107" t="str">
            <v>INCOME STATEMENT</v>
          </cell>
          <cell r="E2107" t="str">
            <v/>
          </cell>
          <cell r="F2107" t="str">
            <v/>
          </cell>
          <cell r="G2107" t="str">
            <v>EXPENDITURE</v>
          </cell>
          <cell r="H2107" t="str">
            <v>GENERAL AND ADMINISTRATION EXPENSES</v>
          </cell>
          <cell r="I2107" t="str">
            <v>PRINTING &amp; STATIONERY</v>
          </cell>
        </row>
        <row r="2108">
          <cell r="A2108" t="str">
            <v>X510001-006</v>
          </cell>
          <cell r="B2108" t="str">
            <v>Printing And Stationery- DUL Prntng</v>
          </cell>
          <cell r="C2108" t="str">
            <v>EXPENSES</v>
          </cell>
          <cell r="D2108" t="str">
            <v>INCOME STATEMENT</v>
          </cell>
          <cell r="E2108" t="str">
            <v/>
          </cell>
          <cell r="F2108" t="str">
            <v/>
          </cell>
          <cell r="G2108" t="str">
            <v>EXPENDITURE</v>
          </cell>
          <cell r="H2108" t="str">
            <v>GENERAL AND ADMINISTRATION EXPENSES</v>
          </cell>
          <cell r="I2108" t="str">
            <v>PRINTING &amp; STATIONERY</v>
          </cell>
        </row>
        <row r="2109">
          <cell r="A2109" t="str">
            <v>X510001-007</v>
          </cell>
          <cell r="B2109" t="str">
            <v>Printing And Stationery- Common Printing</v>
          </cell>
          <cell r="C2109" t="str">
            <v>EXPENSES</v>
          </cell>
          <cell r="D2109" t="str">
            <v>INCOME STATEMENT</v>
          </cell>
          <cell r="E2109" t="str">
            <v/>
          </cell>
          <cell r="F2109" t="str">
            <v/>
          </cell>
          <cell r="G2109" t="str">
            <v>EXPENDITURE</v>
          </cell>
          <cell r="H2109" t="str">
            <v>GENERAL AND ADMINISTRATION EXPENSES</v>
          </cell>
          <cell r="I2109" t="str">
            <v>PRINTING &amp; STATIONERY</v>
          </cell>
        </row>
        <row r="2110">
          <cell r="A2110" t="str">
            <v>X511001-001</v>
          </cell>
          <cell r="B2110" t="str">
            <v>Bus. promotion</v>
          </cell>
          <cell r="C2110" t="str">
            <v>EXPENSES</v>
          </cell>
          <cell r="D2110" t="str">
            <v>INCOME STATEMENT</v>
          </cell>
          <cell r="E2110" t="str">
            <v/>
          </cell>
          <cell r="F2110" t="str">
            <v/>
          </cell>
          <cell r="G2110" t="str">
            <v>EXPENDITURE</v>
          </cell>
          <cell r="H2110" t="str">
            <v>GENERAL AND ADMINISTRATION EXPENSES</v>
          </cell>
          <cell r="I2110" t="str">
            <v>BUSINESS PROMOTION</v>
          </cell>
        </row>
        <row r="2111">
          <cell r="A2111" t="str">
            <v>X511001-002</v>
          </cell>
          <cell r="B2111" t="str">
            <v>Bus. promotion- Hsptality- Co. Guest</v>
          </cell>
          <cell r="C2111" t="str">
            <v>EXPENSES</v>
          </cell>
          <cell r="D2111" t="str">
            <v>INCOME STATEMENT</v>
          </cell>
          <cell r="E2111" t="str">
            <v/>
          </cell>
          <cell r="F2111" t="str">
            <v/>
          </cell>
          <cell r="G2111" t="str">
            <v>EXPENDITURE</v>
          </cell>
          <cell r="H2111" t="str">
            <v>GENERAL AND ADMINISTRATION EXPENSES</v>
          </cell>
          <cell r="I2111" t="str">
            <v>BUSINESS PROMOTION</v>
          </cell>
        </row>
        <row r="2112">
          <cell r="A2112" t="str">
            <v>X511001-003</v>
          </cell>
          <cell r="B2112" t="str">
            <v>Bus. Promotion- Guest Entertainment</v>
          </cell>
          <cell r="C2112" t="str">
            <v>EXPENSES</v>
          </cell>
          <cell r="D2112" t="str">
            <v>INCOME STATEMENT</v>
          </cell>
          <cell r="E2112" t="str">
            <v/>
          </cell>
          <cell r="F2112" t="str">
            <v/>
          </cell>
          <cell r="G2112" t="str">
            <v>EXPENDITURE</v>
          </cell>
          <cell r="H2112" t="str">
            <v>GENERAL AND ADMINISTRATION EXPENSES</v>
          </cell>
          <cell r="I2112" t="str">
            <v>BUSINESS PROMOTION</v>
          </cell>
        </row>
        <row r="2113">
          <cell r="A2113" t="str">
            <v>X511001-004</v>
          </cell>
          <cell r="B2113" t="str">
            <v>Bus. Promotion- Guest Entert.- Club</v>
          </cell>
          <cell r="C2113" t="str">
            <v>EXPENSES</v>
          </cell>
          <cell r="D2113" t="str">
            <v>INCOME STATEMENT</v>
          </cell>
          <cell r="E2113" t="str">
            <v/>
          </cell>
          <cell r="F2113" t="str">
            <v/>
          </cell>
          <cell r="G2113" t="str">
            <v>EXPENDITURE</v>
          </cell>
          <cell r="H2113" t="str">
            <v>GENERAL AND ADMINISTRATION EXPENSES</v>
          </cell>
          <cell r="I2113" t="str">
            <v>BUSINESS PROMOTION</v>
          </cell>
        </row>
        <row r="2114">
          <cell r="A2114" t="str">
            <v>X511001-005</v>
          </cell>
          <cell r="B2114" t="str">
            <v>Bus. Promotion- Prsnt to Guest/Bus Ass</v>
          </cell>
          <cell r="C2114" t="str">
            <v>EXPENSES</v>
          </cell>
          <cell r="D2114" t="str">
            <v>INCOME STATEMENT</v>
          </cell>
          <cell r="E2114" t="str">
            <v/>
          </cell>
          <cell r="F2114" t="str">
            <v/>
          </cell>
          <cell r="G2114" t="str">
            <v>EXPENDITURE</v>
          </cell>
          <cell r="H2114" t="str">
            <v>GENERAL AND ADMINISTRATION EXPENSES</v>
          </cell>
          <cell r="I2114" t="str">
            <v>BUSINESS PROMOTION</v>
          </cell>
        </row>
        <row r="2115">
          <cell r="A2115" t="str">
            <v>X511001-006</v>
          </cell>
          <cell r="B2115" t="str">
            <v>Bus. Promotion- Contribution To Asso</v>
          </cell>
          <cell r="C2115" t="str">
            <v>EXPENSES</v>
          </cell>
          <cell r="D2115" t="str">
            <v>INCOME STATEMENT</v>
          </cell>
          <cell r="E2115" t="str">
            <v/>
          </cell>
          <cell r="F2115" t="str">
            <v/>
          </cell>
          <cell r="G2115" t="str">
            <v>EXPENDITURE</v>
          </cell>
          <cell r="H2115" t="str">
            <v>GENERAL AND ADMINISTRATION EXPENSES</v>
          </cell>
          <cell r="I2115" t="str">
            <v>BUSINESS PROMOTION</v>
          </cell>
        </row>
        <row r="2116">
          <cell r="A2116" t="str">
            <v>X511001-007</v>
          </cell>
          <cell r="B2116" t="str">
            <v>Bus. Promotion- Subscrip To Club</v>
          </cell>
          <cell r="C2116" t="str">
            <v>EXPENSES</v>
          </cell>
          <cell r="D2116" t="str">
            <v>INCOME STATEMENT</v>
          </cell>
          <cell r="E2116" t="str">
            <v/>
          </cell>
          <cell r="F2116" t="str">
            <v/>
          </cell>
          <cell r="G2116" t="str">
            <v>EXPENDITURE</v>
          </cell>
          <cell r="H2116" t="str">
            <v>GENERAL AND ADMINISTRATION EXPENSES</v>
          </cell>
          <cell r="I2116" t="str">
            <v>BUSINESS PROMOTION</v>
          </cell>
        </row>
        <row r="2117">
          <cell r="A2117" t="str">
            <v>X511001-008</v>
          </cell>
          <cell r="B2117" t="str">
            <v>Bus. Promotion- Subscrip To Club-Emp</v>
          </cell>
          <cell r="C2117" t="str">
            <v>EXPENSES</v>
          </cell>
          <cell r="D2117" t="str">
            <v>INCOME STATEMENT</v>
          </cell>
          <cell r="E2117" t="str">
            <v/>
          </cell>
          <cell r="F2117" t="str">
            <v/>
          </cell>
          <cell r="G2117" t="str">
            <v>EXPENDITURE</v>
          </cell>
          <cell r="H2117" t="str">
            <v>GENERAL AND ADMINISTRATION EXPENSES</v>
          </cell>
          <cell r="I2117" t="str">
            <v>BUSINESS PROMOTION</v>
          </cell>
        </row>
        <row r="2118">
          <cell r="A2118" t="str">
            <v>X511001-009</v>
          </cell>
          <cell r="B2118" t="str">
            <v>Bus. Promotion- Subscrip To Club-Dir</v>
          </cell>
          <cell r="C2118" t="str">
            <v>EXPENSES</v>
          </cell>
          <cell r="D2118" t="str">
            <v>INCOME STATEMENT</v>
          </cell>
          <cell r="E2118" t="str">
            <v/>
          </cell>
          <cell r="F2118" t="str">
            <v/>
          </cell>
          <cell r="G2118" t="str">
            <v>EXPENDITURE</v>
          </cell>
          <cell r="H2118" t="str">
            <v>GENERAL AND ADMINISTRATION EXPENSES</v>
          </cell>
          <cell r="I2118" t="str">
            <v>BUSINESS PROMOTION</v>
          </cell>
        </row>
        <row r="2119">
          <cell r="A2119" t="str">
            <v>X511001-010</v>
          </cell>
          <cell r="B2119" t="str">
            <v>Bus. Promotion- Subs.For Cr Crd- Emp</v>
          </cell>
          <cell r="C2119" t="str">
            <v>EXPENSES</v>
          </cell>
          <cell r="D2119" t="str">
            <v>INCOME STATEMENT</v>
          </cell>
          <cell r="E2119" t="str">
            <v/>
          </cell>
          <cell r="F2119" t="str">
            <v/>
          </cell>
          <cell r="G2119" t="str">
            <v>EXPENDITURE</v>
          </cell>
          <cell r="H2119" t="str">
            <v>GENERAL AND ADMINISTRATION EXPENSES</v>
          </cell>
          <cell r="I2119" t="str">
            <v>BUSINESS PROMOTION</v>
          </cell>
        </row>
        <row r="2120">
          <cell r="A2120" t="str">
            <v>X511001-011</v>
          </cell>
          <cell r="B2120" t="str">
            <v>Bus. Promotion- Subs.For Cr Crd- Dir</v>
          </cell>
          <cell r="C2120" t="str">
            <v>EXPENSES</v>
          </cell>
          <cell r="D2120" t="str">
            <v>INCOME STATEMENT</v>
          </cell>
          <cell r="E2120" t="str">
            <v/>
          </cell>
          <cell r="F2120" t="str">
            <v/>
          </cell>
          <cell r="G2120" t="str">
            <v>EXPENDITURE</v>
          </cell>
          <cell r="H2120" t="str">
            <v>GENERAL AND ADMINISTRATION EXPENSES</v>
          </cell>
          <cell r="I2120" t="str">
            <v>BUSINESS PROMOTION</v>
          </cell>
        </row>
        <row r="2121">
          <cell r="A2121" t="str">
            <v>X511001-012</v>
          </cell>
          <cell r="B2121" t="str">
            <v>Bus. Promotion- Events</v>
          </cell>
          <cell r="C2121" t="str">
            <v>EXPENSES</v>
          </cell>
          <cell r="D2121" t="str">
            <v>INCOME STATEMENT</v>
          </cell>
          <cell r="E2121" t="str">
            <v/>
          </cell>
          <cell r="F2121" t="str">
            <v/>
          </cell>
          <cell r="G2121" t="str">
            <v>EXPENDITURE</v>
          </cell>
          <cell r="H2121" t="str">
            <v>GENERAL AND ADMINISTRATION EXPENSES</v>
          </cell>
          <cell r="I2121" t="str">
            <v>BUSINESS PROMOTION</v>
          </cell>
        </row>
        <row r="2122">
          <cell r="A2122" t="str">
            <v>X511001-013</v>
          </cell>
          <cell r="B2122" t="str">
            <v>Bus. Promotion- Maint. Of Signage</v>
          </cell>
          <cell r="C2122" t="str">
            <v>EXPENSES</v>
          </cell>
          <cell r="D2122" t="str">
            <v>INCOME STATEMENT</v>
          </cell>
          <cell r="E2122" t="str">
            <v/>
          </cell>
          <cell r="F2122" t="str">
            <v/>
          </cell>
          <cell r="G2122" t="str">
            <v>EXPENDITURE</v>
          </cell>
          <cell r="H2122" t="str">
            <v>GENERAL AND ADMINISTRATION EXPENSES</v>
          </cell>
          <cell r="I2122" t="str">
            <v>BUSINESS PROMOTION</v>
          </cell>
        </row>
        <row r="2123">
          <cell r="A2123" t="str">
            <v>X511001-014</v>
          </cell>
          <cell r="B2123" t="str">
            <v>H R S (Hospitality Request Slip)</v>
          </cell>
          <cell r="C2123" t="str">
            <v>EXPENSES</v>
          </cell>
          <cell r="D2123" t="str">
            <v>INCOME STATEMENT</v>
          </cell>
          <cell r="E2123" t="str">
            <v/>
          </cell>
          <cell r="F2123" t="str">
            <v/>
          </cell>
          <cell r="G2123" t="str">
            <v>EXPENDITURE</v>
          </cell>
          <cell r="H2123" t="str">
            <v>GENERAL AND ADMINISTRATION EXPENSES</v>
          </cell>
          <cell r="I2123" t="str">
            <v>BUSINESS PROMOTION</v>
          </cell>
        </row>
        <row r="2124">
          <cell r="A2124" t="str">
            <v>X511001-015</v>
          </cell>
          <cell r="B2124" t="str">
            <v>T B C (Ticket Born By the Company)</v>
          </cell>
          <cell r="C2124" t="str">
            <v>EXPENSES</v>
          </cell>
          <cell r="D2124" t="str">
            <v>INCOME STATEMENT</v>
          </cell>
          <cell r="E2124" t="str">
            <v/>
          </cell>
          <cell r="F2124" t="str">
            <v/>
          </cell>
          <cell r="G2124" t="str">
            <v>EXPENDITURE</v>
          </cell>
          <cell r="H2124" t="str">
            <v>GENERAL AND ADMINISTRATION EXPENSES</v>
          </cell>
          <cell r="I2124" t="str">
            <v>BUSINESS PROMOTION</v>
          </cell>
        </row>
        <row r="2125">
          <cell r="A2125" t="str">
            <v>X512001</v>
          </cell>
          <cell r="B2125" t="str">
            <v>Communication Exp. Post &amp; Tele</v>
          </cell>
          <cell r="C2125" t="str">
            <v>EXPENSES</v>
          </cell>
          <cell r="D2125" t="str">
            <v>INCOME STATEMENT</v>
          </cell>
          <cell r="E2125" t="str">
            <v/>
          </cell>
          <cell r="F2125" t="str">
            <v/>
          </cell>
          <cell r="G2125" t="str">
            <v>EXPENDITURE</v>
          </cell>
          <cell r="H2125" t="str">
            <v>GENERAL AND ADMINISTRATION EXPENSES</v>
          </cell>
          <cell r="I2125" t="str">
            <v>COMMUNICATION EXPENSES</v>
          </cell>
        </row>
        <row r="2126">
          <cell r="A2126" t="str">
            <v>X512002</v>
          </cell>
          <cell r="B2126" t="str">
            <v>Communication Exp. Courier</v>
          </cell>
          <cell r="C2126" t="str">
            <v>EXPENSES</v>
          </cell>
          <cell r="D2126" t="str">
            <v>INCOME STATEMENT</v>
          </cell>
          <cell r="E2126" t="str">
            <v/>
          </cell>
          <cell r="F2126" t="str">
            <v/>
          </cell>
          <cell r="G2126" t="str">
            <v>EXPENDITURE</v>
          </cell>
          <cell r="H2126" t="str">
            <v>GENERAL AND ADMINISTRATION EXPENSES</v>
          </cell>
          <cell r="I2126" t="str">
            <v>COMMUNICATION EXPENSES</v>
          </cell>
        </row>
        <row r="2127">
          <cell r="A2127" t="str">
            <v>X512003</v>
          </cell>
          <cell r="B2127" t="str">
            <v>Communication Exp.Telep</v>
          </cell>
          <cell r="C2127" t="str">
            <v>EXPENSES</v>
          </cell>
          <cell r="D2127" t="str">
            <v>INCOME STATEMENT</v>
          </cell>
          <cell r="E2127" t="str">
            <v/>
          </cell>
          <cell r="F2127" t="str">
            <v/>
          </cell>
          <cell r="G2127" t="str">
            <v>EXPENDITURE</v>
          </cell>
          <cell r="H2127" t="str">
            <v>GENERAL AND ADMINISTRATION EXPENSES</v>
          </cell>
          <cell r="I2127" t="str">
            <v>COMMUNICATION EXPENSES</v>
          </cell>
        </row>
        <row r="2128">
          <cell r="A2128" t="str">
            <v>X512004</v>
          </cell>
          <cell r="B2128" t="str">
            <v>Communication Exp.Telep- Internet</v>
          </cell>
          <cell r="C2128" t="str">
            <v>EXPENSES</v>
          </cell>
          <cell r="D2128" t="str">
            <v>INCOME STATEMENT</v>
          </cell>
          <cell r="E2128" t="str">
            <v/>
          </cell>
          <cell r="F2128" t="str">
            <v/>
          </cell>
          <cell r="G2128" t="str">
            <v>EXPENDITURE</v>
          </cell>
          <cell r="H2128" t="str">
            <v>GENERAL AND ADMINISTRATION EXPENSES</v>
          </cell>
          <cell r="I2128" t="str">
            <v>COMMUNICATION EXPENSES</v>
          </cell>
        </row>
        <row r="2129">
          <cell r="A2129" t="str">
            <v>X512005</v>
          </cell>
          <cell r="B2129" t="str">
            <v>Communication Exp.Telep- Internet- Dir</v>
          </cell>
          <cell r="C2129" t="str">
            <v>EXPENSES</v>
          </cell>
          <cell r="D2129" t="str">
            <v>INCOME STATEMENT</v>
          </cell>
          <cell r="E2129" t="str">
            <v/>
          </cell>
          <cell r="F2129" t="str">
            <v/>
          </cell>
          <cell r="G2129" t="str">
            <v>EXPENDITURE</v>
          </cell>
          <cell r="H2129" t="str">
            <v>GENERAL AND ADMINISTRATION EXPENSES</v>
          </cell>
          <cell r="I2129" t="str">
            <v>COMMUNICATION EXPENSES</v>
          </cell>
        </row>
        <row r="2130">
          <cell r="A2130" t="str">
            <v>X512006</v>
          </cell>
          <cell r="B2130" t="str">
            <v>Communication Exp.-Emp.Mobile &amp;Telephone</v>
          </cell>
          <cell r="C2130" t="str">
            <v>EXPENSES</v>
          </cell>
          <cell r="D2130" t="str">
            <v>INCOME STATEMENT</v>
          </cell>
          <cell r="E2130" t="str">
            <v/>
          </cell>
          <cell r="F2130" t="str">
            <v/>
          </cell>
          <cell r="G2130" t="str">
            <v>EXPENDITURE</v>
          </cell>
          <cell r="H2130" t="str">
            <v>GENERAL AND ADMINISTRATION EXPENSES</v>
          </cell>
          <cell r="I2130" t="str">
            <v>COMMUNICATION EXPENSES</v>
          </cell>
        </row>
        <row r="2131">
          <cell r="A2131" t="str">
            <v>X513001-001</v>
          </cell>
          <cell r="B2131" t="str">
            <v>Payment to statutory auditors-Audit fees</v>
          </cell>
          <cell r="C2131" t="str">
            <v>EXPENSES</v>
          </cell>
          <cell r="D2131" t="str">
            <v>INCOME STATEMENT</v>
          </cell>
          <cell r="E2131" t="str">
            <v/>
          </cell>
          <cell r="F2131" t="str">
            <v/>
          </cell>
          <cell r="G2131" t="str">
            <v>EXPENDITURE</v>
          </cell>
          <cell r="H2131" t="str">
            <v>OTHER EXPENSES</v>
          </cell>
          <cell r="I2131" t="str">
            <v>PAYMENT TO AUDITORS</v>
          </cell>
        </row>
        <row r="2132">
          <cell r="A2132" t="str">
            <v>X513001-002</v>
          </cell>
          <cell r="B2132" t="str">
            <v>Payment To Auditors- Certification Fee</v>
          </cell>
          <cell r="C2132" t="str">
            <v>EXPENSES</v>
          </cell>
          <cell r="D2132" t="str">
            <v>INCOME STATEMENT</v>
          </cell>
          <cell r="E2132" t="str">
            <v/>
          </cell>
          <cell r="F2132" t="str">
            <v/>
          </cell>
          <cell r="G2132" t="str">
            <v>EXPENDITURE</v>
          </cell>
          <cell r="H2132" t="str">
            <v>OTHER EXPENSES</v>
          </cell>
          <cell r="I2132" t="str">
            <v>PAYMENT TO AUDITORS</v>
          </cell>
        </row>
        <row r="2133">
          <cell r="A2133" t="str">
            <v>X513001-003</v>
          </cell>
          <cell r="B2133" t="str">
            <v>Payment to auditors- Tax Audit</v>
          </cell>
          <cell r="C2133" t="str">
            <v>EXPENSES</v>
          </cell>
          <cell r="D2133" t="str">
            <v>INCOME STATEMENT</v>
          </cell>
          <cell r="E2133" t="str">
            <v/>
          </cell>
          <cell r="F2133" t="str">
            <v/>
          </cell>
          <cell r="G2133" t="str">
            <v>EXPENDITURE</v>
          </cell>
          <cell r="H2133" t="str">
            <v>OTHER EXPENSES</v>
          </cell>
          <cell r="I2133" t="str">
            <v>PAYMENT TO AUDITORS</v>
          </cell>
        </row>
        <row r="2134">
          <cell r="A2134" t="str">
            <v>X513001-004</v>
          </cell>
          <cell r="B2134" t="str">
            <v>Payment to auditors- Internal Audit Fees</v>
          </cell>
          <cell r="C2134" t="str">
            <v>EXPENSES</v>
          </cell>
          <cell r="D2134" t="str">
            <v>INCOME STATEMENT</v>
          </cell>
          <cell r="E2134" t="str">
            <v/>
          </cell>
          <cell r="F2134" t="str">
            <v/>
          </cell>
          <cell r="G2134" t="str">
            <v>EXPENDITURE</v>
          </cell>
          <cell r="H2134" t="str">
            <v>OTHER EXPENSES</v>
          </cell>
          <cell r="I2134" t="str">
            <v>PAYMENT TO AUDITORS</v>
          </cell>
        </row>
        <row r="2135">
          <cell r="A2135" t="str">
            <v>X513001-005</v>
          </cell>
          <cell r="B2135" t="str">
            <v>Payment To Auditors- Others</v>
          </cell>
          <cell r="C2135" t="str">
            <v>EXPENSES</v>
          </cell>
          <cell r="D2135" t="str">
            <v>INCOME STATEMENT</v>
          </cell>
          <cell r="E2135" t="str">
            <v/>
          </cell>
          <cell r="F2135" t="str">
            <v/>
          </cell>
          <cell r="G2135" t="str">
            <v>EXPENDITURE</v>
          </cell>
          <cell r="H2135" t="str">
            <v>OTHER EXPENSES</v>
          </cell>
          <cell r="I2135" t="str">
            <v>PAYMENT TO AUDITORS</v>
          </cell>
        </row>
        <row r="2136">
          <cell r="A2136" t="str">
            <v>X514001-001</v>
          </cell>
          <cell r="B2136" t="str">
            <v>Legal and professional</v>
          </cell>
          <cell r="C2136" t="str">
            <v>EXPENSES</v>
          </cell>
          <cell r="D2136" t="str">
            <v>INCOME STATEMENT</v>
          </cell>
          <cell r="E2136" t="str">
            <v/>
          </cell>
          <cell r="F2136" t="str">
            <v/>
          </cell>
          <cell r="G2136" t="str">
            <v>EXPENDITURE</v>
          </cell>
          <cell r="H2136" t="str">
            <v>OTHER EXPENSES</v>
          </cell>
          <cell r="I2136" t="str">
            <v>LEGAL AND PROFESSIONAL</v>
          </cell>
        </row>
        <row r="2137">
          <cell r="A2137" t="str">
            <v>X514001-002</v>
          </cell>
          <cell r="B2137" t="str">
            <v>Legal And Professional- Archi/Consl Chrg</v>
          </cell>
          <cell r="C2137" t="str">
            <v>EXPENSES</v>
          </cell>
          <cell r="D2137" t="str">
            <v>INCOME STATEMENT</v>
          </cell>
          <cell r="E2137" t="str">
            <v/>
          </cell>
          <cell r="F2137" t="str">
            <v/>
          </cell>
          <cell r="G2137" t="str">
            <v>EXPENDITURE</v>
          </cell>
          <cell r="H2137" t="str">
            <v>OTHER EXPENSES</v>
          </cell>
          <cell r="I2137" t="str">
            <v>LEGAL AND PROFESSIONAL</v>
          </cell>
        </row>
        <row r="2138">
          <cell r="A2138" t="str">
            <v>X514001-003</v>
          </cell>
          <cell r="B2138" t="str">
            <v>Legal And Professional- Internal Audit</v>
          </cell>
          <cell r="C2138" t="str">
            <v>EXPENSES</v>
          </cell>
          <cell r="D2138" t="str">
            <v>INCOME STATEMENT</v>
          </cell>
          <cell r="E2138" t="str">
            <v/>
          </cell>
          <cell r="F2138" t="str">
            <v/>
          </cell>
          <cell r="G2138" t="str">
            <v>EXPENDITURE</v>
          </cell>
          <cell r="H2138" t="str">
            <v>OTHER EXPENSES</v>
          </cell>
          <cell r="I2138" t="str">
            <v>LEGAL AND PROFESSIONAL</v>
          </cell>
        </row>
        <row r="2139">
          <cell r="A2139" t="str">
            <v>X514001-004</v>
          </cell>
          <cell r="B2139" t="str">
            <v>Legal And Professional- Retainer Expns</v>
          </cell>
          <cell r="C2139" t="str">
            <v>EXPENSES</v>
          </cell>
          <cell r="D2139" t="str">
            <v>INCOME STATEMENT</v>
          </cell>
          <cell r="E2139" t="str">
            <v/>
          </cell>
          <cell r="F2139" t="str">
            <v/>
          </cell>
          <cell r="G2139" t="str">
            <v>EXPENDITURE</v>
          </cell>
          <cell r="H2139" t="str">
            <v>OTHER EXPENSES</v>
          </cell>
          <cell r="I2139" t="str">
            <v>LEGAL AND PROFESSIONAL</v>
          </cell>
        </row>
        <row r="2140">
          <cell r="A2140" t="str">
            <v>X514001-005</v>
          </cell>
          <cell r="B2140" t="str">
            <v>Legal And Professional- Reimbursement</v>
          </cell>
          <cell r="C2140" t="str">
            <v>EXPENSES</v>
          </cell>
          <cell r="D2140" t="str">
            <v>INCOME STATEMENT</v>
          </cell>
          <cell r="E2140" t="str">
            <v/>
          </cell>
          <cell r="F2140" t="str">
            <v/>
          </cell>
          <cell r="G2140" t="str">
            <v>EXPENDITURE</v>
          </cell>
          <cell r="H2140" t="str">
            <v>OTHER EXPENSES</v>
          </cell>
          <cell r="I2140" t="str">
            <v>LEGAL AND PROFESSIONAL</v>
          </cell>
        </row>
        <row r="2141">
          <cell r="A2141" t="str">
            <v>X514001-006</v>
          </cell>
          <cell r="B2141" t="str">
            <v>Legal And Professional- Lawyers Chgs</v>
          </cell>
          <cell r="C2141" t="str">
            <v>EXPENSES</v>
          </cell>
          <cell r="D2141" t="str">
            <v>INCOME STATEMENT</v>
          </cell>
          <cell r="E2141" t="str">
            <v/>
          </cell>
          <cell r="F2141" t="str">
            <v/>
          </cell>
          <cell r="G2141" t="str">
            <v>EXPENDITURE</v>
          </cell>
          <cell r="H2141" t="str">
            <v>OTHER EXPENSES</v>
          </cell>
          <cell r="I2141" t="str">
            <v>LEGAL AND PROFESSIONAL</v>
          </cell>
        </row>
        <row r="2142">
          <cell r="A2142" t="str">
            <v>X514001-007</v>
          </cell>
          <cell r="B2142" t="str">
            <v>Legal And Professional- Certification Et</v>
          </cell>
          <cell r="C2142" t="str">
            <v>EXPENSES</v>
          </cell>
          <cell r="D2142" t="str">
            <v>INCOME STATEMENT</v>
          </cell>
          <cell r="E2142" t="str">
            <v/>
          </cell>
          <cell r="F2142" t="str">
            <v/>
          </cell>
          <cell r="G2142" t="str">
            <v>EXPENDITURE</v>
          </cell>
          <cell r="H2142" t="str">
            <v>OTHER EXPENSES</v>
          </cell>
          <cell r="I2142" t="str">
            <v>LEGAL AND PROFESSIONAL</v>
          </cell>
        </row>
        <row r="2143">
          <cell r="A2143" t="str">
            <v>X514001-008</v>
          </cell>
          <cell r="B2143" t="str">
            <v>Legal And Professional- Technical Knwhow</v>
          </cell>
          <cell r="C2143" t="str">
            <v>EXPENSES</v>
          </cell>
          <cell r="D2143" t="str">
            <v>INCOME STATEMENT</v>
          </cell>
          <cell r="E2143" t="str">
            <v/>
          </cell>
          <cell r="F2143" t="str">
            <v/>
          </cell>
          <cell r="G2143" t="str">
            <v>EXPENDITURE</v>
          </cell>
          <cell r="H2143" t="str">
            <v>OTHER EXPENSES</v>
          </cell>
          <cell r="I2143" t="str">
            <v>LEGAL AND PROFESSIONAL</v>
          </cell>
        </row>
        <row r="2144">
          <cell r="A2144" t="str">
            <v>X514001-009</v>
          </cell>
          <cell r="B2144" t="str">
            <v>Legal And Professional- Co. Law Matter</v>
          </cell>
          <cell r="C2144" t="str">
            <v>EXPENSES</v>
          </cell>
          <cell r="D2144" t="str">
            <v>INCOME STATEMENT</v>
          </cell>
          <cell r="E2144" t="str">
            <v/>
          </cell>
          <cell r="F2144" t="str">
            <v/>
          </cell>
          <cell r="G2144" t="str">
            <v>EXPENDITURE</v>
          </cell>
          <cell r="H2144" t="str">
            <v>OTHER EXPENSES</v>
          </cell>
          <cell r="I2144" t="str">
            <v>LEGAL AND PROFESSIONAL</v>
          </cell>
        </row>
        <row r="2145">
          <cell r="A2145" t="str">
            <v>X514001-010</v>
          </cell>
          <cell r="B2145" t="str">
            <v>Legal And Professional- Management Servi</v>
          </cell>
          <cell r="C2145" t="str">
            <v>EXPENSES</v>
          </cell>
          <cell r="D2145" t="str">
            <v>INCOME STATEMENT</v>
          </cell>
          <cell r="E2145" t="str">
            <v/>
          </cell>
          <cell r="F2145" t="str">
            <v/>
          </cell>
          <cell r="G2145" t="str">
            <v>EXPENDITURE</v>
          </cell>
          <cell r="H2145" t="str">
            <v>OTHER EXPENSES</v>
          </cell>
          <cell r="I2145" t="str">
            <v>LEGAL AND PROFESSIONAL</v>
          </cell>
        </row>
        <row r="2146">
          <cell r="A2146" t="str">
            <v>X514001-011</v>
          </cell>
          <cell r="B2146" t="str">
            <v>Legal And Professional- Engg. Services</v>
          </cell>
          <cell r="C2146" t="str">
            <v>EXPENSES</v>
          </cell>
          <cell r="D2146" t="str">
            <v>INCOME STATEMENT</v>
          </cell>
          <cell r="E2146" t="str">
            <v/>
          </cell>
          <cell r="F2146" t="str">
            <v/>
          </cell>
          <cell r="G2146" t="str">
            <v>EXPENDITURE</v>
          </cell>
          <cell r="H2146" t="str">
            <v>OTHER EXPENSES</v>
          </cell>
          <cell r="I2146" t="str">
            <v>LEGAL AND PROFESSIONAL</v>
          </cell>
        </row>
        <row r="2147">
          <cell r="A2147" t="str">
            <v>X514001-012</v>
          </cell>
          <cell r="B2147" t="str">
            <v>Legal And Professional- Others</v>
          </cell>
          <cell r="C2147" t="str">
            <v>EXPENSES</v>
          </cell>
          <cell r="D2147" t="str">
            <v>INCOME STATEMENT</v>
          </cell>
          <cell r="E2147" t="str">
            <v/>
          </cell>
          <cell r="F2147" t="str">
            <v/>
          </cell>
          <cell r="G2147" t="str">
            <v>EXPENDITURE</v>
          </cell>
          <cell r="H2147" t="str">
            <v>OTHER EXPENSES</v>
          </cell>
          <cell r="I2147" t="str">
            <v>LEGAL AND PROFESSIONAL</v>
          </cell>
        </row>
        <row r="2148">
          <cell r="A2148" t="str">
            <v>X515001</v>
          </cell>
          <cell r="B2148" t="str">
            <v>Donation and Charity</v>
          </cell>
          <cell r="C2148" t="str">
            <v>EXPENSES</v>
          </cell>
          <cell r="D2148" t="str">
            <v>INCOME STATEMENT</v>
          </cell>
          <cell r="E2148" t="str">
            <v/>
          </cell>
          <cell r="F2148" t="str">
            <v/>
          </cell>
          <cell r="G2148" t="str">
            <v>EXPENDITURE</v>
          </cell>
          <cell r="H2148" t="str">
            <v>OTHER EXPENSES</v>
          </cell>
          <cell r="I2148" t="str">
            <v>DONATION</v>
          </cell>
        </row>
        <row r="2149">
          <cell r="A2149" t="str">
            <v>X516001</v>
          </cell>
          <cell r="B2149" t="str">
            <v>Claims paid</v>
          </cell>
          <cell r="C2149" t="str">
            <v>EXPENSES</v>
          </cell>
          <cell r="D2149" t="str">
            <v>INCOME STATEMENT</v>
          </cell>
          <cell r="E2149" t="str">
            <v/>
          </cell>
          <cell r="F2149" t="str">
            <v/>
          </cell>
          <cell r="G2149" t="str">
            <v>EXPENDITURE</v>
          </cell>
          <cell r="H2149" t="str">
            <v>OTHER EXPENSES</v>
          </cell>
          <cell r="I2149" t="str">
            <v>CLAIMS</v>
          </cell>
        </row>
        <row r="2150">
          <cell r="A2150" t="str">
            <v>X517001</v>
          </cell>
          <cell r="B2150" t="str">
            <v>Compensation Paid A/C</v>
          </cell>
          <cell r="C2150" t="str">
            <v>EXPENSES</v>
          </cell>
          <cell r="D2150" t="str">
            <v>INCOME STATEMENT</v>
          </cell>
          <cell r="E2150" t="str">
            <v/>
          </cell>
          <cell r="F2150" t="str">
            <v/>
          </cell>
          <cell r="G2150" t="str">
            <v>EXPENDITURE</v>
          </cell>
          <cell r="H2150" t="str">
            <v>OTHER EXPENSES</v>
          </cell>
          <cell r="I2150" t="str">
            <v>COMPENSATION</v>
          </cell>
        </row>
        <row r="2151">
          <cell r="A2151" t="str">
            <v>X518001-001</v>
          </cell>
          <cell r="B2151" t="str">
            <v>Expenses London Off</v>
          </cell>
          <cell r="C2151" t="str">
            <v>EXPENSES</v>
          </cell>
          <cell r="D2151" t="str">
            <v>INCOME STATEMENT</v>
          </cell>
          <cell r="E2151" t="str">
            <v/>
          </cell>
          <cell r="F2151" t="str">
            <v/>
          </cell>
          <cell r="G2151" t="str">
            <v>EXPENDITURE</v>
          </cell>
          <cell r="H2151" t="str">
            <v>OTHER EXPENSES</v>
          </cell>
          <cell r="I2151" t="str">
            <v>EXPENSES AT FOREIGN LIASON OFFICE</v>
          </cell>
        </row>
        <row r="2152">
          <cell r="A2152" t="str">
            <v>X518001-002</v>
          </cell>
          <cell r="B2152" t="str">
            <v>Expenses London Off- Electricity</v>
          </cell>
          <cell r="C2152" t="str">
            <v>EXPENSES</v>
          </cell>
          <cell r="D2152" t="str">
            <v>INCOME STATEMENT</v>
          </cell>
          <cell r="E2152" t="str">
            <v/>
          </cell>
          <cell r="F2152" t="str">
            <v/>
          </cell>
          <cell r="G2152" t="str">
            <v>EXPENDITURE</v>
          </cell>
          <cell r="H2152" t="str">
            <v>OTHER EXPENSES</v>
          </cell>
          <cell r="I2152" t="str">
            <v>EXPENSES AT FOREIGN LIASON OFFICE</v>
          </cell>
        </row>
        <row r="2153">
          <cell r="A2153" t="str">
            <v>X518001-003</v>
          </cell>
          <cell r="B2153" t="str">
            <v>Expenses London Off- Telephone</v>
          </cell>
          <cell r="C2153" t="str">
            <v>EXPENSES</v>
          </cell>
          <cell r="D2153" t="str">
            <v>INCOME STATEMENT</v>
          </cell>
          <cell r="E2153" t="str">
            <v/>
          </cell>
          <cell r="F2153" t="str">
            <v/>
          </cell>
          <cell r="G2153" t="str">
            <v>EXPENDITURE</v>
          </cell>
          <cell r="H2153" t="str">
            <v>OTHER EXPENSES</v>
          </cell>
          <cell r="I2153" t="str">
            <v>EXPENSES AT FOREIGN LIASON OFFICE</v>
          </cell>
        </row>
        <row r="2154">
          <cell r="A2154" t="str">
            <v>X518001-004</v>
          </cell>
          <cell r="B2154" t="str">
            <v>Expenses London Off- Bank Charges</v>
          </cell>
          <cell r="C2154" t="str">
            <v>EXPENSES</v>
          </cell>
          <cell r="D2154" t="str">
            <v>INCOME STATEMENT</v>
          </cell>
          <cell r="E2154" t="str">
            <v/>
          </cell>
          <cell r="F2154" t="str">
            <v/>
          </cell>
          <cell r="G2154" t="str">
            <v>EXPENDITURE</v>
          </cell>
          <cell r="H2154" t="str">
            <v>OTHER EXPENSES</v>
          </cell>
          <cell r="I2154" t="str">
            <v>EXPENSES AT FOREIGN LIASON OFFICE</v>
          </cell>
        </row>
        <row r="2155">
          <cell r="A2155" t="str">
            <v>X518001-005</v>
          </cell>
          <cell r="B2155" t="str">
            <v>Expenses London Off- Vehicle Maint</v>
          </cell>
          <cell r="C2155" t="str">
            <v>EXPENSES</v>
          </cell>
          <cell r="D2155" t="str">
            <v>INCOME STATEMENT</v>
          </cell>
          <cell r="E2155" t="str">
            <v/>
          </cell>
          <cell r="F2155" t="str">
            <v/>
          </cell>
          <cell r="G2155" t="str">
            <v>EXPENDITURE</v>
          </cell>
          <cell r="H2155" t="str">
            <v>OTHER EXPENSES</v>
          </cell>
          <cell r="I2155" t="str">
            <v>EXPENSES AT FOREIGN LIASON OFFICE</v>
          </cell>
        </row>
        <row r="2156">
          <cell r="A2156" t="str">
            <v>X518001-006</v>
          </cell>
          <cell r="B2156" t="str">
            <v>Expenses London Off- Postage</v>
          </cell>
          <cell r="C2156" t="str">
            <v>EXPENSES</v>
          </cell>
          <cell r="D2156" t="str">
            <v>INCOME STATEMENT</v>
          </cell>
          <cell r="E2156" t="str">
            <v/>
          </cell>
          <cell r="F2156" t="str">
            <v/>
          </cell>
          <cell r="G2156" t="str">
            <v>EXPENDITURE</v>
          </cell>
          <cell r="H2156" t="str">
            <v>OTHER EXPENSES</v>
          </cell>
          <cell r="I2156" t="str">
            <v>EXPENSES AT FOREIGN LIASON OFFICE</v>
          </cell>
        </row>
        <row r="2157">
          <cell r="A2157" t="str">
            <v>X518001-007</v>
          </cell>
          <cell r="B2157" t="str">
            <v>Expenses London Off- Books And Periodica</v>
          </cell>
          <cell r="C2157" t="str">
            <v>EXPENSES</v>
          </cell>
          <cell r="D2157" t="str">
            <v>INCOME STATEMENT</v>
          </cell>
          <cell r="E2157" t="str">
            <v/>
          </cell>
          <cell r="F2157" t="str">
            <v/>
          </cell>
          <cell r="G2157" t="str">
            <v>EXPENDITURE</v>
          </cell>
          <cell r="H2157" t="str">
            <v>OTHER EXPENSES</v>
          </cell>
          <cell r="I2157" t="str">
            <v>EXPENSES AT FOREIGN LIASON OFFICE</v>
          </cell>
        </row>
        <row r="2158">
          <cell r="A2158" t="str">
            <v>X518001-008</v>
          </cell>
          <cell r="B2158" t="str">
            <v>Expenses London Off- Comp Repair &amp; Main</v>
          </cell>
          <cell r="C2158" t="str">
            <v>EXPENSES</v>
          </cell>
          <cell r="D2158" t="str">
            <v>INCOME STATEMENT</v>
          </cell>
          <cell r="E2158" t="str">
            <v/>
          </cell>
          <cell r="F2158" t="str">
            <v/>
          </cell>
          <cell r="G2158" t="str">
            <v>EXPENDITURE</v>
          </cell>
          <cell r="H2158" t="str">
            <v>OTHER EXPENSES</v>
          </cell>
          <cell r="I2158" t="str">
            <v>EXPENSES AT FOREIGN LIASON OFFICE</v>
          </cell>
        </row>
        <row r="2159">
          <cell r="A2159" t="str">
            <v>X518001-009</v>
          </cell>
          <cell r="B2159" t="str">
            <v>Expenses London Off- Vehicle Insurance</v>
          </cell>
          <cell r="C2159" t="str">
            <v>EXPENSES</v>
          </cell>
          <cell r="D2159" t="str">
            <v>INCOME STATEMENT</v>
          </cell>
          <cell r="E2159" t="str">
            <v/>
          </cell>
          <cell r="F2159" t="str">
            <v/>
          </cell>
          <cell r="G2159" t="str">
            <v>EXPENDITURE</v>
          </cell>
          <cell r="H2159" t="str">
            <v>OTHER EXPENSES</v>
          </cell>
          <cell r="I2159" t="str">
            <v>EXPENSES AT FOREIGN LIASON OFFICE</v>
          </cell>
        </row>
        <row r="2160">
          <cell r="A2160" t="str">
            <v>X518001-010</v>
          </cell>
          <cell r="B2160" t="str">
            <v>Expenses London Off- Others</v>
          </cell>
          <cell r="C2160" t="str">
            <v>EXPENSES</v>
          </cell>
          <cell r="D2160" t="str">
            <v>INCOME STATEMENT</v>
          </cell>
          <cell r="E2160" t="str">
            <v/>
          </cell>
          <cell r="F2160" t="str">
            <v/>
          </cell>
          <cell r="G2160" t="str">
            <v>EXPENDITURE</v>
          </cell>
          <cell r="H2160" t="str">
            <v>OTHER EXPENSES</v>
          </cell>
          <cell r="I2160" t="str">
            <v>EXPENSES AT FOREIGN LIASON OFFICE</v>
          </cell>
        </row>
        <row r="2161">
          <cell r="A2161" t="str">
            <v>X518001-011</v>
          </cell>
          <cell r="B2161" t="str">
            <v>Expenses London Off- Stationery</v>
          </cell>
          <cell r="C2161" t="str">
            <v>EXPENSES</v>
          </cell>
          <cell r="D2161" t="str">
            <v>INCOME STATEMENT</v>
          </cell>
          <cell r="E2161" t="str">
            <v/>
          </cell>
          <cell r="F2161" t="str">
            <v/>
          </cell>
          <cell r="G2161" t="str">
            <v>EXPENDITURE</v>
          </cell>
          <cell r="H2161" t="str">
            <v>OTHER EXPENSES</v>
          </cell>
          <cell r="I2161" t="str">
            <v>EXPENSES AT FOREIGN LIASON OFFICE</v>
          </cell>
        </row>
        <row r="2162">
          <cell r="A2162" t="str">
            <v>X518001-012</v>
          </cell>
          <cell r="B2162" t="str">
            <v>Expenses London Off- Property Tax</v>
          </cell>
          <cell r="C2162" t="str">
            <v>EXPENSES</v>
          </cell>
          <cell r="D2162" t="str">
            <v>INCOME STATEMENT</v>
          </cell>
          <cell r="E2162" t="str">
            <v/>
          </cell>
          <cell r="F2162" t="str">
            <v/>
          </cell>
          <cell r="G2162" t="str">
            <v>EXPENDITURE</v>
          </cell>
          <cell r="H2162" t="str">
            <v>OTHER EXPENSES</v>
          </cell>
          <cell r="I2162" t="str">
            <v>EXPENSES AT FOREIGN LIASON OFFICE</v>
          </cell>
        </row>
        <row r="2163">
          <cell r="A2163" t="str">
            <v>X518001-013</v>
          </cell>
          <cell r="B2163" t="str">
            <v>Expenses London Off- Business Promotion</v>
          </cell>
          <cell r="C2163" t="str">
            <v>EXPENSES</v>
          </cell>
          <cell r="D2163" t="str">
            <v>INCOME STATEMENT</v>
          </cell>
          <cell r="E2163" t="str">
            <v/>
          </cell>
          <cell r="F2163" t="str">
            <v/>
          </cell>
          <cell r="G2163" t="str">
            <v>EXPENDITURE</v>
          </cell>
          <cell r="H2163" t="str">
            <v>OTHER EXPENSES</v>
          </cell>
          <cell r="I2163" t="str">
            <v>EXPENSES AT FOREIGN LIASON OFFICE</v>
          </cell>
        </row>
        <row r="2164">
          <cell r="A2164" t="str">
            <v>X518001-014</v>
          </cell>
          <cell r="B2164" t="str">
            <v>Expenses London Off- Building Repair</v>
          </cell>
          <cell r="C2164" t="str">
            <v>EXPENSES</v>
          </cell>
          <cell r="D2164" t="str">
            <v>INCOME STATEMENT</v>
          </cell>
          <cell r="E2164" t="str">
            <v/>
          </cell>
          <cell r="F2164" t="str">
            <v/>
          </cell>
          <cell r="G2164" t="str">
            <v>EXPENDITURE</v>
          </cell>
          <cell r="H2164" t="str">
            <v>OTHER EXPENSES</v>
          </cell>
          <cell r="I2164" t="str">
            <v>EXPENSES AT FOREIGN LIASON OFFICE</v>
          </cell>
        </row>
        <row r="2165">
          <cell r="A2165" t="str">
            <v>X518001-015</v>
          </cell>
          <cell r="B2165" t="str">
            <v>Expenses London Off- Air Condition Repai</v>
          </cell>
          <cell r="C2165" t="str">
            <v>EXPENSES</v>
          </cell>
          <cell r="D2165" t="str">
            <v>INCOME STATEMENT</v>
          </cell>
          <cell r="E2165" t="str">
            <v/>
          </cell>
          <cell r="F2165" t="str">
            <v/>
          </cell>
          <cell r="G2165" t="str">
            <v>EXPENDITURE</v>
          </cell>
          <cell r="H2165" t="str">
            <v>OTHER EXPENSES</v>
          </cell>
          <cell r="I2165" t="str">
            <v>EXPENSES AT FOREIGN LIASON OFFICE</v>
          </cell>
        </row>
        <row r="2166">
          <cell r="A2166" t="str">
            <v>X518001-016</v>
          </cell>
          <cell r="B2166" t="str">
            <v>Expenses London Off- A M C</v>
          </cell>
          <cell r="C2166" t="str">
            <v>EXPENSES</v>
          </cell>
          <cell r="D2166" t="str">
            <v>INCOME STATEMENT</v>
          </cell>
          <cell r="E2166" t="str">
            <v/>
          </cell>
          <cell r="F2166" t="str">
            <v/>
          </cell>
          <cell r="G2166" t="str">
            <v>EXPENDITURE</v>
          </cell>
          <cell r="H2166" t="str">
            <v>OTHER EXPENSES</v>
          </cell>
          <cell r="I2166" t="str">
            <v>EXPENSES AT FOREIGN LIASON OFFICE</v>
          </cell>
        </row>
        <row r="2167">
          <cell r="A2167" t="str">
            <v>X518001-017</v>
          </cell>
          <cell r="B2167" t="str">
            <v>Expenses London Off- Building Insurance</v>
          </cell>
          <cell r="C2167" t="str">
            <v>EXPENSES</v>
          </cell>
          <cell r="D2167" t="str">
            <v>INCOME STATEMENT</v>
          </cell>
          <cell r="E2167" t="str">
            <v/>
          </cell>
          <cell r="F2167" t="str">
            <v/>
          </cell>
          <cell r="G2167" t="str">
            <v>EXPENDITURE</v>
          </cell>
          <cell r="H2167" t="str">
            <v>OTHER EXPENSES</v>
          </cell>
          <cell r="I2167" t="str">
            <v>EXPENSES AT FOREIGN LIASON OFFICE</v>
          </cell>
        </row>
        <row r="2168">
          <cell r="A2168" t="str">
            <v>X518001-018</v>
          </cell>
          <cell r="B2168" t="str">
            <v>Expenses London Off- Professional Fee</v>
          </cell>
          <cell r="C2168" t="str">
            <v>EXPENSES</v>
          </cell>
          <cell r="D2168" t="str">
            <v>INCOME STATEMENT</v>
          </cell>
          <cell r="E2168" t="str">
            <v/>
          </cell>
          <cell r="F2168" t="str">
            <v/>
          </cell>
          <cell r="G2168" t="str">
            <v>EXPENDITURE</v>
          </cell>
          <cell r="H2168" t="str">
            <v>OTHER EXPENSES</v>
          </cell>
          <cell r="I2168" t="str">
            <v>EXPENSES AT FOREIGN LIASON OFFICE</v>
          </cell>
        </row>
        <row r="2169">
          <cell r="A2169" t="str">
            <v>X519001-001</v>
          </cell>
          <cell r="B2169" t="str">
            <v>Recruitment &amp; Training</v>
          </cell>
          <cell r="C2169" t="str">
            <v>EXPENSES</v>
          </cell>
          <cell r="D2169" t="str">
            <v>INCOME STATEMENT</v>
          </cell>
          <cell r="E2169" t="str">
            <v/>
          </cell>
          <cell r="F2169" t="str">
            <v/>
          </cell>
          <cell r="G2169" t="str">
            <v>EXPENDITURE</v>
          </cell>
          <cell r="H2169" t="str">
            <v>OTHER EXPENSES</v>
          </cell>
          <cell r="I2169" t="str">
            <v>RECRUITMENT &amp; TRAINING</v>
          </cell>
        </row>
        <row r="2170">
          <cell r="A2170" t="str">
            <v>X519001-002</v>
          </cell>
          <cell r="B2170" t="str">
            <v>Recruitment &amp; Training- Recruitment Exp</v>
          </cell>
          <cell r="C2170" t="str">
            <v>EXPENSES</v>
          </cell>
          <cell r="D2170" t="str">
            <v>INCOME STATEMENT</v>
          </cell>
          <cell r="E2170" t="str">
            <v/>
          </cell>
          <cell r="F2170" t="str">
            <v/>
          </cell>
          <cell r="G2170" t="str">
            <v>EXPENDITURE</v>
          </cell>
          <cell r="H2170" t="str">
            <v>OTHER EXPENSES</v>
          </cell>
          <cell r="I2170" t="str">
            <v>RECRUITMENT &amp; TRAINING</v>
          </cell>
        </row>
        <row r="2171">
          <cell r="A2171" t="str">
            <v>X519001-003</v>
          </cell>
          <cell r="B2171" t="str">
            <v>Recruitment &amp; Training- Training  Exp</v>
          </cell>
          <cell r="C2171" t="str">
            <v>EXPENSES</v>
          </cell>
          <cell r="D2171" t="str">
            <v>INCOME STATEMENT</v>
          </cell>
          <cell r="E2171" t="str">
            <v/>
          </cell>
          <cell r="F2171" t="str">
            <v/>
          </cell>
          <cell r="G2171" t="str">
            <v>EXPENDITURE</v>
          </cell>
          <cell r="H2171" t="str">
            <v>OTHER EXPENSES</v>
          </cell>
          <cell r="I2171" t="str">
            <v>RECRUITMENT &amp; TRAINING</v>
          </cell>
        </row>
        <row r="2172">
          <cell r="A2172" t="str">
            <v>X519001-004</v>
          </cell>
          <cell r="B2172" t="str">
            <v>Recruitment &amp; Training- Hospitality Exp</v>
          </cell>
          <cell r="C2172" t="str">
            <v>EXPENSES</v>
          </cell>
          <cell r="D2172" t="str">
            <v>INCOME STATEMENT</v>
          </cell>
          <cell r="E2172" t="str">
            <v/>
          </cell>
          <cell r="F2172" t="str">
            <v/>
          </cell>
          <cell r="G2172" t="str">
            <v>EXPENDITURE</v>
          </cell>
          <cell r="H2172" t="str">
            <v>OTHER EXPENSES</v>
          </cell>
          <cell r="I2172" t="str">
            <v>RECRUITMENT &amp; TRAINING</v>
          </cell>
        </row>
        <row r="2173">
          <cell r="A2173" t="str">
            <v>X519001-005</v>
          </cell>
          <cell r="B2173" t="str">
            <v>Recruitment &amp; Training- Participation Fe</v>
          </cell>
          <cell r="C2173" t="str">
            <v>EXPENSES</v>
          </cell>
          <cell r="D2173" t="str">
            <v>INCOME STATEMENT</v>
          </cell>
          <cell r="E2173" t="str">
            <v/>
          </cell>
          <cell r="F2173" t="str">
            <v/>
          </cell>
          <cell r="G2173" t="str">
            <v>EXPENDITURE</v>
          </cell>
          <cell r="H2173" t="str">
            <v>OTHER EXPENSES</v>
          </cell>
          <cell r="I2173" t="str">
            <v>RECRUITMENT &amp; TRAINING</v>
          </cell>
        </row>
        <row r="2174">
          <cell r="A2174" t="str">
            <v>X519101</v>
          </cell>
          <cell r="B2174" t="str">
            <v>Meetings &amp; Seminars</v>
          </cell>
          <cell r="C2174" t="str">
            <v>EXPENSES</v>
          </cell>
          <cell r="D2174" t="str">
            <v>INCOME STATEMENT</v>
          </cell>
          <cell r="E2174" t="str">
            <v/>
          </cell>
          <cell r="F2174" t="str">
            <v/>
          </cell>
          <cell r="G2174" t="str">
            <v>EXPENDITURE</v>
          </cell>
          <cell r="H2174" t="str">
            <v>OTHER EXPENSES</v>
          </cell>
          <cell r="I2174" t="str">
            <v>RECRUITMENT &amp; TRAINING</v>
          </cell>
        </row>
        <row r="2175">
          <cell r="A2175" t="str">
            <v>X520001</v>
          </cell>
          <cell r="B2175" t="str">
            <v>Prior period expenses</v>
          </cell>
          <cell r="C2175" t="str">
            <v>EXPENSES</v>
          </cell>
          <cell r="D2175" t="str">
            <v>INCOME STATEMENT</v>
          </cell>
          <cell r="E2175" t="str">
            <v/>
          </cell>
          <cell r="F2175" t="str">
            <v/>
          </cell>
          <cell r="G2175" t="str">
            <v>EXPENDITURE</v>
          </cell>
          <cell r="H2175" t="str">
            <v>OTHER EXPENSES</v>
          </cell>
          <cell r="I2175" t="str">
            <v>PRIOR PERIOD EXPENSES</v>
          </cell>
        </row>
        <row r="2176">
          <cell r="A2176" t="str">
            <v>X520101</v>
          </cell>
          <cell r="B2176" t="str">
            <v>Loss on disposal of fixed assets</v>
          </cell>
          <cell r="C2176" t="str">
            <v>EXPENSES</v>
          </cell>
          <cell r="D2176" t="str">
            <v>INCOME STATEMENT</v>
          </cell>
          <cell r="E2176" t="str">
            <v/>
          </cell>
          <cell r="F2176" t="str">
            <v/>
          </cell>
          <cell r="G2176" t="str">
            <v>EXPENDITURE</v>
          </cell>
          <cell r="H2176" t="str">
            <v>OTHER EXPENSES</v>
          </cell>
          <cell r="I2176" t="str">
            <v>LOSS ON SALE OF ASSET</v>
          </cell>
        </row>
        <row r="2177">
          <cell r="A2177" t="str">
            <v>X520102</v>
          </cell>
          <cell r="B2177" t="str">
            <v>Loss on disposal of investments(Lng trm)</v>
          </cell>
          <cell r="C2177" t="str">
            <v>EXPENSES</v>
          </cell>
          <cell r="D2177" t="str">
            <v>INCOME STATEMENT</v>
          </cell>
          <cell r="E2177" t="str">
            <v/>
          </cell>
          <cell r="F2177" t="str">
            <v/>
          </cell>
          <cell r="G2177" t="str">
            <v>EXPENDITURE</v>
          </cell>
          <cell r="H2177" t="str">
            <v>OTHER EXPENSES</v>
          </cell>
          <cell r="I2177" t="str">
            <v>LOSS ON SALE OF INVESTMENT</v>
          </cell>
        </row>
        <row r="2178">
          <cell r="A2178" t="str">
            <v>X520103</v>
          </cell>
          <cell r="B2178" t="str">
            <v>Loss on disposal of inv.(Shrt trm)</v>
          </cell>
          <cell r="C2178" t="str">
            <v>EXPENSES</v>
          </cell>
          <cell r="D2178" t="str">
            <v>INCOME STATEMENT</v>
          </cell>
          <cell r="E2178" t="str">
            <v/>
          </cell>
          <cell r="F2178" t="str">
            <v/>
          </cell>
          <cell r="G2178" t="str">
            <v>EXPENDITURE</v>
          </cell>
          <cell r="H2178" t="str">
            <v>OTHER EXPENSES</v>
          </cell>
          <cell r="I2178" t="str">
            <v>LOSS ON SALE OF INVESTMENT</v>
          </cell>
        </row>
        <row r="2179">
          <cell r="A2179" t="str">
            <v>X520201</v>
          </cell>
          <cell r="B2179" t="str">
            <v>Assets written off</v>
          </cell>
          <cell r="C2179" t="str">
            <v>EXPENSES</v>
          </cell>
          <cell r="D2179" t="str">
            <v>INCOME STATEMENT</v>
          </cell>
          <cell r="E2179" t="str">
            <v/>
          </cell>
          <cell r="F2179" t="str">
            <v/>
          </cell>
          <cell r="G2179" t="str">
            <v>EXPENDITURE</v>
          </cell>
          <cell r="H2179" t="str">
            <v>OTHER EXPENSES</v>
          </cell>
          <cell r="I2179" t="str">
            <v>MISCELLANEOUS EXPENDITURE WRITTEN OFF</v>
          </cell>
        </row>
        <row r="2180">
          <cell r="A2180" t="str">
            <v>X520202</v>
          </cell>
          <cell r="B2180" t="str">
            <v>Amount written off</v>
          </cell>
          <cell r="C2180" t="str">
            <v>EXPENSES</v>
          </cell>
          <cell r="D2180" t="str">
            <v>INCOME STATEMENT</v>
          </cell>
          <cell r="E2180" t="str">
            <v/>
          </cell>
          <cell r="F2180" t="str">
            <v/>
          </cell>
          <cell r="G2180" t="str">
            <v>EXPENDITURE</v>
          </cell>
          <cell r="H2180" t="str">
            <v>OTHER EXPENSES</v>
          </cell>
          <cell r="I2180" t="str">
            <v>MISCELLANEOUS EXPENDITURE WRITTEN OFF</v>
          </cell>
        </row>
        <row r="2181">
          <cell r="A2181" t="str">
            <v>X520203</v>
          </cell>
          <cell r="B2181" t="str">
            <v>Bad Debts Written Off</v>
          </cell>
          <cell r="C2181" t="str">
            <v>EXPENSES</v>
          </cell>
          <cell r="D2181" t="str">
            <v>INCOME STATEMENT</v>
          </cell>
          <cell r="E2181" t="str">
            <v/>
          </cell>
          <cell r="F2181" t="str">
            <v/>
          </cell>
          <cell r="G2181" t="str">
            <v>EXPENDITURE</v>
          </cell>
          <cell r="H2181" t="str">
            <v>OTHER EXPENSES</v>
          </cell>
          <cell r="I2181" t="str">
            <v>MISCELLANEOUS EXPENDITURE WRITTEN OFF</v>
          </cell>
        </row>
        <row r="2182">
          <cell r="A2182" t="str">
            <v>X520301</v>
          </cell>
          <cell r="B2182" t="str">
            <v>Deferred Revenue Exp. W/Off</v>
          </cell>
          <cell r="C2182" t="str">
            <v>EXPENSES</v>
          </cell>
          <cell r="D2182" t="str">
            <v>INCOME STATEMENT</v>
          </cell>
          <cell r="E2182" t="str">
            <v/>
          </cell>
          <cell r="F2182" t="str">
            <v/>
          </cell>
          <cell r="G2182" t="str">
            <v>EXPENDITURE</v>
          </cell>
          <cell r="H2182" t="str">
            <v>OTHER EXPENSES</v>
          </cell>
          <cell r="I2182" t="str">
            <v>MISCELLANEOUS EXPENDITURE WRITTEN OFF</v>
          </cell>
        </row>
        <row r="2183">
          <cell r="A2183" t="str">
            <v>X520401</v>
          </cell>
          <cell r="B2183" t="str">
            <v>Obsolete Material Unuseable Written Off</v>
          </cell>
          <cell r="C2183" t="str">
            <v>EXPENSES</v>
          </cell>
          <cell r="D2183" t="str">
            <v>INCOME STATEMENT</v>
          </cell>
          <cell r="E2183" t="str">
            <v/>
          </cell>
          <cell r="F2183" t="str">
            <v/>
          </cell>
          <cell r="G2183" t="str">
            <v>EXPENDITURE</v>
          </cell>
          <cell r="H2183" t="str">
            <v>OTHER EXPENSES</v>
          </cell>
          <cell r="I2183" t="str">
            <v>MISCELLANEOUS EXPENDITURE WRITTEN OFF</v>
          </cell>
        </row>
        <row r="2184">
          <cell r="A2184" t="str">
            <v>X520402</v>
          </cell>
          <cell r="B2184" t="str">
            <v>Project Abandoned Expenses Written Off</v>
          </cell>
          <cell r="C2184" t="str">
            <v>EXPENSES</v>
          </cell>
          <cell r="D2184" t="str">
            <v>INCOME STATEMENT</v>
          </cell>
          <cell r="E2184" t="str">
            <v/>
          </cell>
          <cell r="F2184" t="str">
            <v/>
          </cell>
          <cell r="G2184" t="str">
            <v>EXPENDITURE</v>
          </cell>
          <cell r="H2184" t="str">
            <v>OTHER EXPENSES</v>
          </cell>
          <cell r="I2184" t="str">
            <v>MISCELLANEOUS EXPENDITURE WRITTEN OFF</v>
          </cell>
        </row>
        <row r="2185">
          <cell r="A2185" t="str">
            <v>X520501</v>
          </cell>
          <cell r="B2185" t="str">
            <v>Preliminary Expenses w/off</v>
          </cell>
          <cell r="C2185" t="str">
            <v>EXPENSES</v>
          </cell>
          <cell r="D2185" t="str">
            <v>INCOME STATEMENT</v>
          </cell>
          <cell r="E2185" t="str">
            <v/>
          </cell>
          <cell r="F2185" t="str">
            <v/>
          </cell>
          <cell r="G2185" t="str">
            <v>EXPENDITURE</v>
          </cell>
          <cell r="H2185" t="str">
            <v>OTHER EXPENSES</v>
          </cell>
          <cell r="I2185" t="str">
            <v>MISCELLANEOUS EXPENDITURE WRITTEN OFF</v>
          </cell>
        </row>
        <row r="2186">
          <cell r="A2186" t="str">
            <v>X520502</v>
          </cell>
          <cell r="B2186" t="str">
            <v>Pre-Operative Expenses W/Off</v>
          </cell>
          <cell r="C2186" t="str">
            <v>EXPENSES</v>
          </cell>
          <cell r="D2186" t="str">
            <v>INCOME STATEMENT</v>
          </cell>
          <cell r="E2186" t="str">
            <v/>
          </cell>
          <cell r="F2186" t="str">
            <v/>
          </cell>
          <cell r="G2186" t="str">
            <v>EXPENDITURE</v>
          </cell>
          <cell r="H2186" t="str">
            <v>OTHER EXPENSES</v>
          </cell>
          <cell r="I2186" t="str">
            <v>MISCELLANEOUS EXPENDITURE WRITTEN OFF</v>
          </cell>
        </row>
        <row r="2187">
          <cell r="A2187" t="str">
            <v>X520503</v>
          </cell>
          <cell r="B2187" t="str">
            <v>Capital Arrangement Fees W/Off</v>
          </cell>
          <cell r="C2187" t="str">
            <v>EXPENSES</v>
          </cell>
          <cell r="D2187" t="str">
            <v>INCOME STATEMENT</v>
          </cell>
          <cell r="E2187" t="str">
            <v/>
          </cell>
          <cell r="F2187" t="str">
            <v/>
          </cell>
          <cell r="G2187" t="str">
            <v>EXPENDITURE</v>
          </cell>
          <cell r="H2187" t="str">
            <v>OTHER EXPENSES</v>
          </cell>
          <cell r="I2187" t="str">
            <v>MISCELLANEOUS EXPENDITURE WRITTEN OFF</v>
          </cell>
        </row>
        <row r="2188">
          <cell r="A2188" t="str">
            <v>X520601</v>
          </cell>
          <cell r="B2188" t="str">
            <v>Other Amortisation</v>
          </cell>
          <cell r="C2188" t="str">
            <v>EXPENSES</v>
          </cell>
          <cell r="D2188" t="str">
            <v>INCOME STATEMENT</v>
          </cell>
          <cell r="E2188" t="str">
            <v/>
          </cell>
          <cell r="F2188" t="str">
            <v/>
          </cell>
          <cell r="G2188" t="str">
            <v>EXPENDITURE</v>
          </cell>
          <cell r="H2188" t="str">
            <v>OTHER EXPENSES</v>
          </cell>
          <cell r="I2188" t="str">
            <v>MISCELLANEOUS EXPENDITURE WRITTEN OFF</v>
          </cell>
        </row>
        <row r="2189">
          <cell r="A2189" t="str">
            <v>X520701</v>
          </cell>
          <cell r="B2189" t="str">
            <v>Research &amp; Development W/Off</v>
          </cell>
          <cell r="C2189" t="str">
            <v>EXPENSES</v>
          </cell>
          <cell r="D2189" t="str">
            <v>INCOME STATEMENT</v>
          </cell>
          <cell r="E2189" t="str">
            <v/>
          </cell>
          <cell r="F2189" t="str">
            <v/>
          </cell>
          <cell r="G2189" t="str">
            <v>EXPENDITURE</v>
          </cell>
          <cell r="H2189" t="str">
            <v>OTHER EXPENSES</v>
          </cell>
          <cell r="I2189" t="str">
            <v>MISCELLANEOUS EXPENDITURE WRITTEN OFF</v>
          </cell>
        </row>
        <row r="2190">
          <cell r="A2190" t="str">
            <v>X521001</v>
          </cell>
          <cell r="B2190" t="str">
            <v>Miscellaneous expenses</v>
          </cell>
          <cell r="C2190" t="str">
            <v>EXPENSES</v>
          </cell>
          <cell r="D2190" t="str">
            <v>INCOME STATEMENT</v>
          </cell>
          <cell r="E2190" t="str">
            <v/>
          </cell>
          <cell r="F2190" t="str">
            <v/>
          </cell>
          <cell r="G2190" t="str">
            <v>EXPENDITURE</v>
          </cell>
          <cell r="H2190" t="str">
            <v>OTHER EXPENSES</v>
          </cell>
          <cell r="I2190" t="str">
            <v>MISCELLANEOUS EXPENSES</v>
          </cell>
        </row>
        <row r="2191">
          <cell r="A2191" t="str">
            <v>X521002</v>
          </cell>
          <cell r="B2191" t="str">
            <v>Farm Expenses</v>
          </cell>
          <cell r="C2191" t="str">
            <v>EXPENSES</v>
          </cell>
          <cell r="D2191" t="str">
            <v>INCOME STATEMENT</v>
          </cell>
          <cell r="E2191" t="str">
            <v/>
          </cell>
          <cell r="F2191" t="str">
            <v/>
          </cell>
          <cell r="G2191" t="str">
            <v>EXPENDITURE</v>
          </cell>
          <cell r="H2191" t="str">
            <v>OTHER EXPENSES</v>
          </cell>
          <cell r="I2191" t="str">
            <v>MISCELLANEOUS EXPENSES</v>
          </cell>
        </row>
        <row r="2192">
          <cell r="A2192" t="str">
            <v>X521003</v>
          </cell>
          <cell r="B2192" t="str">
            <v>Farm Development Exp(Mussoorie)</v>
          </cell>
          <cell r="C2192" t="str">
            <v>EXPENSES</v>
          </cell>
          <cell r="D2192" t="str">
            <v>INCOME STATEMENT</v>
          </cell>
          <cell r="E2192" t="str">
            <v/>
          </cell>
          <cell r="F2192" t="str">
            <v/>
          </cell>
          <cell r="G2192" t="str">
            <v>EXPENDITURE</v>
          </cell>
          <cell r="H2192" t="str">
            <v>OTHER EXPENSES</v>
          </cell>
          <cell r="I2192" t="str">
            <v>MISCELLANEOUS EXPENSES</v>
          </cell>
        </row>
        <row r="2193">
          <cell r="A2193" t="str">
            <v>X521004</v>
          </cell>
          <cell r="B2193" t="str">
            <v>Farm Exps (Mussoorie)</v>
          </cell>
          <cell r="C2193" t="str">
            <v>EXPENSES</v>
          </cell>
          <cell r="D2193" t="str">
            <v>INCOME STATEMENT</v>
          </cell>
          <cell r="E2193" t="str">
            <v/>
          </cell>
          <cell r="F2193" t="str">
            <v/>
          </cell>
          <cell r="G2193" t="str">
            <v>EXPENDITURE</v>
          </cell>
          <cell r="H2193" t="str">
            <v>OTHER EXPENSES</v>
          </cell>
          <cell r="I2193" t="str">
            <v>MISCELLANEOUS EXPENSES</v>
          </cell>
        </row>
        <row r="2194">
          <cell r="A2194" t="str">
            <v>X521005</v>
          </cell>
          <cell r="B2194" t="str">
            <v>General Charges</v>
          </cell>
          <cell r="C2194" t="str">
            <v>EXPENSES</v>
          </cell>
          <cell r="D2194" t="str">
            <v>INCOME STATEMENT</v>
          </cell>
          <cell r="E2194" t="str">
            <v/>
          </cell>
          <cell r="F2194" t="str">
            <v/>
          </cell>
          <cell r="G2194" t="str">
            <v>EXPENDITURE</v>
          </cell>
          <cell r="H2194" t="str">
            <v>OTHER EXPENSES</v>
          </cell>
          <cell r="I2194" t="str">
            <v>MISCELLANEOUS EXPENSES</v>
          </cell>
        </row>
        <row r="2195">
          <cell r="A2195" t="str">
            <v>X521006</v>
          </cell>
          <cell r="B2195" t="str">
            <v>Lawns &amp; Garden</v>
          </cell>
          <cell r="C2195" t="str">
            <v>EXPENSES</v>
          </cell>
          <cell r="D2195" t="str">
            <v>INCOME STATEMENT</v>
          </cell>
          <cell r="E2195" t="str">
            <v/>
          </cell>
          <cell r="F2195" t="str">
            <v/>
          </cell>
          <cell r="G2195" t="str">
            <v>EXPENDITURE</v>
          </cell>
          <cell r="H2195" t="str">
            <v>OTHER EXPENSES</v>
          </cell>
          <cell r="I2195" t="str">
            <v>MISCELLANEOUS EXPENSES</v>
          </cell>
        </row>
        <row r="2196">
          <cell r="A2196" t="str">
            <v>X521007</v>
          </cell>
          <cell r="B2196" t="str">
            <v>Books &amp; Periodicals</v>
          </cell>
          <cell r="C2196" t="str">
            <v>EXPENSES</v>
          </cell>
          <cell r="D2196" t="str">
            <v>INCOME STATEMENT</v>
          </cell>
          <cell r="E2196" t="str">
            <v/>
          </cell>
          <cell r="F2196" t="str">
            <v/>
          </cell>
          <cell r="G2196" t="str">
            <v>EXPENDITURE</v>
          </cell>
          <cell r="H2196" t="str">
            <v>OTHER EXPENSES</v>
          </cell>
          <cell r="I2196" t="str">
            <v>MISCELLANEOUS EXPENSES</v>
          </cell>
        </row>
        <row r="2197">
          <cell r="A2197" t="str">
            <v>X521008</v>
          </cell>
          <cell r="B2197" t="str">
            <v>Software/ License Exp fee</v>
          </cell>
          <cell r="C2197" t="str">
            <v>EXPENSES</v>
          </cell>
          <cell r="D2197" t="str">
            <v>INCOME STATEMENT</v>
          </cell>
          <cell r="E2197" t="str">
            <v/>
          </cell>
          <cell r="F2197" t="str">
            <v/>
          </cell>
          <cell r="G2197" t="str">
            <v>EXPENDITURE</v>
          </cell>
          <cell r="H2197" t="str">
            <v>OTHER EXPENSES</v>
          </cell>
          <cell r="I2197" t="str">
            <v>MISCELLANEOUS EXPENSES</v>
          </cell>
        </row>
        <row r="2198">
          <cell r="A2198" t="str">
            <v>X521009</v>
          </cell>
          <cell r="B2198" t="str">
            <v>Sanitation Expenses</v>
          </cell>
          <cell r="C2198" t="str">
            <v>EXPENSES</v>
          </cell>
          <cell r="D2198" t="str">
            <v>INCOME STATEMENT</v>
          </cell>
          <cell r="E2198" t="str">
            <v/>
          </cell>
          <cell r="F2198" t="str">
            <v/>
          </cell>
          <cell r="G2198" t="str">
            <v>EXPENDITURE</v>
          </cell>
          <cell r="H2198" t="str">
            <v>OTHER EXPENSES</v>
          </cell>
          <cell r="I2198" t="str">
            <v>MISCELLANEOUS EXPENSES</v>
          </cell>
        </row>
        <row r="2199">
          <cell r="A2199" t="str">
            <v>X521010</v>
          </cell>
          <cell r="B2199" t="str">
            <v>Crockery Replacement</v>
          </cell>
          <cell r="C2199" t="str">
            <v>EXPENSES</v>
          </cell>
          <cell r="D2199" t="str">
            <v>INCOME STATEMENT</v>
          </cell>
          <cell r="E2199" t="str">
            <v/>
          </cell>
          <cell r="F2199" t="str">
            <v/>
          </cell>
          <cell r="G2199" t="str">
            <v>EXPENDITURE</v>
          </cell>
          <cell r="H2199" t="str">
            <v>OTHER EXPENSES</v>
          </cell>
          <cell r="I2199" t="str">
            <v>MISCELLANEOUS EXPENSES</v>
          </cell>
        </row>
        <row r="2200">
          <cell r="A2200" t="str">
            <v>X521011</v>
          </cell>
          <cell r="B2200" t="str">
            <v>Subscription Fee</v>
          </cell>
          <cell r="C2200" t="str">
            <v>EXPENSES</v>
          </cell>
          <cell r="D2200" t="str">
            <v>INCOME STATEMENT</v>
          </cell>
          <cell r="E2200" t="str">
            <v/>
          </cell>
          <cell r="F2200" t="str">
            <v/>
          </cell>
          <cell r="G2200" t="str">
            <v>EXPENDITURE</v>
          </cell>
          <cell r="H2200" t="str">
            <v>OTHER EXPENSES</v>
          </cell>
          <cell r="I2200" t="str">
            <v>MISCELLANEOUS EXPENSES</v>
          </cell>
        </row>
        <row r="2201">
          <cell r="A2201" t="str">
            <v>X521012</v>
          </cell>
          <cell r="B2201" t="str">
            <v>Subscription Fee- Directors</v>
          </cell>
          <cell r="C2201" t="str">
            <v>EXPENSES</v>
          </cell>
          <cell r="D2201" t="str">
            <v>INCOME STATEMENT</v>
          </cell>
          <cell r="E2201" t="str">
            <v/>
          </cell>
          <cell r="F2201" t="str">
            <v/>
          </cell>
          <cell r="G2201" t="str">
            <v>EXPENDITURE</v>
          </cell>
          <cell r="H2201" t="str">
            <v>OTHER EXPENSES</v>
          </cell>
          <cell r="I2201" t="str">
            <v>MISCELLANEOUS EXPENSES</v>
          </cell>
        </row>
        <row r="2202">
          <cell r="A2202" t="str">
            <v>X521013</v>
          </cell>
          <cell r="B2202" t="str">
            <v>Tender Fee</v>
          </cell>
          <cell r="C2202" t="str">
            <v>EXPENSES</v>
          </cell>
          <cell r="D2202" t="str">
            <v>INCOME STATEMENT</v>
          </cell>
          <cell r="E2202" t="str">
            <v/>
          </cell>
          <cell r="F2202" t="str">
            <v/>
          </cell>
          <cell r="G2202" t="str">
            <v>EXPENDITURE</v>
          </cell>
          <cell r="H2202" t="str">
            <v>OTHER EXPENSES</v>
          </cell>
          <cell r="I2202" t="str">
            <v>MISCELLANEOUS EXPENSES</v>
          </cell>
        </row>
        <row r="2203">
          <cell r="A2203" t="str">
            <v>X521014</v>
          </cell>
          <cell r="B2203" t="str">
            <v>Laundry and linen</v>
          </cell>
          <cell r="C2203" t="str">
            <v>EXPENSES</v>
          </cell>
          <cell r="D2203" t="str">
            <v>INCOME STATEMENT</v>
          </cell>
          <cell r="E2203" t="str">
            <v/>
          </cell>
          <cell r="F2203" t="str">
            <v/>
          </cell>
          <cell r="G2203" t="str">
            <v>EXPENDITURE</v>
          </cell>
          <cell r="H2203" t="str">
            <v>OTHER EXPENSES</v>
          </cell>
          <cell r="I2203" t="str">
            <v>MISCELLANEOUS EXPENSES</v>
          </cell>
        </row>
        <row r="2204">
          <cell r="A2204" t="str">
            <v>X521015</v>
          </cell>
          <cell r="B2204" t="str">
            <v>Orchestra and other hire charges</v>
          </cell>
          <cell r="C2204" t="str">
            <v>EXPENSES</v>
          </cell>
          <cell r="D2204" t="str">
            <v>INCOME STATEMENT</v>
          </cell>
          <cell r="E2204" t="str">
            <v/>
          </cell>
          <cell r="F2204" t="str">
            <v/>
          </cell>
          <cell r="G2204" t="str">
            <v>EXPENDITURE</v>
          </cell>
          <cell r="H2204" t="str">
            <v>OTHER EXPENSES</v>
          </cell>
          <cell r="I2204" t="str">
            <v>MISCELLANEOUS EXPENSES</v>
          </cell>
        </row>
        <row r="2205">
          <cell r="A2205" t="str">
            <v>X521016</v>
          </cell>
          <cell r="B2205" t="str">
            <v>Golf course horticulture expenses</v>
          </cell>
          <cell r="C2205" t="str">
            <v>EXPENSES</v>
          </cell>
          <cell r="D2205" t="str">
            <v>INCOME STATEMENT</v>
          </cell>
          <cell r="E2205" t="str">
            <v/>
          </cell>
          <cell r="F2205" t="str">
            <v/>
          </cell>
          <cell r="G2205" t="str">
            <v>EXPENDITURE</v>
          </cell>
          <cell r="H2205" t="str">
            <v>OTHER EXPENSES</v>
          </cell>
          <cell r="I2205" t="str">
            <v>MISCELLANEOUS EXPENSES</v>
          </cell>
        </row>
        <row r="2206">
          <cell r="A2206" t="str">
            <v>X521017</v>
          </cell>
          <cell r="B2206" t="str">
            <v>Revenue Stamps</v>
          </cell>
          <cell r="C2206" t="str">
            <v>EXPENSES</v>
          </cell>
          <cell r="D2206" t="str">
            <v>INCOME STATEMENT</v>
          </cell>
          <cell r="E2206" t="str">
            <v/>
          </cell>
          <cell r="F2206" t="str">
            <v/>
          </cell>
          <cell r="G2206" t="str">
            <v>EXPENDITURE</v>
          </cell>
          <cell r="H2206" t="str">
            <v>OTHER EXPENSES</v>
          </cell>
          <cell r="I2206" t="str">
            <v>MISCELLANEOUS EXPENSES</v>
          </cell>
        </row>
        <row r="2207">
          <cell r="A2207" t="str">
            <v>X521018</v>
          </cell>
          <cell r="B2207" t="str">
            <v>Carriage Handling</v>
          </cell>
          <cell r="C2207" t="str">
            <v>EXPENSES</v>
          </cell>
          <cell r="D2207" t="str">
            <v>INCOME STATEMENT</v>
          </cell>
          <cell r="E2207" t="str">
            <v/>
          </cell>
          <cell r="F2207" t="str">
            <v/>
          </cell>
          <cell r="G2207" t="str">
            <v>EXPENDITURE</v>
          </cell>
          <cell r="H2207" t="str">
            <v>OTHER EXPENSES</v>
          </cell>
          <cell r="I2207" t="str">
            <v>MISCELLANEOUS EXPENSES</v>
          </cell>
        </row>
        <row r="2208">
          <cell r="A2208" t="str">
            <v>X521019</v>
          </cell>
          <cell r="B2208" t="str">
            <v>Annual General Meeting/EGM Exps</v>
          </cell>
          <cell r="C2208" t="str">
            <v>EXPENSES</v>
          </cell>
          <cell r="D2208" t="str">
            <v>INCOME STATEMENT</v>
          </cell>
          <cell r="E2208" t="str">
            <v/>
          </cell>
          <cell r="F2208" t="str">
            <v/>
          </cell>
          <cell r="G2208" t="str">
            <v>EXPENDITURE</v>
          </cell>
          <cell r="H2208" t="str">
            <v>OTHER EXPENSES</v>
          </cell>
          <cell r="I2208" t="str">
            <v>MISCELLANEOUS EXPENSES</v>
          </cell>
        </row>
        <row r="2209">
          <cell r="A2209" t="str">
            <v>X521020</v>
          </cell>
          <cell r="B2209" t="str">
            <v>Director's Sitting Fees</v>
          </cell>
          <cell r="C2209" t="str">
            <v>EXPENSES</v>
          </cell>
          <cell r="D2209" t="str">
            <v>INCOME STATEMENT</v>
          </cell>
          <cell r="E2209" t="str">
            <v/>
          </cell>
          <cell r="F2209" t="str">
            <v/>
          </cell>
          <cell r="G2209" t="str">
            <v>EXPENDITURE</v>
          </cell>
          <cell r="H2209" t="str">
            <v>OTHER EXPENSES</v>
          </cell>
          <cell r="I2209" t="str">
            <v>MISCELLANEOUS EXPENSES</v>
          </cell>
        </row>
        <row r="2210">
          <cell r="A2210" t="str">
            <v>X521021</v>
          </cell>
          <cell r="B2210" t="str">
            <v>Administration Charges-Others</v>
          </cell>
          <cell r="C2210" t="str">
            <v>EXPENSES</v>
          </cell>
          <cell r="D2210" t="str">
            <v>INCOME STATEMENT</v>
          </cell>
          <cell r="E2210" t="str">
            <v/>
          </cell>
          <cell r="F2210" t="str">
            <v/>
          </cell>
          <cell r="G2210" t="str">
            <v>EXPENDITURE</v>
          </cell>
          <cell r="H2210" t="str">
            <v>OTHER EXPENSES</v>
          </cell>
          <cell r="I2210" t="str">
            <v>MISCELLANEOUS EXPENSES</v>
          </cell>
        </row>
        <row r="2211">
          <cell r="A2211" t="str">
            <v>X521022</v>
          </cell>
          <cell r="B2211" t="str">
            <v>Testing Charges</v>
          </cell>
          <cell r="C2211" t="str">
            <v>EXPENSES</v>
          </cell>
          <cell r="D2211" t="str">
            <v>INCOME STATEMENT</v>
          </cell>
          <cell r="E2211" t="str">
            <v/>
          </cell>
          <cell r="F2211" t="str">
            <v/>
          </cell>
          <cell r="G2211" t="str">
            <v>EXPENDITURE</v>
          </cell>
          <cell r="H2211" t="str">
            <v>OTHER EXPENSES</v>
          </cell>
          <cell r="I2211" t="str">
            <v>MISCELLANEOUS EXPENSES</v>
          </cell>
        </row>
        <row r="2212">
          <cell r="A2212" t="str">
            <v>X521023</v>
          </cell>
          <cell r="B2212" t="str">
            <v>Hire Chgs Of Machinery</v>
          </cell>
          <cell r="C2212" t="str">
            <v>EXPENSES</v>
          </cell>
          <cell r="D2212" t="str">
            <v>INCOME STATEMENT</v>
          </cell>
          <cell r="E2212" t="str">
            <v/>
          </cell>
          <cell r="F2212" t="str">
            <v/>
          </cell>
          <cell r="G2212" t="str">
            <v>EXPENDITURE</v>
          </cell>
          <cell r="H2212" t="str">
            <v>OTHER EXPENSES</v>
          </cell>
          <cell r="I2212" t="str">
            <v>MISCELLANEOUS EXPENSES</v>
          </cell>
        </row>
        <row r="2213">
          <cell r="A2213" t="str">
            <v>X521024</v>
          </cell>
          <cell r="B2213" t="str">
            <v>Hire Charges-Others</v>
          </cell>
          <cell r="C2213" t="str">
            <v>EXPENSES</v>
          </cell>
          <cell r="D2213" t="str">
            <v>INCOME STATEMENT</v>
          </cell>
          <cell r="E2213" t="str">
            <v/>
          </cell>
          <cell r="F2213" t="str">
            <v/>
          </cell>
          <cell r="G2213" t="str">
            <v>EXPENDITURE</v>
          </cell>
          <cell r="H2213" t="str">
            <v>OTHER EXPENSES</v>
          </cell>
          <cell r="I2213" t="str">
            <v>MISCELLANEOUS EXPENSES</v>
          </cell>
        </row>
        <row r="2214">
          <cell r="A2214" t="str">
            <v>X521025</v>
          </cell>
          <cell r="B2214" t="str">
            <v>Hire Charges-Central Equp.Pool</v>
          </cell>
          <cell r="C2214" t="str">
            <v>EXPENSES</v>
          </cell>
          <cell r="D2214" t="str">
            <v>INCOME STATEMENT</v>
          </cell>
          <cell r="E2214" t="str">
            <v/>
          </cell>
          <cell r="F2214" t="str">
            <v/>
          </cell>
          <cell r="G2214" t="str">
            <v>EXPENDITURE</v>
          </cell>
          <cell r="H2214" t="str">
            <v>OTHER EXPENSES</v>
          </cell>
          <cell r="I2214" t="str">
            <v>MISCELLANEOUS EXPENSES</v>
          </cell>
        </row>
        <row r="2215">
          <cell r="A2215" t="str">
            <v>X521026</v>
          </cell>
          <cell r="B2215" t="str">
            <v>Freight &amp; Cartage-Others</v>
          </cell>
          <cell r="C2215" t="str">
            <v>EXPENSES</v>
          </cell>
          <cell r="D2215" t="str">
            <v>INCOME STATEMENT</v>
          </cell>
          <cell r="E2215" t="str">
            <v/>
          </cell>
          <cell r="F2215" t="str">
            <v/>
          </cell>
          <cell r="G2215" t="str">
            <v>EXPENDITURE</v>
          </cell>
          <cell r="H2215" t="str">
            <v>OTHER EXPENSES</v>
          </cell>
          <cell r="I2215" t="str">
            <v>MISCELLANEOUS EXPENSES</v>
          </cell>
        </row>
        <row r="2216">
          <cell r="A2216" t="str">
            <v>X521027</v>
          </cell>
          <cell r="B2216" t="str">
            <v>Security Services (Watch/Guard) Expenses</v>
          </cell>
          <cell r="C2216" t="str">
            <v>EXPENSES</v>
          </cell>
          <cell r="D2216" t="str">
            <v>INCOME STATEMENT</v>
          </cell>
          <cell r="E2216" t="str">
            <v/>
          </cell>
          <cell r="F2216" t="str">
            <v/>
          </cell>
          <cell r="G2216" t="str">
            <v>EXPENDITURE</v>
          </cell>
          <cell r="H2216" t="str">
            <v>OTHER EXPENSES</v>
          </cell>
          <cell r="I2216" t="str">
            <v>MISCELLANEOUS EXPENSES</v>
          </cell>
        </row>
        <row r="2217">
          <cell r="A2217" t="str">
            <v>X521028</v>
          </cell>
          <cell r="B2217" t="str">
            <v>Demarcation PH-I,II,II,III,IV,GV</v>
          </cell>
          <cell r="C2217" t="str">
            <v>EXPENSES</v>
          </cell>
          <cell r="D2217" t="str">
            <v>INCOME STATEMENT</v>
          </cell>
          <cell r="E2217" t="str">
            <v/>
          </cell>
          <cell r="F2217" t="str">
            <v/>
          </cell>
          <cell r="G2217" t="str">
            <v>EXPENDITURE</v>
          </cell>
          <cell r="H2217" t="str">
            <v>OTHER EXPENSES</v>
          </cell>
          <cell r="I2217" t="str">
            <v>MISCELLANEOUS EXPENSES</v>
          </cell>
        </row>
        <row r="2218">
          <cell r="A2218" t="str">
            <v>X521029</v>
          </cell>
          <cell r="B2218" t="str">
            <v>Town Services Charges</v>
          </cell>
          <cell r="C2218" t="str">
            <v>EXPENSES</v>
          </cell>
          <cell r="D2218" t="str">
            <v>INCOME STATEMENT</v>
          </cell>
          <cell r="E2218" t="str">
            <v/>
          </cell>
          <cell r="F2218" t="str">
            <v/>
          </cell>
          <cell r="G2218" t="str">
            <v>EXPENDITURE</v>
          </cell>
          <cell r="H2218" t="str">
            <v>OTHER EXPENSES</v>
          </cell>
          <cell r="I2218" t="str">
            <v>MISCELLANEOUS EXPENSES</v>
          </cell>
        </row>
        <row r="2219">
          <cell r="A2219" t="str">
            <v>X521030</v>
          </cell>
          <cell r="B2219" t="str">
            <v>Software Development Expenses</v>
          </cell>
          <cell r="C2219" t="str">
            <v>EXPENSES</v>
          </cell>
          <cell r="D2219" t="str">
            <v>INCOME STATEMENT</v>
          </cell>
          <cell r="E2219" t="str">
            <v/>
          </cell>
          <cell r="F2219" t="str">
            <v/>
          </cell>
          <cell r="G2219" t="str">
            <v>EXPENDITURE</v>
          </cell>
          <cell r="H2219" t="str">
            <v>OTHER EXPENSES</v>
          </cell>
          <cell r="I2219" t="str">
            <v>MISCELLANEOUS EXPENSES</v>
          </cell>
        </row>
        <row r="2220">
          <cell r="A2220" t="str">
            <v>X521031</v>
          </cell>
          <cell r="B2220" t="str">
            <v>M/O Lawn &amp; Garden Ph-I,II,III</v>
          </cell>
          <cell r="C2220" t="str">
            <v>EXPENSES</v>
          </cell>
          <cell r="D2220" t="str">
            <v>INCOME STATEMENT</v>
          </cell>
          <cell r="E2220" t="str">
            <v/>
          </cell>
          <cell r="F2220" t="str">
            <v/>
          </cell>
          <cell r="G2220" t="str">
            <v>EXPENDITURE</v>
          </cell>
          <cell r="H2220" t="str">
            <v>OTHER EXPENSES</v>
          </cell>
          <cell r="I2220" t="str">
            <v>MISCELLANEOUS EXPENSES</v>
          </cell>
        </row>
        <row r="2221">
          <cell r="A2221" t="str">
            <v>X521032</v>
          </cell>
          <cell r="B2221" t="str">
            <v>M/O Lawn &amp; Garden Ph-IV</v>
          </cell>
          <cell r="C2221" t="str">
            <v>EXPENSES</v>
          </cell>
          <cell r="D2221" t="str">
            <v>INCOME STATEMENT</v>
          </cell>
          <cell r="E2221" t="str">
            <v/>
          </cell>
          <cell r="F2221" t="str">
            <v/>
          </cell>
          <cell r="G2221" t="str">
            <v>EXPENDITURE</v>
          </cell>
          <cell r="H2221" t="str">
            <v>OTHER EXPENSES</v>
          </cell>
          <cell r="I2221" t="str">
            <v>MISCELLANEOUS EXPENSES</v>
          </cell>
        </row>
        <row r="2222">
          <cell r="A2222" t="str">
            <v>X521033</v>
          </cell>
          <cell r="B2222" t="str">
            <v>Consumption of consumables and stores</v>
          </cell>
          <cell r="C2222" t="str">
            <v>EXPENSES</v>
          </cell>
          <cell r="D2222" t="str">
            <v>INCOME STATEMENT</v>
          </cell>
          <cell r="E2222" t="str">
            <v/>
          </cell>
          <cell r="F2222" t="str">
            <v/>
          </cell>
          <cell r="G2222" t="str">
            <v>EXPENDITURE</v>
          </cell>
          <cell r="H2222" t="str">
            <v>OTHER EXPENSES</v>
          </cell>
          <cell r="I2222" t="str">
            <v>MISCELLANEOUS EXPENSES</v>
          </cell>
        </row>
        <row r="2223">
          <cell r="A2223" t="str">
            <v>X521034</v>
          </cell>
          <cell r="B2223" t="str">
            <v>Uniform Charges A/C</v>
          </cell>
          <cell r="C2223" t="str">
            <v>EXPENSES</v>
          </cell>
          <cell r="D2223" t="str">
            <v>INCOME STATEMENT</v>
          </cell>
          <cell r="E2223" t="str">
            <v/>
          </cell>
          <cell r="F2223" t="str">
            <v/>
          </cell>
          <cell r="G2223" t="str">
            <v>EXPENDITURE</v>
          </cell>
          <cell r="H2223" t="str">
            <v>OTHER EXPENSES</v>
          </cell>
          <cell r="I2223" t="str">
            <v>MISCELLANEOUS EXPENSES</v>
          </cell>
        </row>
        <row r="2224">
          <cell r="A2224" t="str">
            <v>X521035</v>
          </cell>
          <cell r="B2224" t="str">
            <v>Guest House Expenses</v>
          </cell>
          <cell r="C2224" t="str">
            <v>EXPENSES</v>
          </cell>
          <cell r="D2224" t="str">
            <v>INCOME STATEMENT</v>
          </cell>
          <cell r="E2224" t="str">
            <v/>
          </cell>
          <cell r="F2224" t="str">
            <v/>
          </cell>
          <cell r="G2224" t="str">
            <v>EXPENDITURE</v>
          </cell>
          <cell r="H2224" t="str">
            <v>OTHER EXPENSES</v>
          </cell>
          <cell r="I2224" t="str">
            <v>MISCELLANEOUS EXPENSES</v>
          </cell>
        </row>
        <row r="2225">
          <cell r="A2225" t="str">
            <v>X521036</v>
          </cell>
          <cell r="B2225" t="str">
            <v>Common Pool/ Inter Unit Expenses</v>
          </cell>
          <cell r="C2225" t="str">
            <v>EXPENSES</v>
          </cell>
          <cell r="D2225" t="str">
            <v>INCOME STATEMENT</v>
          </cell>
          <cell r="E2225" t="str">
            <v/>
          </cell>
          <cell r="F2225" t="str">
            <v/>
          </cell>
          <cell r="G2225" t="str">
            <v>EXPENDITURE</v>
          </cell>
          <cell r="H2225" t="str">
            <v>OTHER EXPENSES</v>
          </cell>
          <cell r="I2225" t="str">
            <v>MISCELLANEOUS EXPENSES</v>
          </cell>
        </row>
        <row r="2226">
          <cell r="A2226" t="str">
            <v>X521037</v>
          </cell>
          <cell r="B2226" t="str">
            <v>Rebate</v>
          </cell>
          <cell r="C2226" t="str">
            <v>EXPENSES</v>
          </cell>
          <cell r="D2226" t="str">
            <v>INCOME STATEMENT</v>
          </cell>
          <cell r="E2226" t="str">
            <v/>
          </cell>
          <cell r="F2226" t="str">
            <v/>
          </cell>
          <cell r="G2226" t="str">
            <v>EXPENDITURE</v>
          </cell>
          <cell r="H2226" t="str">
            <v>OTHER EXPENSES</v>
          </cell>
          <cell r="I2226" t="str">
            <v>MISCELLANEOUS EXPENSES</v>
          </cell>
        </row>
        <row r="2227">
          <cell r="A2227" t="str">
            <v>X521038</v>
          </cell>
          <cell r="B2227" t="str">
            <v>Power Back Up Expenses</v>
          </cell>
          <cell r="C2227" t="str">
            <v>EXPENSES</v>
          </cell>
          <cell r="D2227" t="str">
            <v>INCOME STATEMENT</v>
          </cell>
          <cell r="E2227" t="str">
            <v/>
          </cell>
          <cell r="F2227" t="str">
            <v/>
          </cell>
          <cell r="G2227" t="str">
            <v>EXPENDITURE</v>
          </cell>
          <cell r="H2227" t="str">
            <v>OTHER EXPENSES</v>
          </cell>
          <cell r="I2227" t="str">
            <v>MISCELLANEOUS EXPENSES</v>
          </cell>
        </row>
        <row r="2228">
          <cell r="A2228" t="str">
            <v>X521039</v>
          </cell>
          <cell r="B2228" t="str">
            <v>Sale Tax</v>
          </cell>
          <cell r="C2228" t="str">
            <v>EXPENSES</v>
          </cell>
          <cell r="D2228" t="str">
            <v>INCOME STATEMENT</v>
          </cell>
          <cell r="E2228" t="str">
            <v/>
          </cell>
          <cell r="F2228" t="str">
            <v/>
          </cell>
          <cell r="G2228" t="str">
            <v>EXPENDITURE</v>
          </cell>
          <cell r="H2228" t="str">
            <v>OTHER EXPENSES</v>
          </cell>
          <cell r="I2228" t="str">
            <v>MISCELLANEOUS EXPENSES</v>
          </cell>
        </row>
        <row r="2229">
          <cell r="A2229" t="str">
            <v>X521040</v>
          </cell>
          <cell r="B2229" t="str">
            <v>Service Tax</v>
          </cell>
          <cell r="C2229" t="str">
            <v>EXPENSES</v>
          </cell>
          <cell r="D2229" t="str">
            <v>INCOME STATEMENT</v>
          </cell>
          <cell r="E2229" t="str">
            <v/>
          </cell>
          <cell r="F2229" t="str">
            <v/>
          </cell>
          <cell r="G2229" t="str">
            <v>EXPENDITURE</v>
          </cell>
          <cell r="H2229" t="str">
            <v>OTHER EXPENSES</v>
          </cell>
          <cell r="I2229" t="str">
            <v>MISCELLANEOUS EXPENSES</v>
          </cell>
        </row>
        <row r="2230">
          <cell r="A2230" t="str">
            <v>X521041</v>
          </cell>
          <cell r="B2230" t="str">
            <v>Service Tax - Freight</v>
          </cell>
          <cell r="C2230" t="str">
            <v>EXPENSES</v>
          </cell>
          <cell r="D2230" t="str">
            <v>INCOME STATEMENT</v>
          </cell>
          <cell r="E2230" t="str">
            <v/>
          </cell>
          <cell r="F2230" t="str">
            <v/>
          </cell>
          <cell r="G2230" t="str">
            <v>EXPENDITURE</v>
          </cell>
          <cell r="H2230" t="str">
            <v>OTHER EXPENSES</v>
          </cell>
          <cell r="I2230" t="str">
            <v>MISCELLANEOUS EXPENSES</v>
          </cell>
        </row>
        <row r="2231">
          <cell r="A2231" t="str">
            <v>X521042</v>
          </cell>
          <cell r="B2231" t="str">
            <v>Service Tax - C &amp; F</v>
          </cell>
          <cell r="C2231" t="str">
            <v>EXPENSES</v>
          </cell>
          <cell r="D2231" t="str">
            <v>INCOME STATEMENT</v>
          </cell>
          <cell r="E2231" t="str">
            <v/>
          </cell>
          <cell r="F2231" t="str">
            <v/>
          </cell>
          <cell r="G2231" t="str">
            <v>EXPENDITURE</v>
          </cell>
          <cell r="H2231" t="str">
            <v>OTHER EXPENSES</v>
          </cell>
          <cell r="I2231" t="str">
            <v>MISCELLANEOUS EXPENSES</v>
          </cell>
        </row>
        <row r="2232">
          <cell r="A2232" t="str">
            <v>X521043</v>
          </cell>
          <cell r="B2232" t="str">
            <v>Transport Tax</v>
          </cell>
          <cell r="C2232" t="str">
            <v>EXPENSES</v>
          </cell>
          <cell r="D2232" t="str">
            <v>INCOME STATEMENT</v>
          </cell>
          <cell r="E2232" t="str">
            <v/>
          </cell>
          <cell r="F2232" t="str">
            <v/>
          </cell>
          <cell r="G2232" t="str">
            <v>EXPENDITURE</v>
          </cell>
          <cell r="H2232" t="str">
            <v>OTHER EXPENSES</v>
          </cell>
          <cell r="I2232" t="str">
            <v>MISCELLANEOUS EXPENSES</v>
          </cell>
        </row>
        <row r="2233">
          <cell r="A2233" t="str">
            <v>X521044</v>
          </cell>
          <cell r="B2233" t="str">
            <v>Stock Adjustment</v>
          </cell>
          <cell r="C2233" t="str">
            <v>EXPENSES</v>
          </cell>
          <cell r="D2233" t="str">
            <v>INCOME STATEMENT</v>
          </cell>
          <cell r="E2233" t="str">
            <v/>
          </cell>
          <cell r="F2233" t="str">
            <v/>
          </cell>
          <cell r="G2233" t="str">
            <v>EXPENDITURE</v>
          </cell>
          <cell r="H2233" t="str">
            <v>OTHER EXPENSES</v>
          </cell>
          <cell r="I2233" t="str">
            <v>MISCELLANEOUS EXPENSES</v>
          </cell>
        </row>
        <row r="2234">
          <cell r="A2234" t="str">
            <v>X521045</v>
          </cell>
          <cell r="B2234" t="str">
            <v>Purchase Price Vairance</v>
          </cell>
          <cell r="C2234" t="str">
            <v>EXPENSES</v>
          </cell>
          <cell r="D2234" t="str">
            <v>INCOME STATEMENT</v>
          </cell>
          <cell r="E2234" t="str">
            <v/>
          </cell>
          <cell r="F2234" t="str">
            <v/>
          </cell>
          <cell r="G2234" t="str">
            <v>EXPENDITURE</v>
          </cell>
          <cell r="H2234" t="str">
            <v>OTHER EXPENSES</v>
          </cell>
          <cell r="I2234" t="str">
            <v>MISCELLANEOUS EXPENSES</v>
          </cell>
        </row>
        <row r="2235">
          <cell r="A2235" t="str">
            <v>X521046</v>
          </cell>
          <cell r="B2235" t="str">
            <v>Hire Charges - Photocopier</v>
          </cell>
          <cell r="C2235" t="str">
            <v>EXPENSES</v>
          </cell>
          <cell r="D2235" t="str">
            <v>INCOME STATEMENT</v>
          </cell>
          <cell r="E2235" t="str">
            <v/>
          </cell>
          <cell r="F2235" t="str">
            <v/>
          </cell>
          <cell r="G2235" t="str">
            <v>EXPENDITURE</v>
          </cell>
          <cell r="H2235" t="str">
            <v>OTHER EXPENSES</v>
          </cell>
          <cell r="I2235" t="str">
            <v>MISCELLANEOUS EXPENSES</v>
          </cell>
        </row>
        <row r="2236">
          <cell r="A2236" t="str">
            <v>X521047</v>
          </cell>
          <cell r="B2236" t="str">
            <v>Property Tax</v>
          </cell>
          <cell r="C2236" t="str">
            <v>EXPENSES</v>
          </cell>
          <cell r="D2236" t="str">
            <v>INCOME STATEMENT</v>
          </cell>
          <cell r="E2236" t="str">
            <v/>
          </cell>
          <cell r="F2236" t="str">
            <v/>
          </cell>
          <cell r="G2236" t="str">
            <v>EXPENDITURE</v>
          </cell>
          <cell r="H2236" t="str">
            <v>OTHER EXPENSES</v>
          </cell>
          <cell r="I2236" t="str">
            <v>MISCELLANEOUS EXPENSES</v>
          </cell>
        </row>
        <row r="2237">
          <cell r="A2237" t="str">
            <v>X521048</v>
          </cell>
          <cell r="B2237" t="str">
            <v>Director's Meeting Fees</v>
          </cell>
          <cell r="C2237" t="str">
            <v>EXPENSES</v>
          </cell>
          <cell r="D2237" t="str">
            <v>INCOME STATEMENT</v>
          </cell>
          <cell r="E2237" t="str">
            <v/>
          </cell>
          <cell r="F2237" t="str">
            <v/>
          </cell>
          <cell r="G2237" t="str">
            <v>EXPENDITURE</v>
          </cell>
          <cell r="H2237" t="str">
            <v>OTHER EXPENSES</v>
          </cell>
          <cell r="I2237" t="str">
            <v>MISCELLANEOUS EXPENSES</v>
          </cell>
        </row>
        <row r="2238">
          <cell r="A2238" t="str">
            <v>X521049</v>
          </cell>
          <cell r="B2238" t="str">
            <v>Reimbursement of Expenses (DCPC)</v>
          </cell>
          <cell r="C2238" t="str">
            <v>EXPENSES</v>
          </cell>
          <cell r="D2238" t="str">
            <v>INCOME STATEMENT</v>
          </cell>
          <cell r="E2238" t="str">
            <v/>
          </cell>
          <cell r="F2238" t="str">
            <v/>
          </cell>
          <cell r="G2238" t="str">
            <v>EXPENDITURE</v>
          </cell>
          <cell r="H2238" t="str">
            <v>OTHER EXPENSES</v>
          </cell>
          <cell r="I2238" t="str">
            <v>MISCELLANEOUS EXPENSES</v>
          </cell>
        </row>
        <row r="2239">
          <cell r="A2239" t="str">
            <v>X521050</v>
          </cell>
          <cell r="B2239" t="str">
            <v>Hire Charges- Air Conditioners</v>
          </cell>
          <cell r="C2239" t="str">
            <v>EXPENSES</v>
          </cell>
          <cell r="D2239" t="str">
            <v>INCOME STATEMENT</v>
          </cell>
          <cell r="E2239" t="str">
            <v/>
          </cell>
          <cell r="F2239" t="str">
            <v/>
          </cell>
          <cell r="G2239" t="str">
            <v>EXPENDITURE</v>
          </cell>
          <cell r="H2239" t="str">
            <v>OTHER EXPENSES</v>
          </cell>
          <cell r="I2239" t="str">
            <v>MISCELLANEOUS EXPENSES</v>
          </cell>
        </row>
        <row r="2240">
          <cell r="A2240" t="str">
            <v>X521051</v>
          </cell>
          <cell r="B2240" t="str">
            <v>Office General Expenses</v>
          </cell>
          <cell r="C2240" t="str">
            <v>EXPENSES</v>
          </cell>
          <cell r="D2240" t="str">
            <v>INCOME STATEMENT</v>
          </cell>
          <cell r="E2240" t="str">
            <v/>
          </cell>
          <cell r="F2240" t="str">
            <v/>
          </cell>
          <cell r="G2240" t="str">
            <v>EXPENDITURE</v>
          </cell>
          <cell r="H2240" t="str">
            <v>OTHER EXPENSES</v>
          </cell>
          <cell r="I2240" t="str">
            <v>MISCELLANEOUS EXPENSES</v>
          </cell>
        </row>
        <row r="2241">
          <cell r="A2241" t="str">
            <v>X521052</v>
          </cell>
          <cell r="B2241" t="str">
            <v>Period Inspection Charges</v>
          </cell>
          <cell r="C2241" t="str">
            <v>EXPENSES</v>
          </cell>
          <cell r="D2241" t="str">
            <v>INCOME STATEMENT</v>
          </cell>
          <cell r="E2241" t="str">
            <v/>
          </cell>
          <cell r="F2241" t="str">
            <v/>
          </cell>
          <cell r="G2241" t="str">
            <v>EXPENDITURE</v>
          </cell>
          <cell r="H2241" t="str">
            <v>OTHER EXPENSES</v>
          </cell>
          <cell r="I2241" t="str">
            <v>MISCELLANEOUS EXPENSES</v>
          </cell>
        </row>
        <row r="2242">
          <cell r="A2242" t="str">
            <v>X521053</v>
          </cell>
          <cell r="B2242" t="str">
            <v>House Rent Percentage</v>
          </cell>
          <cell r="C2242" t="str">
            <v>EXPENSES</v>
          </cell>
          <cell r="D2242" t="str">
            <v>INCOME STATEMENT</v>
          </cell>
          <cell r="E2242" t="str">
            <v/>
          </cell>
          <cell r="F2242" t="str">
            <v/>
          </cell>
          <cell r="G2242" t="str">
            <v>EXPENDITURE</v>
          </cell>
          <cell r="H2242" t="str">
            <v>OTHER EXPENSES</v>
          </cell>
          <cell r="I2242" t="str">
            <v>MISCELLANEOUS EXPENSES</v>
          </cell>
        </row>
        <row r="2243">
          <cell r="A2243" t="str">
            <v>X521054</v>
          </cell>
          <cell r="B2243" t="str">
            <v>VPF Percentage</v>
          </cell>
          <cell r="C2243" t="str">
            <v>EXPENSES</v>
          </cell>
          <cell r="D2243" t="str">
            <v>INCOME STATEMENT</v>
          </cell>
          <cell r="E2243" t="str">
            <v/>
          </cell>
          <cell r="F2243" t="str">
            <v/>
          </cell>
          <cell r="G2243" t="str">
            <v>EXPENDITURE</v>
          </cell>
          <cell r="H2243" t="str">
            <v>OTHER EXPENSES</v>
          </cell>
          <cell r="I2243" t="str">
            <v>MISCELLANEOUS EXPENSES</v>
          </cell>
        </row>
        <row r="2244">
          <cell r="A2244" t="str">
            <v>X521055</v>
          </cell>
          <cell r="B2244" t="str">
            <v>Notice Period Days</v>
          </cell>
          <cell r="C2244" t="str">
            <v>EXPENSES</v>
          </cell>
          <cell r="D2244" t="str">
            <v>INCOME STATEMENT</v>
          </cell>
          <cell r="E2244" t="str">
            <v/>
          </cell>
          <cell r="F2244" t="str">
            <v/>
          </cell>
          <cell r="G2244" t="str">
            <v>EXPENDITURE</v>
          </cell>
          <cell r="H2244" t="str">
            <v>OTHER EXPENSES</v>
          </cell>
          <cell r="I2244" t="str">
            <v>MISCELLANEOUS EXPENSES</v>
          </cell>
        </row>
        <row r="2245">
          <cell r="A2245" t="str">
            <v>X521056</v>
          </cell>
          <cell r="B2245" t="str">
            <v>Hire Charges- DG Sets</v>
          </cell>
          <cell r="C2245" t="str">
            <v>EXPENSES</v>
          </cell>
          <cell r="D2245" t="str">
            <v>INCOME STATEMENT</v>
          </cell>
          <cell r="E2245" t="str">
            <v/>
          </cell>
          <cell r="F2245" t="str">
            <v/>
          </cell>
          <cell r="G2245" t="str">
            <v>EXPENDITURE</v>
          </cell>
          <cell r="H2245" t="str">
            <v>OTHER EXPENSES</v>
          </cell>
          <cell r="I2245" t="str">
            <v>MISCELLANEOUS EXPENSES</v>
          </cell>
        </row>
        <row r="2246">
          <cell r="A2246" t="str">
            <v>X521057</v>
          </cell>
          <cell r="B2246" t="str">
            <v>Scrap Expense</v>
          </cell>
          <cell r="C2246" t="str">
            <v>EXPENSES</v>
          </cell>
          <cell r="D2246" t="str">
            <v>INCOME STATEMENT</v>
          </cell>
          <cell r="E2246" t="str">
            <v/>
          </cell>
          <cell r="F2246" t="str">
            <v>SCRAP</v>
          </cell>
          <cell r="G2246" t="str">
            <v>EXPENDITURE</v>
          </cell>
          <cell r="H2246" t="str">
            <v>OTHER EXPENSES</v>
          </cell>
          <cell r="I2246" t="str">
            <v>MISCELLANEOUS EXPENSES</v>
          </cell>
        </row>
        <row r="2247">
          <cell r="A2247" t="str">
            <v>X521058</v>
          </cell>
          <cell r="B2247" t="str">
            <v>Provision for Doubtful Debts (Expense)</v>
          </cell>
          <cell r="C2247" t="str">
            <v>EXPENSES</v>
          </cell>
          <cell r="D2247" t="str">
            <v>INCOME STATEMENT</v>
          </cell>
          <cell r="E2247" t="str">
            <v/>
          </cell>
          <cell r="F2247" t="str">
            <v/>
          </cell>
          <cell r="G2247" t="str">
            <v>EXPENDITURE</v>
          </cell>
          <cell r="H2247" t="str">
            <v>OTHER EXPENSES</v>
          </cell>
          <cell r="I2247" t="str">
            <v>MISCELLANEOUS EXPENSES</v>
          </cell>
        </row>
        <row r="2248">
          <cell r="A2248" t="str">
            <v>X521059</v>
          </cell>
          <cell r="B2248" t="str">
            <v>F&amp;B Consumables</v>
          </cell>
          <cell r="C2248" t="str">
            <v>EXPENSES</v>
          </cell>
          <cell r="D2248" t="str">
            <v>INCOME STATEMENT</v>
          </cell>
          <cell r="E2248" t="str">
            <v/>
          </cell>
          <cell r="F2248" t="str">
            <v/>
          </cell>
          <cell r="G2248" t="str">
            <v>EXPENDITURE</v>
          </cell>
          <cell r="H2248" t="str">
            <v>OTHER EXPENSES</v>
          </cell>
          <cell r="I2248" t="str">
            <v>MISCELLANEOUS EXPENSES</v>
          </cell>
        </row>
        <row r="2249">
          <cell r="A2249" t="str">
            <v>X521060</v>
          </cell>
          <cell r="B2249" t="str">
            <v>Commission for Tenners</v>
          </cell>
          <cell r="C2249" t="str">
            <v>EXPENSES</v>
          </cell>
          <cell r="D2249" t="str">
            <v>INCOME STATEMENT</v>
          </cell>
          <cell r="E2249" t="str">
            <v/>
          </cell>
          <cell r="F2249" t="str">
            <v/>
          </cell>
          <cell r="G2249" t="str">
            <v>EXPENDITURE</v>
          </cell>
          <cell r="H2249" t="str">
            <v>OTHER EXPENSES</v>
          </cell>
          <cell r="I2249" t="str">
            <v>MISCELLANEOUS EXPENSES</v>
          </cell>
        </row>
        <row r="2250">
          <cell r="A2250" t="str">
            <v>X521061</v>
          </cell>
          <cell r="B2250" t="str">
            <v>F&amp;B Consumables - Agt. C Form</v>
          </cell>
          <cell r="C2250" t="str">
            <v>EXPENSES</v>
          </cell>
          <cell r="D2250" t="str">
            <v>INCOME STATEMENT</v>
          </cell>
          <cell r="E2250" t="str">
            <v/>
          </cell>
          <cell r="F2250" t="str">
            <v/>
          </cell>
          <cell r="G2250" t="str">
            <v>EXPENDITURE</v>
          </cell>
          <cell r="H2250" t="str">
            <v>OTHER EXPENSES</v>
          </cell>
          <cell r="I2250" t="str">
            <v>MISCELLANEOUS EXPENSES</v>
          </cell>
        </row>
        <row r="2251">
          <cell r="A2251" t="str">
            <v>X521062</v>
          </cell>
          <cell r="B2251" t="str">
            <v>Conference Expenses</v>
          </cell>
          <cell r="C2251" t="str">
            <v>EXPENSES</v>
          </cell>
          <cell r="D2251" t="str">
            <v>INCOME STATEMENT</v>
          </cell>
          <cell r="E2251" t="str">
            <v/>
          </cell>
          <cell r="F2251" t="str">
            <v/>
          </cell>
          <cell r="G2251" t="str">
            <v>EXPENDITURE</v>
          </cell>
          <cell r="H2251" t="str">
            <v>OTHER EXPENSES</v>
          </cell>
          <cell r="I2251" t="str">
            <v>MISCELLANEOUS EXPENSES</v>
          </cell>
        </row>
        <row r="2252">
          <cell r="A2252" t="str">
            <v>X521063</v>
          </cell>
          <cell r="B2252" t="str">
            <v>Gifts &amp; Presentations</v>
          </cell>
          <cell r="C2252" t="str">
            <v>EXPENSES</v>
          </cell>
          <cell r="D2252" t="str">
            <v>INCOME STATEMENT</v>
          </cell>
          <cell r="E2252" t="str">
            <v/>
          </cell>
          <cell r="F2252" t="str">
            <v/>
          </cell>
          <cell r="G2252" t="str">
            <v>EXPENDITURE</v>
          </cell>
          <cell r="H2252" t="str">
            <v>OTHER EXPENSES</v>
          </cell>
          <cell r="I2252" t="str">
            <v>MISCELLANEOUS EXPENSES</v>
          </cell>
        </row>
        <row r="2253">
          <cell r="A2253" t="str">
            <v>X521064</v>
          </cell>
          <cell r="B2253" t="str">
            <v>Online Expense (Credit Cards)</v>
          </cell>
          <cell r="C2253" t="str">
            <v>EXPENSES</v>
          </cell>
          <cell r="D2253" t="str">
            <v>INCOME STATEMENT</v>
          </cell>
          <cell r="E2253" t="str">
            <v/>
          </cell>
          <cell r="F2253" t="str">
            <v/>
          </cell>
          <cell r="G2253" t="str">
            <v>EXPENDITURE</v>
          </cell>
          <cell r="H2253" t="str">
            <v>OTHER EXPENSES</v>
          </cell>
          <cell r="I2253" t="str">
            <v>MISCELLANEOUS EXPENSES</v>
          </cell>
        </row>
        <row r="2254">
          <cell r="A2254" t="str">
            <v>X521065</v>
          </cell>
          <cell r="B2254" t="str">
            <v>Ticketing Cost</v>
          </cell>
          <cell r="C2254" t="str">
            <v>EXPENSES</v>
          </cell>
          <cell r="D2254" t="str">
            <v>INCOME STATEMENT</v>
          </cell>
          <cell r="E2254" t="str">
            <v/>
          </cell>
          <cell r="F2254" t="str">
            <v/>
          </cell>
          <cell r="G2254" t="str">
            <v>EXPENDITURE</v>
          </cell>
          <cell r="H2254" t="str">
            <v>OTHER EXPENSES</v>
          </cell>
          <cell r="I2254" t="str">
            <v>MISCELLANEOUS EXPENSES</v>
          </cell>
        </row>
        <row r="2255">
          <cell r="A2255" t="str">
            <v>X521066</v>
          </cell>
          <cell r="B2255" t="str">
            <v>Cinema Licence Fee</v>
          </cell>
          <cell r="C2255" t="str">
            <v>EXPENSES</v>
          </cell>
          <cell r="D2255" t="str">
            <v>INCOME STATEMENT</v>
          </cell>
          <cell r="E2255" t="str">
            <v/>
          </cell>
          <cell r="F2255" t="str">
            <v/>
          </cell>
          <cell r="G2255" t="str">
            <v>EXPENDITURE</v>
          </cell>
          <cell r="H2255" t="str">
            <v>OTHER EXPENSES</v>
          </cell>
          <cell r="I2255" t="str">
            <v>MISCELLANEOUS EXPENSES</v>
          </cell>
        </row>
        <row r="2256">
          <cell r="A2256" t="str">
            <v>X521067</v>
          </cell>
          <cell r="B2256" t="str">
            <v>Dividend - Preference Shares</v>
          </cell>
          <cell r="C2256" t="str">
            <v>EXPENSES</v>
          </cell>
          <cell r="D2256" t="str">
            <v>INCOME STATEMENT</v>
          </cell>
          <cell r="E2256" t="str">
            <v/>
          </cell>
          <cell r="F2256" t="str">
            <v/>
          </cell>
          <cell r="G2256" t="str">
            <v>EXPENDITURE</v>
          </cell>
          <cell r="H2256" t="str">
            <v>OTHER EXPENSES</v>
          </cell>
          <cell r="I2256" t="str">
            <v>MISCELLANEOUS EXPENSES</v>
          </cell>
        </row>
        <row r="2257">
          <cell r="A2257" t="str">
            <v>X521068</v>
          </cell>
          <cell r="B2257" t="str">
            <v>EXCHANGE FLUCTUATION RESERVE</v>
          </cell>
          <cell r="C2257" t="str">
            <v>EXPENSES</v>
          </cell>
          <cell r="D2257" t="str">
            <v>INCOME STATEMENT</v>
          </cell>
          <cell r="G2257" t="str">
            <v>EXPENDITURE</v>
          </cell>
          <cell r="H2257" t="str">
            <v>OTHER EXPENSES</v>
          </cell>
          <cell r="I2257" t="str">
            <v>MISCELLANEOUS EXPENSES</v>
          </cell>
        </row>
        <row r="2258">
          <cell r="A2258" t="str">
            <v>X521069</v>
          </cell>
          <cell r="B2258" t="str">
            <v>SOIL TESTING &amp; DESIGN CONSULT.</v>
          </cell>
          <cell r="C2258" t="str">
            <v>EXPENSES</v>
          </cell>
          <cell r="D2258" t="str">
            <v>INCOME STATEMENT</v>
          </cell>
          <cell r="E2258" t="str">
            <v/>
          </cell>
          <cell r="G2258" t="str">
            <v>EXPENDITURE</v>
          </cell>
          <cell r="H2258" t="str">
            <v>OTHER EXPENSES</v>
          </cell>
          <cell r="I2258" t="str">
            <v>MISCELLANEOUS EXPENSES</v>
          </cell>
        </row>
        <row r="2259">
          <cell r="A2259" t="str">
            <v>X521070</v>
          </cell>
          <cell r="B2259" t="str">
            <v>DIRECTORS EXPENSES</v>
          </cell>
          <cell r="C2259" t="str">
            <v>EXPENSES</v>
          </cell>
          <cell r="D2259" t="str">
            <v>INCOME STATEMENT</v>
          </cell>
          <cell r="G2259" t="str">
            <v>EXPENDITURE</v>
          </cell>
          <cell r="H2259" t="str">
            <v>OTHER EXPENSES</v>
          </cell>
          <cell r="I2259" t="str">
            <v>MISCELLANEOUS EXPENSES</v>
          </cell>
        </row>
        <row r="2260">
          <cell r="A2260" t="str">
            <v>X521071</v>
          </cell>
          <cell r="B2260" t="str">
            <v>PERFORMANCE PENALTY</v>
          </cell>
          <cell r="C2260" t="str">
            <v>EXPENSES</v>
          </cell>
          <cell r="D2260" t="str">
            <v>INCOME STATEMENT</v>
          </cell>
          <cell r="G2260" t="str">
            <v>EXPENDITURE</v>
          </cell>
          <cell r="H2260" t="str">
            <v>OTHER EXPENSES</v>
          </cell>
          <cell r="I2260" t="str">
            <v>MISCELLANEOUS EXPENSES</v>
          </cell>
        </row>
        <row r="2261">
          <cell r="A2261" t="str">
            <v>X521072</v>
          </cell>
          <cell r="B2261" t="str">
            <v>INVESTMENT ALLOWANCE</v>
          </cell>
          <cell r="C2261" t="str">
            <v>EXPENSES</v>
          </cell>
          <cell r="D2261" t="str">
            <v>INCOME STATEMENT</v>
          </cell>
          <cell r="G2261" t="str">
            <v>EXPENDITURE</v>
          </cell>
          <cell r="H2261" t="str">
            <v>OTHER EXPENSES</v>
          </cell>
          <cell r="I2261" t="str">
            <v>MISCELLANEOUS EXPENSES</v>
          </cell>
        </row>
        <row r="2262">
          <cell r="A2262" t="str">
            <v>X521998</v>
          </cell>
          <cell r="B2262" t="str">
            <v>IB-EXPENSE</v>
          </cell>
          <cell r="C2262" t="str">
            <v>EXPENSES</v>
          </cell>
          <cell r="D2262" t="str">
            <v>INCOME STATEMENT</v>
          </cell>
          <cell r="E2262" t="str">
            <v/>
          </cell>
          <cell r="F2262" t="str">
            <v/>
          </cell>
          <cell r="G2262" t="str">
            <v>EXPENDITURE</v>
          </cell>
          <cell r="H2262" t="str">
            <v>OTHER EXPENSES</v>
          </cell>
          <cell r="I2262" t="str">
            <v>MISCELLANEOUS EXPENSES</v>
          </cell>
        </row>
        <row r="2263">
          <cell r="A2263" t="str">
            <v>X521999</v>
          </cell>
          <cell r="B2263" t="str">
            <v>Round Off Account</v>
          </cell>
          <cell r="C2263" t="str">
            <v>EXPENSES</v>
          </cell>
          <cell r="D2263" t="str">
            <v>INCOME STATEMENT</v>
          </cell>
          <cell r="E2263" t="str">
            <v/>
          </cell>
          <cell r="F2263" t="str">
            <v>ROUNDING OFF</v>
          </cell>
          <cell r="G2263" t="str">
            <v>EXPENDITURE</v>
          </cell>
          <cell r="H2263" t="str">
            <v>OTHER EXPENSES</v>
          </cell>
          <cell r="I2263" t="str">
            <v>MISCELLANEOUS EXPENSES</v>
          </cell>
        </row>
        <row r="2264">
          <cell r="A2264" t="str">
            <v>X601001</v>
          </cell>
          <cell r="B2264" t="str">
            <v>Provision for Income Tax- Current Period</v>
          </cell>
          <cell r="C2264" t="str">
            <v>EXPENSES</v>
          </cell>
          <cell r="D2264" t="str">
            <v>INCOME STATEMENT</v>
          </cell>
          <cell r="E2264" t="str">
            <v/>
          </cell>
          <cell r="F2264" t="str">
            <v/>
          </cell>
          <cell r="G2264" t="str">
            <v>EXPENDITURE</v>
          </cell>
          <cell r="H2264" t="str">
            <v>TAXES</v>
          </cell>
          <cell r="I2264" t="str">
            <v>TAXES</v>
          </cell>
        </row>
        <row r="2265">
          <cell r="A2265" t="str">
            <v>X601002</v>
          </cell>
          <cell r="B2265" t="str">
            <v>Provision for Income Tax- Prior Period</v>
          </cell>
          <cell r="C2265" t="str">
            <v>EXPENSES</v>
          </cell>
          <cell r="D2265" t="str">
            <v>INCOME STATEMENT</v>
          </cell>
          <cell r="E2265" t="str">
            <v/>
          </cell>
          <cell r="F2265" t="str">
            <v/>
          </cell>
          <cell r="G2265" t="str">
            <v>EXPENDITURE</v>
          </cell>
          <cell r="H2265" t="str">
            <v>TAXES</v>
          </cell>
          <cell r="I2265" t="str">
            <v>TAXES</v>
          </cell>
        </row>
        <row r="2266">
          <cell r="A2266" t="str">
            <v>X601003</v>
          </cell>
          <cell r="B2266" t="str">
            <v>Fringe Benefit Tax</v>
          </cell>
          <cell r="C2266" t="str">
            <v>EXPENSES</v>
          </cell>
          <cell r="D2266" t="str">
            <v>INCOME STATEMENT</v>
          </cell>
          <cell r="E2266" t="str">
            <v/>
          </cell>
          <cell r="F2266" t="str">
            <v/>
          </cell>
          <cell r="G2266" t="str">
            <v>EXPENDITURE</v>
          </cell>
          <cell r="H2266" t="str">
            <v>TAXES</v>
          </cell>
          <cell r="I2266" t="str">
            <v>TAXES</v>
          </cell>
        </row>
        <row r="2267">
          <cell r="A2267" t="str">
            <v>X601004</v>
          </cell>
          <cell r="B2267" t="str">
            <v>Deferred Tax Expenses</v>
          </cell>
          <cell r="C2267" t="str">
            <v>EXPENSES</v>
          </cell>
          <cell r="D2267" t="str">
            <v>INCOME STATEMENT</v>
          </cell>
          <cell r="E2267" t="str">
            <v/>
          </cell>
          <cell r="F2267" t="str">
            <v/>
          </cell>
          <cell r="G2267" t="str">
            <v>EXPENDITURE</v>
          </cell>
          <cell r="H2267" t="str">
            <v>TAXES</v>
          </cell>
          <cell r="I2267" t="str">
            <v>TAXES</v>
          </cell>
        </row>
        <row r="2268">
          <cell r="A2268" t="str">
            <v>X601005</v>
          </cell>
          <cell r="B2268" t="str">
            <v>Staff Welfare (FBT)</v>
          </cell>
          <cell r="C2268" t="str">
            <v>EXPENSES</v>
          </cell>
          <cell r="D2268" t="str">
            <v>INCOME STATEMENT</v>
          </cell>
          <cell r="E2268" t="str">
            <v/>
          </cell>
          <cell r="F2268" t="str">
            <v/>
          </cell>
          <cell r="G2268" t="str">
            <v>EXPENDITURE</v>
          </cell>
          <cell r="H2268" t="str">
            <v>TAXES</v>
          </cell>
          <cell r="I2268" t="str">
            <v>TAXES</v>
          </cell>
        </row>
        <row r="2269">
          <cell r="A2269" t="str">
            <v>X601006</v>
          </cell>
          <cell r="B2269" t="str">
            <v>Entertainment Tax</v>
          </cell>
          <cell r="C2269" t="str">
            <v>EXPENSES</v>
          </cell>
          <cell r="D2269" t="str">
            <v>INCOME STATEMENT</v>
          </cell>
          <cell r="E2269" t="str">
            <v/>
          </cell>
          <cell r="F2269" t="str">
            <v/>
          </cell>
          <cell r="G2269" t="str">
            <v>EXPENDITURE</v>
          </cell>
          <cell r="H2269" t="str">
            <v>TAXES</v>
          </cell>
          <cell r="I2269" t="str">
            <v>TAXES</v>
          </cell>
        </row>
        <row r="2270">
          <cell r="A2270" t="str">
            <v>X601007</v>
          </cell>
          <cell r="B2270" t="str">
            <v>I N R Charges</v>
          </cell>
          <cell r="C2270" t="str">
            <v>EXPENSES</v>
          </cell>
          <cell r="D2270" t="str">
            <v>INCOME STATEMENT</v>
          </cell>
          <cell r="E2270" t="str">
            <v/>
          </cell>
          <cell r="F2270" t="str">
            <v/>
          </cell>
          <cell r="G2270" t="str">
            <v>EXPENDITURE</v>
          </cell>
          <cell r="H2270" t="str">
            <v>TAXES</v>
          </cell>
          <cell r="I2270" t="str">
            <v>TAXES</v>
          </cell>
        </row>
        <row r="2271">
          <cell r="A2271" t="str">
            <v>X601008</v>
          </cell>
          <cell r="B2271" t="str">
            <v>Dividend Distribution Tax</v>
          </cell>
          <cell r="C2271" t="str">
            <v>EXPENSES</v>
          </cell>
          <cell r="D2271" t="str">
            <v>INCOME STATEMENT</v>
          </cell>
          <cell r="E2271" t="str">
            <v/>
          </cell>
          <cell r="F2271" t="str">
            <v/>
          </cell>
          <cell r="G2271" t="str">
            <v>EXPENDITURE</v>
          </cell>
          <cell r="H2271" t="str">
            <v>TAXES</v>
          </cell>
          <cell r="I2271" t="str">
            <v>TAXES</v>
          </cell>
        </row>
        <row r="2272">
          <cell r="A2272" t="str">
            <v>X701001</v>
          </cell>
          <cell r="B2272" t="str">
            <v>Amortisation- Land- Lease Hold</v>
          </cell>
          <cell r="C2272" t="str">
            <v>EXPENSES</v>
          </cell>
          <cell r="D2272" t="str">
            <v>INCOME STATEMENT</v>
          </cell>
          <cell r="E2272" t="str">
            <v/>
          </cell>
          <cell r="F2272" t="str">
            <v/>
          </cell>
          <cell r="G2272" t="str">
            <v>EXPENDITURE</v>
          </cell>
          <cell r="H2272" t="str">
            <v>DEPRECIATION</v>
          </cell>
          <cell r="I2272" t="str">
            <v>DEPRECIATION</v>
          </cell>
        </row>
        <row r="2273">
          <cell r="A2273" t="str">
            <v>X701002</v>
          </cell>
          <cell r="B2273" t="str">
            <v>Depreciation- Buildings</v>
          </cell>
          <cell r="C2273" t="str">
            <v>EXPENSES</v>
          </cell>
          <cell r="D2273" t="str">
            <v>INCOME STATEMENT</v>
          </cell>
          <cell r="E2273" t="str">
            <v/>
          </cell>
          <cell r="F2273" t="str">
            <v/>
          </cell>
          <cell r="G2273" t="str">
            <v>EXPENDITURE</v>
          </cell>
          <cell r="H2273" t="str">
            <v>DEPRECIATION</v>
          </cell>
          <cell r="I2273" t="str">
            <v>DEPRECIATION</v>
          </cell>
        </row>
        <row r="2274">
          <cell r="A2274" t="str">
            <v>X701003</v>
          </cell>
          <cell r="B2274" t="str">
            <v>Depreciation- Plant &amp; Machinery</v>
          </cell>
          <cell r="C2274" t="str">
            <v>EXPENSES</v>
          </cell>
          <cell r="D2274" t="str">
            <v>INCOME STATEMENT</v>
          </cell>
          <cell r="E2274" t="str">
            <v>DEPRECIATION A/C</v>
          </cell>
          <cell r="F2274" t="str">
            <v/>
          </cell>
          <cell r="G2274" t="str">
            <v>EXPENDITURE</v>
          </cell>
          <cell r="H2274" t="str">
            <v>DEPRECIATION</v>
          </cell>
          <cell r="I2274" t="str">
            <v>DEPRECIATION</v>
          </cell>
        </row>
        <row r="2275">
          <cell r="A2275" t="str">
            <v>X701004</v>
          </cell>
          <cell r="B2275" t="str">
            <v>Depreciation- Air Conditions</v>
          </cell>
          <cell r="C2275" t="str">
            <v>EXPENSES</v>
          </cell>
          <cell r="D2275" t="str">
            <v>INCOME STATEMENT</v>
          </cell>
          <cell r="E2275" t="str">
            <v/>
          </cell>
          <cell r="F2275" t="str">
            <v/>
          </cell>
          <cell r="G2275" t="str">
            <v>EXPENDITURE</v>
          </cell>
          <cell r="H2275" t="str">
            <v>DEPRECIATION</v>
          </cell>
          <cell r="I2275" t="str">
            <v>DEPRECIATION</v>
          </cell>
        </row>
        <row r="2276">
          <cell r="A2276" t="str">
            <v>X701005</v>
          </cell>
          <cell r="B2276" t="str">
            <v>Depreciation- Office Equipments</v>
          </cell>
          <cell r="C2276" t="str">
            <v>EXPENSES</v>
          </cell>
          <cell r="D2276" t="str">
            <v>INCOME STATEMENT</v>
          </cell>
          <cell r="E2276" t="str">
            <v/>
          </cell>
          <cell r="F2276" t="str">
            <v/>
          </cell>
          <cell r="G2276" t="str">
            <v>EXPENDITURE</v>
          </cell>
          <cell r="H2276" t="str">
            <v>DEPRECIATION</v>
          </cell>
          <cell r="I2276" t="str">
            <v>DEPRECIATION</v>
          </cell>
        </row>
        <row r="2277">
          <cell r="A2277" t="str">
            <v>X701006</v>
          </cell>
          <cell r="B2277" t="str">
            <v>Depreciation- Computers &amp; EDP Hardwares</v>
          </cell>
          <cell r="C2277" t="str">
            <v>EXPENSES</v>
          </cell>
          <cell r="D2277" t="str">
            <v>INCOME STATEMENT</v>
          </cell>
          <cell r="E2277" t="str">
            <v>DEPRECIATION A/C</v>
          </cell>
          <cell r="F2277" t="str">
            <v/>
          </cell>
          <cell r="G2277" t="str">
            <v>EXPENDITURE</v>
          </cell>
          <cell r="H2277" t="str">
            <v>DEPRECIATION</v>
          </cell>
          <cell r="I2277" t="str">
            <v>DEPRECIATION</v>
          </cell>
        </row>
        <row r="2278">
          <cell r="A2278" t="str">
            <v>X701007</v>
          </cell>
          <cell r="B2278" t="str">
            <v>Depreciation- Networking And Wan Setup</v>
          </cell>
          <cell r="C2278" t="str">
            <v>EXPENSES</v>
          </cell>
          <cell r="D2278" t="str">
            <v>INCOME STATEMENT</v>
          </cell>
          <cell r="E2278" t="str">
            <v/>
          </cell>
          <cell r="F2278" t="str">
            <v/>
          </cell>
          <cell r="G2278" t="str">
            <v>EXPENDITURE</v>
          </cell>
          <cell r="H2278" t="str">
            <v>DEPRECIATION</v>
          </cell>
          <cell r="I2278" t="str">
            <v>DEPRECIATION</v>
          </cell>
        </row>
        <row r="2279">
          <cell r="A2279" t="str">
            <v>X701008</v>
          </cell>
          <cell r="B2279" t="str">
            <v>Depreciation- Software</v>
          </cell>
          <cell r="C2279" t="str">
            <v>EXPENSES</v>
          </cell>
          <cell r="D2279" t="str">
            <v>INCOME STATEMENT</v>
          </cell>
          <cell r="E2279" t="str">
            <v/>
          </cell>
          <cell r="F2279" t="str">
            <v/>
          </cell>
          <cell r="G2279" t="str">
            <v>EXPENDITURE</v>
          </cell>
          <cell r="H2279" t="str">
            <v>DEPRECIATION</v>
          </cell>
          <cell r="I2279" t="str">
            <v>DEPRECIATION</v>
          </cell>
        </row>
        <row r="2280">
          <cell r="A2280" t="str">
            <v>X701009</v>
          </cell>
          <cell r="B2280" t="str">
            <v>Depreciation- Furniture And Fixtures</v>
          </cell>
          <cell r="C2280" t="str">
            <v>EXPENSES</v>
          </cell>
          <cell r="D2280" t="str">
            <v>INCOME STATEMENT</v>
          </cell>
          <cell r="E2280" t="str">
            <v>DEPRECIATION A/C</v>
          </cell>
          <cell r="F2280" t="str">
            <v/>
          </cell>
          <cell r="G2280" t="str">
            <v>EXPENDITURE</v>
          </cell>
          <cell r="H2280" t="str">
            <v>DEPRECIATION</v>
          </cell>
          <cell r="I2280" t="str">
            <v>DEPRECIATION</v>
          </cell>
        </row>
        <row r="2281">
          <cell r="A2281" t="str">
            <v>X701010</v>
          </cell>
          <cell r="B2281" t="str">
            <v>Depreciation- Vehicles</v>
          </cell>
          <cell r="C2281" t="str">
            <v>EXPENSES</v>
          </cell>
          <cell r="D2281" t="str">
            <v>INCOME STATEMENT</v>
          </cell>
          <cell r="E2281" t="str">
            <v>DEPRECIATION A/C</v>
          </cell>
          <cell r="F2281" t="str">
            <v/>
          </cell>
          <cell r="G2281" t="str">
            <v>EXPENDITURE</v>
          </cell>
          <cell r="H2281" t="str">
            <v>DEPRECIATION</v>
          </cell>
          <cell r="I2281" t="str">
            <v>DEPRECIATION</v>
          </cell>
        </row>
        <row r="2282">
          <cell r="A2282" t="str">
            <v>X701011</v>
          </cell>
          <cell r="B2282" t="str">
            <v>Depreciation- Air Craft</v>
          </cell>
          <cell r="C2282" t="str">
            <v>EXPENSES</v>
          </cell>
          <cell r="D2282" t="str">
            <v>INCOME STATEMENT</v>
          </cell>
          <cell r="E2282" t="str">
            <v/>
          </cell>
          <cell r="F2282" t="str">
            <v/>
          </cell>
          <cell r="G2282" t="str">
            <v>EXPENDITURE</v>
          </cell>
          <cell r="H2282" t="str">
            <v>DEPRECIATION</v>
          </cell>
          <cell r="I2282" t="str">
            <v>DEPRECIATION</v>
          </cell>
        </row>
        <row r="2283">
          <cell r="A2283" t="str">
            <v>X701012</v>
          </cell>
          <cell r="B2283" t="str">
            <v>Depreciation- Stock Properties</v>
          </cell>
          <cell r="C2283" t="str">
            <v>EXPENSES</v>
          </cell>
          <cell r="D2283" t="str">
            <v>INCOME STATEMENT</v>
          </cell>
          <cell r="E2283" t="str">
            <v/>
          </cell>
          <cell r="F2283" t="str">
            <v/>
          </cell>
          <cell r="G2283" t="str">
            <v>EXPENDITURE</v>
          </cell>
          <cell r="H2283" t="str">
            <v>DEPRECIATION</v>
          </cell>
          <cell r="I2283" t="str">
            <v>DEPRECIATION</v>
          </cell>
        </row>
        <row r="2284">
          <cell r="A2284" t="str">
            <v>X701013</v>
          </cell>
          <cell r="B2284" t="str">
            <v>Depreciation-Others</v>
          </cell>
          <cell r="C2284" t="str">
            <v>EXPENSES</v>
          </cell>
          <cell r="D2284" t="str">
            <v>INCOME STATEMENT</v>
          </cell>
          <cell r="E2284" t="str">
            <v/>
          </cell>
          <cell r="F2284" t="str">
            <v/>
          </cell>
          <cell r="G2284" t="str">
            <v>EXPENDITURE</v>
          </cell>
          <cell r="H2284" t="str">
            <v>DEPRECIATION</v>
          </cell>
          <cell r="I2284" t="str">
            <v>DEPRECIATION</v>
          </cell>
        </row>
      </sheetData>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Summary"/>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57"/>
      <sheetName val="Setup Variables"/>
      <sheetName val="C-1"/>
      <sheetName val="C-10"/>
      <sheetName val="C-11"/>
      <sheetName val="C-12"/>
      <sheetName val="C-2"/>
      <sheetName val="C-3"/>
      <sheetName val="C-4"/>
      <sheetName val="C-5"/>
      <sheetName val="C-5A"/>
      <sheetName val="C-6"/>
      <sheetName val="C-6A"/>
      <sheetName val="C-7"/>
      <sheetName val="C-8"/>
      <sheetName val="C-9"/>
      <sheetName val="coa_ramco_168"/>
    </sheetNames>
    <sheetDataSet>
      <sheetData sheetId="0" refreshError="1"/>
      <sheetData sheetId="1" refreshError="1"/>
      <sheetData sheetId="2" refreshError="1"/>
      <sheetData sheetId="3" refreshError="1"/>
      <sheetData sheetId="4" refreshError="1">
        <row r="1">
          <cell r="B1" t="str">
            <v>Tanir Bavi Power Facility</v>
          </cell>
        </row>
        <row r="2">
          <cell r="B2" t="str">
            <v>Period 01-06-01 to 31-03-02 (10 months)</v>
          </cell>
        </row>
        <row r="4">
          <cell r="D4" t="str">
            <v>Category:</v>
          </cell>
          <cell r="E4" t="str">
            <v xml:space="preserve">Repairs &amp; Replacements to Office Furniture &amp; Fittings </v>
          </cell>
        </row>
        <row r="6">
          <cell r="B6" t="str">
            <v>Responsible Team Member Name:</v>
          </cell>
          <cell r="D6" t="str">
            <v>Mohan Rao</v>
          </cell>
        </row>
        <row r="8">
          <cell r="B8" t="str">
            <v>Category Includes:</v>
          </cell>
        </row>
        <row r="10">
          <cell r="B10" t="str">
            <v>Repairs / Replacements to Office furniture &amp; Fittings</v>
          </cell>
        </row>
        <row r="14">
          <cell r="B14" t="str">
            <v>Budget Estimate Basis:</v>
          </cell>
        </row>
        <row r="16">
          <cell r="B16" t="str">
            <v>Estimate is based on current costs for furnishings</v>
          </cell>
        </row>
        <row r="22">
          <cell r="B22" t="str">
            <v>Calculations:</v>
          </cell>
        </row>
        <row r="24">
          <cell r="B24" t="str">
            <v>Desks/chairs</v>
          </cell>
          <cell r="C24">
            <v>120000</v>
          </cell>
        </row>
        <row r="25">
          <cell r="B25" t="str">
            <v>Soft furnishing</v>
          </cell>
          <cell r="C25">
            <v>80000</v>
          </cell>
        </row>
        <row r="28">
          <cell r="B28" t="str">
            <v>Total</v>
          </cell>
          <cell r="C28">
            <v>200000</v>
          </cell>
        </row>
        <row r="29">
          <cell r="G29">
            <v>200000</v>
          </cell>
        </row>
        <row r="31">
          <cell r="B31" t="str">
            <v>April</v>
          </cell>
        </row>
        <row r="32">
          <cell r="B32" t="str">
            <v>May</v>
          </cell>
        </row>
        <row r="33">
          <cell r="B33" t="str">
            <v>June</v>
          </cell>
          <cell r="C33">
            <v>80000</v>
          </cell>
        </row>
        <row r="34">
          <cell r="B34" t="str">
            <v>July</v>
          </cell>
        </row>
        <row r="35">
          <cell r="B35" t="str">
            <v>August</v>
          </cell>
        </row>
        <row r="36">
          <cell r="B36" t="str">
            <v>September</v>
          </cell>
        </row>
        <row r="37">
          <cell r="B37" t="str">
            <v>October</v>
          </cell>
        </row>
        <row r="38">
          <cell r="B38" t="str">
            <v>November</v>
          </cell>
        </row>
        <row r="39">
          <cell r="B39" t="str">
            <v>December</v>
          </cell>
          <cell r="C39">
            <v>100000</v>
          </cell>
        </row>
        <row r="40">
          <cell r="B40" t="str">
            <v>January</v>
          </cell>
        </row>
        <row r="41">
          <cell r="B41" t="str">
            <v>February</v>
          </cell>
        </row>
        <row r="42">
          <cell r="B42" t="str">
            <v>March</v>
          </cell>
          <cell r="C42">
            <v>20000</v>
          </cell>
        </row>
        <row r="43">
          <cell r="B43" t="str">
            <v>Total</v>
          </cell>
          <cell r="C43">
            <v>200000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1"/>
      <sheetName val="Sheet3"/>
      <sheetName val="2004"/>
      <sheetName val="14"/>
      <sheetName val="3"/>
      <sheetName val="40"/>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a)"/>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budget"/>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 VIEW"/>
      <sheetName val="PACR-SM"/>
      <sheetName val="5(a)"/>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sheetName val="OVER VIEW"/>
      <sheetName val="PACR-SM"/>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Buildings-III (2)"/>
      <sheetName val="cap-gas (31-3-02) (2)"/>
      <sheetName val="sch 4 (2)"/>
      <sheetName val="dep on exch -fluct (2)"/>
      <sheetName val="IFCI"/>
      <sheetName val="offshore spares"/>
      <sheetName val="FC (2)"/>
      <sheetName val="CIF VALUE "/>
      <sheetName val="Prro.for Tax (R) (2)"/>
      <sheetName val="MISC"/>
      <sheetName val="Abstract"/>
      <sheetName val="cashflow"/>
      <sheetName val="BS"/>
      <sheetName val="P &amp; L"/>
      <sheetName val="sch 1,2"/>
      <sheetName val="sch 3"/>
      <sheetName val="sch 4"/>
      <sheetName val="sch 5 "/>
      <sheetName val="sch 6,7,8,9,10,11"/>
      <sheetName val="sch 12,13,14,15"/>
      <sheetName val="Groupings"/>
      <sheetName val="TB - 31.03.02"/>
      <sheetName val="Computation of Tax "/>
      <sheetName val="MAT CAL"/>
      <sheetName val="Restate-Crs"/>
      <sheetName val="Reinst - FCL"/>
      <sheetName val="F &amp; F"/>
      <sheetName val="Vehicles"/>
      <sheetName val="Computers"/>
      <sheetName val="OE"/>
      <sheetName val="oe-1"/>
      <sheetName val="Leasehold Premises"/>
      <sheetName val="Land"/>
      <sheetName val="dep on exch -fluct"/>
      <sheetName val="buidlings - I"/>
      <sheetName val="buildings - II"/>
      <sheetName val="Buildings-III"/>
      <sheetName val="ONSHORE-EQUIP"/>
      <sheetName val="Offshore Equipment"/>
      <sheetName val="cap-gas (31-3-02)"/>
      <sheetName val="Stock Details"/>
      <sheetName val="GAS"/>
      <sheetName val="NAPHTHA"/>
      <sheetName val="HSD"/>
      <sheetName val="Int.Cal "/>
      <sheetName val="Guarantee Commn."/>
      <sheetName val="Prepaid Insurance"/>
      <sheetName val="leave encashment"/>
      <sheetName val="Prro.for Tax (R)"/>
      <sheetName val="Prov.for Tax"/>
      <sheetName val="FC"/>
      <sheetName val="APTRANSCO-Dr"/>
      <sheetName val="APTRANSCO-Sales"/>
      <sheetName val="Int.Receivable-BreakUp"/>
      <sheetName val="Hire charges"/>
      <sheetName val="Break up of o.s.liability &amp; T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PR ENTER DATA SHEET"/>
      <sheetName val="MAIN DATA- SHEET"/>
      <sheetName val="MONTHLY FQ DATA SHEET"/>
      <sheetName val="FREQ DATA SHEET"/>
      <sheetName val="DGR ENTER READING"/>
      <sheetName val="CALCULATED FY1"/>
      <sheetName val="CALCULATED FY2"/>
      <sheetName val="CALCULATED TY"/>
      <sheetName val="PREVIOUS YEAR DATA"/>
      <sheetName val="1ST"/>
      <sheetName val="DPPR 01"/>
      <sheetName val="2ND"/>
      <sheetName val="DPPR02"/>
      <sheetName val="3RD"/>
      <sheetName val="DPPR 03"/>
      <sheetName val="4TH"/>
      <sheetName val="DPPR04"/>
      <sheetName val="5TH"/>
      <sheetName val="DPPR 05"/>
      <sheetName val="6TH"/>
      <sheetName val="DPPR 06"/>
      <sheetName val="7TH"/>
      <sheetName val="DPPR 07"/>
      <sheetName val="8TH"/>
      <sheetName val="DPPR 08"/>
      <sheetName val="9TH"/>
      <sheetName val="DPPR 09"/>
      <sheetName val="10TH"/>
      <sheetName val="DPPR 10"/>
      <sheetName val="11TH"/>
      <sheetName val="DPPR 11"/>
      <sheetName val="12TH"/>
      <sheetName val="DPPR 12"/>
      <sheetName val="13TH"/>
      <sheetName val="DPPR 13"/>
      <sheetName val="14TH"/>
      <sheetName val="DPPR 14"/>
      <sheetName val="15TH"/>
      <sheetName val="DPPR 15"/>
      <sheetName val="GAS STATEMENT1"/>
      <sheetName val="16TH"/>
      <sheetName val="DPPR 16"/>
      <sheetName val="17TH"/>
      <sheetName val="DPPR 17"/>
      <sheetName val="18TH"/>
      <sheetName val="DPPR 18"/>
      <sheetName val="19TH"/>
      <sheetName val="DPPR 19"/>
      <sheetName val="20TH"/>
      <sheetName val="DPPR 20"/>
      <sheetName val="21ST"/>
      <sheetName val="DPPR 21"/>
      <sheetName val="22ND"/>
      <sheetName val="DPPR 22"/>
      <sheetName val="23RD"/>
      <sheetName val="DPPR 23"/>
      <sheetName val="24TH"/>
      <sheetName val="DPPR 24"/>
      <sheetName val="25TH"/>
      <sheetName val="DPPR 25"/>
      <sheetName val="26TH"/>
      <sheetName val="DPPR 26"/>
      <sheetName val="27TH"/>
      <sheetName val="DPPR 27"/>
      <sheetName val="28TH"/>
      <sheetName val="DPPR 28"/>
      <sheetName val="29TH"/>
      <sheetName val="DPPR 29"/>
      <sheetName val="30TH"/>
      <sheetName val="DPPR 30"/>
      <sheetName val="31ST"/>
      <sheetName val="DPPR 31"/>
      <sheetName val="GAS STATEMENT2"/>
      <sheetName val="DEEMED GENERATION"/>
      <sheetName val="REL GAIL GAS % COMPARE"/>
      <sheetName val="P1 P2 CHECK"/>
      <sheetName val="INTAKE"/>
      <sheetName val="GT EOH"/>
      <sheetName val="ST 1 &amp; 2 CHECK"/>
      <sheetName val="Head (O&amp;M)"/>
      <sheetName val="Head(O&amp;M)"/>
      <sheetName val="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09-10 Consloidated Sttmnt. "/>
      <sheetName val="Grade - Grade Code list"/>
      <sheetName val="Sheet3"/>
      <sheetName val="cashflow"/>
      <sheetName val="CALCULATED TY"/>
    </sheetNames>
    <sheetDataSet>
      <sheetData sheetId="0"/>
      <sheetData sheetId="1">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row r="15">
          <cell r="E15">
            <v>13</v>
          </cell>
        </row>
        <row r="16">
          <cell r="E16">
            <v>14</v>
          </cell>
        </row>
        <row r="17">
          <cell r="E17">
            <v>15</v>
          </cell>
        </row>
        <row r="18">
          <cell r="E18">
            <v>16</v>
          </cell>
        </row>
        <row r="19">
          <cell r="E19">
            <v>17</v>
          </cell>
        </row>
        <row r="20">
          <cell r="E20">
            <v>18</v>
          </cell>
        </row>
        <row r="21">
          <cell r="E21">
            <v>19</v>
          </cell>
        </row>
        <row r="22">
          <cell r="E22">
            <v>20</v>
          </cell>
        </row>
        <row r="23">
          <cell r="E23">
            <v>21</v>
          </cell>
        </row>
        <row r="24">
          <cell r="E24">
            <v>22</v>
          </cell>
        </row>
        <row r="25">
          <cell r="E25">
            <v>23</v>
          </cell>
        </row>
        <row r="26">
          <cell r="E26">
            <v>24</v>
          </cell>
        </row>
        <row r="27">
          <cell r="E27">
            <v>25</v>
          </cell>
        </row>
      </sheetData>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IP"/>
      <sheetName val="Rates"/>
      <sheetName val="Grade - Grade Code list"/>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halgaon"/>
      <sheetName val="Jan08 to Mar'08 Delhi"/>
      <sheetName val="Jan08 to Mar'08"/>
      <sheetName val="Repo(1)"/>
      <sheetName val="Jul08 to Dec'08 For MES"/>
      <sheetName val="July08 to Dec'08 "/>
      <sheetName val="Jul08 to Dec'08 Delhi"/>
      <sheetName val="Station InputPage 2"/>
      <sheetName val="Station Input"/>
      <sheetName val="DCSG URS"/>
      <sheetName val="URS"/>
      <sheetName val="Allocation"/>
      <sheetName val="Covr (2)"/>
      <sheetName val="Repo(1)for the month"/>
      <sheetName val="SPR-In"/>
      <sheetName val="SPR-ANA"/>
      <sheetName val="SPR-ANA(RajDel)"/>
      <sheetName val="Repo(1)upto the month"/>
      <sheetName val="Jan08 to June'08 Delhi (ver2)"/>
      <sheetName val="Jan08 to June'08 (Ver 3Final)"/>
      <sheetName val="Jan08 to June'08 Delhi(Final)"/>
      <sheetName val="Jan08 to June'08 (Ver 1) "/>
      <sheetName val="JUly 07-Dec07 incl uncha &amp; Tala"/>
      <sheetName val="July07 to Dec'07 for J&amp;K"/>
      <sheetName val="July07 to Dec'07 (Trial)"/>
      <sheetName val="Jan08 to June'08 (Ver 2)"/>
      <sheetName val="July07 to Dec'07 (Final)"/>
      <sheetName val="Recon-In"/>
      <sheetName val="LC-In(3-4)"/>
      <sheetName val="Disp-In(7)"/>
      <sheetName val="LC_Cal(4)"/>
      <sheetName val="LC_Cal(4-II)"/>
      <sheetName val="BR-Detail(6-8)"/>
      <sheetName val="Covr"/>
      <sheetName val="ReconRepo(2)"/>
      <sheetName val="Indx"/>
      <sheetName val="Param"/>
      <sheetName val="LC(Oct05-Mar06)"/>
      <sheetName val="LC(Apr06-Sep06)"/>
      <sheetName val="Jan to Jul 07"/>
      <sheetName val="Apr07 onwards"/>
      <sheetName val="BR-Detail(6-8) (2)"/>
      <sheetName val="BR-Detail(5-6) (2)"/>
      <sheetName val="GSIP"/>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eneration at Transmissio (2)"/>
      <sheetName val="Covr"/>
    </sheetNames>
    <sheetDataSet>
      <sheetData sheetId="0"/>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halgaon"/>
      <sheetName val="Jan08 to Mar'08 Delhi"/>
      <sheetName val="Jan08 to Mar'08"/>
      <sheetName val="Repo(1)"/>
      <sheetName val="Jul08 to Dec'08 For MES"/>
      <sheetName val="July08 to Dec'08 "/>
      <sheetName val="Jul08 to Dec'08 Delhi"/>
      <sheetName val="Station InputPage 2"/>
      <sheetName val="Station Input"/>
      <sheetName val="DCSG URS"/>
      <sheetName val="URS"/>
      <sheetName val="Allocation"/>
      <sheetName val="Covr (2)"/>
      <sheetName val="Repo(1)for the month"/>
      <sheetName val="SPR-In"/>
      <sheetName val="SPR-ANA"/>
      <sheetName val="SPR-ANA(RajDel)"/>
      <sheetName val="Repo(1)upto the month"/>
      <sheetName val="Jan08 to June'08 Delhi (ver2)"/>
      <sheetName val="Jan08 to June'08 (Ver 3Final)"/>
      <sheetName val="Jan08 to June'08 Delhi(Final)"/>
      <sheetName val="Jan08 to June'08 (Ver 1) "/>
      <sheetName val="JUly 07-Dec07 incl uncha &amp; Tala"/>
      <sheetName val="July07 to Dec'07 for J&amp;K"/>
      <sheetName val="July07 to Dec'07 (Trial)"/>
      <sheetName val="Jan08 to June'08 (Ver 2)"/>
      <sheetName val="July07 to Dec'07 (Final)"/>
      <sheetName val="Recon-In"/>
      <sheetName val="LC-In(3-4)"/>
      <sheetName val="Disp-In(7)"/>
      <sheetName val="LC_Cal(4)"/>
      <sheetName val="LC_Cal(4-II)"/>
      <sheetName val="BR-Detail(6-8)"/>
      <sheetName val="Covr"/>
      <sheetName val="ReconRepo(2)"/>
      <sheetName val="Indx"/>
      <sheetName val="Param"/>
      <sheetName val="LC(Oct05-Mar06)"/>
      <sheetName val="LC(Apr06-Sep06)"/>
      <sheetName val="Jan to Jul 07"/>
      <sheetName val="Apr07 onwards"/>
      <sheetName val="BR-Detail(6-8) (2)"/>
      <sheetName val="BR-Detail(5-6) (2)"/>
      <sheetName val="GSIP"/>
      <sheetName val="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budget"/>
      <sheetName val="Covr"/>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5_CO_MA"/>
    </sheetNames>
    <sheetDataSet>
      <sheetData sheetId="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Design"/>
      <sheetName val="Guidelines"/>
      <sheetName val="cash budget"/>
    </sheetNames>
    <sheetDataSet>
      <sheetData sheetId="0" refreshError="1"/>
      <sheetData sheetId="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 &amp; L"/>
      <sheetName val="SCH 1 - 4"/>
      <sheetName val="SCH 4 - 7"/>
      <sheetName val="SCH 8 - 9"/>
      <sheetName val="Trial Bal"/>
      <sheetName val="Sheet2"/>
      <sheetName val="Sheet1"/>
      <sheetName val="cbeam trial"/>
      <sheetName val="Annexure"/>
      <sheetName val="SCH  8"/>
      <sheetName val="Related party- Working"/>
      <sheetName val="cash flow - final"/>
      <sheetName val="Cash Flow-client"/>
      <sheetName val="Cash Flow Working"/>
      <sheetName val="Related party"/>
      <sheetName val="GT_Custom"/>
      <sheetName val="Desig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use 41 - final"/>
      <sheetName val="BS"/>
      <sheetName val="P&amp;L"/>
      <sheetName val="SCH (1-4) "/>
      <sheetName val="SCH 5"/>
      <sheetName val="SCH INV 6"/>
      <sheetName val="SCH CA (7-12)"/>
      <sheetName val="SCH PL (13-17)"/>
      <sheetName val="Cash flow for DEC,09"/>
      <sheetName val="Sheet2"/>
      <sheetName val="LITL"/>
      <sheetName val="Stock &amp; WIP"/>
      <sheetName val="Income and Deferred Tax"/>
      <sheetName val="Cash flow workings"/>
      <sheetName val="Windpower Fin."/>
      <sheetName val="EPS"/>
      <sheetName val="WORKINGS"/>
      <sheetName val="SEGMENT"/>
      <sheetName val="Seg in lakhs"/>
      <sheetName val="IT Dep"/>
      <sheetName val="Cash Flow Wor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WORKINGS"/>
    </sheetNames>
    <sheetDataSet>
      <sheetData sheetId="0" refreshError="1"/>
      <sheetData sheetId="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heetName val="tables"/>
    </sheetNames>
    <sheetDataSet>
      <sheetData sheetId="0" refreshError="1"/>
      <sheetData sheetId="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Sens"/>
      <sheetName val="Input"/>
      <sheetName val="Wkgs"/>
      <sheetName val="Debt"/>
      <sheetName val="Phas"/>
      <sheetName val="Dep"/>
      <sheetName val="Tax"/>
      <sheetName val="Fin"/>
      <sheetName val="Fin-E"/>
      <sheetName val="Fin-Proj"/>
      <sheetName val="allocation"/>
    </sheetNames>
    <sheetDataSet>
      <sheetData sheetId="0" refreshError="1"/>
      <sheetData sheetId="1"/>
      <sheetData sheetId="2" refreshError="1"/>
      <sheetData sheetId="3">
        <row r="275">
          <cell r="J275">
            <v>94.329569568972417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hennai &amp; Hyd Summary"/>
      <sheetName val="CHENNAI-Combined"/>
      <sheetName val="Ph -I "/>
      <sheetName val="CHENNAI-PH II"/>
      <sheetName val="Cash Flow"/>
      <sheetName val="HYD-combine"/>
      <sheetName val="HYDERABAD-PH-I"/>
      <sheetName val="HYD-PH-2"/>
      <sheetName val="WBLOCK DATA"/>
      <sheetName val="Rai"/>
      <sheetName val="Pune"/>
      <sheetName val="Gandhinagar"/>
      <sheetName val="Silokhera"/>
      <sheetName val="Silokrera-1"/>
      <sheetName val="Assumptions"/>
      <sheetName val="Chennai- Master-Rajesh"/>
      <sheetName val="HYDERABAD-DATA-Rajesh"/>
      <sheetName val="Main Sheet"/>
      <sheetName val="Wk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operating budget"/>
      <sheetName val="Cashflows (2)"/>
      <sheetName val="Cashflows"/>
      <sheetName val="P&amp;L"/>
      <sheetName val="Revenue "/>
      <sheetName val="wc"/>
      <sheetName val="Inputs"/>
      <sheetName val="Expenses"/>
      <sheetName val="FCOSTS"/>
      <sheetName val="fx_interest"/>
      <sheetName val="re_interest"/>
      <sheetName val="Term Loans"/>
      <sheetName val="equity"/>
      <sheetName val="Mis."/>
      <sheetName val="Interest"/>
      <sheetName val="interest1"/>
      <sheetName val="BS"/>
      <sheetName val="Assumptions"/>
    </sheetNames>
    <sheetDataSet>
      <sheetData sheetId="0" refreshError="1"/>
      <sheetData sheetId="1" refreshError="1"/>
      <sheetData sheetId="2" refreshError="1"/>
      <sheetData sheetId="3" refreshError="1"/>
      <sheetData sheetId="4"/>
      <sheetData sheetId="5"/>
      <sheetData sheetId="6"/>
      <sheetData sheetId="7">
        <row r="10">
          <cell r="B10">
            <v>1000000</v>
          </cell>
        </row>
      </sheetData>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
      <sheetName val="bud-act (4)"/>
      <sheetName val="bud-act (3)"/>
      <sheetName val="bud-act (2)"/>
      <sheetName val="F &amp; F"/>
      <sheetName val="Vehicles"/>
      <sheetName val="Computers"/>
      <sheetName val="OE"/>
      <sheetName val="oe-1"/>
      <sheetName val="Leasehold Premises"/>
      <sheetName val="dep on exch -fluct "/>
      <sheetName val="cap-gas "/>
      <sheetName val="ONSHORE-EQUIP "/>
      <sheetName val="Offshore Equipment"/>
      <sheetName val="Buildings-III"/>
      <sheetName val="buildings - II"/>
      <sheetName val="buidlings - I"/>
      <sheetName val="depreciation"/>
      <sheetName val="capital payments (2)"/>
      <sheetName val="PAT"/>
      <sheetName val="Variance-July"/>
      <sheetName val="bud-act"/>
      <sheetName val="Act02-03(Workings)"/>
      <sheetName val="Actuals"/>
      <sheetName val="LTMA"/>
      <sheetName val="LTAPSA"/>
      <sheetName val="generation(bud -Act)"/>
      <sheetName val="intincome -act"/>
      <sheetName val="Act-Interest"/>
      <sheetName val="Status-27-31.5"/>
      <sheetName val="Ratios"/>
      <sheetName val="balance sheet"/>
      <sheetName val="Status-2002-03"/>
      <sheetName val="cashflows"/>
      <sheetName val="cashflows (breaf)"/>
      <sheetName val="workings"/>
      <sheetName val="capital payments"/>
      <sheetName val="O&amp;M Consumtions-Ser"/>
      <sheetName val="o&amp;M forecast -march"/>
      <sheetName val="RTL"/>
      <sheetName val="FCL"/>
      <sheetName val="PAT (USD)"/>
      <sheetName val="forecast-mar"/>
      <sheetName val="Assumptions"/>
      <sheetName val="ASSU-NOTES"/>
      <sheetName val="GC"/>
      <sheetName val="tra"/>
      <sheetName val="cash budget"/>
      <sheetName val="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Schedules"/>
      <sheetName val="Expenses"/>
      <sheetName val="Debt Profile"/>
      <sheetName val="P&amp;L"/>
      <sheetName val="B&amp;S"/>
      <sheetName val="GE charges"/>
      <sheetName val="depreciation"/>
      <sheetName val="Income from Subsidiaries-Group "/>
      <sheetName val="Inputs"/>
      <sheetName val="cash budget"/>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 val="Newabstract"/>
    </sheetNames>
    <sheetDataSet>
      <sheetData sheetId="0" refreshError="1"/>
      <sheetData sheetId="1" refreshError="1"/>
      <sheetData sheetId="2"/>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nce"/>
      <sheetName val="Schedules"/>
    </sheetNames>
    <sheetDataSet>
      <sheetData sheetId="0" refreshError="1"/>
      <sheetData sheetId="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Main Reports_New"/>
      <sheetName val="Forecast CF_March'09"/>
      <sheetName val="SITE_New"/>
      <sheetName val="HEAD OFFICE_New"/>
      <sheetName val="Review of Expenses SITE"/>
      <sheetName val="Review of Expenses HO"/>
      <sheetName val="Emp wise Travel details"/>
      <sheetName val="SPV - Operational Info"/>
      <sheetName val="CTC Based Review_DD"/>
      <sheetName val="CTC Based Review_UK"/>
      <sheetName val="Medical &amp; LTA"/>
      <sheetName val="Trial Balance"/>
      <sheetName val="BFL"/>
      <sheetName val="Schedule  Adm Site &amp; HO_New"/>
      <sheetName val="Gratuity &amp; Leave Encashment"/>
      <sheetName val="VIPL-UK_New"/>
      <sheetName val="VIPL-DD_New"/>
      <sheetName val="VIPL-March'09_New"/>
      <sheetName val="Int. Order_March'09_New"/>
      <sheetName val="DRINDHAR_March'09"/>
      <sheetName val="Loan &amp; IDC_March"/>
      <sheetName val="UPPER KHOLI_March'09"/>
      <sheetName val="Sch.4 -Preoperative Expences"/>
      <sheetName val="IO March'09"/>
      <sheetName val="VIPl"/>
      <sheetName val="Salaries March'09"/>
      <sheetName val="Travelling"/>
      <sheetName val="CTC"/>
      <sheetName val="S3_GRP_CA"/>
      <sheetName val="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Schedules"/>
      <sheetName val="Expenses"/>
      <sheetName val="Debt Profile"/>
      <sheetName val="P&amp;L"/>
      <sheetName val="B&amp;S"/>
      <sheetName val="Valuation"/>
      <sheetName val="GE charges "/>
      <sheetName val="depreciation"/>
      <sheetName val="cash budget"/>
      <sheetName val="BFL"/>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1-6)"/>
      <sheetName val="TB(4-6)"/>
      <sheetName val="Sheet2"/>
      <sheetName val="Sheet8"/>
      <sheetName val="Requirement"/>
      <sheetName val="TB New"/>
      <sheetName val="TB Comp"/>
      <sheetName val="TDS"/>
      <sheetName val=" PT"/>
      <sheetName val="IABNDL"/>
      <sheetName val="BC"/>
      <sheetName val="Disbursement"/>
      <sheetName val="Loans"/>
      <sheetName val="Interest Loans"/>
      <sheetName val="ITL"/>
      <sheetName val="MR"/>
      <sheetName val="MF"/>
      <sheetName val="DSF"/>
      <sheetName val="BRS"/>
      <sheetName val="Fixed Assets"/>
      <sheetName val="FA Breakup"/>
      <sheetName val="Salary Advance"/>
      <sheetName val="Adv for Exp"/>
      <sheetName val="Capital Advances"/>
      <sheetName val="DP Vendors"/>
      <sheetName val="Sundry Creditors"/>
      <sheetName val="Deposits"/>
      <sheetName val="Sec. Dep"/>
      <sheetName val="Prov for Exp"/>
      <sheetName val="PF"/>
      <sheetName val="PF Workings"/>
      <sheetName val="Rent"/>
      <sheetName val="Salaries"/>
      <sheetName val="LC"/>
      <sheetName val="Schedules"/>
    </sheetNames>
    <sheetDataSet>
      <sheetData sheetId="0"/>
      <sheetData sheetId="1"/>
      <sheetData sheetId="2"/>
      <sheetData sheetId="3"/>
      <sheetData sheetId="4"/>
      <sheetData sheetId="5"/>
      <sheetData sheetId="6">
        <row r="2">
          <cell r="A2">
            <v>10000000</v>
          </cell>
          <cell r="B2" t="str">
            <v>Equity Share Capital</v>
          </cell>
          <cell r="C2">
            <v>-100076000</v>
          </cell>
          <cell r="D2">
            <v>-20105000</v>
          </cell>
          <cell r="E2">
            <v>-79971000</v>
          </cell>
        </row>
        <row r="3">
          <cell r="A3">
            <v>10000020</v>
          </cell>
          <cell r="B3" t="str">
            <v>Share Application Money</v>
          </cell>
          <cell r="C3">
            <v>0</v>
          </cell>
          <cell r="D3">
            <v>-538774000</v>
          </cell>
          <cell r="E3">
            <v>538774000</v>
          </cell>
        </row>
        <row r="4">
          <cell r="A4">
            <v>10001000</v>
          </cell>
          <cell r="B4" t="str">
            <v>Preference Share Capital</v>
          </cell>
          <cell r="C4">
            <v>-4706149000</v>
          </cell>
          <cell r="D4">
            <v>-3447395000</v>
          </cell>
          <cell r="E4">
            <v>-1258754000</v>
          </cell>
        </row>
        <row r="5">
          <cell r="A5">
            <v>10101000</v>
          </cell>
          <cell r="B5" t="str">
            <v>Retained Earnings</v>
          </cell>
          <cell r="C5">
            <v>0</v>
          </cell>
          <cell r="D5">
            <v>0</v>
          </cell>
          <cell r="E5">
            <v>0</v>
          </cell>
        </row>
        <row r="6">
          <cell r="A6">
            <v>10201000</v>
          </cell>
          <cell r="B6" t="str">
            <v>Rupee Term Loans from Banks</v>
          </cell>
          <cell r="C6">
            <v>-12457207130</v>
          </cell>
          <cell r="D6">
            <v>-9724607130</v>
          </cell>
          <cell r="E6">
            <v>-2732600000</v>
          </cell>
        </row>
        <row r="7">
          <cell r="A7">
            <v>10206000</v>
          </cell>
          <cell r="B7" t="str">
            <v>Foreign Currency Term Loans from Banks</v>
          </cell>
          <cell r="C7">
            <v>-738870032.70000005</v>
          </cell>
          <cell r="D7">
            <v>-148163978</v>
          </cell>
          <cell r="E7">
            <v>-590706054.70000005</v>
          </cell>
        </row>
        <row r="8">
          <cell r="A8">
            <v>10401000</v>
          </cell>
          <cell r="B8" t="str">
            <v>Sundry Creditors</v>
          </cell>
          <cell r="C8">
            <v>-909440109.08000004</v>
          </cell>
          <cell r="D8">
            <v>-1410992817.9100001</v>
          </cell>
          <cell r="E8">
            <v>501552708.82999903</v>
          </cell>
        </row>
        <row r="9">
          <cell r="A9">
            <v>10401020</v>
          </cell>
          <cell r="B9" t="str">
            <v>Security Deposit/Retention Money - Vendor</v>
          </cell>
          <cell r="C9">
            <v>-351093106.49000001</v>
          </cell>
          <cell r="D9">
            <v>-236559192.699999</v>
          </cell>
          <cell r="E9">
            <v>-114533913.79000001</v>
          </cell>
        </row>
        <row r="10">
          <cell r="A10">
            <v>10601000</v>
          </cell>
          <cell r="B10" t="str">
            <v>TDS Payable - Salaries</v>
          </cell>
          <cell r="C10">
            <v>-755700</v>
          </cell>
          <cell r="D10">
            <v>-668127</v>
          </cell>
          <cell r="E10">
            <v>-87573</v>
          </cell>
        </row>
        <row r="11">
          <cell r="A11">
            <v>10601020</v>
          </cell>
          <cell r="B11" t="str">
            <v>TDS Payable - Contractors</v>
          </cell>
          <cell r="C11">
            <v>-18347250</v>
          </cell>
          <cell r="D11">
            <v>-31766131</v>
          </cell>
          <cell r="E11">
            <v>13418881</v>
          </cell>
        </row>
        <row r="12">
          <cell r="A12">
            <v>10601050</v>
          </cell>
          <cell r="B12" t="str">
            <v>TDS Payable - Rent</v>
          </cell>
          <cell r="C12">
            <v>-111941</v>
          </cell>
          <cell r="D12">
            <v>-69143</v>
          </cell>
          <cell r="E12">
            <v>-42798</v>
          </cell>
        </row>
        <row r="13">
          <cell r="A13">
            <v>10601060</v>
          </cell>
          <cell r="B13" t="str">
            <v>TDS Payable - Professional / Technical Servic</v>
          </cell>
          <cell r="C13">
            <v>-4377001</v>
          </cell>
          <cell r="D13">
            <v>-33162863</v>
          </cell>
          <cell r="E13">
            <v>28785862</v>
          </cell>
        </row>
        <row r="14">
          <cell r="A14">
            <v>10603000</v>
          </cell>
          <cell r="B14" t="str">
            <v>VAT/WCT Payable</v>
          </cell>
          <cell r="C14">
            <v>0</v>
          </cell>
          <cell r="D14">
            <v>0</v>
          </cell>
          <cell r="E14">
            <v>0</v>
          </cell>
        </row>
        <row r="15">
          <cell r="A15">
            <v>10603030</v>
          </cell>
          <cell r="B15" t="str">
            <v>WCT -TDS Payable (Withholding Tax)</v>
          </cell>
          <cell r="C15">
            <v>-20378714</v>
          </cell>
          <cell r="D15">
            <v>-33938021</v>
          </cell>
          <cell r="E15">
            <v>13559307</v>
          </cell>
        </row>
        <row r="16">
          <cell r="A16">
            <v>10604000</v>
          </cell>
          <cell r="B16" t="str">
            <v>PF Payable - Employer Contribution</v>
          </cell>
          <cell r="C16">
            <v>-174099</v>
          </cell>
          <cell r="D16">
            <v>-133760</v>
          </cell>
          <cell r="E16">
            <v>-40339</v>
          </cell>
        </row>
        <row r="17">
          <cell r="A17">
            <v>10604010</v>
          </cell>
          <cell r="B17" t="str">
            <v>PF Payable - Employee Contribution</v>
          </cell>
          <cell r="C17">
            <v>-174099</v>
          </cell>
          <cell r="D17">
            <v>-133760</v>
          </cell>
          <cell r="E17">
            <v>-40339</v>
          </cell>
        </row>
        <row r="18">
          <cell r="A18">
            <v>10604020</v>
          </cell>
          <cell r="B18" t="str">
            <v>PF Admin Charges Payable</v>
          </cell>
          <cell r="C18">
            <v>-15959.02</v>
          </cell>
          <cell r="D18">
            <v>-12755.139999999899</v>
          </cell>
          <cell r="E18">
            <v>-3203.88</v>
          </cell>
        </row>
        <row r="19">
          <cell r="A19">
            <v>10604050</v>
          </cell>
          <cell r="B19" t="str">
            <v>Professional Tax Payable</v>
          </cell>
          <cell r="C19">
            <v>-10380</v>
          </cell>
          <cell r="D19">
            <v>-7000</v>
          </cell>
          <cell r="E19">
            <v>-3380</v>
          </cell>
        </row>
        <row r="20">
          <cell r="A20">
            <v>10606000</v>
          </cell>
          <cell r="B20" t="str">
            <v>Interest Accrued but not due on Loans</v>
          </cell>
          <cell r="C20">
            <v>-2888400.14</v>
          </cell>
          <cell r="D20">
            <v>-75332</v>
          </cell>
          <cell r="E20">
            <v>-2813068.14</v>
          </cell>
        </row>
        <row r="21">
          <cell r="A21">
            <v>10607010</v>
          </cell>
          <cell r="B21" t="str">
            <v>Salaries payable</v>
          </cell>
          <cell r="C21">
            <v>-4229774</v>
          </cell>
          <cell r="D21">
            <v>-6029440</v>
          </cell>
          <cell r="E21">
            <v>1799666</v>
          </cell>
        </row>
        <row r="22">
          <cell r="A22">
            <v>10607020</v>
          </cell>
          <cell r="B22" t="str">
            <v>LTA payable</v>
          </cell>
          <cell r="C22">
            <v>-1256094.6599999899</v>
          </cell>
          <cell r="D22">
            <v>-907809.92</v>
          </cell>
          <cell r="E22">
            <v>-348284.739999999</v>
          </cell>
        </row>
        <row r="23">
          <cell r="A23">
            <v>10607030</v>
          </cell>
          <cell r="B23" t="str">
            <v>Medical Expenses payable</v>
          </cell>
          <cell r="C23">
            <v>-148786.20000000001</v>
          </cell>
          <cell r="D23">
            <v>-85352.86</v>
          </cell>
          <cell r="E23">
            <v>-63433.339999999902</v>
          </cell>
        </row>
        <row r="24">
          <cell r="A24">
            <v>10607040</v>
          </cell>
          <cell r="B24" t="str">
            <v>Annual Gifts Payable</v>
          </cell>
          <cell r="C24">
            <v>-40223.779999999897</v>
          </cell>
          <cell r="D24">
            <v>-15884.4</v>
          </cell>
          <cell r="E24">
            <v>-24339.38</v>
          </cell>
        </row>
        <row r="25">
          <cell r="A25">
            <v>10607110</v>
          </cell>
          <cell r="B25" t="str">
            <v>Incentive / Exgratia Payable</v>
          </cell>
          <cell r="C25">
            <v>-1200000</v>
          </cell>
          <cell r="D25">
            <v>-600000</v>
          </cell>
          <cell r="E25">
            <v>-600000</v>
          </cell>
        </row>
        <row r="26">
          <cell r="A26">
            <v>10607120</v>
          </cell>
          <cell r="B26" t="str">
            <v>Fuel (Reimbursement) Expenses Payable</v>
          </cell>
          <cell r="C26">
            <v>-172337.64</v>
          </cell>
          <cell r="D26">
            <v>-96408.61</v>
          </cell>
          <cell r="E26">
            <v>-75929.029999999897</v>
          </cell>
        </row>
        <row r="27">
          <cell r="A27">
            <v>10607140</v>
          </cell>
          <cell r="B27" t="str">
            <v>Other Payables</v>
          </cell>
          <cell r="C27">
            <v>-4052770</v>
          </cell>
          <cell r="D27">
            <v>-19198484.850000001</v>
          </cell>
          <cell r="E27">
            <v>15145714.85</v>
          </cell>
        </row>
        <row r="28">
          <cell r="A28">
            <v>10607210</v>
          </cell>
          <cell r="B28" t="str">
            <v>Employee Reimbursable Expenses Payable</v>
          </cell>
          <cell r="C28">
            <v>-20627</v>
          </cell>
          <cell r="D28">
            <v>-2500</v>
          </cell>
          <cell r="E28">
            <v>-18127</v>
          </cell>
        </row>
        <row r="29">
          <cell r="A29">
            <v>10607220</v>
          </cell>
          <cell r="B29" t="str">
            <v>Employee Salary Advances / Loans Payable</v>
          </cell>
          <cell r="C29">
            <v>0</v>
          </cell>
          <cell r="D29">
            <v>0</v>
          </cell>
          <cell r="E29">
            <v>0</v>
          </cell>
        </row>
        <row r="30">
          <cell r="A30">
            <v>10607230</v>
          </cell>
          <cell r="B30" t="str">
            <v>Employee Benefits Payable A/c</v>
          </cell>
          <cell r="C30">
            <v>0</v>
          </cell>
          <cell r="D30">
            <v>0</v>
          </cell>
          <cell r="E30">
            <v>0</v>
          </cell>
        </row>
        <row r="31">
          <cell r="A31">
            <v>10702000</v>
          </cell>
          <cell r="B31" t="str">
            <v>Provision for Leave Encashment</v>
          </cell>
          <cell r="C31">
            <v>-2066414.1699999899</v>
          </cell>
          <cell r="D31">
            <v>-1761002</v>
          </cell>
          <cell r="E31">
            <v>-305412.16999999899</v>
          </cell>
        </row>
        <row r="32">
          <cell r="A32">
            <v>10702010</v>
          </cell>
          <cell r="B32" t="str">
            <v>Provision for Gratuity</v>
          </cell>
          <cell r="C32">
            <v>-618877</v>
          </cell>
          <cell r="D32">
            <v>-451705</v>
          </cell>
          <cell r="E32">
            <v>-167172</v>
          </cell>
        </row>
        <row r="33">
          <cell r="A33">
            <v>10703000</v>
          </cell>
          <cell r="B33" t="str">
            <v>Provision for Expenses</v>
          </cell>
          <cell r="C33">
            <v>0</v>
          </cell>
          <cell r="D33">
            <v>0</v>
          </cell>
          <cell r="E33">
            <v>0</v>
          </cell>
        </row>
        <row r="34">
          <cell r="A34">
            <v>20001000</v>
          </cell>
          <cell r="B34" t="str">
            <v>Gross Block - Intangibles</v>
          </cell>
          <cell r="C34">
            <v>449317</v>
          </cell>
          <cell r="D34">
            <v>449317</v>
          </cell>
          <cell r="E34">
            <v>0</v>
          </cell>
        </row>
        <row r="35">
          <cell r="A35">
            <v>20002000</v>
          </cell>
          <cell r="B35" t="str">
            <v>Freehold Land</v>
          </cell>
          <cell r="C35">
            <v>456740237</v>
          </cell>
          <cell r="D35">
            <v>450367103</v>
          </cell>
          <cell r="E35">
            <v>6373134</v>
          </cell>
        </row>
        <row r="36">
          <cell r="A36">
            <v>20003000</v>
          </cell>
          <cell r="B36" t="str">
            <v>Gross Block - Buildings</v>
          </cell>
          <cell r="C36">
            <v>2603483.6</v>
          </cell>
          <cell r="D36">
            <v>2297785</v>
          </cell>
          <cell r="E36">
            <v>305698.59999999899</v>
          </cell>
        </row>
        <row r="37">
          <cell r="A37">
            <v>20004000</v>
          </cell>
          <cell r="B37" t="str">
            <v>Gross Block - Furniture and Fixtures</v>
          </cell>
          <cell r="C37">
            <v>2707550</v>
          </cell>
          <cell r="D37">
            <v>2691150</v>
          </cell>
          <cell r="E37">
            <v>16400</v>
          </cell>
        </row>
        <row r="38">
          <cell r="A38">
            <v>20005000</v>
          </cell>
          <cell r="B38" t="str">
            <v>Gross Block - Plant &amp; Machinery</v>
          </cell>
          <cell r="C38">
            <v>22725</v>
          </cell>
          <cell r="D38">
            <v>0</v>
          </cell>
          <cell r="E38">
            <v>22725</v>
          </cell>
        </row>
        <row r="39">
          <cell r="A39">
            <v>20006000</v>
          </cell>
          <cell r="B39" t="str">
            <v>Gross Block - Office Equipment</v>
          </cell>
          <cell r="C39">
            <v>6196884.3099999903</v>
          </cell>
          <cell r="D39">
            <v>5373913.3099999903</v>
          </cell>
          <cell r="E39">
            <v>822971</v>
          </cell>
        </row>
        <row r="40">
          <cell r="A40">
            <v>20007000</v>
          </cell>
          <cell r="B40" t="str">
            <v>Gross Block - Vehicles</v>
          </cell>
          <cell r="C40">
            <v>4616421.6399999904</v>
          </cell>
          <cell r="D40">
            <v>4616421.6399999904</v>
          </cell>
          <cell r="E40">
            <v>0</v>
          </cell>
        </row>
        <row r="41">
          <cell r="A41">
            <v>20101000</v>
          </cell>
          <cell r="B41" t="str">
            <v>Accumulated Amortization - Intangibles</v>
          </cell>
          <cell r="C41">
            <v>-116524.11</v>
          </cell>
          <cell r="D41">
            <v>-116524.11</v>
          </cell>
          <cell r="E41">
            <v>0</v>
          </cell>
        </row>
        <row r="42">
          <cell r="A42">
            <v>20103000</v>
          </cell>
          <cell r="B42" t="str">
            <v>Accumulated Depreciation - Buildings</v>
          </cell>
          <cell r="C42">
            <v>-163086.799999999</v>
          </cell>
          <cell r="D42">
            <v>-63500</v>
          </cell>
          <cell r="E42">
            <v>-99586.8</v>
          </cell>
        </row>
        <row r="43">
          <cell r="A43">
            <v>20104000</v>
          </cell>
          <cell r="B43" t="str">
            <v>Accumulated Depreciation - Furniture and Fixt</v>
          </cell>
          <cell r="C43">
            <v>-408726.71999999898</v>
          </cell>
          <cell r="D43">
            <v>-324562</v>
          </cell>
          <cell r="E43">
            <v>-84164.72</v>
          </cell>
        </row>
        <row r="44">
          <cell r="A44">
            <v>20105000</v>
          </cell>
          <cell r="B44" t="str">
            <v>Accumulated Depreciation - Plant &amp; Machinery</v>
          </cell>
          <cell r="C44">
            <v>-398.04</v>
          </cell>
          <cell r="D44">
            <v>0</v>
          </cell>
          <cell r="E44">
            <v>-398.04</v>
          </cell>
        </row>
        <row r="45">
          <cell r="A45">
            <v>20106000</v>
          </cell>
          <cell r="B45" t="str">
            <v>Accumulated Depreciation - Office Equipment</v>
          </cell>
          <cell r="C45">
            <v>-3308068.41</v>
          </cell>
          <cell r="D45">
            <v>-3195033.6899999902</v>
          </cell>
          <cell r="E45">
            <v>-113034.72</v>
          </cell>
        </row>
        <row r="46">
          <cell r="A46">
            <v>20107000</v>
          </cell>
          <cell r="B46" t="str">
            <v>Accumulated Depreciation - Vehicles</v>
          </cell>
          <cell r="C46">
            <v>-183332.48000000001</v>
          </cell>
          <cell r="D46">
            <v>-109040.89</v>
          </cell>
          <cell r="E46">
            <v>-74291.589999999895</v>
          </cell>
        </row>
        <row r="47">
          <cell r="A47">
            <v>20200000</v>
          </cell>
          <cell r="B47" t="str">
            <v>Asset Under Construction</v>
          </cell>
          <cell r="C47">
            <v>7405906912.96</v>
          </cell>
          <cell r="D47">
            <v>3693507612.8699899</v>
          </cell>
          <cell r="E47">
            <v>3712399300.0900002</v>
          </cell>
        </row>
        <row r="48">
          <cell r="A48">
            <v>20200010</v>
          </cell>
          <cell r="B48" t="str">
            <v>Expenditure during Construction</v>
          </cell>
          <cell r="C48">
            <v>0.29999999999999899</v>
          </cell>
          <cell r="D48">
            <v>881289449.55999899</v>
          </cell>
          <cell r="E48">
            <v>-881289449.25999904</v>
          </cell>
        </row>
        <row r="49">
          <cell r="A49">
            <v>20200020</v>
          </cell>
          <cell r="B49" t="str">
            <v>Capital Advances</v>
          </cell>
          <cell r="C49">
            <v>10947494532.790001</v>
          </cell>
          <cell r="D49">
            <v>9321540010.5499897</v>
          </cell>
          <cell r="E49">
            <v>1625954522.24</v>
          </cell>
        </row>
        <row r="50">
          <cell r="A50">
            <v>20300040</v>
          </cell>
          <cell r="B50" t="str">
            <v>Investments - Mutual Funds</v>
          </cell>
          <cell r="C50">
            <v>416283785.69999897</v>
          </cell>
          <cell r="D50">
            <v>574148731</v>
          </cell>
          <cell r="E50">
            <v>-157864945.30000001</v>
          </cell>
        </row>
        <row r="51">
          <cell r="A51">
            <v>20500000</v>
          </cell>
          <cell r="B51" t="str">
            <v>Sundry Debtors</v>
          </cell>
          <cell r="C51">
            <v>0</v>
          </cell>
          <cell r="D51">
            <v>0</v>
          </cell>
          <cell r="E51">
            <v>0</v>
          </cell>
        </row>
        <row r="52">
          <cell r="A52">
            <v>20701000</v>
          </cell>
          <cell r="B52" t="str">
            <v>Mobilization Advance - Contractor/SubContract</v>
          </cell>
          <cell r="C52">
            <v>0</v>
          </cell>
          <cell r="D52">
            <v>30466</v>
          </cell>
          <cell r="E52">
            <v>-30466</v>
          </cell>
        </row>
        <row r="53">
          <cell r="A53">
            <v>20701010</v>
          </cell>
          <cell r="B53" t="str">
            <v>Down payment to Vendors</v>
          </cell>
          <cell r="C53">
            <v>1214222</v>
          </cell>
          <cell r="D53">
            <v>1031986</v>
          </cell>
          <cell r="E53">
            <v>182236</v>
          </cell>
        </row>
        <row r="54">
          <cell r="A54">
            <v>20702000</v>
          </cell>
          <cell r="B54" t="str">
            <v>Salary Advance/Loan  - Employees</v>
          </cell>
          <cell r="C54">
            <v>373205.03</v>
          </cell>
          <cell r="D54">
            <v>545298.68000000005</v>
          </cell>
          <cell r="E54">
            <v>-172093.649999999</v>
          </cell>
        </row>
        <row r="55">
          <cell r="A55">
            <v>20702010</v>
          </cell>
          <cell r="B55" t="str">
            <v>Advance for expenses - Employees</v>
          </cell>
          <cell r="C55">
            <v>207951</v>
          </cell>
          <cell r="D55">
            <v>223293</v>
          </cell>
          <cell r="E55">
            <v>-15342</v>
          </cell>
        </row>
        <row r="56">
          <cell r="A56">
            <v>20704190</v>
          </cell>
          <cell r="B56" t="str">
            <v>VAT Input Tax Credit</v>
          </cell>
          <cell r="C56">
            <v>0</v>
          </cell>
          <cell r="D56">
            <v>672282</v>
          </cell>
          <cell r="E56">
            <v>-672282</v>
          </cell>
        </row>
        <row r="57">
          <cell r="A57">
            <v>20704200</v>
          </cell>
          <cell r="B57" t="str">
            <v>Food Coupons-Stock</v>
          </cell>
          <cell r="C57">
            <v>0</v>
          </cell>
          <cell r="D57">
            <v>-45500</v>
          </cell>
          <cell r="E57">
            <v>45500</v>
          </cell>
        </row>
        <row r="58">
          <cell r="A58">
            <v>20704250</v>
          </cell>
          <cell r="B58" t="str">
            <v>Other Advance- Subsidiaries</v>
          </cell>
          <cell r="C58">
            <v>553400</v>
          </cell>
          <cell r="D58">
            <v>553400</v>
          </cell>
          <cell r="E58">
            <v>0</v>
          </cell>
        </row>
        <row r="59">
          <cell r="A59">
            <v>20705010</v>
          </cell>
          <cell r="B59" t="str">
            <v>Telephone Deposit</v>
          </cell>
          <cell r="C59">
            <v>33100</v>
          </cell>
          <cell r="D59">
            <v>33100</v>
          </cell>
          <cell r="E59">
            <v>0</v>
          </cell>
        </row>
        <row r="60">
          <cell r="A60">
            <v>20705040</v>
          </cell>
          <cell r="B60" t="str">
            <v>Rent Deposits</v>
          </cell>
          <cell r="C60">
            <v>4719000</v>
          </cell>
          <cell r="D60">
            <v>4767000</v>
          </cell>
          <cell r="E60">
            <v>-48000</v>
          </cell>
        </row>
        <row r="61">
          <cell r="A61">
            <v>20705050</v>
          </cell>
          <cell r="B61" t="str">
            <v>Other Deposits</v>
          </cell>
          <cell r="C61">
            <v>3965700</v>
          </cell>
          <cell r="D61">
            <v>3965700</v>
          </cell>
          <cell r="E61">
            <v>0</v>
          </cell>
        </row>
        <row r="62">
          <cell r="A62">
            <v>20706130</v>
          </cell>
          <cell r="B62" t="str">
            <v>Advance Income Tax - 2011-12</v>
          </cell>
          <cell r="C62">
            <v>25000</v>
          </cell>
          <cell r="D62">
            <v>25000</v>
          </cell>
          <cell r="E62">
            <v>0</v>
          </cell>
        </row>
        <row r="63">
          <cell r="A63">
            <v>20706540</v>
          </cell>
          <cell r="B63" t="str">
            <v>TDS Receivable - Income Tax - 2011-12</v>
          </cell>
          <cell r="C63">
            <v>38466</v>
          </cell>
          <cell r="D63">
            <v>38466</v>
          </cell>
          <cell r="E63">
            <v>0</v>
          </cell>
        </row>
        <row r="64">
          <cell r="A64">
            <v>21000000</v>
          </cell>
          <cell r="B64" t="str">
            <v>Cash</v>
          </cell>
          <cell r="C64">
            <v>55430</v>
          </cell>
          <cell r="D64">
            <v>52068</v>
          </cell>
          <cell r="E64">
            <v>3362</v>
          </cell>
        </row>
        <row r="65">
          <cell r="A65">
            <v>25806010</v>
          </cell>
          <cell r="B65" t="str">
            <v>HDFC 1239 MAIN</v>
          </cell>
          <cell r="C65">
            <v>0</v>
          </cell>
          <cell r="D65">
            <v>20786</v>
          </cell>
          <cell r="E65">
            <v>-20786</v>
          </cell>
        </row>
        <row r="66">
          <cell r="A66">
            <v>25806011</v>
          </cell>
          <cell r="B66" t="str">
            <v>HDFC 1239 ISSUES</v>
          </cell>
          <cell r="C66">
            <v>0</v>
          </cell>
          <cell r="D66">
            <v>-20786</v>
          </cell>
          <cell r="E66">
            <v>20786</v>
          </cell>
        </row>
        <row r="67">
          <cell r="A67">
            <v>25806020</v>
          </cell>
          <cell r="B67" t="str">
            <v>IOB MAIN</v>
          </cell>
          <cell r="C67">
            <v>39441</v>
          </cell>
          <cell r="D67">
            <v>39441</v>
          </cell>
          <cell r="E67">
            <v>0</v>
          </cell>
        </row>
        <row r="68">
          <cell r="A68">
            <v>25806030</v>
          </cell>
          <cell r="B68" t="str">
            <v>PNB DEBT SERV MAIN</v>
          </cell>
          <cell r="C68">
            <v>7981565</v>
          </cell>
          <cell r="D68">
            <v>2782649</v>
          </cell>
          <cell r="E68">
            <v>5198916</v>
          </cell>
        </row>
        <row r="69">
          <cell r="A69">
            <v>25806031</v>
          </cell>
          <cell r="B69" t="str">
            <v>PNB DEBT SERV ISSUES</v>
          </cell>
          <cell r="C69">
            <v>0</v>
          </cell>
          <cell r="D69">
            <v>0</v>
          </cell>
          <cell r="E69">
            <v>0</v>
          </cell>
        </row>
        <row r="70">
          <cell r="A70">
            <v>25806032</v>
          </cell>
          <cell r="B70" t="str">
            <v>PNB DEBT SERV RECEIPTS</v>
          </cell>
          <cell r="C70">
            <v>0</v>
          </cell>
          <cell r="D70">
            <v>0</v>
          </cell>
          <cell r="E70">
            <v>0</v>
          </cell>
        </row>
        <row r="71">
          <cell r="A71">
            <v>25806040</v>
          </cell>
          <cell r="B71" t="str">
            <v>PNB EPC CONT MAIN</v>
          </cell>
          <cell r="C71">
            <v>603089474</v>
          </cell>
          <cell r="D71">
            <v>824328</v>
          </cell>
          <cell r="E71">
            <v>602265146</v>
          </cell>
        </row>
        <row r="72">
          <cell r="A72">
            <v>25806041</v>
          </cell>
          <cell r="B72" t="str">
            <v>PNB EPC CONT ISSUES</v>
          </cell>
          <cell r="C72">
            <v>-603000000</v>
          </cell>
          <cell r="D72">
            <v>0</v>
          </cell>
          <cell r="E72">
            <v>-603000000</v>
          </cell>
        </row>
        <row r="73">
          <cell r="A73">
            <v>25806042</v>
          </cell>
          <cell r="B73" t="str">
            <v>PNB EPC CONT RECEIPTS</v>
          </cell>
          <cell r="C73">
            <v>0</v>
          </cell>
          <cell r="D73">
            <v>0</v>
          </cell>
          <cell r="E73">
            <v>0</v>
          </cell>
        </row>
        <row r="74">
          <cell r="A74">
            <v>25806050</v>
          </cell>
          <cell r="B74" t="str">
            <v>PNB MUMBAI 4031 MAIN</v>
          </cell>
          <cell r="C74">
            <v>1396730</v>
          </cell>
          <cell r="D74">
            <v>3891669</v>
          </cell>
          <cell r="E74">
            <v>-2494939</v>
          </cell>
        </row>
        <row r="75">
          <cell r="A75">
            <v>25806051</v>
          </cell>
          <cell r="B75" t="str">
            <v>PNB MUMBAI 4031 ISSUES</v>
          </cell>
          <cell r="C75">
            <v>-86862</v>
          </cell>
          <cell r="D75">
            <v>-276825</v>
          </cell>
          <cell r="E75">
            <v>189963</v>
          </cell>
        </row>
        <row r="76">
          <cell r="A76">
            <v>25806052</v>
          </cell>
          <cell r="B76" t="str">
            <v>PNB MUMBAI 4031 RECEIPTS</v>
          </cell>
          <cell r="C76">
            <v>10469</v>
          </cell>
          <cell r="D76">
            <v>0</v>
          </cell>
          <cell r="E76">
            <v>10469</v>
          </cell>
        </row>
        <row r="77">
          <cell r="A77">
            <v>25806060</v>
          </cell>
          <cell r="B77" t="str">
            <v>PNB TRA 0030 MAIN</v>
          </cell>
          <cell r="C77">
            <v>516357134.83999902</v>
          </cell>
          <cell r="D77">
            <v>135828159.50999901</v>
          </cell>
          <cell r="E77">
            <v>380528975.32999903</v>
          </cell>
        </row>
        <row r="78">
          <cell r="A78">
            <v>25806061</v>
          </cell>
          <cell r="B78" t="str">
            <v>PNB TRA 0030 ISSUES</v>
          </cell>
          <cell r="C78">
            <v>0</v>
          </cell>
          <cell r="D78">
            <v>0</v>
          </cell>
          <cell r="E78">
            <v>0</v>
          </cell>
        </row>
        <row r="79">
          <cell r="A79">
            <v>25806062</v>
          </cell>
          <cell r="B79" t="str">
            <v>PNB TRA 0030 RECEIPTS</v>
          </cell>
          <cell r="C79">
            <v>0</v>
          </cell>
          <cell r="D79">
            <v>344700000</v>
          </cell>
          <cell r="E79">
            <v>-344700000</v>
          </cell>
        </row>
        <row r="80">
          <cell r="A80">
            <v>25806070</v>
          </cell>
          <cell r="B80" t="str">
            <v>PNB WARDHA 3695 MAIN</v>
          </cell>
          <cell r="C80">
            <v>1709346</v>
          </cell>
          <cell r="D80">
            <v>1589508</v>
          </cell>
          <cell r="E80">
            <v>119838</v>
          </cell>
        </row>
        <row r="81">
          <cell r="A81">
            <v>25806071</v>
          </cell>
          <cell r="B81" t="str">
            <v>PNB WARDHA 3695 ISSUES</v>
          </cell>
          <cell r="C81">
            <v>-2712880</v>
          </cell>
          <cell r="D81">
            <v>-705985</v>
          </cell>
          <cell r="E81">
            <v>-2006895</v>
          </cell>
        </row>
        <row r="82">
          <cell r="A82">
            <v>25806072</v>
          </cell>
          <cell r="B82" t="str">
            <v>PNB WARDHA 3695 RECEIPTS</v>
          </cell>
          <cell r="C82">
            <v>1000427</v>
          </cell>
          <cell r="D82">
            <v>0</v>
          </cell>
          <cell r="E82">
            <v>1000427</v>
          </cell>
        </row>
        <row r="83">
          <cell r="A83">
            <v>25806080</v>
          </cell>
          <cell r="B83" t="str">
            <v>PNB 1282 MAIN</v>
          </cell>
          <cell r="C83">
            <v>74803448.969999894</v>
          </cell>
          <cell r="D83">
            <v>86628044.969999894</v>
          </cell>
          <cell r="E83">
            <v>-11824596</v>
          </cell>
        </row>
        <row r="84">
          <cell r="A84">
            <v>25806081</v>
          </cell>
          <cell r="B84" t="str">
            <v>PNB 1282 ISSUES</v>
          </cell>
          <cell r="C84">
            <v>-71114970</v>
          </cell>
          <cell r="D84">
            <v>-76801242</v>
          </cell>
          <cell r="E84">
            <v>5686272</v>
          </cell>
        </row>
        <row r="85">
          <cell r="A85">
            <v>25806082</v>
          </cell>
          <cell r="B85" t="str">
            <v>PNB 1282 RECEIPTS</v>
          </cell>
          <cell r="C85">
            <v>0</v>
          </cell>
          <cell r="D85">
            <v>0</v>
          </cell>
          <cell r="E85">
            <v>0</v>
          </cell>
        </row>
        <row r="86">
          <cell r="A86">
            <v>25806090</v>
          </cell>
          <cell r="B86" t="str">
            <v>PNB 0067 MAIN</v>
          </cell>
          <cell r="C86">
            <v>4967623</v>
          </cell>
          <cell r="D86">
            <v>1066026</v>
          </cell>
          <cell r="E86">
            <v>3901597</v>
          </cell>
        </row>
        <row r="87">
          <cell r="A87">
            <v>25806091</v>
          </cell>
          <cell r="B87" t="str">
            <v>PNB 0067 Issues</v>
          </cell>
          <cell r="C87">
            <v>0</v>
          </cell>
          <cell r="D87">
            <v>0</v>
          </cell>
          <cell r="E87">
            <v>0</v>
          </cell>
        </row>
        <row r="88">
          <cell r="A88">
            <v>25806092</v>
          </cell>
          <cell r="B88" t="str">
            <v>PNB 0067 Receipts</v>
          </cell>
          <cell r="C88">
            <v>0</v>
          </cell>
          <cell r="D88">
            <v>0</v>
          </cell>
          <cell r="E88">
            <v>0</v>
          </cell>
        </row>
        <row r="89">
          <cell r="A89">
            <v>25806100</v>
          </cell>
          <cell r="B89" t="str">
            <v>PNB Statutary Dues - 4615002900000049 - Main</v>
          </cell>
          <cell r="C89">
            <v>3465</v>
          </cell>
          <cell r="D89">
            <v>0</v>
          </cell>
          <cell r="E89">
            <v>3465</v>
          </cell>
        </row>
        <row r="90">
          <cell r="A90">
            <v>25806101</v>
          </cell>
          <cell r="B90" t="str">
            <v>PNB Statutary Dues - 4615002900000049 - Issue</v>
          </cell>
          <cell r="C90">
            <v>0</v>
          </cell>
          <cell r="D90">
            <v>0</v>
          </cell>
          <cell r="E90">
            <v>0</v>
          </cell>
        </row>
        <row r="91">
          <cell r="A91">
            <v>25806102</v>
          </cell>
          <cell r="B91" t="str">
            <v>PNB Statutary Dues-4615002900000049 - Receipt</v>
          </cell>
          <cell r="C91">
            <v>0</v>
          </cell>
          <cell r="D91">
            <v>0</v>
          </cell>
          <cell r="E91">
            <v>0</v>
          </cell>
        </row>
        <row r="92">
          <cell r="A92">
            <v>30100000</v>
          </cell>
          <cell r="B92" t="str">
            <v>Interest Income on Deposits</v>
          </cell>
          <cell r="C92">
            <v>0</v>
          </cell>
          <cell r="D92">
            <v>-384658</v>
          </cell>
          <cell r="E92">
            <v>384658</v>
          </cell>
        </row>
        <row r="93">
          <cell r="A93">
            <v>30101000</v>
          </cell>
          <cell r="B93" t="str">
            <v>Dividend Income from Mutual Funds</v>
          </cell>
          <cell r="C93">
            <v>0</v>
          </cell>
          <cell r="D93">
            <v>-4863761.5099999905</v>
          </cell>
          <cell r="E93">
            <v>4863761.5099999905</v>
          </cell>
        </row>
        <row r="94">
          <cell r="A94">
            <v>30102050</v>
          </cell>
          <cell r="B94" t="str">
            <v>Gain on Foreign Exchange Fluctuations</v>
          </cell>
          <cell r="C94">
            <v>0</v>
          </cell>
          <cell r="D94">
            <v>0</v>
          </cell>
          <cell r="E94">
            <v>0</v>
          </cell>
        </row>
        <row r="95">
          <cell r="A95">
            <v>30102060</v>
          </cell>
          <cell r="B95" t="str">
            <v>Miscellaneous Income</v>
          </cell>
          <cell r="C95">
            <v>0</v>
          </cell>
          <cell r="D95">
            <v>0</v>
          </cell>
          <cell r="E95">
            <v>0</v>
          </cell>
        </row>
        <row r="96">
          <cell r="A96">
            <v>40001030</v>
          </cell>
          <cell r="B96" t="str">
            <v>Technical Consultancy, Survey &amp; Insection Exp</v>
          </cell>
          <cell r="C96">
            <v>0</v>
          </cell>
          <cell r="D96">
            <v>0</v>
          </cell>
          <cell r="E96">
            <v>0</v>
          </cell>
        </row>
        <row r="97">
          <cell r="A97">
            <v>40001050</v>
          </cell>
          <cell r="B97" t="str">
            <v>Repairs &amp; Maintenance - Plant &amp; Machinery</v>
          </cell>
          <cell r="C97">
            <v>0</v>
          </cell>
          <cell r="D97">
            <v>0</v>
          </cell>
          <cell r="E97">
            <v>0</v>
          </cell>
        </row>
        <row r="98">
          <cell r="A98">
            <v>40002520</v>
          </cell>
          <cell r="B98" t="str">
            <v>General Maintenance</v>
          </cell>
          <cell r="C98">
            <v>0</v>
          </cell>
          <cell r="D98">
            <v>43258</v>
          </cell>
          <cell r="E98">
            <v>-43258</v>
          </cell>
        </row>
        <row r="99">
          <cell r="A99">
            <v>40002680</v>
          </cell>
          <cell r="B99" t="str">
            <v>Other Maintenance</v>
          </cell>
          <cell r="C99">
            <v>0</v>
          </cell>
          <cell r="D99">
            <v>0</v>
          </cell>
          <cell r="E99">
            <v>0</v>
          </cell>
        </row>
        <row r="100">
          <cell r="A100">
            <v>40002700</v>
          </cell>
          <cell r="B100" t="str">
            <v>Security &amp; Fire Services</v>
          </cell>
          <cell r="C100">
            <v>0</v>
          </cell>
          <cell r="D100">
            <v>0</v>
          </cell>
          <cell r="E100">
            <v>0</v>
          </cell>
        </row>
        <row r="101">
          <cell r="A101">
            <v>40002720</v>
          </cell>
          <cell r="B101" t="str">
            <v>Transport Charges</v>
          </cell>
          <cell r="C101">
            <v>0</v>
          </cell>
          <cell r="D101">
            <v>10010</v>
          </cell>
          <cell r="E101">
            <v>-10010</v>
          </cell>
        </row>
        <row r="102">
          <cell r="A102">
            <v>40005020</v>
          </cell>
          <cell r="B102" t="str">
            <v>Other Direct Expense</v>
          </cell>
          <cell r="C102">
            <v>0</v>
          </cell>
          <cell r="D102">
            <v>0</v>
          </cell>
          <cell r="E102">
            <v>0</v>
          </cell>
        </row>
        <row r="103">
          <cell r="A103">
            <v>40005050</v>
          </cell>
          <cell r="B103" t="str">
            <v>Water Charges</v>
          </cell>
          <cell r="C103">
            <v>0</v>
          </cell>
          <cell r="D103">
            <v>0</v>
          </cell>
          <cell r="E103">
            <v>0</v>
          </cell>
        </row>
        <row r="104">
          <cell r="A104">
            <v>40100000</v>
          </cell>
          <cell r="B104" t="str">
            <v>Managerial Remuneration</v>
          </cell>
          <cell r="C104">
            <v>0</v>
          </cell>
          <cell r="D104">
            <v>0</v>
          </cell>
          <cell r="E104">
            <v>0</v>
          </cell>
        </row>
        <row r="105">
          <cell r="A105">
            <v>40100010</v>
          </cell>
          <cell r="B105" t="str">
            <v>Salaries</v>
          </cell>
          <cell r="C105">
            <v>0.95999999999999897</v>
          </cell>
          <cell r="D105">
            <v>8306724.1799999904</v>
          </cell>
          <cell r="E105">
            <v>-8306723.2199999904</v>
          </cell>
        </row>
        <row r="106">
          <cell r="A106">
            <v>40100020</v>
          </cell>
          <cell r="B106" t="str">
            <v>LTA Reimbursement expenses</v>
          </cell>
          <cell r="C106">
            <v>0</v>
          </cell>
          <cell r="D106">
            <v>248775.04000000001</v>
          </cell>
          <cell r="E106">
            <v>-248775.04000000001</v>
          </cell>
        </row>
        <row r="107">
          <cell r="A107">
            <v>40100030</v>
          </cell>
          <cell r="B107" t="str">
            <v>Medical Reimbursement expenses</v>
          </cell>
          <cell r="C107">
            <v>0</v>
          </cell>
          <cell r="D107">
            <v>54587.82</v>
          </cell>
          <cell r="E107">
            <v>-54587.82</v>
          </cell>
        </row>
        <row r="108">
          <cell r="A108">
            <v>40100040</v>
          </cell>
          <cell r="B108" t="str">
            <v>Annual Gifts/Award Expenses</v>
          </cell>
          <cell r="C108">
            <v>0</v>
          </cell>
          <cell r="D108">
            <v>15281.7</v>
          </cell>
          <cell r="E108">
            <v>-15281.7</v>
          </cell>
        </row>
        <row r="109">
          <cell r="A109">
            <v>40100041</v>
          </cell>
          <cell r="B109" t="str">
            <v>Gifts – direct</v>
          </cell>
          <cell r="C109">
            <v>0</v>
          </cell>
          <cell r="D109">
            <v>0</v>
          </cell>
          <cell r="E109">
            <v>0</v>
          </cell>
        </row>
        <row r="110">
          <cell r="A110">
            <v>40100050</v>
          </cell>
          <cell r="B110" t="str">
            <v>Staff Welfare Provided in Office</v>
          </cell>
          <cell r="C110">
            <v>0</v>
          </cell>
          <cell r="D110">
            <v>96200</v>
          </cell>
          <cell r="E110">
            <v>-96200</v>
          </cell>
        </row>
        <row r="111">
          <cell r="A111">
            <v>40100070</v>
          </cell>
          <cell r="B111" t="str">
            <v>Incentive &amp; Exgratia</v>
          </cell>
          <cell r="C111">
            <v>0</v>
          </cell>
          <cell r="D111">
            <v>2107651</v>
          </cell>
          <cell r="E111">
            <v>-2107651</v>
          </cell>
        </row>
        <row r="112">
          <cell r="A112">
            <v>40100090</v>
          </cell>
          <cell r="B112" t="str">
            <v>Leave Encashment</v>
          </cell>
          <cell r="C112">
            <v>0</v>
          </cell>
          <cell r="D112">
            <v>355000</v>
          </cell>
          <cell r="E112">
            <v>-355000</v>
          </cell>
        </row>
        <row r="113">
          <cell r="A113">
            <v>40100100</v>
          </cell>
          <cell r="B113" t="str">
            <v>Employee Stock Option Charge (ESOP)</v>
          </cell>
          <cell r="C113">
            <v>0</v>
          </cell>
          <cell r="D113">
            <v>393461</v>
          </cell>
          <cell r="E113">
            <v>-393461</v>
          </cell>
        </row>
        <row r="114">
          <cell r="A114">
            <v>40100110</v>
          </cell>
          <cell r="B114" t="str">
            <v>PF - Employer's Contribution</v>
          </cell>
          <cell r="C114">
            <v>0</v>
          </cell>
          <cell r="D114">
            <v>282616</v>
          </cell>
          <cell r="E114">
            <v>-282616</v>
          </cell>
        </row>
        <row r="115">
          <cell r="A115">
            <v>40100120</v>
          </cell>
          <cell r="B115" t="str">
            <v>EDLI - Employer's Contribution</v>
          </cell>
          <cell r="C115">
            <v>0</v>
          </cell>
          <cell r="D115">
            <v>995.25</v>
          </cell>
          <cell r="E115">
            <v>-995.25</v>
          </cell>
        </row>
        <row r="116">
          <cell r="A116">
            <v>40100140</v>
          </cell>
          <cell r="B116" t="str">
            <v>PF Administration Charges</v>
          </cell>
          <cell r="C116">
            <v>0</v>
          </cell>
          <cell r="D116">
            <v>25906.04</v>
          </cell>
          <cell r="E116">
            <v>-25906.04</v>
          </cell>
        </row>
        <row r="117">
          <cell r="A117">
            <v>40100150</v>
          </cell>
          <cell r="B117" t="str">
            <v>Gratuity Contribution</v>
          </cell>
          <cell r="C117">
            <v>0</v>
          </cell>
          <cell r="D117">
            <v>90400</v>
          </cell>
          <cell r="E117">
            <v>-90400</v>
          </cell>
        </row>
        <row r="118">
          <cell r="A118">
            <v>40100160</v>
          </cell>
          <cell r="B118" t="str">
            <v>Employee Insurance - Medical/Personal Acciden</v>
          </cell>
          <cell r="C118">
            <v>0</v>
          </cell>
          <cell r="D118">
            <v>-17713</v>
          </cell>
          <cell r="E118">
            <v>17713</v>
          </cell>
        </row>
        <row r="119">
          <cell r="A119">
            <v>40100170</v>
          </cell>
          <cell r="B119" t="str">
            <v>Staff Welfare Expenses</v>
          </cell>
          <cell r="C119">
            <v>0</v>
          </cell>
          <cell r="D119">
            <v>56297</v>
          </cell>
          <cell r="E119">
            <v>-56297</v>
          </cell>
        </row>
        <row r="120">
          <cell r="A120">
            <v>40100180</v>
          </cell>
          <cell r="B120" t="str">
            <v>Uniform Expenses</v>
          </cell>
          <cell r="C120">
            <v>0</v>
          </cell>
          <cell r="D120">
            <v>0</v>
          </cell>
          <cell r="E120">
            <v>0</v>
          </cell>
        </row>
        <row r="121">
          <cell r="A121">
            <v>40100190</v>
          </cell>
          <cell r="B121" t="str">
            <v>Guest House Expenses</v>
          </cell>
          <cell r="C121">
            <v>0</v>
          </cell>
          <cell r="D121">
            <v>0</v>
          </cell>
          <cell r="E121">
            <v>0</v>
          </cell>
        </row>
        <row r="122">
          <cell r="A122">
            <v>40100200</v>
          </cell>
          <cell r="B122" t="str">
            <v>Training Program Expenses</v>
          </cell>
          <cell r="C122">
            <v>0</v>
          </cell>
          <cell r="D122">
            <v>229049</v>
          </cell>
          <cell r="E122">
            <v>-229049</v>
          </cell>
        </row>
        <row r="123">
          <cell r="A123">
            <v>40100210</v>
          </cell>
          <cell r="B123" t="str">
            <v>Meeting &amp; Seminar Expenses</v>
          </cell>
          <cell r="C123">
            <v>0</v>
          </cell>
          <cell r="D123">
            <v>0</v>
          </cell>
          <cell r="E123">
            <v>0</v>
          </cell>
        </row>
        <row r="124">
          <cell r="A124">
            <v>40100220</v>
          </cell>
          <cell r="B124" t="str">
            <v>Recruitment Charges</v>
          </cell>
          <cell r="C124">
            <v>0</v>
          </cell>
          <cell r="D124">
            <v>0</v>
          </cell>
          <cell r="E124">
            <v>0</v>
          </cell>
        </row>
        <row r="125">
          <cell r="A125">
            <v>40100230</v>
          </cell>
          <cell r="B125" t="str">
            <v>Relocation Charges</v>
          </cell>
          <cell r="C125">
            <v>0</v>
          </cell>
          <cell r="D125">
            <v>547443</v>
          </cell>
          <cell r="E125">
            <v>-547443</v>
          </cell>
        </row>
        <row r="126">
          <cell r="A126">
            <v>40100250</v>
          </cell>
          <cell r="B126" t="str">
            <v>Fuel (Reimbursement) Expenses</v>
          </cell>
          <cell r="C126">
            <v>0</v>
          </cell>
          <cell r="D126">
            <v>67741.94</v>
          </cell>
          <cell r="E126">
            <v>-67741.94</v>
          </cell>
        </row>
        <row r="127">
          <cell r="A127">
            <v>40200000</v>
          </cell>
          <cell r="B127" t="str">
            <v>Rent</v>
          </cell>
          <cell r="C127">
            <v>0</v>
          </cell>
          <cell r="D127">
            <v>1149831</v>
          </cell>
          <cell r="E127">
            <v>-1149831</v>
          </cell>
        </row>
        <row r="128">
          <cell r="A128">
            <v>40200010</v>
          </cell>
          <cell r="B128" t="str">
            <v>Guest House Rent</v>
          </cell>
          <cell r="C128">
            <v>0</v>
          </cell>
          <cell r="D128">
            <v>0</v>
          </cell>
          <cell r="E128">
            <v>0</v>
          </cell>
        </row>
        <row r="129">
          <cell r="A129">
            <v>40200060</v>
          </cell>
          <cell r="B129" t="str">
            <v>Professional tax</v>
          </cell>
          <cell r="C129">
            <v>0</v>
          </cell>
          <cell r="D129">
            <v>0</v>
          </cell>
          <cell r="E129">
            <v>0</v>
          </cell>
        </row>
        <row r="130">
          <cell r="A130">
            <v>40200070</v>
          </cell>
          <cell r="B130" t="str">
            <v>Stamp Duty and Registration Charges</v>
          </cell>
          <cell r="C130">
            <v>0</v>
          </cell>
          <cell r="D130">
            <v>0</v>
          </cell>
          <cell r="E130">
            <v>0</v>
          </cell>
        </row>
        <row r="131">
          <cell r="A131">
            <v>40200120</v>
          </cell>
          <cell r="B131" t="str">
            <v>Rates and Taxes - Others</v>
          </cell>
          <cell r="C131">
            <v>0</v>
          </cell>
          <cell r="D131">
            <v>1299</v>
          </cell>
          <cell r="E131">
            <v>-1299</v>
          </cell>
        </row>
        <row r="132">
          <cell r="A132">
            <v>40201000</v>
          </cell>
          <cell r="B132" t="str">
            <v>Insurance - IAR/CAR</v>
          </cell>
          <cell r="C132">
            <v>0</v>
          </cell>
          <cell r="D132">
            <v>13236000</v>
          </cell>
          <cell r="E132">
            <v>-13236000</v>
          </cell>
        </row>
        <row r="133">
          <cell r="A133">
            <v>40201040</v>
          </cell>
          <cell r="B133" t="str">
            <v>Insurance - Others</v>
          </cell>
          <cell r="C133">
            <v>0</v>
          </cell>
          <cell r="D133">
            <v>25048</v>
          </cell>
          <cell r="E133">
            <v>-25048</v>
          </cell>
        </row>
        <row r="134">
          <cell r="A134">
            <v>40201050</v>
          </cell>
          <cell r="B134" t="str">
            <v>Insurance-cars(employees)</v>
          </cell>
          <cell r="C134">
            <v>0</v>
          </cell>
          <cell r="D134">
            <v>0</v>
          </cell>
          <cell r="E134">
            <v>0</v>
          </cell>
        </row>
        <row r="135">
          <cell r="A135">
            <v>40202010</v>
          </cell>
          <cell r="B135" t="str">
            <v>Cars&amp; Jeeps maintenance – others</v>
          </cell>
          <cell r="C135">
            <v>0</v>
          </cell>
          <cell r="D135">
            <v>1260</v>
          </cell>
          <cell r="E135">
            <v>-1260</v>
          </cell>
        </row>
        <row r="136">
          <cell r="A136">
            <v>40202020</v>
          </cell>
          <cell r="B136" t="str">
            <v>Repairs &amp; Maintenance - Others</v>
          </cell>
          <cell r="C136">
            <v>0</v>
          </cell>
          <cell r="D136">
            <v>35187</v>
          </cell>
          <cell r="E136">
            <v>-35187</v>
          </cell>
        </row>
        <row r="137">
          <cell r="A137">
            <v>40203000</v>
          </cell>
          <cell r="B137" t="str">
            <v>Travelling - Domestic</v>
          </cell>
          <cell r="C137">
            <v>0</v>
          </cell>
          <cell r="D137">
            <v>651338</v>
          </cell>
          <cell r="E137">
            <v>-651338</v>
          </cell>
        </row>
        <row r="138">
          <cell r="A138">
            <v>40203010</v>
          </cell>
          <cell r="B138" t="str">
            <v>Travelling - Foreign</v>
          </cell>
          <cell r="C138">
            <v>0</v>
          </cell>
          <cell r="D138">
            <v>0</v>
          </cell>
          <cell r="E138">
            <v>0</v>
          </cell>
        </row>
        <row r="139">
          <cell r="A139">
            <v>40203020</v>
          </cell>
          <cell r="B139" t="str">
            <v>Travelling - Directors - Domestic</v>
          </cell>
          <cell r="C139">
            <v>0</v>
          </cell>
          <cell r="D139">
            <v>94759</v>
          </cell>
          <cell r="E139">
            <v>-94759</v>
          </cell>
        </row>
        <row r="140">
          <cell r="A140">
            <v>40203030</v>
          </cell>
          <cell r="B140" t="str">
            <v>Travelling - Directors - Foreign</v>
          </cell>
          <cell r="C140">
            <v>0</v>
          </cell>
          <cell r="D140">
            <v>0</v>
          </cell>
          <cell r="E140">
            <v>0</v>
          </cell>
        </row>
        <row r="141">
          <cell r="A141">
            <v>40203040</v>
          </cell>
          <cell r="B141" t="str">
            <v>Conveyance</v>
          </cell>
          <cell r="C141">
            <v>0</v>
          </cell>
          <cell r="D141">
            <v>8636</v>
          </cell>
          <cell r="E141">
            <v>-8636</v>
          </cell>
        </row>
        <row r="142">
          <cell r="A142">
            <v>40203050</v>
          </cell>
          <cell r="B142" t="str">
            <v>Vehicle Hire Charges</v>
          </cell>
          <cell r="C142">
            <v>0</v>
          </cell>
          <cell r="D142">
            <v>171209</v>
          </cell>
          <cell r="E142">
            <v>-171209</v>
          </cell>
        </row>
        <row r="143">
          <cell r="A143">
            <v>40203051</v>
          </cell>
          <cell r="B143" t="str">
            <v>Vehicle hire charges at site</v>
          </cell>
          <cell r="C143">
            <v>0</v>
          </cell>
          <cell r="D143">
            <v>6580</v>
          </cell>
          <cell r="E143">
            <v>-6580</v>
          </cell>
        </row>
        <row r="144">
          <cell r="A144">
            <v>40203060</v>
          </cell>
          <cell r="B144" t="str">
            <v>Car  maintenance-GM&amp;above</v>
          </cell>
          <cell r="C144">
            <v>0</v>
          </cell>
          <cell r="D144">
            <v>202789</v>
          </cell>
          <cell r="E144">
            <v>-202789</v>
          </cell>
        </row>
        <row r="145">
          <cell r="A145">
            <v>40203070</v>
          </cell>
          <cell r="B145" t="str">
            <v>Second Vehicle Fuel &amp; Running Expenses</v>
          </cell>
          <cell r="C145">
            <v>0</v>
          </cell>
          <cell r="D145">
            <v>4607</v>
          </cell>
          <cell r="E145">
            <v>-4607</v>
          </cell>
        </row>
        <row r="146">
          <cell r="A146">
            <v>40204000</v>
          </cell>
          <cell r="B146" t="str">
            <v>Postage &amp; Courier</v>
          </cell>
          <cell r="C146">
            <v>0</v>
          </cell>
          <cell r="D146">
            <v>31968</v>
          </cell>
          <cell r="E146">
            <v>-31968</v>
          </cell>
        </row>
        <row r="147">
          <cell r="A147">
            <v>40204010</v>
          </cell>
          <cell r="B147" t="str">
            <v>Telephone charges</v>
          </cell>
          <cell r="C147">
            <v>0</v>
          </cell>
          <cell r="D147">
            <v>170218</v>
          </cell>
          <cell r="E147">
            <v>-170218</v>
          </cell>
        </row>
        <row r="148">
          <cell r="A148">
            <v>40204020</v>
          </cell>
          <cell r="B148" t="str">
            <v>Internet Charges</v>
          </cell>
          <cell r="C148">
            <v>0</v>
          </cell>
          <cell r="D148">
            <v>0</v>
          </cell>
          <cell r="E148">
            <v>0</v>
          </cell>
        </row>
        <row r="149">
          <cell r="A149">
            <v>40205000</v>
          </cell>
          <cell r="B149" t="str">
            <v>Consultancy &amp; Certification Charges</v>
          </cell>
          <cell r="C149">
            <v>0</v>
          </cell>
          <cell r="D149">
            <v>2273139</v>
          </cell>
          <cell r="E149">
            <v>-2273139</v>
          </cell>
        </row>
        <row r="150">
          <cell r="A150">
            <v>40205010</v>
          </cell>
          <cell r="B150" t="str">
            <v>Internal  Auditor's - Fees</v>
          </cell>
          <cell r="C150">
            <v>0</v>
          </cell>
          <cell r="D150">
            <v>0</v>
          </cell>
          <cell r="E150">
            <v>0</v>
          </cell>
        </row>
        <row r="151">
          <cell r="A151">
            <v>40205020</v>
          </cell>
          <cell r="B151" t="str">
            <v>Internal Audit  - Out of Pocket Expenses</v>
          </cell>
          <cell r="C151">
            <v>0</v>
          </cell>
          <cell r="D151">
            <v>0</v>
          </cell>
          <cell r="E151">
            <v>0</v>
          </cell>
        </row>
        <row r="152">
          <cell r="A152">
            <v>40205030</v>
          </cell>
          <cell r="B152" t="str">
            <v>Legal  Charges</v>
          </cell>
          <cell r="C152">
            <v>0</v>
          </cell>
          <cell r="D152">
            <v>5510</v>
          </cell>
          <cell r="E152">
            <v>-5510</v>
          </cell>
        </row>
        <row r="153">
          <cell r="A153">
            <v>40205040</v>
          </cell>
          <cell r="B153" t="str">
            <v>Statutory Auditor's - Fees</v>
          </cell>
          <cell r="C153">
            <v>0</v>
          </cell>
          <cell r="D153">
            <v>0</v>
          </cell>
          <cell r="E153">
            <v>0</v>
          </cell>
        </row>
        <row r="154">
          <cell r="A154">
            <v>40205060</v>
          </cell>
          <cell r="B154" t="str">
            <v>Statutory Auditor's - Certification Fees</v>
          </cell>
          <cell r="C154">
            <v>0</v>
          </cell>
          <cell r="D154">
            <v>0</v>
          </cell>
          <cell r="E154">
            <v>0</v>
          </cell>
        </row>
        <row r="155">
          <cell r="A155">
            <v>40205070</v>
          </cell>
          <cell r="B155" t="str">
            <v>Statutory Auditor's - Out of pocket expenses</v>
          </cell>
          <cell r="C155">
            <v>0</v>
          </cell>
          <cell r="D155">
            <v>27260</v>
          </cell>
          <cell r="E155">
            <v>-27260</v>
          </cell>
        </row>
        <row r="156">
          <cell r="A156">
            <v>40206000</v>
          </cell>
          <cell r="B156" t="str">
            <v>Licence, Membership, Subscription&amp; Access Fee</v>
          </cell>
          <cell r="C156">
            <v>0</v>
          </cell>
          <cell r="D156">
            <v>0</v>
          </cell>
          <cell r="E156">
            <v>0</v>
          </cell>
        </row>
        <row r="157">
          <cell r="A157">
            <v>40207000</v>
          </cell>
          <cell r="B157" t="str">
            <v>Tender Expenses</v>
          </cell>
          <cell r="C157">
            <v>0</v>
          </cell>
          <cell r="D157">
            <v>0</v>
          </cell>
          <cell r="E157">
            <v>0</v>
          </cell>
        </row>
        <row r="158">
          <cell r="A158">
            <v>40207010</v>
          </cell>
          <cell r="B158" t="str">
            <v>Business Promotion</v>
          </cell>
          <cell r="C158">
            <v>0</v>
          </cell>
          <cell r="D158">
            <v>0</v>
          </cell>
          <cell r="E158">
            <v>0</v>
          </cell>
        </row>
        <row r="159">
          <cell r="A159">
            <v>40208000</v>
          </cell>
          <cell r="B159" t="str">
            <v>Books &amp; Periodicals</v>
          </cell>
          <cell r="C159">
            <v>0</v>
          </cell>
          <cell r="D159">
            <v>44365</v>
          </cell>
          <cell r="E159">
            <v>-44365</v>
          </cell>
        </row>
        <row r="160">
          <cell r="A160">
            <v>40208010</v>
          </cell>
          <cell r="B160" t="str">
            <v>Printing &amp; Stationery</v>
          </cell>
          <cell r="C160">
            <v>0</v>
          </cell>
          <cell r="D160">
            <v>53142</v>
          </cell>
          <cell r="E160">
            <v>-53142</v>
          </cell>
        </row>
        <row r="161">
          <cell r="A161">
            <v>40208020</v>
          </cell>
          <cell r="B161" t="str">
            <v>Computer - Hardware &amp; Software Maintenance</v>
          </cell>
          <cell r="C161">
            <v>0</v>
          </cell>
          <cell r="D161">
            <v>0</v>
          </cell>
          <cell r="E161">
            <v>0</v>
          </cell>
        </row>
        <row r="162">
          <cell r="A162">
            <v>40208030</v>
          </cell>
          <cell r="B162" t="str">
            <v>Office Maintenance</v>
          </cell>
          <cell r="C162">
            <v>0</v>
          </cell>
          <cell r="D162">
            <v>174030</v>
          </cell>
          <cell r="E162">
            <v>-174030</v>
          </cell>
        </row>
        <row r="163">
          <cell r="A163">
            <v>40208050</v>
          </cell>
          <cell r="B163" t="str">
            <v>Advertisement  Expenses</v>
          </cell>
          <cell r="C163">
            <v>0</v>
          </cell>
          <cell r="D163">
            <v>0</v>
          </cell>
          <cell r="E163">
            <v>0</v>
          </cell>
        </row>
        <row r="164">
          <cell r="A164">
            <v>40208060</v>
          </cell>
          <cell r="B164" t="str">
            <v>Directors sitting fees</v>
          </cell>
          <cell r="C164">
            <v>0</v>
          </cell>
          <cell r="D164">
            <v>60000</v>
          </cell>
          <cell r="E164">
            <v>-60000</v>
          </cell>
        </row>
        <row r="165">
          <cell r="A165">
            <v>40208090</v>
          </cell>
          <cell r="B165" t="str">
            <v>Donations</v>
          </cell>
          <cell r="C165">
            <v>0</v>
          </cell>
          <cell r="D165">
            <v>-2500000</v>
          </cell>
          <cell r="E165">
            <v>2500000</v>
          </cell>
        </row>
        <row r="166">
          <cell r="A166">
            <v>40208110</v>
          </cell>
          <cell r="B166" t="str">
            <v>Miscellaneous Expenses</v>
          </cell>
          <cell r="C166">
            <v>0</v>
          </cell>
          <cell r="D166">
            <v>1621</v>
          </cell>
          <cell r="E166">
            <v>-1621</v>
          </cell>
        </row>
        <row r="167">
          <cell r="A167">
            <v>40208130</v>
          </cell>
          <cell r="B167" t="str">
            <v>Electricity Charges Site</v>
          </cell>
          <cell r="C167">
            <v>0</v>
          </cell>
          <cell r="D167">
            <v>0</v>
          </cell>
          <cell r="E167">
            <v>0</v>
          </cell>
        </row>
        <row r="168">
          <cell r="A168">
            <v>40208150</v>
          </cell>
          <cell r="B168" t="str">
            <v>Rounding Off</v>
          </cell>
          <cell r="C168">
            <v>0</v>
          </cell>
          <cell r="D168">
            <v>115.72</v>
          </cell>
          <cell r="E168">
            <v>-115.72</v>
          </cell>
        </row>
        <row r="169">
          <cell r="A169">
            <v>40208160</v>
          </cell>
          <cell r="B169" t="str">
            <v>Entertainment Expenses</v>
          </cell>
          <cell r="C169">
            <v>0</v>
          </cell>
          <cell r="D169">
            <v>5359</v>
          </cell>
          <cell r="E169">
            <v>-5359</v>
          </cell>
        </row>
        <row r="170">
          <cell r="A170">
            <v>40208180</v>
          </cell>
          <cell r="B170" t="str">
            <v>Corporate Social Responsibility Expenses</v>
          </cell>
          <cell r="C170">
            <v>0</v>
          </cell>
          <cell r="D170">
            <v>2500000</v>
          </cell>
          <cell r="E170">
            <v>-2500000</v>
          </cell>
        </row>
        <row r="171">
          <cell r="A171">
            <v>40208210</v>
          </cell>
          <cell r="B171" t="str">
            <v>Green Belt Development &amp; Maintenance Expenses</v>
          </cell>
          <cell r="C171">
            <v>0</v>
          </cell>
          <cell r="D171">
            <v>0</v>
          </cell>
          <cell r="E171">
            <v>0</v>
          </cell>
        </row>
        <row r="172">
          <cell r="A172">
            <v>40208290</v>
          </cell>
          <cell r="B172" t="str">
            <v>Electricity Charges</v>
          </cell>
          <cell r="C172">
            <v>0</v>
          </cell>
          <cell r="D172">
            <v>104217</v>
          </cell>
          <cell r="E172">
            <v>-104217</v>
          </cell>
        </row>
        <row r="173">
          <cell r="A173">
            <v>40400010</v>
          </cell>
          <cell r="B173" t="str">
            <v>Interest on Rupee Term Loans</v>
          </cell>
          <cell r="C173">
            <v>0</v>
          </cell>
          <cell r="D173">
            <v>813923</v>
          </cell>
          <cell r="E173">
            <v>-813923</v>
          </cell>
        </row>
        <row r="174">
          <cell r="A174">
            <v>40400030</v>
          </cell>
          <cell r="B174" t="str">
            <v>Interest on Buyers Credit</v>
          </cell>
          <cell r="C174">
            <v>0</v>
          </cell>
          <cell r="D174">
            <v>0</v>
          </cell>
          <cell r="E174">
            <v>0</v>
          </cell>
        </row>
        <row r="175">
          <cell r="A175">
            <v>40400100</v>
          </cell>
          <cell r="B175" t="str">
            <v>Interest Others</v>
          </cell>
          <cell r="C175">
            <v>0</v>
          </cell>
          <cell r="D175">
            <v>15718</v>
          </cell>
          <cell r="E175">
            <v>-15718</v>
          </cell>
        </row>
        <row r="176">
          <cell r="A176">
            <v>40400110</v>
          </cell>
          <cell r="B176" t="str">
            <v>INT DURING CONSTRUCTION</v>
          </cell>
          <cell r="C176">
            <v>0</v>
          </cell>
          <cell r="D176">
            <v>0</v>
          </cell>
          <cell r="E176">
            <v>0</v>
          </cell>
        </row>
        <row r="177">
          <cell r="A177">
            <v>40401000</v>
          </cell>
          <cell r="B177" t="str">
            <v>Bank Charges</v>
          </cell>
          <cell r="C177">
            <v>0</v>
          </cell>
          <cell r="D177">
            <v>6849.7299999999896</v>
          </cell>
          <cell r="E177">
            <v>-6849.7299999999896</v>
          </cell>
        </row>
        <row r="178">
          <cell r="A178">
            <v>40401010</v>
          </cell>
          <cell r="B178" t="str">
            <v>Upfront/Processing Charges</v>
          </cell>
          <cell r="C178">
            <v>0</v>
          </cell>
          <cell r="D178">
            <v>0</v>
          </cell>
          <cell r="E178">
            <v>0</v>
          </cell>
        </row>
        <row r="179">
          <cell r="A179">
            <v>40401020</v>
          </cell>
          <cell r="B179" t="str">
            <v>Bank Guarantee Commission/Charges</v>
          </cell>
          <cell r="C179">
            <v>0</v>
          </cell>
          <cell r="D179">
            <v>20792</v>
          </cell>
          <cell r="E179">
            <v>-20792</v>
          </cell>
        </row>
        <row r="180">
          <cell r="A180">
            <v>40401030</v>
          </cell>
          <cell r="B180" t="str">
            <v>Letter of Credit/Comfort  Commission/Charges</v>
          </cell>
          <cell r="C180">
            <v>0</v>
          </cell>
          <cell r="D180">
            <v>1608617</v>
          </cell>
          <cell r="E180">
            <v>-1608617</v>
          </cell>
        </row>
        <row r="181">
          <cell r="A181">
            <v>40401040</v>
          </cell>
          <cell r="B181" t="str">
            <v>Loss on Foreign Exchange Fluctuations</v>
          </cell>
          <cell r="C181">
            <v>0</v>
          </cell>
          <cell r="D181">
            <v>182506221</v>
          </cell>
          <cell r="E181">
            <v>-182506221</v>
          </cell>
        </row>
        <row r="182">
          <cell r="A182">
            <v>40401070</v>
          </cell>
          <cell r="B182" t="str">
            <v>Other Financial Charges</v>
          </cell>
          <cell r="C182">
            <v>0</v>
          </cell>
          <cell r="D182">
            <v>154420</v>
          </cell>
          <cell r="E182">
            <v>-154420</v>
          </cell>
        </row>
        <row r="183">
          <cell r="A183">
            <v>40501000</v>
          </cell>
          <cell r="B183" t="str">
            <v>Depreciation</v>
          </cell>
          <cell r="C183">
            <v>0</v>
          </cell>
          <cell r="D183">
            <v>442459.83</v>
          </cell>
          <cell r="E183">
            <v>-442459.83</v>
          </cell>
        </row>
        <row r="184">
          <cell r="A184">
            <v>40601020</v>
          </cell>
          <cell r="B184" t="str">
            <v>Fringe Benefit Tax Expense</v>
          </cell>
          <cell r="C184">
            <v>0</v>
          </cell>
          <cell r="D184">
            <v>0</v>
          </cell>
          <cell r="E184">
            <v>0</v>
          </cell>
        </row>
        <row r="185">
          <cell r="A185">
            <v>50000000</v>
          </cell>
          <cell r="B185" t="str">
            <v>GR/IR Clearing account</v>
          </cell>
          <cell r="C185">
            <v>-460598453.91000003</v>
          </cell>
          <cell r="D185">
            <v>0</v>
          </cell>
          <cell r="E185">
            <v>-460598453.91000003</v>
          </cell>
        </row>
        <row r="186">
          <cell r="A186">
            <v>50000030</v>
          </cell>
          <cell r="B186" t="str">
            <v>Zero Balance Clearing Account</v>
          </cell>
          <cell r="C186">
            <v>0</v>
          </cell>
          <cell r="D186">
            <v>0</v>
          </cell>
          <cell r="E186">
            <v>0</v>
          </cell>
        </row>
        <row r="187">
          <cell r="A187">
            <v>50000090</v>
          </cell>
          <cell r="B187" t="str">
            <v>Equipment Rental Expenses - Inter Unit</v>
          </cell>
          <cell r="C187">
            <v>0</v>
          </cell>
          <cell r="D187">
            <v>0</v>
          </cell>
          <cell r="E187">
            <v>0</v>
          </cell>
        </row>
        <row r="188">
          <cell r="A188">
            <v>50000130</v>
          </cell>
          <cell r="B188" t="str">
            <v>Inter Unit - Vendor</v>
          </cell>
          <cell r="C188">
            <v>0</v>
          </cell>
          <cell r="D188">
            <v>0</v>
          </cell>
          <cell r="E188">
            <v>0</v>
          </cell>
        </row>
        <row r="189">
          <cell r="A189">
            <v>50000140</v>
          </cell>
          <cell r="B189" t="str">
            <v>Inter Unit Clearing</v>
          </cell>
          <cell r="C189">
            <v>0</v>
          </cell>
          <cell r="D189">
            <v>0</v>
          </cell>
          <cell r="E189">
            <v>0</v>
          </cell>
        </row>
        <row r="190">
          <cell r="A190">
            <v>50000150</v>
          </cell>
          <cell r="B190" t="str">
            <v>Services Clearing</v>
          </cell>
          <cell r="C190">
            <v>0</v>
          </cell>
          <cell r="D190">
            <v>0</v>
          </cell>
          <cell r="E190">
            <v>0</v>
          </cell>
        </row>
        <row r="191">
          <cell r="A191">
            <v>50000260</v>
          </cell>
          <cell r="B191" t="str">
            <v>HR Clearing</v>
          </cell>
          <cell r="C191">
            <v>7679.18</v>
          </cell>
          <cell r="D191">
            <v>7679.18</v>
          </cell>
          <cell r="E191">
            <v>0</v>
          </cell>
        </row>
        <row r="192">
          <cell r="A192">
            <v>50000270</v>
          </cell>
          <cell r="B192" t="str">
            <v>Advance for Expenses Recovery - HR Clearing</v>
          </cell>
          <cell r="C192">
            <v>-6000</v>
          </cell>
          <cell r="D192">
            <v>0</v>
          </cell>
          <cell r="E192">
            <v>-6000</v>
          </cell>
        </row>
        <row r="193">
          <cell r="A193">
            <v>59999910</v>
          </cell>
          <cell r="B193" t="str">
            <v>GL Opening Balances offsetting A/c</v>
          </cell>
          <cell r="C193">
            <v>-2378546077.2600002</v>
          </cell>
          <cell r="D193">
            <v>-2378546077.2600002</v>
          </cell>
          <cell r="E193">
            <v>0</v>
          </cell>
        </row>
        <row r="194">
          <cell r="A194">
            <v>59999920</v>
          </cell>
          <cell r="B194" t="str">
            <v>Vendor Opening Balances Offsetting A/c</v>
          </cell>
          <cell r="C194">
            <v>3971228246.4499898</v>
          </cell>
          <cell r="D194">
            <v>3971228246.4499898</v>
          </cell>
          <cell r="E194">
            <v>0</v>
          </cell>
        </row>
        <row r="195">
          <cell r="A195">
            <v>59999930</v>
          </cell>
          <cell r="B195" t="str">
            <v>Customer Opening Balances Offsetting A/c</v>
          </cell>
          <cell r="C195">
            <v>-553400</v>
          </cell>
          <cell r="D195">
            <v>-553400</v>
          </cell>
          <cell r="E195">
            <v>0</v>
          </cell>
        </row>
        <row r="196">
          <cell r="A196">
            <v>59999940</v>
          </cell>
          <cell r="B196" t="str">
            <v>Asset Opening Balances Offsetting A/c</v>
          </cell>
          <cell r="C196">
            <v>-1592128769.1199901</v>
          </cell>
          <cell r="D196">
            <v>-1592128769.1199901</v>
          </cell>
          <cell r="E196">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nsitivities"/>
      <sheetName val="General Inputs"/>
      <sheetName val="Input (Opening) Balance Sheet"/>
      <sheetName val="Input (Opening) Fixed Assets"/>
      <sheetName val="Input (Opening) P&amp;L"/>
      <sheetName val="1.1a Fixed Assets"/>
      <sheetName val="1.1b Depn"/>
      <sheetName val="1.1c WDV of assets retired"/>
      <sheetName val="1.1e CWIP"/>
      <sheetName val="1.1f S&amp;LB"/>
      <sheetName val="Other lease"/>
      <sheetName val="1.1g Indian loans"/>
      <sheetName val="1.1h For-Loans Terms "/>
      <sheetName val="1.1h For-Loans Details"/>
      <sheetName val="Working Capital"/>
      <sheetName val="Electricity Duty"/>
      <sheetName val="consumer mix"/>
      <sheetName val="Interest"/>
      <sheetName val="Output P&amp;L"/>
      <sheetName val="Output Balance Sheet"/>
      <sheetName val="Output Financing Plan"/>
      <sheetName val="SFR"/>
      <sheetName val="1.1 Capital Base"/>
      <sheetName val="1.2 Reasonable Return"/>
      <sheetName val="1.3 Expenditure"/>
      <sheetName val="Units-pur-sol"/>
      <sheetName val="Details of Employee Cost"/>
      <sheetName val="1.3b Emp_No_Cost"/>
      <sheetName val="1.4 Non-tariff inc T"/>
      <sheetName val="1.5 Customer Rebates"/>
      <sheetName val="1.6 ARR-Ensuing Year"/>
      <sheetName val="stat.ofdiff."/>
      <sheetName val="checks"/>
      <sheetName val="overall"/>
      <sheetName val="Salient1"/>
      <sheetName val="annexure"/>
      <sheetName val="val-class"/>
      <sheetName val="A 3.7"/>
      <sheetName val="Sheet1"/>
      <sheetName val="feasibility require"/>
      <sheetName val="SUMMERY"/>
      <sheetName val="7.11 p1"/>
      <sheetName val="Sept "/>
      <sheetName val="Total Sec Wise for 12-2007"/>
      <sheetName val="TB Comp"/>
      <sheetName val="RAJ"/>
      <sheetName val="Feb-06"/>
      <sheetName val="A 3_7"/>
      <sheetName val="Data"/>
      <sheetName val="For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mar"/>
      <sheetName val="int-oct"/>
      <sheetName val="fcl-disb"/>
      <sheetName val="allocation"/>
      <sheetName val="stocks-naptha"/>
      <sheetName val="stocks-hsd"/>
      <sheetName val="overall"/>
    </sheetNames>
    <sheetDataSet>
      <sheetData sheetId="0" refreshError="1"/>
      <sheetData sheetId="1" refreshError="1"/>
      <sheetData sheetId="2" refreshError="1"/>
      <sheetData sheetId="3">
        <row r="4">
          <cell r="D4">
            <v>46.66</v>
          </cell>
        </row>
        <row r="5">
          <cell r="D5">
            <v>46.89</v>
          </cell>
        </row>
      </sheetData>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Assmptions"/>
      <sheetName val="CASHFLOWS-QUATERLY"/>
      <sheetName val="CASHFLOWS-QUATERLY (2)"/>
      <sheetName val="BUSINESS PLAN EX. SUMMARY"/>
      <sheetName val="Top Summary"/>
      <sheetName val="Noida-CF"/>
      <sheetName val="Courtyard-CF"/>
      <sheetName val="Promenade-CF"/>
      <sheetName val="Emporio-CF"/>
      <sheetName val="JALL II-CF"/>
      <sheetName val="Ludhiana II-CF"/>
      <sheetName val="MOI-CF"/>
      <sheetName val="Panipat-CF"/>
      <sheetName val="Kolkata-CF"/>
      <sheetName val="Bhoruka-CF"/>
      <sheetName val="GMC-CF"/>
      <sheetName val="Cochin-CF"/>
      <sheetName val="MICO-CF"/>
      <sheetName val="MRC-CF"/>
      <sheetName val="NTC-CF"/>
      <sheetName val="Baroda-CF"/>
      <sheetName val="Goa-CF"/>
      <sheetName val="CASHFLOWS-monthly"/>
      <sheetName val="CASHFLOWS-YEARLY"/>
      <sheetName val="Model"/>
      <sheetName val="TS-NOIDA"/>
      <sheetName val="TS-Courtyard"/>
      <sheetName val="TS-Promenade"/>
      <sheetName val="TS-Emporio-Oct"/>
      <sheetName val="Annexure - Jall II"/>
      <sheetName val="TS-JAL2"/>
      <sheetName val="TS-Ludh II"/>
      <sheetName val="Annex-MOI"/>
      <sheetName val="TS-MoI-Popular"/>
      <sheetName val="TS-MOI- Premium"/>
      <sheetName val="Annexure - Panipat"/>
      <sheetName val="TS-Panipat"/>
      <sheetName val="TS-Kolkata"/>
      <sheetName val="TS-Bhoruka"/>
      <sheetName val="Annexure -gmc"/>
      <sheetName val="TS-Cochin"/>
      <sheetName val="TS-MICO"/>
      <sheetName val="TS-MRC"/>
      <sheetName val="Annexure - NTC Mumbai"/>
      <sheetName val="TS-Baroda-Oct"/>
      <sheetName val="TS-GOA"/>
      <sheetName val="WORKING-CF"/>
      <sheetName val="June'07 Profitability"/>
      <sheetName val="Sept'07 profit"/>
      <sheetName val="Master Data"/>
      <sheetName val="FSI spread"/>
      <sheetName val="Quarterwise"/>
      <sheetName val="Exec Summary"/>
      <sheetName val="Earlier vs Now"/>
      <sheetName val="Mall of India - 30.69 acres"/>
      <sheetName val="MOI premium"/>
      <sheetName val="Jalandhar II"/>
      <sheetName val="Chandigarh"/>
      <sheetName val="Annexure-Jallandhar"/>
      <sheetName val="Chandigarh fin"/>
      <sheetName val="Sheet3"/>
      <sheetName val="Sheet2"/>
      <sheetName val="Sheet1"/>
      <sheetName val="EMP - JULY"/>
      <sheetName val="EMP - August"/>
      <sheetName val="allocation"/>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2_0 S2_1"/>
      <sheetName val="Global Assmptions"/>
    </sheetNames>
    <sheetDataSet>
      <sheetData sheetId="0" refreshError="1"/>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Generation at Transmission"/>
      <sheetName val="S2_0 S2_1"/>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000000"/>
      <sheetName val="BKDNS-11KV"/>
      <sheetName val="BKDNS-33KV"/>
      <sheetName val="BKDNS-EHT"/>
      <sheetName val="Newabstract"/>
      <sheetName val="SHORTFALL"/>
      <sheetName val="ehtbds"/>
      <sheetName val="EHT"/>
      <sheetName val="BKDNS"/>
      <sheetName val="ehtbd"/>
      <sheetName val="PTR-FAILURES"/>
      <sheetName val="DTR-FAILURES"/>
      <sheetName val="disomwiseDTRs"/>
      <sheetName val="EHT-ABSTRACT"/>
      <sheetName val="BKDNS (2)"/>
      <sheetName val="24-07-04 "/>
      <sheetName val="ABST(SOUTH)"/>
      <sheetName val="Profit &amp; Loss"/>
      <sheetName val="Profit &amp; Loss july"/>
      <sheetName val="27-08-04  (2)"/>
      <sheetName val="ABST(SOUTH) rev 08-04"/>
      <sheetName val="1000000000000"/>
      <sheetName val="2000000000000"/>
      <sheetName val="3000000000000"/>
      <sheetName val="4000000000000"/>
      <sheetName val="5000000000000"/>
      <sheetName val="Sheet1"/>
      <sheetName val="Index"/>
      <sheetName val="Achivements"/>
      <sheetName val="Ser rel"/>
      <sheetName val="Services released"/>
      <sheetName val="Ser-2006-07"/>
      <sheetName val="Ser-existing"/>
      <sheetName val="Divn month progress"/>
      <sheetName val="Divn abst."/>
      <sheetName val="Month wise prog."/>
      <sheetName val="SSs"/>
      <sheetName val="Achvt "/>
      <sheetName val="Agl (white paper)"/>
      <sheetName val="Dried up wells"/>
      <sheetName val="SS( 2006-07) "/>
      <sheetName val="SS-existing"/>
      <sheetName val="DW2004-05 "/>
      <sheetName val="a"/>
      <sheetName val="b"/>
      <sheetName val="c"/>
      <sheetName val="d"/>
      <sheetName val="HT"/>
      <sheetName val="HT abstrct"/>
      <sheetName val="HT Add (2)"/>
      <sheetName val="HT details"/>
      <sheetName val="HT Add"/>
      <sheetName val="HT Rel"/>
      <sheetName val="LI Sch"/>
      <sheetName val="LI Schemes dedi Charged"/>
      <sheetName val="LI 1"/>
      <sheetName val="LT Abstract"/>
      <sheetName val="LT Town"/>
      <sheetName val="LT Rural"/>
      <sheetName val="LT MTM"/>
      <sheetName val="LT GDV"/>
      <sheetName val="LT Pending"/>
      <sheetName val="New Agl"/>
      <sheetName val="aquaculture"/>
      <sheetName val="Tathkal"/>
      <sheetName val="agriculture"/>
      <sheetName val="house holds"/>
      <sheetName val="3"/>
      <sheetName val="2"/>
      <sheetName val="1"/>
      <sheetName val="Sheet2"/>
      <sheetName val="DTR_x000d_FAILURES"/>
      <sheetName val=""/>
      <sheetName val="DTR_x005f_x000d_FAILURES"/>
      <sheetName val="DTR FAILURES"/>
      <sheetName val="ATC Loss Red"/>
      <sheetName val="DTR_x005f_x005f_x005f_x000d_FAILURES"/>
      <sheetName val="DTR_x005f_x005f_x005f_x005f_x005f_x005f_x005f_x000d_FAI"/>
      <sheetName val="DTR_x005f_x005f_x005f_x000d_FAI"/>
      <sheetName val="DTR_x000a_FAILURES"/>
      <sheetName val="DTR_x005f_x005f_x005f_x000d_F Ä_x0002__x0015__x0000__x0000_"/>
      <sheetName val="DTR_FAILURES"/>
      <sheetName val="DTR_x005f_x005f_x005f_x000d_F Ä_x0002__x0015_"/>
      <sheetName val="BKDNS_(2)"/>
      <sheetName val="24-07-04_"/>
      <sheetName val="Profit_&amp;_Loss"/>
      <sheetName val="Profit_&amp;_Loss_july"/>
      <sheetName val="27-08-04__(2)"/>
      <sheetName val="ABST(SOUTH)_rev_08-04"/>
      <sheetName val="Ser_rel"/>
      <sheetName val="Services_released"/>
      <sheetName val="Divn_month_progress"/>
      <sheetName val="Divn_abst_"/>
      <sheetName val="Month_wise_prog_"/>
      <sheetName val="Achvt_"/>
      <sheetName val="Agl_(white_paper)"/>
      <sheetName val="Dried_up_wells"/>
      <sheetName val="SS(_2006-07)_"/>
      <sheetName val="DW2004-05_"/>
      <sheetName val="HT_abstrct"/>
      <sheetName val="HT_Add_(2)"/>
      <sheetName val="HT_details"/>
      <sheetName val="HT_Add"/>
      <sheetName val="HT_Rel"/>
      <sheetName val="LI_Sch"/>
      <sheetName val="LI_Schemes_dedi_Charged"/>
      <sheetName val="LI_1"/>
      <sheetName val="LT_Abstract"/>
      <sheetName val="LT_Town"/>
      <sheetName val="LT_Rural"/>
      <sheetName val="LT_MTM"/>
      <sheetName val="LT_GDV"/>
      <sheetName val="LT_Pending"/>
      <sheetName val="New_Agl"/>
      <sheetName val="house_holds"/>
      <sheetName val="ATC_Loss_Red"/>
      <sheetName val="DTR_x005f_x005f_x005f_x000d_F_Ä"/>
      <sheetName val="3-BGP"/>
      <sheetName val="DTR_x005f_x005f_x005f_x000d_F Ä_x0002__x0015_??"/>
      <sheetName val="DTR_x005f_x005f_x005f_x000d_F Ä_x0002__x0015___"/>
      <sheetName val="DTR_x005f_x005f_x005f_x005f_x005f_x005f_x005f_x005f_x00"/>
      <sheetName val="DTR_x005f_x000a_FAILURES"/>
      <sheetName val="DTR_x005f_x005f_x005f_x005f_x005f_x005f_x005f_x000d_F "/>
      <sheetName val="DTR_x005f_x000d_FAI"/>
      <sheetName val="DTR_x005f_x000d_F Ä_x0002__x0015_"/>
      <sheetName val="DTR_x005f_x005f_x005f_x005f_x00"/>
      <sheetName val="DTR_x005f_x005f_x005f_x000d_F "/>
      <sheetName val="DTR_x005f_x000d_F_Ä"/>
      <sheetName val="DTR_x005f_x000d_F Ä_x0002__x0015___"/>
      <sheetName val="DTR_x005f_x005f_x005f_x000a_FAILURES"/>
      <sheetName val="DTR_x005f_x005f_x005f_x005f_x005f_x005f_x005f_x000d_F_"/>
      <sheetName val="R.Hrs. Since Comm"/>
      <sheetName val="agl-pump-sets"/>
      <sheetName val="EG"/>
      <sheetName val="pump-sets(AI)"/>
      <sheetName val="installes-capacity"/>
      <sheetName val="per-capita"/>
      <sheetName val="towns&amp;villages"/>
      <sheetName val="A2-02-03"/>
      <sheetName val="DTR_x000d_FAI"/>
      <sheetName val="DTR_x000d_F Ä_x0002__x0015_"/>
      <sheetName val="DTR_x005f_x005f_x00"/>
      <sheetName val="DTR_x005f_x000d_F "/>
      <sheetName val="DTR_x000d_F_Ä"/>
      <sheetName val="DTR_x000d_F Ä_x0002__x0015___"/>
      <sheetName val="DTR_x005f_x005f_x005f_x000d_F_"/>
      <sheetName val="DTR_x00"/>
      <sheetName val="DTR_x000d_F "/>
      <sheetName val="DTR_x005f_x000d_F_"/>
      <sheetName val="Sept "/>
      <sheetName val="DTR_x000d_F_"/>
      <sheetName val="DTR_x005f_x005f_x005f_x000d_F Ä_x005f_x0002__x00"/>
      <sheetName val="DTR_x005f_x005f_x005f_x005f_x005f_x005f_x005f_x000a_FAI"/>
      <sheetName val="DTR_x005f_x000d_F Ä_x005f_x0002__x005f_x0015_"/>
      <sheetName val="DTR_x005f_x000d_F Ä_x005f_x0002__x005f_x0015___"/>
      <sheetName val="DTR_x000d_F Ä_x005f_x0002__x005f_x0015_"/>
      <sheetName val="DTR_x000d_F Ä_x005f_x0002__x005f_x0015___"/>
      <sheetName val="DTR_x005f_x005f_x005f_x005f_x005f_x005f_x005f_x000d_F_2"/>
      <sheetName val="DTR_x005f_x000d_F Ä_x0002__x00"/>
      <sheetName val="DTR_x005f_x005f_x005f_x000a_FAI"/>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_rev_to"/>
      <sheetName val="Salient1"/>
      <sheetName val="R.Hrs. Since Comm"/>
      <sheetName val="annexure"/>
      <sheetName val="SUMMERY"/>
      <sheetName val="04REL"/>
      <sheetName val="Total Sec Wise for 12-2007"/>
      <sheetName val="data"/>
      <sheetName val="Sheet1"/>
      <sheetName val="overall"/>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GRP"/>
      <sheetName val="S2.GRP-MA"/>
      <sheetName val="S3.GRP-CA"/>
      <sheetName val="S4.COMPANY"/>
      <sheetName val="His CA1"/>
      <sheetName val="CA 2"/>
      <sheetName val="CA 3"/>
      <sheetName val="CA 4"/>
      <sheetName val="CA 5"/>
      <sheetName val="CA 6"/>
      <sheetName val="CA 7"/>
      <sheetName val="CA 8"/>
      <sheetName val="CA 9"/>
      <sheetName val="S11-Assoc"/>
      <sheetName val="SAF Corp Tax"/>
      <sheetName val="SAF Deferred Tax"/>
      <sheetName val="S5.CO-MA"/>
      <sheetName val="S3_GRP_CA"/>
      <sheetName val="S5_CO_MA"/>
      <sheetName val="Salien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1.GRP"/>
      <sheetName val="S2.GRP-MA"/>
      <sheetName val="S3.GRP-CA"/>
      <sheetName val="S4.COMPANY"/>
      <sheetName val="His CA1"/>
      <sheetName val="CA 2"/>
      <sheetName val="CA 3"/>
      <sheetName val="CA 4"/>
      <sheetName val="CA 5"/>
      <sheetName val="CA 6"/>
      <sheetName val="CA 7"/>
      <sheetName val="CA 8"/>
      <sheetName val="CA 9"/>
      <sheetName val="S11-Assoc"/>
      <sheetName val="SAF Corp Tax"/>
      <sheetName val="SAF Deferred Tax"/>
      <sheetName val="S5.CO-MA"/>
      <sheetName val="S3_GRP_C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_om@apspdcl.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44"/>
  <sheetViews>
    <sheetView view="pageBreakPreview" topLeftCell="A19" zoomScale="78" zoomScaleSheetLayoutView="78" workbookViewId="0">
      <selection activeCell="C21" sqref="C21:F21"/>
    </sheetView>
  </sheetViews>
  <sheetFormatPr defaultColWidth="0" defaultRowHeight="18.75"/>
  <cols>
    <col min="1" max="1" width="9.140625" style="20" customWidth="1"/>
    <col min="2" max="2" width="41.7109375" style="21" customWidth="1"/>
    <col min="3" max="3" width="20.7109375" style="14" customWidth="1"/>
    <col min="4" max="4" width="10.5703125" style="22" customWidth="1"/>
    <col min="5" max="5" width="26.5703125" style="14" customWidth="1"/>
    <col min="6" max="6" width="24.85546875" style="14" customWidth="1"/>
    <col min="7" max="248" width="9.140625" style="14" hidden="1"/>
    <col min="249" max="249" width="9.5703125" style="14" hidden="1"/>
    <col min="250" max="250" width="12.42578125" style="14" hidden="1"/>
    <col min="251" max="251" width="12" style="14" hidden="1"/>
    <col min="252" max="252" width="12.85546875" style="14" hidden="1"/>
    <col min="253" max="253" width="11.140625" style="14" hidden="1"/>
    <col min="254" max="254" width="15.140625" style="14" hidden="1"/>
    <col min="255" max="255" width="14.140625" style="14" hidden="1"/>
    <col min="256" max="256" width="13.140625" style="14" hidden="1"/>
    <col min="257" max="257" width="13.42578125" style="14" hidden="1"/>
    <col min="258" max="258" width="14.28515625" style="14" hidden="1"/>
    <col min="259" max="259" width="13.42578125" style="14" hidden="1"/>
    <col min="260" max="260" width="12.85546875" style="14" hidden="1"/>
    <col min="261" max="261" width="14.42578125" style="14" hidden="1"/>
    <col min="262" max="504" width="9.140625" style="14" hidden="1"/>
    <col min="505" max="505" width="9.5703125" style="14" hidden="1"/>
    <col min="506" max="506" width="12.42578125" style="14" hidden="1"/>
    <col min="507" max="507" width="12" style="14" hidden="1"/>
    <col min="508" max="508" width="12.85546875" style="14" hidden="1"/>
    <col min="509" max="509" width="11.140625" style="14" hidden="1"/>
    <col min="510" max="510" width="15.140625" style="14" hidden="1"/>
    <col min="511" max="511" width="14.140625" style="14" hidden="1"/>
    <col min="512" max="512" width="13.140625" style="14" hidden="1"/>
    <col min="513" max="513" width="13.42578125" style="14" hidden="1"/>
    <col min="514" max="514" width="14.28515625" style="14" hidden="1"/>
    <col min="515" max="515" width="13.42578125" style="14" hidden="1"/>
    <col min="516" max="516" width="12.85546875" style="14" hidden="1"/>
    <col min="517" max="517" width="14.42578125" style="14" hidden="1"/>
    <col min="518" max="760" width="9.140625" style="14" hidden="1"/>
    <col min="761" max="761" width="9.5703125" style="14" hidden="1"/>
    <col min="762" max="762" width="12.42578125" style="14" hidden="1"/>
    <col min="763" max="763" width="12" style="14" hidden="1"/>
    <col min="764" max="764" width="12.85546875" style="14" hidden="1"/>
    <col min="765" max="765" width="11.140625" style="14" hidden="1"/>
    <col min="766" max="766" width="15.140625" style="14" hidden="1"/>
    <col min="767" max="767" width="14.140625" style="14" hidden="1"/>
    <col min="768" max="768" width="13.140625" style="14" hidden="1"/>
    <col min="769" max="769" width="13.42578125" style="14" hidden="1"/>
    <col min="770" max="770" width="14.28515625" style="14" hidden="1"/>
    <col min="771" max="771" width="13.42578125" style="14" hidden="1"/>
    <col min="772" max="772" width="12.85546875" style="14" hidden="1"/>
    <col min="773" max="773" width="14.42578125" style="14" hidden="1"/>
    <col min="774" max="1016" width="9.140625" style="14" hidden="1"/>
    <col min="1017" max="1017" width="9.5703125" style="14" hidden="1"/>
    <col min="1018" max="1018" width="12.42578125" style="14" hidden="1"/>
    <col min="1019" max="1019" width="12" style="14" hidden="1"/>
    <col min="1020" max="1020" width="12.85546875" style="14" hidden="1"/>
    <col min="1021" max="1021" width="11.140625" style="14" hidden="1"/>
    <col min="1022" max="1022" width="15.140625" style="14" hidden="1"/>
    <col min="1023" max="1023" width="14.140625" style="14" hidden="1"/>
    <col min="1024" max="1024" width="13.140625" style="14" hidden="1"/>
    <col min="1025" max="1025" width="13.42578125" style="14" hidden="1"/>
    <col min="1026" max="1026" width="14.28515625" style="14" hidden="1"/>
    <col min="1027" max="1027" width="13.42578125" style="14" hidden="1"/>
    <col min="1028" max="1028" width="12.85546875" style="14" hidden="1"/>
    <col min="1029" max="1029" width="14.42578125" style="14" hidden="1"/>
    <col min="1030" max="1272" width="9.140625" style="14" hidden="1"/>
    <col min="1273" max="1273" width="9.5703125" style="14" hidden="1"/>
    <col min="1274" max="1274" width="12.42578125" style="14" hidden="1"/>
    <col min="1275" max="1275" width="12" style="14" hidden="1"/>
    <col min="1276" max="1276" width="12.85546875" style="14" hidden="1"/>
    <col min="1277" max="1277" width="11.140625" style="14" hidden="1"/>
    <col min="1278" max="1278" width="15.140625" style="14" hidden="1"/>
    <col min="1279" max="1279" width="14.140625" style="14" hidden="1"/>
    <col min="1280" max="1280" width="13.140625" style="14" hidden="1"/>
    <col min="1281" max="1281" width="13.42578125" style="14" hidden="1"/>
    <col min="1282" max="1282" width="14.28515625" style="14" hidden="1"/>
    <col min="1283" max="1283" width="13.42578125" style="14" hidden="1"/>
    <col min="1284" max="1284" width="12.85546875" style="14" hidden="1"/>
    <col min="1285" max="1285" width="14.42578125" style="14" hidden="1"/>
    <col min="1286" max="1528" width="9.140625" style="14" hidden="1"/>
    <col min="1529" max="1529" width="9.5703125" style="14" hidden="1"/>
    <col min="1530" max="1530" width="12.42578125" style="14" hidden="1"/>
    <col min="1531" max="1531" width="12" style="14" hidden="1"/>
    <col min="1532" max="1532" width="12.85546875" style="14" hidden="1"/>
    <col min="1533" max="1533" width="11.140625" style="14" hidden="1"/>
    <col min="1534" max="1534" width="15.140625" style="14" hidden="1"/>
    <col min="1535" max="1535" width="14.140625" style="14" hidden="1"/>
    <col min="1536" max="1536" width="13.140625" style="14" hidden="1"/>
    <col min="1537" max="1537" width="13.42578125" style="14" hidden="1"/>
    <col min="1538" max="1538" width="14.28515625" style="14" hidden="1"/>
    <col min="1539" max="1539" width="13.42578125" style="14" hidden="1"/>
    <col min="1540" max="1540" width="12.85546875" style="14" hidden="1"/>
    <col min="1541" max="1541" width="14.42578125" style="14" hidden="1"/>
    <col min="1542" max="1784" width="9.140625" style="14" hidden="1"/>
    <col min="1785" max="1785" width="9.5703125" style="14" hidden="1"/>
    <col min="1786" max="1786" width="12.42578125" style="14" hidden="1"/>
    <col min="1787" max="1787" width="12" style="14" hidden="1"/>
    <col min="1788" max="1788" width="12.85546875" style="14" hidden="1"/>
    <col min="1789" max="1789" width="11.140625" style="14" hidden="1"/>
    <col min="1790" max="1790" width="15.140625" style="14" hidden="1"/>
    <col min="1791" max="1791" width="14.140625" style="14" hidden="1"/>
    <col min="1792" max="1792" width="13.140625" style="14" hidden="1"/>
    <col min="1793" max="1793" width="13.42578125" style="14" hidden="1"/>
    <col min="1794" max="1794" width="14.28515625" style="14" hidden="1"/>
    <col min="1795" max="1795" width="13.42578125" style="14" hidden="1"/>
    <col min="1796" max="1796" width="12.85546875" style="14" hidden="1"/>
    <col min="1797" max="1797" width="14.42578125" style="14" hidden="1"/>
    <col min="1798" max="2040" width="9.140625" style="14" hidden="1"/>
    <col min="2041" max="2041" width="9.5703125" style="14" hidden="1"/>
    <col min="2042" max="2042" width="12.42578125" style="14" hidden="1"/>
    <col min="2043" max="2043" width="12" style="14" hidden="1"/>
    <col min="2044" max="2044" width="12.85546875" style="14" hidden="1"/>
    <col min="2045" max="2045" width="11.140625" style="14" hidden="1"/>
    <col min="2046" max="2046" width="15.140625" style="14" hidden="1"/>
    <col min="2047" max="2047" width="14.140625" style="14" hidden="1"/>
    <col min="2048" max="2048" width="13.140625" style="14" hidden="1"/>
    <col min="2049" max="2049" width="13.42578125" style="14" hidden="1"/>
    <col min="2050" max="2050" width="14.28515625" style="14" hidden="1"/>
    <col min="2051" max="2051" width="13.42578125" style="14" hidden="1"/>
    <col min="2052" max="2052" width="12.85546875" style="14" hidden="1"/>
    <col min="2053" max="2053" width="14.42578125" style="14" hidden="1"/>
    <col min="2054" max="2296" width="9.140625" style="14" hidden="1"/>
    <col min="2297" max="2297" width="9.5703125" style="14" hidden="1"/>
    <col min="2298" max="2298" width="12.42578125" style="14" hidden="1"/>
    <col min="2299" max="2299" width="12" style="14" hidden="1"/>
    <col min="2300" max="2300" width="12.85546875" style="14" hidden="1"/>
    <col min="2301" max="2301" width="11.140625" style="14" hidden="1"/>
    <col min="2302" max="2302" width="15.140625" style="14" hidden="1"/>
    <col min="2303" max="2303" width="14.140625" style="14" hidden="1"/>
    <col min="2304" max="2304" width="13.140625" style="14" hidden="1"/>
    <col min="2305" max="2305" width="13.42578125" style="14" hidden="1"/>
    <col min="2306" max="2306" width="14.28515625" style="14" hidden="1"/>
    <col min="2307" max="2307" width="13.42578125" style="14" hidden="1"/>
    <col min="2308" max="2308" width="12.85546875" style="14" hidden="1"/>
    <col min="2309" max="2309" width="14.42578125" style="14" hidden="1"/>
    <col min="2310" max="2552" width="9.140625" style="14" hidden="1"/>
    <col min="2553" max="2553" width="9.5703125" style="14" hidden="1"/>
    <col min="2554" max="2554" width="12.42578125" style="14" hidden="1"/>
    <col min="2555" max="2555" width="12" style="14" hidden="1"/>
    <col min="2556" max="2556" width="12.85546875" style="14" hidden="1"/>
    <col min="2557" max="2557" width="11.140625" style="14" hidden="1"/>
    <col min="2558" max="2558" width="15.140625" style="14" hidden="1"/>
    <col min="2559" max="2559" width="14.140625" style="14" hidden="1"/>
    <col min="2560" max="2560" width="13.140625" style="14" hidden="1"/>
    <col min="2561" max="2561" width="13.42578125" style="14" hidden="1"/>
    <col min="2562" max="2562" width="14.28515625" style="14" hidden="1"/>
    <col min="2563" max="2563" width="13.42578125" style="14" hidden="1"/>
    <col min="2564" max="2564" width="12.85546875" style="14" hidden="1"/>
    <col min="2565" max="2565" width="14.42578125" style="14" hidden="1"/>
    <col min="2566" max="2808" width="9.140625" style="14" hidden="1"/>
    <col min="2809" max="2809" width="9.5703125" style="14" hidden="1"/>
    <col min="2810" max="2810" width="12.42578125" style="14" hidden="1"/>
    <col min="2811" max="2811" width="12" style="14" hidden="1"/>
    <col min="2812" max="2812" width="12.85546875" style="14" hidden="1"/>
    <col min="2813" max="2813" width="11.140625" style="14" hidden="1"/>
    <col min="2814" max="2814" width="15.140625" style="14" hidden="1"/>
    <col min="2815" max="2815" width="14.140625" style="14" hidden="1"/>
    <col min="2816" max="2816" width="13.140625" style="14" hidden="1"/>
    <col min="2817" max="2817" width="13.42578125" style="14" hidden="1"/>
    <col min="2818" max="2818" width="14.28515625" style="14" hidden="1"/>
    <col min="2819" max="2819" width="13.42578125" style="14" hidden="1"/>
    <col min="2820" max="2820" width="12.85546875" style="14" hidden="1"/>
    <col min="2821" max="2821" width="14.42578125" style="14" hidden="1"/>
    <col min="2822" max="3064" width="9.140625" style="14" hidden="1"/>
    <col min="3065" max="3065" width="9.5703125" style="14" hidden="1"/>
    <col min="3066" max="3066" width="12.42578125" style="14" hidden="1"/>
    <col min="3067" max="3067" width="12" style="14" hidden="1"/>
    <col min="3068" max="3068" width="12.85546875" style="14" hidden="1"/>
    <col min="3069" max="3069" width="11.140625" style="14" hidden="1"/>
    <col min="3070" max="3070" width="15.140625" style="14" hidden="1"/>
    <col min="3071" max="3071" width="14.140625" style="14" hidden="1"/>
    <col min="3072" max="3072" width="13.140625" style="14" hidden="1"/>
    <col min="3073" max="3073" width="13.42578125" style="14" hidden="1"/>
    <col min="3074" max="3074" width="14.28515625" style="14" hidden="1"/>
    <col min="3075" max="3075" width="13.42578125" style="14" hidden="1"/>
    <col min="3076" max="3076" width="12.85546875" style="14" hidden="1"/>
    <col min="3077" max="3077" width="14.42578125" style="14" hidden="1"/>
    <col min="3078" max="3320" width="9.140625" style="14" hidden="1"/>
    <col min="3321" max="3321" width="9.5703125" style="14" hidden="1"/>
    <col min="3322" max="3322" width="12.42578125" style="14" hidden="1"/>
    <col min="3323" max="3323" width="12" style="14" hidden="1"/>
    <col min="3324" max="3324" width="12.85546875" style="14" hidden="1"/>
    <col min="3325" max="3325" width="11.140625" style="14" hidden="1"/>
    <col min="3326" max="3326" width="15.140625" style="14" hidden="1"/>
    <col min="3327" max="3327" width="14.140625" style="14" hidden="1"/>
    <col min="3328" max="3328" width="13.140625" style="14" hidden="1"/>
    <col min="3329" max="3329" width="13.42578125" style="14" hidden="1"/>
    <col min="3330" max="3330" width="14.28515625" style="14" hidden="1"/>
    <col min="3331" max="3331" width="13.42578125" style="14" hidden="1"/>
    <col min="3332" max="3332" width="12.85546875" style="14" hidden="1"/>
    <col min="3333" max="3333" width="14.42578125" style="14" hidden="1"/>
    <col min="3334" max="3576" width="9.140625" style="14" hidden="1"/>
    <col min="3577" max="3577" width="9.5703125" style="14" hidden="1"/>
    <col min="3578" max="3578" width="12.42578125" style="14" hidden="1"/>
    <col min="3579" max="3579" width="12" style="14" hidden="1"/>
    <col min="3580" max="3580" width="12.85546875" style="14" hidden="1"/>
    <col min="3581" max="3581" width="11.140625" style="14" hidden="1"/>
    <col min="3582" max="3582" width="15.140625" style="14" hidden="1"/>
    <col min="3583" max="3583" width="14.140625" style="14" hidden="1"/>
    <col min="3584" max="3584" width="13.140625" style="14" hidden="1"/>
    <col min="3585" max="3585" width="13.42578125" style="14" hidden="1"/>
    <col min="3586" max="3586" width="14.28515625" style="14" hidden="1"/>
    <col min="3587" max="3587" width="13.42578125" style="14" hidden="1"/>
    <col min="3588" max="3588" width="12.85546875" style="14" hidden="1"/>
    <col min="3589" max="3589" width="14.42578125" style="14" hidden="1"/>
    <col min="3590" max="3832" width="9.140625" style="14" hidden="1"/>
    <col min="3833" max="3833" width="9.5703125" style="14" hidden="1"/>
    <col min="3834" max="3834" width="12.42578125" style="14" hidden="1"/>
    <col min="3835" max="3835" width="12" style="14" hidden="1"/>
    <col min="3836" max="3836" width="12.85546875" style="14" hidden="1"/>
    <col min="3837" max="3837" width="11.140625" style="14" hidden="1"/>
    <col min="3838" max="3838" width="15.140625" style="14" hidden="1"/>
    <col min="3839" max="3839" width="14.140625" style="14" hidden="1"/>
    <col min="3840" max="3840" width="13.140625" style="14" hidden="1"/>
    <col min="3841" max="3841" width="13.42578125" style="14" hidden="1"/>
    <col min="3842" max="3842" width="14.28515625" style="14" hidden="1"/>
    <col min="3843" max="3843" width="13.42578125" style="14" hidden="1"/>
    <col min="3844" max="3844" width="12.85546875" style="14" hidden="1"/>
    <col min="3845" max="3845" width="14.42578125" style="14" hidden="1"/>
    <col min="3846" max="4088" width="9.140625" style="14" hidden="1"/>
    <col min="4089" max="4089" width="9.5703125" style="14" hidden="1"/>
    <col min="4090" max="4090" width="12.42578125" style="14" hidden="1"/>
    <col min="4091" max="4091" width="12" style="14" hidden="1"/>
    <col min="4092" max="4092" width="12.85546875" style="14" hidden="1"/>
    <col min="4093" max="4093" width="11.140625" style="14" hidden="1"/>
    <col min="4094" max="4094" width="15.140625" style="14" hidden="1"/>
    <col min="4095" max="4095" width="14.140625" style="14" hidden="1"/>
    <col min="4096" max="4096" width="13.140625" style="14" hidden="1"/>
    <col min="4097" max="4097" width="13.42578125" style="14" hidden="1"/>
    <col min="4098" max="4098" width="14.28515625" style="14" hidden="1"/>
    <col min="4099" max="4099" width="13.42578125" style="14" hidden="1"/>
    <col min="4100" max="4100" width="12.85546875" style="14" hidden="1"/>
    <col min="4101" max="4101" width="14.42578125" style="14" hidden="1"/>
    <col min="4102" max="4344" width="9.140625" style="14" hidden="1"/>
    <col min="4345" max="4345" width="9.5703125" style="14" hidden="1"/>
    <col min="4346" max="4346" width="12.42578125" style="14" hidden="1"/>
    <col min="4347" max="4347" width="12" style="14" hidden="1"/>
    <col min="4348" max="4348" width="12.85546875" style="14" hidden="1"/>
    <col min="4349" max="4349" width="11.140625" style="14" hidden="1"/>
    <col min="4350" max="4350" width="15.140625" style="14" hidden="1"/>
    <col min="4351" max="4351" width="14.140625" style="14" hidden="1"/>
    <col min="4352" max="4352" width="13.140625" style="14" hidden="1"/>
    <col min="4353" max="4353" width="13.42578125" style="14" hidden="1"/>
    <col min="4354" max="4354" width="14.28515625" style="14" hidden="1"/>
    <col min="4355" max="4355" width="13.42578125" style="14" hidden="1"/>
    <col min="4356" max="4356" width="12.85546875" style="14" hidden="1"/>
    <col min="4357" max="4357" width="14.42578125" style="14" hidden="1"/>
    <col min="4358" max="4600" width="9.140625" style="14" hidden="1"/>
    <col min="4601" max="4601" width="9.5703125" style="14" hidden="1"/>
    <col min="4602" max="4602" width="12.42578125" style="14" hidden="1"/>
    <col min="4603" max="4603" width="12" style="14" hidden="1"/>
    <col min="4604" max="4604" width="12.85546875" style="14" hidden="1"/>
    <col min="4605" max="4605" width="11.140625" style="14" hidden="1"/>
    <col min="4606" max="4606" width="15.140625" style="14" hidden="1"/>
    <col min="4607" max="4607" width="14.140625" style="14" hidden="1"/>
    <col min="4608" max="4608" width="13.140625" style="14" hidden="1"/>
    <col min="4609" max="4609" width="13.42578125" style="14" hidden="1"/>
    <col min="4610" max="4610" width="14.28515625" style="14" hidden="1"/>
    <col min="4611" max="4611" width="13.42578125" style="14" hidden="1"/>
    <col min="4612" max="4612" width="12.85546875" style="14" hidden="1"/>
    <col min="4613" max="4613" width="14.42578125" style="14" hidden="1"/>
    <col min="4614" max="4856" width="9.140625" style="14" hidden="1"/>
    <col min="4857" max="4857" width="9.5703125" style="14" hidden="1"/>
    <col min="4858" max="4858" width="12.42578125" style="14" hidden="1"/>
    <col min="4859" max="4859" width="12" style="14" hidden="1"/>
    <col min="4860" max="4860" width="12.85546875" style="14" hidden="1"/>
    <col min="4861" max="4861" width="11.140625" style="14" hidden="1"/>
    <col min="4862" max="4862" width="15.140625" style="14" hidden="1"/>
    <col min="4863" max="4863" width="14.140625" style="14" hidden="1"/>
    <col min="4864" max="4864" width="13.140625" style="14" hidden="1"/>
    <col min="4865" max="4865" width="13.42578125" style="14" hidden="1"/>
    <col min="4866" max="4866" width="14.28515625" style="14" hidden="1"/>
    <col min="4867" max="4867" width="13.42578125" style="14" hidden="1"/>
    <col min="4868" max="4868" width="12.85546875" style="14" hidden="1"/>
    <col min="4869" max="4869" width="14.42578125" style="14" hidden="1"/>
    <col min="4870" max="5112" width="9.140625" style="14" hidden="1"/>
    <col min="5113" max="5113" width="9.5703125" style="14" hidden="1"/>
    <col min="5114" max="5114" width="12.42578125" style="14" hidden="1"/>
    <col min="5115" max="5115" width="12" style="14" hidden="1"/>
    <col min="5116" max="5116" width="12.85546875" style="14" hidden="1"/>
    <col min="5117" max="5117" width="11.140625" style="14" hidden="1"/>
    <col min="5118" max="5118" width="15.140625" style="14" hidden="1"/>
    <col min="5119" max="5119" width="14.140625" style="14" hidden="1"/>
    <col min="5120" max="5120" width="13.140625" style="14" hidden="1"/>
    <col min="5121" max="5121" width="13.42578125" style="14" hidden="1"/>
    <col min="5122" max="5122" width="14.28515625" style="14" hidden="1"/>
    <col min="5123" max="5123" width="13.42578125" style="14" hidden="1"/>
    <col min="5124" max="5124" width="12.85546875" style="14" hidden="1"/>
    <col min="5125" max="5125" width="14.42578125" style="14" hidden="1"/>
    <col min="5126" max="5368" width="9.140625" style="14" hidden="1"/>
    <col min="5369" max="5369" width="9.5703125" style="14" hidden="1"/>
    <col min="5370" max="5370" width="12.42578125" style="14" hidden="1"/>
    <col min="5371" max="5371" width="12" style="14" hidden="1"/>
    <col min="5372" max="5372" width="12.85546875" style="14" hidden="1"/>
    <col min="5373" max="5373" width="11.140625" style="14" hidden="1"/>
    <col min="5374" max="5374" width="15.140625" style="14" hidden="1"/>
    <col min="5375" max="5375" width="14.140625" style="14" hidden="1"/>
    <col min="5376" max="5376" width="13.140625" style="14" hidden="1"/>
    <col min="5377" max="5377" width="13.42578125" style="14" hidden="1"/>
    <col min="5378" max="5378" width="14.28515625" style="14" hidden="1"/>
    <col min="5379" max="5379" width="13.42578125" style="14" hidden="1"/>
    <col min="5380" max="5380" width="12.85546875" style="14" hidden="1"/>
    <col min="5381" max="5381" width="14.42578125" style="14" hidden="1"/>
    <col min="5382" max="5624" width="9.140625" style="14" hidden="1"/>
    <col min="5625" max="5625" width="9.5703125" style="14" hidden="1"/>
    <col min="5626" max="5626" width="12.42578125" style="14" hidden="1"/>
    <col min="5627" max="5627" width="12" style="14" hidden="1"/>
    <col min="5628" max="5628" width="12.85546875" style="14" hidden="1"/>
    <col min="5629" max="5629" width="11.140625" style="14" hidden="1"/>
    <col min="5630" max="5630" width="15.140625" style="14" hidden="1"/>
    <col min="5631" max="5631" width="14.140625" style="14" hidden="1"/>
    <col min="5632" max="5632" width="13.140625" style="14" hidden="1"/>
    <col min="5633" max="5633" width="13.42578125" style="14" hidden="1"/>
    <col min="5634" max="5634" width="14.28515625" style="14" hidden="1"/>
    <col min="5635" max="5635" width="13.42578125" style="14" hidden="1"/>
    <col min="5636" max="5636" width="12.85546875" style="14" hidden="1"/>
    <col min="5637" max="5637" width="14.42578125" style="14" hidden="1"/>
    <col min="5638" max="5880" width="9.140625" style="14" hidden="1"/>
    <col min="5881" max="5881" width="9.5703125" style="14" hidden="1"/>
    <col min="5882" max="5882" width="12.42578125" style="14" hidden="1"/>
    <col min="5883" max="5883" width="12" style="14" hidden="1"/>
    <col min="5884" max="5884" width="12.85546875" style="14" hidden="1"/>
    <col min="5885" max="5885" width="11.140625" style="14" hidden="1"/>
    <col min="5886" max="5886" width="15.140625" style="14" hidden="1"/>
    <col min="5887" max="5887" width="14.140625" style="14" hidden="1"/>
    <col min="5888" max="5888" width="13.140625" style="14" hidden="1"/>
    <col min="5889" max="5889" width="13.42578125" style="14" hidden="1"/>
    <col min="5890" max="5890" width="14.28515625" style="14" hidden="1"/>
    <col min="5891" max="5891" width="13.42578125" style="14" hidden="1"/>
    <col min="5892" max="5892" width="12.85546875" style="14" hidden="1"/>
    <col min="5893" max="5893" width="14.42578125" style="14" hidden="1"/>
    <col min="5894" max="6136" width="9.140625" style="14" hidden="1"/>
    <col min="6137" max="6137" width="9.5703125" style="14" hidden="1"/>
    <col min="6138" max="6138" width="12.42578125" style="14" hidden="1"/>
    <col min="6139" max="6139" width="12" style="14" hidden="1"/>
    <col min="6140" max="6140" width="12.85546875" style="14" hidden="1"/>
    <col min="6141" max="6141" width="11.140625" style="14" hidden="1"/>
    <col min="6142" max="6142" width="15.140625" style="14" hidden="1"/>
    <col min="6143" max="6143" width="14.140625" style="14" hidden="1"/>
    <col min="6144" max="6144" width="13.140625" style="14" hidden="1"/>
    <col min="6145" max="6145" width="13.42578125" style="14" hidden="1"/>
    <col min="6146" max="6146" width="14.28515625" style="14" hidden="1"/>
    <col min="6147" max="6147" width="13.42578125" style="14" hidden="1"/>
    <col min="6148" max="6148" width="12.85546875" style="14" hidden="1"/>
    <col min="6149" max="6149" width="14.42578125" style="14" hidden="1"/>
    <col min="6150" max="6392" width="9.140625" style="14" hidden="1"/>
    <col min="6393" max="6393" width="9.5703125" style="14" hidden="1"/>
    <col min="6394" max="6394" width="12.42578125" style="14" hidden="1"/>
    <col min="6395" max="6395" width="12" style="14" hidden="1"/>
    <col min="6396" max="6396" width="12.85546875" style="14" hidden="1"/>
    <col min="6397" max="6397" width="11.140625" style="14" hidden="1"/>
    <col min="6398" max="6398" width="15.140625" style="14" hidden="1"/>
    <col min="6399" max="6399" width="14.140625" style="14" hidden="1"/>
    <col min="6400" max="6400" width="13.140625" style="14" hidden="1"/>
    <col min="6401" max="6401" width="13.42578125" style="14" hidden="1"/>
    <col min="6402" max="6402" width="14.28515625" style="14" hidden="1"/>
    <col min="6403" max="6403" width="13.42578125" style="14" hidden="1"/>
    <col min="6404" max="6404" width="12.85546875" style="14" hidden="1"/>
    <col min="6405" max="6405" width="14.42578125" style="14" hidden="1"/>
    <col min="6406" max="6648" width="9.140625" style="14" hidden="1"/>
    <col min="6649" max="6649" width="9.5703125" style="14" hidden="1"/>
    <col min="6650" max="6650" width="12.42578125" style="14" hidden="1"/>
    <col min="6651" max="6651" width="12" style="14" hidden="1"/>
    <col min="6652" max="6652" width="12.85546875" style="14" hidden="1"/>
    <col min="6653" max="6653" width="11.140625" style="14" hidden="1"/>
    <col min="6654" max="6654" width="15.140625" style="14" hidden="1"/>
    <col min="6655" max="6655" width="14.140625" style="14" hidden="1"/>
    <col min="6656" max="6656" width="13.140625" style="14" hidden="1"/>
    <col min="6657" max="6657" width="13.42578125" style="14" hidden="1"/>
    <col min="6658" max="6658" width="14.28515625" style="14" hidden="1"/>
    <col min="6659" max="6659" width="13.42578125" style="14" hidden="1"/>
    <col min="6660" max="6660" width="12.85546875" style="14" hidden="1"/>
    <col min="6661" max="6661" width="14.42578125" style="14" hidden="1"/>
    <col min="6662" max="6904" width="9.140625" style="14" hidden="1"/>
    <col min="6905" max="6905" width="9.5703125" style="14" hidden="1"/>
    <col min="6906" max="6906" width="12.42578125" style="14" hidden="1"/>
    <col min="6907" max="6907" width="12" style="14" hidden="1"/>
    <col min="6908" max="6908" width="12.85546875" style="14" hidden="1"/>
    <col min="6909" max="6909" width="11.140625" style="14" hidden="1"/>
    <col min="6910" max="6910" width="15.140625" style="14" hidden="1"/>
    <col min="6911" max="6911" width="14.140625" style="14" hidden="1"/>
    <col min="6912" max="6912" width="13.140625" style="14" hidden="1"/>
    <col min="6913" max="6913" width="13.42578125" style="14" hidden="1"/>
    <col min="6914" max="6914" width="14.28515625" style="14" hidden="1"/>
    <col min="6915" max="6915" width="13.42578125" style="14" hidden="1"/>
    <col min="6916" max="6916" width="12.85546875" style="14" hidden="1"/>
    <col min="6917" max="6917" width="14.42578125" style="14" hidden="1"/>
    <col min="6918" max="7160" width="9.140625" style="14" hidden="1"/>
    <col min="7161" max="7161" width="9.5703125" style="14" hidden="1"/>
    <col min="7162" max="7162" width="12.42578125" style="14" hidden="1"/>
    <col min="7163" max="7163" width="12" style="14" hidden="1"/>
    <col min="7164" max="7164" width="12.85546875" style="14" hidden="1"/>
    <col min="7165" max="7165" width="11.140625" style="14" hidden="1"/>
    <col min="7166" max="7166" width="15.140625" style="14" hidden="1"/>
    <col min="7167" max="7167" width="14.140625" style="14" hidden="1"/>
    <col min="7168" max="7168" width="13.140625" style="14" hidden="1"/>
    <col min="7169" max="7169" width="13.42578125" style="14" hidden="1"/>
    <col min="7170" max="7170" width="14.28515625" style="14" hidden="1"/>
    <col min="7171" max="7171" width="13.42578125" style="14" hidden="1"/>
    <col min="7172" max="7172" width="12.85546875" style="14" hidden="1"/>
    <col min="7173" max="7173" width="14.42578125" style="14" hidden="1"/>
    <col min="7174" max="7416" width="9.140625" style="14" hidden="1"/>
    <col min="7417" max="7417" width="9.5703125" style="14" hidden="1"/>
    <col min="7418" max="7418" width="12.42578125" style="14" hidden="1"/>
    <col min="7419" max="7419" width="12" style="14" hidden="1"/>
    <col min="7420" max="7420" width="12.85546875" style="14" hidden="1"/>
    <col min="7421" max="7421" width="11.140625" style="14" hidden="1"/>
    <col min="7422" max="7422" width="15.140625" style="14" hidden="1"/>
    <col min="7423" max="7423" width="14.140625" style="14" hidden="1"/>
    <col min="7424" max="7424" width="13.140625" style="14" hidden="1"/>
    <col min="7425" max="7425" width="13.42578125" style="14" hidden="1"/>
    <col min="7426" max="7426" width="14.28515625" style="14" hidden="1"/>
    <col min="7427" max="7427" width="13.42578125" style="14" hidden="1"/>
    <col min="7428" max="7428" width="12.85546875" style="14" hidden="1"/>
    <col min="7429" max="7429" width="14.42578125" style="14" hidden="1"/>
    <col min="7430" max="7672" width="9.140625" style="14" hidden="1"/>
    <col min="7673" max="7673" width="9.5703125" style="14" hidden="1"/>
    <col min="7674" max="7674" width="12.42578125" style="14" hidden="1"/>
    <col min="7675" max="7675" width="12" style="14" hidden="1"/>
    <col min="7676" max="7676" width="12.85546875" style="14" hidden="1"/>
    <col min="7677" max="7677" width="11.140625" style="14" hidden="1"/>
    <col min="7678" max="7678" width="15.140625" style="14" hidden="1"/>
    <col min="7679" max="7679" width="14.140625" style="14" hidden="1"/>
    <col min="7680" max="7680" width="13.140625" style="14" hidden="1"/>
    <col min="7681" max="7681" width="13.42578125" style="14" hidden="1"/>
    <col min="7682" max="7682" width="14.28515625" style="14" hidden="1"/>
    <col min="7683" max="7683" width="13.42578125" style="14" hidden="1"/>
    <col min="7684" max="7684" width="12.85546875" style="14" hidden="1"/>
    <col min="7685" max="7685" width="14.42578125" style="14" hidden="1"/>
    <col min="7686" max="7928" width="9.140625" style="14" hidden="1"/>
    <col min="7929" max="7929" width="9.5703125" style="14" hidden="1"/>
    <col min="7930" max="7930" width="12.42578125" style="14" hidden="1"/>
    <col min="7931" max="7931" width="12" style="14" hidden="1"/>
    <col min="7932" max="7932" width="12.85546875" style="14" hidden="1"/>
    <col min="7933" max="7933" width="11.140625" style="14" hidden="1"/>
    <col min="7934" max="7934" width="15.140625" style="14" hidden="1"/>
    <col min="7935" max="7935" width="14.140625" style="14" hidden="1"/>
    <col min="7936" max="7936" width="13.140625" style="14" hidden="1"/>
    <col min="7937" max="7937" width="13.42578125" style="14" hidden="1"/>
    <col min="7938" max="7938" width="14.28515625" style="14" hidden="1"/>
    <col min="7939" max="7939" width="13.42578125" style="14" hidden="1"/>
    <col min="7940" max="7940" width="12.85546875" style="14" hidden="1"/>
    <col min="7941" max="7941" width="14.42578125" style="14" hidden="1"/>
    <col min="7942" max="8184" width="9.140625" style="14" hidden="1"/>
    <col min="8185" max="8185" width="9.5703125" style="14" hidden="1"/>
    <col min="8186" max="8186" width="12.42578125" style="14" hidden="1"/>
    <col min="8187" max="8187" width="12" style="14" hidden="1"/>
    <col min="8188" max="8188" width="12.85546875" style="14" hidden="1"/>
    <col min="8189" max="8189" width="11.140625" style="14" hidden="1"/>
    <col min="8190" max="8190" width="15.140625" style="14" hidden="1"/>
    <col min="8191" max="8191" width="14.140625" style="14" hidden="1"/>
    <col min="8192" max="8192" width="13.140625" style="14" hidden="1"/>
    <col min="8193" max="8193" width="13.42578125" style="14" hidden="1"/>
    <col min="8194" max="8194" width="14.28515625" style="14" hidden="1"/>
    <col min="8195" max="8195" width="13.42578125" style="14" hidden="1"/>
    <col min="8196" max="8196" width="12.85546875" style="14" hidden="1"/>
    <col min="8197" max="8197" width="14.42578125" style="14" hidden="1"/>
    <col min="8198" max="8440" width="9.140625" style="14" hidden="1"/>
    <col min="8441" max="8441" width="9.5703125" style="14" hidden="1"/>
    <col min="8442" max="8442" width="12.42578125" style="14" hidden="1"/>
    <col min="8443" max="8443" width="12" style="14" hidden="1"/>
    <col min="8444" max="8444" width="12.85546875" style="14" hidden="1"/>
    <col min="8445" max="8445" width="11.140625" style="14" hidden="1"/>
    <col min="8446" max="8446" width="15.140625" style="14" hidden="1"/>
    <col min="8447" max="8447" width="14.140625" style="14" hidden="1"/>
    <col min="8448" max="8448" width="13.140625" style="14" hidden="1"/>
    <col min="8449" max="8449" width="13.42578125" style="14" hidden="1"/>
    <col min="8450" max="8450" width="14.28515625" style="14" hidden="1"/>
    <col min="8451" max="8451" width="13.42578125" style="14" hidden="1"/>
    <col min="8452" max="8452" width="12.85546875" style="14" hidden="1"/>
    <col min="8453" max="8453" width="14.42578125" style="14" hidden="1"/>
    <col min="8454" max="8696" width="9.140625" style="14" hidden="1"/>
    <col min="8697" max="8697" width="9.5703125" style="14" hidden="1"/>
    <col min="8698" max="8698" width="12.42578125" style="14" hidden="1"/>
    <col min="8699" max="8699" width="12" style="14" hidden="1"/>
    <col min="8700" max="8700" width="12.85546875" style="14" hidden="1"/>
    <col min="8701" max="8701" width="11.140625" style="14" hidden="1"/>
    <col min="8702" max="8702" width="15.140625" style="14" hidden="1"/>
    <col min="8703" max="8703" width="14.140625" style="14" hidden="1"/>
    <col min="8704" max="8704" width="13.140625" style="14" hidden="1"/>
    <col min="8705" max="8705" width="13.42578125" style="14" hidden="1"/>
    <col min="8706" max="8706" width="14.28515625" style="14" hidden="1"/>
    <col min="8707" max="8707" width="13.42578125" style="14" hidden="1"/>
    <col min="8708" max="8708" width="12.85546875" style="14" hidden="1"/>
    <col min="8709" max="8709" width="14.42578125" style="14" hidden="1"/>
    <col min="8710" max="8952" width="9.140625" style="14" hidden="1"/>
    <col min="8953" max="8953" width="9.5703125" style="14" hidden="1"/>
    <col min="8954" max="8954" width="12.42578125" style="14" hidden="1"/>
    <col min="8955" max="8955" width="12" style="14" hidden="1"/>
    <col min="8956" max="8956" width="12.85546875" style="14" hidden="1"/>
    <col min="8957" max="8957" width="11.140625" style="14" hidden="1"/>
    <col min="8958" max="8958" width="15.140625" style="14" hidden="1"/>
    <col min="8959" max="8959" width="14.140625" style="14" hidden="1"/>
    <col min="8960" max="8960" width="13.140625" style="14" hidden="1"/>
    <col min="8961" max="8961" width="13.42578125" style="14" hidden="1"/>
    <col min="8962" max="8962" width="14.28515625" style="14" hidden="1"/>
    <col min="8963" max="8963" width="13.42578125" style="14" hidden="1"/>
    <col min="8964" max="8964" width="12.85546875" style="14" hidden="1"/>
    <col min="8965" max="8965" width="14.42578125" style="14" hidden="1"/>
    <col min="8966" max="9208" width="9.140625" style="14" hidden="1"/>
    <col min="9209" max="9209" width="9.5703125" style="14" hidden="1"/>
    <col min="9210" max="9210" width="12.42578125" style="14" hidden="1"/>
    <col min="9211" max="9211" width="12" style="14" hidden="1"/>
    <col min="9212" max="9212" width="12.85546875" style="14" hidden="1"/>
    <col min="9213" max="9213" width="11.140625" style="14" hidden="1"/>
    <col min="9214" max="9214" width="15.140625" style="14" hidden="1"/>
    <col min="9215" max="9215" width="14.140625" style="14" hidden="1"/>
    <col min="9216" max="9216" width="13.140625" style="14" hidden="1"/>
    <col min="9217" max="9217" width="13.42578125" style="14" hidden="1"/>
    <col min="9218" max="9218" width="14.28515625" style="14" hidden="1"/>
    <col min="9219" max="9219" width="13.42578125" style="14" hidden="1"/>
    <col min="9220" max="9220" width="12.85546875" style="14" hidden="1"/>
    <col min="9221" max="9221" width="14.42578125" style="14" hidden="1"/>
    <col min="9222" max="9464" width="9.140625" style="14" hidden="1"/>
    <col min="9465" max="9465" width="9.5703125" style="14" hidden="1"/>
    <col min="9466" max="9466" width="12.42578125" style="14" hidden="1"/>
    <col min="9467" max="9467" width="12" style="14" hidden="1"/>
    <col min="9468" max="9468" width="12.85546875" style="14" hidden="1"/>
    <col min="9469" max="9469" width="11.140625" style="14" hidden="1"/>
    <col min="9470" max="9470" width="15.140625" style="14" hidden="1"/>
    <col min="9471" max="9471" width="14.140625" style="14" hidden="1"/>
    <col min="9472" max="9472" width="13.140625" style="14" hidden="1"/>
    <col min="9473" max="9473" width="13.42578125" style="14" hidden="1"/>
    <col min="9474" max="9474" width="14.28515625" style="14" hidden="1"/>
    <col min="9475" max="9475" width="13.42578125" style="14" hidden="1"/>
    <col min="9476" max="9476" width="12.85546875" style="14" hidden="1"/>
    <col min="9477" max="9477" width="14.42578125" style="14" hidden="1"/>
    <col min="9478" max="9720" width="9.140625" style="14" hidden="1"/>
    <col min="9721" max="9721" width="9.5703125" style="14" hidden="1"/>
    <col min="9722" max="9722" width="12.42578125" style="14" hidden="1"/>
    <col min="9723" max="9723" width="12" style="14" hidden="1"/>
    <col min="9724" max="9724" width="12.85546875" style="14" hidden="1"/>
    <col min="9725" max="9725" width="11.140625" style="14" hidden="1"/>
    <col min="9726" max="9726" width="15.140625" style="14" hidden="1"/>
    <col min="9727" max="9727" width="14.140625" style="14" hidden="1"/>
    <col min="9728" max="9728" width="13.140625" style="14" hidden="1"/>
    <col min="9729" max="9729" width="13.42578125" style="14" hidden="1"/>
    <col min="9730" max="9730" width="14.28515625" style="14" hidden="1"/>
    <col min="9731" max="9731" width="13.42578125" style="14" hidden="1"/>
    <col min="9732" max="9732" width="12.85546875" style="14" hidden="1"/>
    <col min="9733" max="9733" width="14.42578125" style="14" hidden="1"/>
    <col min="9734" max="9976" width="9.140625" style="14" hidden="1"/>
    <col min="9977" max="9977" width="9.5703125" style="14" hidden="1"/>
    <col min="9978" max="9978" width="12.42578125" style="14" hidden="1"/>
    <col min="9979" max="9979" width="12" style="14" hidden="1"/>
    <col min="9980" max="9980" width="12.85546875" style="14" hidden="1"/>
    <col min="9981" max="9981" width="11.140625" style="14" hidden="1"/>
    <col min="9982" max="9982" width="15.140625" style="14" hidden="1"/>
    <col min="9983" max="9983" width="14.140625" style="14" hidden="1"/>
    <col min="9984" max="9984" width="13.140625" style="14" hidden="1"/>
    <col min="9985" max="9985" width="13.42578125" style="14" hidden="1"/>
    <col min="9986" max="9986" width="14.28515625" style="14" hidden="1"/>
    <col min="9987" max="9987" width="13.42578125" style="14" hidden="1"/>
    <col min="9988" max="9988" width="12.85546875" style="14" hidden="1"/>
    <col min="9989" max="9989" width="14.42578125" style="14" hidden="1"/>
    <col min="9990" max="10232" width="9.140625" style="14" hidden="1"/>
    <col min="10233" max="10233" width="9.5703125" style="14" hidden="1"/>
    <col min="10234" max="10234" width="12.42578125" style="14" hidden="1"/>
    <col min="10235" max="10235" width="12" style="14" hidden="1"/>
    <col min="10236" max="10236" width="12.85546875" style="14" hidden="1"/>
    <col min="10237" max="10237" width="11.140625" style="14" hidden="1"/>
    <col min="10238" max="10238" width="15.140625" style="14" hidden="1"/>
    <col min="10239" max="10239" width="14.140625" style="14" hidden="1"/>
    <col min="10240" max="10240" width="13.140625" style="14" hidden="1"/>
    <col min="10241" max="10241" width="13.42578125" style="14" hidden="1"/>
    <col min="10242" max="10242" width="14.28515625" style="14" hidden="1"/>
    <col min="10243" max="10243" width="13.42578125" style="14" hidden="1"/>
    <col min="10244" max="10244" width="12.85546875" style="14" hidden="1"/>
    <col min="10245" max="10245" width="14.42578125" style="14" hidden="1"/>
    <col min="10246" max="10488" width="9.140625" style="14" hidden="1"/>
    <col min="10489" max="10489" width="9.5703125" style="14" hidden="1"/>
    <col min="10490" max="10490" width="12.42578125" style="14" hidden="1"/>
    <col min="10491" max="10491" width="12" style="14" hidden="1"/>
    <col min="10492" max="10492" width="12.85546875" style="14" hidden="1"/>
    <col min="10493" max="10493" width="11.140625" style="14" hidden="1"/>
    <col min="10494" max="10494" width="15.140625" style="14" hidden="1"/>
    <col min="10495" max="10495" width="14.140625" style="14" hidden="1"/>
    <col min="10496" max="10496" width="13.140625" style="14" hidden="1"/>
    <col min="10497" max="10497" width="13.42578125" style="14" hidden="1"/>
    <col min="10498" max="10498" width="14.28515625" style="14" hidden="1"/>
    <col min="10499" max="10499" width="13.42578125" style="14" hidden="1"/>
    <col min="10500" max="10500" width="12.85546875" style="14" hidden="1"/>
    <col min="10501" max="10501" width="14.42578125" style="14" hidden="1"/>
    <col min="10502" max="10744" width="9.140625" style="14" hidden="1"/>
    <col min="10745" max="10745" width="9.5703125" style="14" hidden="1"/>
    <col min="10746" max="10746" width="12.42578125" style="14" hidden="1"/>
    <col min="10747" max="10747" width="12" style="14" hidden="1"/>
    <col min="10748" max="10748" width="12.85546875" style="14" hidden="1"/>
    <col min="10749" max="10749" width="11.140625" style="14" hidden="1"/>
    <col min="10750" max="10750" width="15.140625" style="14" hidden="1"/>
    <col min="10751" max="10751" width="14.140625" style="14" hidden="1"/>
    <col min="10752" max="10752" width="13.140625" style="14" hidden="1"/>
    <col min="10753" max="10753" width="13.42578125" style="14" hidden="1"/>
    <col min="10754" max="10754" width="14.28515625" style="14" hidden="1"/>
    <col min="10755" max="10755" width="13.42578125" style="14" hidden="1"/>
    <col min="10756" max="10756" width="12.85546875" style="14" hidden="1"/>
    <col min="10757" max="10757" width="14.42578125" style="14" hidden="1"/>
    <col min="10758" max="11000" width="9.140625" style="14" hidden="1"/>
    <col min="11001" max="11001" width="9.5703125" style="14" hidden="1"/>
    <col min="11002" max="11002" width="12.42578125" style="14" hidden="1"/>
    <col min="11003" max="11003" width="12" style="14" hidden="1"/>
    <col min="11004" max="11004" width="12.85546875" style="14" hidden="1"/>
    <col min="11005" max="11005" width="11.140625" style="14" hidden="1"/>
    <col min="11006" max="11006" width="15.140625" style="14" hidden="1"/>
    <col min="11007" max="11007" width="14.140625" style="14" hidden="1"/>
    <col min="11008" max="11008" width="13.140625" style="14" hidden="1"/>
    <col min="11009" max="11009" width="13.42578125" style="14" hidden="1"/>
    <col min="11010" max="11010" width="14.28515625" style="14" hidden="1"/>
    <col min="11011" max="11011" width="13.42578125" style="14" hidden="1"/>
    <col min="11012" max="11012" width="12.85546875" style="14" hidden="1"/>
    <col min="11013" max="11013" width="14.42578125" style="14" hidden="1"/>
    <col min="11014" max="11256" width="9.140625" style="14" hidden="1"/>
    <col min="11257" max="11257" width="9.5703125" style="14" hidden="1"/>
    <col min="11258" max="11258" width="12.42578125" style="14" hidden="1"/>
    <col min="11259" max="11259" width="12" style="14" hidden="1"/>
    <col min="11260" max="11260" width="12.85546875" style="14" hidden="1"/>
    <col min="11261" max="11261" width="11.140625" style="14" hidden="1"/>
    <col min="11262" max="11262" width="15.140625" style="14" hidden="1"/>
    <col min="11263" max="11263" width="14.140625" style="14" hidden="1"/>
    <col min="11264" max="11264" width="13.140625" style="14" hidden="1"/>
    <col min="11265" max="11265" width="13.42578125" style="14" hidden="1"/>
    <col min="11266" max="11266" width="14.28515625" style="14" hidden="1"/>
    <col min="11267" max="11267" width="13.42578125" style="14" hidden="1"/>
    <col min="11268" max="11268" width="12.85546875" style="14" hidden="1"/>
    <col min="11269" max="11269" width="14.42578125" style="14" hidden="1"/>
    <col min="11270" max="11512" width="9.140625" style="14" hidden="1"/>
    <col min="11513" max="11513" width="9.5703125" style="14" hidden="1"/>
    <col min="11514" max="11514" width="12.42578125" style="14" hidden="1"/>
    <col min="11515" max="11515" width="12" style="14" hidden="1"/>
    <col min="11516" max="11516" width="12.85546875" style="14" hidden="1"/>
    <col min="11517" max="11517" width="11.140625" style="14" hidden="1"/>
    <col min="11518" max="11518" width="15.140625" style="14" hidden="1"/>
    <col min="11519" max="11519" width="14.140625" style="14" hidden="1"/>
    <col min="11520" max="11520" width="13.140625" style="14" hidden="1"/>
    <col min="11521" max="11521" width="13.42578125" style="14" hidden="1"/>
    <col min="11522" max="11522" width="14.28515625" style="14" hidden="1"/>
    <col min="11523" max="11523" width="13.42578125" style="14" hidden="1"/>
    <col min="11524" max="11524" width="12.85546875" style="14" hidden="1"/>
    <col min="11525" max="11525" width="14.42578125" style="14" hidden="1"/>
    <col min="11526" max="11768" width="9.140625" style="14" hidden="1"/>
    <col min="11769" max="11769" width="9.5703125" style="14" hidden="1"/>
    <col min="11770" max="11770" width="12.42578125" style="14" hidden="1"/>
    <col min="11771" max="11771" width="12" style="14" hidden="1"/>
    <col min="11772" max="11772" width="12.85546875" style="14" hidden="1"/>
    <col min="11773" max="11773" width="11.140625" style="14" hidden="1"/>
    <col min="11774" max="11774" width="15.140625" style="14" hidden="1"/>
    <col min="11775" max="11775" width="14.140625" style="14" hidden="1"/>
    <col min="11776" max="11776" width="13.140625" style="14" hidden="1"/>
    <col min="11777" max="11777" width="13.42578125" style="14" hidden="1"/>
    <col min="11778" max="11778" width="14.28515625" style="14" hidden="1"/>
    <col min="11779" max="11779" width="13.42578125" style="14" hidden="1"/>
    <col min="11780" max="11780" width="12.85546875" style="14" hidden="1"/>
    <col min="11781" max="11781" width="14.42578125" style="14" hidden="1"/>
    <col min="11782" max="12024" width="9.140625" style="14" hidden="1"/>
    <col min="12025" max="12025" width="9.5703125" style="14" hidden="1"/>
    <col min="12026" max="12026" width="12.42578125" style="14" hidden="1"/>
    <col min="12027" max="12027" width="12" style="14" hidden="1"/>
    <col min="12028" max="12028" width="12.85546875" style="14" hidden="1"/>
    <col min="12029" max="12029" width="11.140625" style="14" hidden="1"/>
    <col min="12030" max="12030" width="15.140625" style="14" hidden="1"/>
    <col min="12031" max="12031" width="14.140625" style="14" hidden="1"/>
    <col min="12032" max="12032" width="13.140625" style="14" hidden="1"/>
    <col min="12033" max="12033" width="13.42578125" style="14" hidden="1"/>
    <col min="12034" max="12034" width="14.28515625" style="14" hidden="1"/>
    <col min="12035" max="12035" width="13.42578125" style="14" hidden="1"/>
    <col min="12036" max="12036" width="12.85546875" style="14" hidden="1"/>
    <col min="12037" max="12037" width="14.42578125" style="14" hidden="1"/>
    <col min="12038" max="12280" width="9.140625" style="14" hidden="1"/>
    <col min="12281" max="12281" width="9.5703125" style="14" hidden="1"/>
    <col min="12282" max="12282" width="12.42578125" style="14" hidden="1"/>
    <col min="12283" max="12283" width="12" style="14" hidden="1"/>
    <col min="12284" max="12284" width="12.85546875" style="14" hidden="1"/>
    <col min="12285" max="12285" width="11.140625" style="14" hidden="1"/>
    <col min="12286" max="12286" width="15.140625" style="14" hidden="1"/>
    <col min="12287" max="12287" width="14.140625" style="14" hidden="1"/>
    <col min="12288" max="12288" width="13.140625" style="14" hidden="1"/>
    <col min="12289" max="12289" width="13.42578125" style="14" hidden="1"/>
    <col min="12290" max="12290" width="14.28515625" style="14" hidden="1"/>
    <col min="12291" max="12291" width="13.42578125" style="14" hidden="1"/>
    <col min="12292" max="12292" width="12.85546875" style="14" hidden="1"/>
    <col min="12293" max="12293" width="14.42578125" style="14" hidden="1"/>
    <col min="12294" max="12536" width="9.140625" style="14" hidden="1"/>
    <col min="12537" max="12537" width="9.5703125" style="14" hidden="1"/>
    <col min="12538" max="12538" width="12.42578125" style="14" hidden="1"/>
    <col min="12539" max="12539" width="12" style="14" hidden="1"/>
    <col min="12540" max="12540" width="12.85546875" style="14" hidden="1"/>
    <col min="12541" max="12541" width="11.140625" style="14" hidden="1"/>
    <col min="12542" max="12542" width="15.140625" style="14" hidden="1"/>
    <col min="12543" max="12543" width="14.140625" style="14" hidden="1"/>
    <col min="12544" max="12544" width="13.140625" style="14" hidden="1"/>
    <col min="12545" max="12545" width="13.42578125" style="14" hidden="1"/>
    <col min="12546" max="12546" width="14.28515625" style="14" hidden="1"/>
    <col min="12547" max="12547" width="13.42578125" style="14" hidden="1"/>
    <col min="12548" max="12548" width="12.85546875" style="14" hidden="1"/>
    <col min="12549" max="12549" width="14.42578125" style="14" hidden="1"/>
    <col min="12550" max="12792" width="9.140625" style="14" hidden="1"/>
    <col min="12793" max="12793" width="9.5703125" style="14" hidden="1"/>
    <col min="12794" max="12794" width="12.42578125" style="14" hidden="1"/>
    <col min="12795" max="12795" width="12" style="14" hidden="1"/>
    <col min="12796" max="12796" width="12.85546875" style="14" hidden="1"/>
    <col min="12797" max="12797" width="11.140625" style="14" hidden="1"/>
    <col min="12798" max="12798" width="15.140625" style="14" hidden="1"/>
    <col min="12799" max="12799" width="14.140625" style="14" hidden="1"/>
    <col min="12800" max="12800" width="13.140625" style="14" hidden="1"/>
    <col min="12801" max="12801" width="13.42578125" style="14" hidden="1"/>
    <col min="12802" max="12802" width="14.28515625" style="14" hidden="1"/>
    <col min="12803" max="12803" width="13.42578125" style="14" hidden="1"/>
    <col min="12804" max="12804" width="12.85546875" style="14" hidden="1"/>
    <col min="12805" max="12805" width="14.42578125" style="14" hidden="1"/>
    <col min="12806" max="13048" width="9.140625" style="14" hidden="1"/>
    <col min="13049" max="13049" width="9.5703125" style="14" hidden="1"/>
    <col min="13050" max="13050" width="12.42578125" style="14" hidden="1"/>
    <col min="13051" max="13051" width="12" style="14" hidden="1"/>
    <col min="13052" max="13052" width="12.85546875" style="14" hidden="1"/>
    <col min="13053" max="13053" width="11.140625" style="14" hidden="1"/>
    <col min="13054" max="13054" width="15.140625" style="14" hidden="1"/>
    <col min="13055" max="13055" width="14.140625" style="14" hidden="1"/>
    <col min="13056" max="13056" width="13.140625" style="14" hidden="1"/>
    <col min="13057" max="13057" width="13.42578125" style="14" hidden="1"/>
    <col min="13058" max="13058" width="14.28515625" style="14" hidden="1"/>
    <col min="13059" max="13059" width="13.42578125" style="14" hidden="1"/>
    <col min="13060" max="13060" width="12.85546875" style="14" hidden="1"/>
    <col min="13061" max="13061" width="14.42578125" style="14" hidden="1"/>
    <col min="13062" max="13304" width="9.140625" style="14" hidden="1"/>
    <col min="13305" max="13305" width="9.5703125" style="14" hidden="1"/>
    <col min="13306" max="13306" width="12.42578125" style="14" hidden="1"/>
    <col min="13307" max="13307" width="12" style="14" hidden="1"/>
    <col min="13308" max="13308" width="12.85546875" style="14" hidden="1"/>
    <col min="13309" max="13309" width="11.140625" style="14" hidden="1"/>
    <col min="13310" max="13310" width="15.140625" style="14" hidden="1"/>
    <col min="13311" max="13311" width="14.140625" style="14" hidden="1"/>
    <col min="13312" max="13312" width="13.140625" style="14" hidden="1"/>
    <col min="13313" max="13313" width="13.42578125" style="14" hidden="1"/>
    <col min="13314" max="13314" width="14.28515625" style="14" hidden="1"/>
    <col min="13315" max="13315" width="13.42578125" style="14" hidden="1"/>
    <col min="13316" max="13316" width="12.85546875" style="14" hidden="1"/>
    <col min="13317" max="13317" width="14.42578125" style="14" hidden="1"/>
    <col min="13318" max="13560" width="9.140625" style="14" hidden="1"/>
    <col min="13561" max="13561" width="9.5703125" style="14" hidden="1"/>
    <col min="13562" max="13562" width="12.42578125" style="14" hidden="1"/>
    <col min="13563" max="13563" width="12" style="14" hidden="1"/>
    <col min="13564" max="13564" width="12.85546875" style="14" hidden="1"/>
    <col min="13565" max="13565" width="11.140625" style="14" hidden="1"/>
    <col min="13566" max="13566" width="15.140625" style="14" hidden="1"/>
    <col min="13567" max="13567" width="14.140625" style="14" hidden="1"/>
    <col min="13568" max="13568" width="13.140625" style="14" hidden="1"/>
    <col min="13569" max="13569" width="13.42578125" style="14" hidden="1"/>
    <col min="13570" max="13570" width="14.28515625" style="14" hidden="1"/>
    <col min="13571" max="13571" width="13.42578125" style="14" hidden="1"/>
    <col min="13572" max="13572" width="12.85546875" style="14" hidden="1"/>
    <col min="13573" max="13573" width="14.42578125" style="14" hidden="1"/>
    <col min="13574" max="13816" width="9.140625" style="14" hidden="1"/>
    <col min="13817" max="13817" width="9.5703125" style="14" hidden="1"/>
    <col min="13818" max="13818" width="12.42578125" style="14" hidden="1"/>
    <col min="13819" max="13819" width="12" style="14" hidden="1"/>
    <col min="13820" max="13820" width="12.85546875" style="14" hidden="1"/>
    <col min="13821" max="13821" width="11.140625" style="14" hidden="1"/>
    <col min="13822" max="13822" width="15.140625" style="14" hidden="1"/>
    <col min="13823" max="13823" width="14.140625" style="14" hidden="1"/>
    <col min="13824" max="13824" width="13.140625" style="14" hidden="1"/>
    <col min="13825" max="13825" width="13.42578125" style="14" hidden="1"/>
    <col min="13826" max="13826" width="14.28515625" style="14" hidden="1"/>
    <col min="13827" max="13827" width="13.42578125" style="14" hidden="1"/>
    <col min="13828" max="13828" width="12.85546875" style="14" hidden="1"/>
    <col min="13829" max="13829" width="14.42578125" style="14" hidden="1"/>
    <col min="13830" max="14072" width="9.140625" style="14" hidden="1"/>
    <col min="14073" max="14073" width="9.5703125" style="14" hidden="1"/>
    <col min="14074" max="14074" width="12.42578125" style="14" hidden="1"/>
    <col min="14075" max="14075" width="12" style="14" hidden="1"/>
    <col min="14076" max="14076" width="12.85546875" style="14" hidden="1"/>
    <col min="14077" max="14077" width="11.140625" style="14" hidden="1"/>
    <col min="14078" max="14078" width="15.140625" style="14" hidden="1"/>
    <col min="14079" max="14079" width="14.140625" style="14" hidden="1"/>
    <col min="14080" max="14080" width="13.140625" style="14" hidden="1"/>
    <col min="14081" max="14081" width="13.42578125" style="14" hidden="1"/>
    <col min="14082" max="14082" width="14.28515625" style="14" hidden="1"/>
    <col min="14083" max="14083" width="13.42578125" style="14" hidden="1"/>
    <col min="14084" max="14084" width="12.85546875" style="14" hidden="1"/>
    <col min="14085" max="14085" width="14.42578125" style="14" hidden="1"/>
    <col min="14086" max="14328" width="9.140625" style="14" hidden="1"/>
    <col min="14329" max="14329" width="9.5703125" style="14" hidden="1"/>
    <col min="14330" max="14330" width="12.42578125" style="14" hidden="1"/>
    <col min="14331" max="14331" width="12" style="14" hidden="1"/>
    <col min="14332" max="14332" width="12.85546875" style="14" hidden="1"/>
    <col min="14333" max="14333" width="11.140625" style="14" hidden="1"/>
    <col min="14334" max="14334" width="15.140625" style="14" hidden="1"/>
    <col min="14335" max="14335" width="14.140625" style="14" hidden="1"/>
    <col min="14336" max="14336" width="13.140625" style="14" hidden="1"/>
    <col min="14337" max="14337" width="13.42578125" style="14" hidden="1"/>
    <col min="14338" max="14338" width="14.28515625" style="14" hidden="1"/>
    <col min="14339" max="14339" width="13.42578125" style="14" hidden="1"/>
    <col min="14340" max="14340" width="12.85546875" style="14" hidden="1"/>
    <col min="14341" max="14341" width="14.42578125" style="14" hidden="1"/>
    <col min="14342" max="14584" width="9.140625" style="14" hidden="1"/>
    <col min="14585" max="14585" width="9.5703125" style="14" hidden="1"/>
    <col min="14586" max="14586" width="12.42578125" style="14" hidden="1"/>
    <col min="14587" max="14587" width="12" style="14" hidden="1"/>
    <col min="14588" max="14588" width="12.85546875" style="14" hidden="1"/>
    <col min="14589" max="14589" width="11.140625" style="14" hidden="1"/>
    <col min="14590" max="14590" width="15.140625" style="14" hidden="1"/>
    <col min="14591" max="14591" width="14.140625" style="14" hidden="1"/>
    <col min="14592" max="14592" width="13.140625" style="14" hidden="1"/>
    <col min="14593" max="14593" width="13.42578125" style="14" hidden="1"/>
    <col min="14594" max="14594" width="14.28515625" style="14" hidden="1"/>
    <col min="14595" max="14595" width="13.42578125" style="14" hidden="1"/>
    <col min="14596" max="14596" width="12.85546875" style="14" hidden="1"/>
    <col min="14597" max="14597" width="14.42578125" style="14" hidden="1"/>
    <col min="14598" max="14840" width="9.140625" style="14" hidden="1"/>
    <col min="14841" max="14841" width="9.5703125" style="14" hidden="1"/>
    <col min="14842" max="14842" width="12.42578125" style="14" hidden="1"/>
    <col min="14843" max="14843" width="12" style="14" hidden="1"/>
    <col min="14844" max="14844" width="12.85546875" style="14" hidden="1"/>
    <col min="14845" max="14845" width="11.140625" style="14" hidden="1"/>
    <col min="14846" max="14846" width="15.140625" style="14" hidden="1"/>
    <col min="14847" max="14847" width="14.140625" style="14" hidden="1"/>
    <col min="14848" max="14848" width="13.140625" style="14" hidden="1"/>
    <col min="14849" max="14849" width="13.42578125" style="14" hidden="1"/>
    <col min="14850" max="14850" width="14.28515625" style="14" hidden="1"/>
    <col min="14851" max="14851" width="13.42578125" style="14" hidden="1"/>
    <col min="14852" max="14852" width="12.85546875" style="14" hidden="1"/>
    <col min="14853" max="14853" width="14.42578125" style="14" hidden="1"/>
    <col min="14854" max="15096" width="9.140625" style="14" hidden="1"/>
    <col min="15097" max="15097" width="9.5703125" style="14" hidden="1"/>
    <col min="15098" max="15098" width="12.42578125" style="14" hidden="1"/>
    <col min="15099" max="15099" width="12" style="14" hidden="1"/>
    <col min="15100" max="15100" width="12.85546875" style="14" hidden="1"/>
    <col min="15101" max="15101" width="11.140625" style="14" hidden="1"/>
    <col min="15102" max="15102" width="15.140625" style="14" hidden="1"/>
    <col min="15103" max="15103" width="14.140625" style="14" hidden="1"/>
    <col min="15104" max="15104" width="13.140625" style="14" hidden="1"/>
    <col min="15105" max="15105" width="13.42578125" style="14" hidden="1"/>
    <col min="15106" max="15106" width="14.28515625" style="14" hidden="1"/>
    <col min="15107" max="15107" width="13.42578125" style="14" hidden="1"/>
    <col min="15108" max="15108" width="12.85546875" style="14" hidden="1"/>
    <col min="15109" max="15109" width="14.42578125" style="14" hidden="1"/>
    <col min="15110" max="15352" width="9.140625" style="14" hidden="1"/>
    <col min="15353" max="15353" width="9.5703125" style="14" hidden="1"/>
    <col min="15354" max="15354" width="12.42578125" style="14" hidden="1"/>
    <col min="15355" max="15355" width="12" style="14" hidden="1"/>
    <col min="15356" max="15356" width="12.85546875" style="14" hidden="1"/>
    <col min="15357" max="15357" width="11.140625" style="14" hidden="1"/>
    <col min="15358" max="15358" width="15.140625" style="14" hidden="1"/>
    <col min="15359" max="15359" width="14.140625" style="14" hidden="1"/>
    <col min="15360" max="15360" width="13.140625" style="14" hidden="1"/>
    <col min="15361" max="15361" width="13.42578125" style="14" hidden="1"/>
    <col min="15362" max="15362" width="14.28515625" style="14" hidden="1"/>
    <col min="15363" max="15363" width="13.42578125" style="14" hidden="1"/>
    <col min="15364" max="15364" width="12.85546875" style="14" hidden="1"/>
    <col min="15365" max="15365" width="14.42578125" style="14" hidden="1"/>
    <col min="15366" max="15608" width="9.140625" style="14" hidden="1"/>
    <col min="15609" max="15609" width="9.5703125" style="14" hidden="1"/>
    <col min="15610" max="15610" width="12.42578125" style="14" hidden="1"/>
    <col min="15611" max="15611" width="12" style="14" hidden="1"/>
    <col min="15612" max="15612" width="12.85546875" style="14" hidden="1"/>
    <col min="15613" max="15613" width="11.140625" style="14" hidden="1"/>
    <col min="15614" max="15614" width="15.140625" style="14" hidden="1"/>
    <col min="15615" max="15615" width="14.140625" style="14" hidden="1"/>
    <col min="15616" max="15616" width="13.140625" style="14" hidden="1"/>
    <col min="15617" max="15617" width="13.42578125" style="14" hidden="1"/>
    <col min="15618" max="15618" width="14.28515625" style="14" hidden="1"/>
    <col min="15619" max="15619" width="13.42578125" style="14" hidden="1"/>
    <col min="15620" max="15620" width="12.85546875" style="14" hidden="1"/>
    <col min="15621" max="15621" width="14.42578125" style="14" hidden="1"/>
    <col min="15622" max="15864" width="9.140625" style="14" hidden="1"/>
    <col min="15865" max="15865" width="9.5703125" style="14" hidden="1"/>
    <col min="15866" max="15866" width="12.42578125" style="14" hidden="1"/>
    <col min="15867" max="15867" width="12" style="14" hidden="1"/>
    <col min="15868" max="15868" width="12.85546875" style="14" hidden="1"/>
    <col min="15869" max="15869" width="11.140625" style="14" hidden="1"/>
    <col min="15870" max="15870" width="15.140625" style="14" hidden="1"/>
    <col min="15871" max="15871" width="14.140625" style="14" hidden="1"/>
    <col min="15872" max="15872" width="13.140625" style="14" hidden="1"/>
    <col min="15873" max="15873" width="13.42578125" style="14" hidden="1"/>
    <col min="15874" max="15874" width="14.28515625" style="14" hidden="1"/>
    <col min="15875" max="15875" width="13.42578125" style="14" hidden="1"/>
    <col min="15876" max="15876" width="12.85546875" style="14" hidden="1"/>
    <col min="15877" max="15877" width="14.42578125" style="14" hidden="1"/>
    <col min="15878" max="16120" width="9.140625" style="14" hidden="1"/>
    <col min="16121" max="16121" width="9.5703125" style="14" hidden="1"/>
    <col min="16122" max="16122" width="12.42578125" style="14" hidden="1"/>
    <col min="16123" max="16123" width="12" style="14" hidden="1"/>
    <col min="16124" max="16124" width="12.85546875" style="14" hidden="1"/>
    <col min="16125" max="16125" width="11.140625" style="14" hidden="1"/>
    <col min="16126" max="16126" width="15.140625" style="14" hidden="1"/>
    <col min="16127" max="16127" width="14.140625" style="14" hidden="1"/>
    <col min="16128" max="16128" width="13.140625" style="14" hidden="1"/>
    <col min="16129" max="16129" width="13.42578125" style="14" hidden="1"/>
    <col min="16130" max="16130" width="14.28515625" style="14" hidden="1"/>
    <col min="16131" max="16131" width="13.42578125" style="14" hidden="1"/>
    <col min="16132" max="16132" width="12.85546875" style="14" hidden="1"/>
    <col min="16133" max="16133" width="14.42578125" style="14" hidden="1"/>
    <col min="16134" max="16384" width="9.140625" style="14" hidden="1"/>
  </cols>
  <sheetData>
    <row r="1" spans="1:6" ht="29.25" customHeight="1">
      <c r="A1" s="415" t="s">
        <v>826</v>
      </c>
      <c r="B1" s="415"/>
      <c r="C1" s="415"/>
      <c r="D1" s="415"/>
      <c r="E1" s="415"/>
      <c r="F1" s="415"/>
    </row>
    <row r="2" spans="1:6" ht="42.75" customHeight="1">
      <c r="A2" s="24">
        <v>1</v>
      </c>
      <c r="B2" s="23" t="s">
        <v>36</v>
      </c>
      <c r="C2" s="408" t="s">
        <v>1392</v>
      </c>
      <c r="D2" s="408"/>
      <c r="E2" s="408"/>
      <c r="F2" s="408"/>
    </row>
    <row r="3" spans="1:6" ht="30" customHeight="1">
      <c r="A3" s="24">
        <v>2</v>
      </c>
      <c r="B3" s="23" t="s">
        <v>3</v>
      </c>
      <c r="C3" s="416">
        <v>2000</v>
      </c>
      <c r="D3" s="416"/>
      <c r="E3" s="416"/>
      <c r="F3" s="416"/>
    </row>
    <row r="4" spans="1:6" ht="30" customHeight="1">
      <c r="A4" s="24"/>
      <c r="B4" s="74" t="s">
        <v>877</v>
      </c>
      <c r="C4" s="408" t="s">
        <v>1391</v>
      </c>
      <c r="D4" s="408"/>
      <c r="E4" s="408"/>
      <c r="F4" s="408"/>
    </row>
    <row r="5" spans="1:6" ht="30" customHeight="1">
      <c r="A5" s="25">
        <v>3</v>
      </c>
      <c r="B5" s="411" t="s">
        <v>952</v>
      </c>
      <c r="C5" s="411"/>
      <c r="D5" s="411"/>
      <c r="E5" s="411"/>
      <c r="F5" s="411"/>
    </row>
    <row r="6" spans="1:6" ht="30" customHeight="1">
      <c r="A6" s="24" t="s">
        <v>19</v>
      </c>
      <c r="B6" s="26" t="s">
        <v>20</v>
      </c>
      <c r="C6" s="408" t="s">
        <v>1393</v>
      </c>
      <c r="D6" s="408"/>
      <c r="E6" s="408"/>
      <c r="F6" s="408"/>
    </row>
    <row r="7" spans="1:6" ht="30" customHeight="1">
      <c r="A7" s="24" t="s">
        <v>7</v>
      </c>
      <c r="B7" s="26" t="s">
        <v>21</v>
      </c>
      <c r="C7" s="408" t="s">
        <v>1394</v>
      </c>
      <c r="D7" s="408"/>
      <c r="E7" s="408"/>
      <c r="F7" s="408"/>
    </row>
    <row r="8" spans="1:6" ht="30" customHeight="1">
      <c r="A8" s="24" t="s">
        <v>8</v>
      </c>
      <c r="B8" s="26" t="s">
        <v>22</v>
      </c>
      <c r="C8" s="408" t="s">
        <v>1395</v>
      </c>
      <c r="D8" s="408"/>
      <c r="E8" s="26" t="s">
        <v>23</v>
      </c>
      <c r="F8" s="252">
        <v>517503</v>
      </c>
    </row>
    <row r="9" spans="1:6" ht="30" customHeight="1">
      <c r="A9" s="24" t="s">
        <v>9</v>
      </c>
      <c r="B9" s="26" t="s">
        <v>24</v>
      </c>
      <c r="C9" s="408" t="s">
        <v>1396</v>
      </c>
      <c r="D9" s="408"/>
      <c r="E9" s="26" t="s">
        <v>25</v>
      </c>
      <c r="F9" s="252" t="s">
        <v>1396</v>
      </c>
    </row>
    <row r="10" spans="1:6" ht="30" customHeight="1">
      <c r="A10" s="25">
        <v>4</v>
      </c>
      <c r="B10" s="411" t="s">
        <v>28</v>
      </c>
      <c r="C10" s="411"/>
      <c r="D10" s="411"/>
      <c r="E10" s="411"/>
      <c r="F10" s="411"/>
    </row>
    <row r="11" spans="1:6" ht="30" customHeight="1">
      <c r="A11" s="24" t="s">
        <v>19</v>
      </c>
      <c r="B11" s="26" t="s">
        <v>29</v>
      </c>
      <c r="C11" s="408" t="s">
        <v>2768</v>
      </c>
      <c r="D11" s="408"/>
      <c r="E11" s="408"/>
      <c r="F11" s="408"/>
    </row>
    <row r="12" spans="1:6" ht="30" customHeight="1">
      <c r="A12" s="24" t="s">
        <v>7</v>
      </c>
      <c r="B12" s="26" t="s">
        <v>26</v>
      </c>
      <c r="C12" s="408" t="s">
        <v>1397</v>
      </c>
      <c r="D12" s="408"/>
      <c r="E12" s="408"/>
      <c r="F12" s="408"/>
    </row>
    <row r="13" spans="1:6" ht="40.5" customHeight="1">
      <c r="A13" s="24" t="s">
        <v>8</v>
      </c>
      <c r="B13" s="26" t="s">
        <v>30</v>
      </c>
      <c r="C13" s="408" t="s">
        <v>1398</v>
      </c>
      <c r="D13" s="408"/>
      <c r="E13" s="408"/>
      <c r="F13" s="408"/>
    </row>
    <row r="14" spans="1:6" ht="30" customHeight="1">
      <c r="A14" s="24" t="s">
        <v>9</v>
      </c>
      <c r="B14" s="26" t="s">
        <v>20</v>
      </c>
      <c r="C14" s="408" t="s">
        <v>1029</v>
      </c>
      <c r="D14" s="408"/>
      <c r="E14" s="26" t="s">
        <v>31</v>
      </c>
      <c r="F14" s="252"/>
    </row>
    <row r="15" spans="1:6" ht="30" customHeight="1">
      <c r="A15" s="24" t="s">
        <v>11</v>
      </c>
      <c r="B15" s="26" t="s">
        <v>21</v>
      </c>
      <c r="C15" s="408" t="s">
        <v>1195</v>
      </c>
      <c r="D15" s="408"/>
      <c r="E15" s="408"/>
      <c r="F15" s="408"/>
    </row>
    <row r="16" spans="1:6" ht="30" customHeight="1">
      <c r="A16" s="24" t="s">
        <v>12</v>
      </c>
      <c r="B16" s="26" t="s">
        <v>22</v>
      </c>
      <c r="C16" s="408" t="s">
        <v>1395</v>
      </c>
      <c r="D16" s="408"/>
      <c r="E16" s="26" t="s">
        <v>23</v>
      </c>
      <c r="F16" s="252">
        <v>517503</v>
      </c>
    </row>
    <row r="17" spans="1:6" ht="30" customHeight="1">
      <c r="A17" s="24" t="s">
        <v>13</v>
      </c>
      <c r="B17" s="26" t="s">
        <v>24</v>
      </c>
      <c r="C17" s="408" t="s">
        <v>1396</v>
      </c>
      <c r="D17" s="408"/>
      <c r="E17" s="26" t="s">
        <v>25</v>
      </c>
      <c r="F17" s="252" t="s">
        <v>1396</v>
      </c>
    </row>
    <row r="18" spans="1:6" ht="30" customHeight="1">
      <c r="A18" s="25">
        <v>5</v>
      </c>
      <c r="B18" s="409" t="s">
        <v>879</v>
      </c>
      <c r="C18" s="409"/>
      <c r="D18" s="409"/>
      <c r="E18" s="409"/>
      <c r="F18" s="409"/>
    </row>
    <row r="19" spans="1:6" ht="40.5" customHeight="1">
      <c r="A19" s="24" t="s">
        <v>19</v>
      </c>
      <c r="B19" s="26" t="s">
        <v>878</v>
      </c>
      <c r="C19" s="408" t="s">
        <v>2769</v>
      </c>
      <c r="D19" s="408"/>
      <c r="E19" s="408"/>
      <c r="F19" s="408"/>
    </row>
    <row r="20" spans="1:6" ht="30" customHeight="1">
      <c r="A20" s="24" t="s">
        <v>7</v>
      </c>
      <c r="B20" s="26" t="s">
        <v>26</v>
      </c>
      <c r="C20" s="408" t="s">
        <v>2770</v>
      </c>
      <c r="D20" s="408"/>
      <c r="E20" s="408"/>
      <c r="F20" s="408"/>
    </row>
    <row r="21" spans="1:6" ht="42.75" customHeight="1">
      <c r="A21" s="24" t="s">
        <v>8</v>
      </c>
      <c r="B21" s="26" t="s">
        <v>30</v>
      </c>
      <c r="C21" s="408" t="s">
        <v>1398</v>
      </c>
      <c r="D21" s="408"/>
      <c r="E21" s="408"/>
      <c r="F21" s="408"/>
    </row>
    <row r="22" spans="1:6" ht="30" customHeight="1">
      <c r="A22" s="24" t="s">
        <v>9</v>
      </c>
      <c r="B22" s="26" t="s">
        <v>20</v>
      </c>
      <c r="C22" s="408" t="s">
        <v>1029</v>
      </c>
      <c r="D22" s="408"/>
      <c r="E22" s="26" t="s">
        <v>31</v>
      </c>
      <c r="F22" s="252"/>
    </row>
    <row r="23" spans="1:6" ht="30" customHeight="1">
      <c r="A23" s="24" t="s">
        <v>11</v>
      </c>
      <c r="B23" s="26" t="s">
        <v>21</v>
      </c>
      <c r="C23" s="408" t="s">
        <v>1195</v>
      </c>
      <c r="D23" s="408"/>
      <c r="E23" s="408"/>
      <c r="F23" s="408"/>
    </row>
    <row r="24" spans="1:6" ht="30" customHeight="1">
      <c r="A24" s="24" t="s">
        <v>12</v>
      </c>
      <c r="B24" s="26" t="s">
        <v>22</v>
      </c>
      <c r="C24" s="408" t="s">
        <v>1395</v>
      </c>
      <c r="D24" s="408"/>
      <c r="E24" s="26" t="s">
        <v>23</v>
      </c>
      <c r="F24" s="252">
        <v>517503</v>
      </c>
    </row>
    <row r="25" spans="1:6" ht="30" customHeight="1">
      <c r="A25" s="24" t="s">
        <v>13</v>
      </c>
      <c r="B25" s="26" t="s">
        <v>24</v>
      </c>
      <c r="C25" s="408" t="s">
        <v>1396</v>
      </c>
      <c r="D25" s="408"/>
      <c r="E25" s="26" t="s">
        <v>25</v>
      </c>
      <c r="F25" s="252" t="s">
        <v>1396</v>
      </c>
    </row>
    <row r="26" spans="1:6" ht="30" customHeight="1">
      <c r="A26" s="25">
        <v>6</v>
      </c>
      <c r="B26" s="411" t="s">
        <v>827</v>
      </c>
      <c r="C26" s="411"/>
      <c r="D26" s="411"/>
      <c r="E26" s="411"/>
      <c r="F26" s="411"/>
    </row>
    <row r="27" spans="1:6" ht="30" customHeight="1">
      <c r="A27" s="24" t="s">
        <v>19</v>
      </c>
      <c r="B27" s="26" t="s">
        <v>32</v>
      </c>
      <c r="C27" s="408" t="s">
        <v>1399</v>
      </c>
      <c r="D27" s="408"/>
      <c r="E27" s="408"/>
      <c r="F27" s="408"/>
    </row>
    <row r="28" spans="1:6" ht="30" customHeight="1">
      <c r="A28" s="24" t="s">
        <v>7</v>
      </c>
      <c r="B28" s="26" t="s">
        <v>26</v>
      </c>
      <c r="C28" s="408" t="s">
        <v>1400</v>
      </c>
      <c r="D28" s="408"/>
      <c r="E28" s="26" t="s">
        <v>33</v>
      </c>
      <c r="F28" s="252" t="s">
        <v>1401</v>
      </c>
    </row>
    <row r="29" spans="1:6" ht="30" customHeight="1">
      <c r="A29" s="24" t="s">
        <v>8</v>
      </c>
      <c r="B29" s="26" t="s">
        <v>34</v>
      </c>
      <c r="C29" s="408" t="s">
        <v>1402</v>
      </c>
      <c r="D29" s="408"/>
      <c r="E29" s="408"/>
      <c r="F29" s="408"/>
    </row>
    <row r="30" spans="1:6" ht="30" customHeight="1">
      <c r="A30" s="24" t="s">
        <v>9</v>
      </c>
      <c r="B30" s="26" t="s">
        <v>24</v>
      </c>
      <c r="C30" s="408" t="s">
        <v>1396</v>
      </c>
      <c r="D30" s="408"/>
      <c r="E30" s="26" t="s">
        <v>25</v>
      </c>
      <c r="F30" s="6" t="s">
        <v>1396</v>
      </c>
    </row>
    <row r="31" spans="1:6" ht="37.5" customHeight="1">
      <c r="A31" s="24" t="s">
        <v>11</v>
      </c>
      <c r="B31" s="26" t="s">
        <v>27</v>
      </c>
      <c r="C31" s="252">
        <v>9440817402</v>
      </c>
      <c r="D31" s="26" t="s">
        <v>35</v>
      </c>
      <c r="E31" s="412" t="s">
        <v>1403</v>
      </c>
      <c r="F31" s="413"/>
    </row>
    <row r="32" spans="1:6" ht="30" customHeight="1">
      <c r="A32" s="25">
        <v>7</v>
      </c>
      <c r="B32" s="411" t="s">
        <v>837</v>
      </c>
      <c r="C32" s="411"/>
      <c r="D32" s="411"/>
      <c r="E32" s="411"/>
      <c r="F32" s="411"/>
    </row>
    <row r="33" spans="1:8" ht="37.5">
      <c r="A33" s="24"/>
      <c r="B33" s="26" t="s">
        <v>838</v>
      </c>
      <c r="C33" s="408" t="s">
        <v>2771</v>
      </c>
      <c r="D33" s="408"/>
      <c r="E33" s="408"/>
      <c r="F33" s="408"/>
    </row>
    <row r="34" spans="1:8" hidden="1">
      <c r="A34" s="28"/>
      <c r="B34" s="29"/>
      <c r="C34" s="30"/>
      <c r="D34" s="52"/>
      <c r="E34" s="52"/>
      <c r="F34" s="18"/>
      <c r="G34" s="16"/>
      <c r="H34" s="16"/>
    </row>
    <row r="35" spans="1:8" hidden="1">
      <c r="A35" s="28"/>
      <c r="B35" s="29"/>
      <c r="C35" s="30"/>
      <c r="D35" s="52"/>
      <c r="E35" s="52"/>
      <c r="F35" s="18"/>
      <c r="G35" s="16"/>
      <c r="H35" s="16"/>
    </row>
    <row r="36" spans="1:8" hidden="1">
      <c r="A36" s="28"/>
      <c r="B36" s="29"/>
      <c r="C36" s="30"/>
      <c r="D36" s="52"/>
      <c r="E36" s="52"/>
      <c r="F36" s="18"/>
      <c r="G36" s="16"/>
      <c r="H36" s="16"/>
    </row>
    <row r="37" spans="1:8" hidden="1">
      <c r="A37" s="28"/>
      <c r="B37" s="29"/>
      <c r="C37" s="30"/>
      <c r="D37" s="52"/>
      <c r="E37" s="52"/>
      <c r="F37" s="18"/>
      <c r="G37" s="16"/>
      <c r="H37" s="16"/>
    </row>
    <row r="38" spans="1:8" hidden="1">
      <c r="A38" s="410"/>
      <c r="B38" s="410"/>
      <c r="C38" s="30"/>
      <c r="D38" s="410"/>
      <c r="E38" s="410"/>
      <c r="F38" s="19"/>
    </row>
    <row r="39" spans="1:8" hidden="1">
      <c r="A39" s="410"/>
      <c r="B39" s="410"/>
      <c r="C39" s="30"/>
      <c r="D39" s="31"/>
      <c r="E39" s="32"/>
      <c r="F39" s="19"/>
    </row>
    <row r="40" spans="1:8" hidden="1">
      <c r="A40" s="410"/>
      <c r="B40" s="410"/>
      <c r="C40" s="29"/>
      <c r="D40" s="414"/>
      <c r="E40" s="414"/>
      <c r="F40" s="414"/>
    </row>
    <row r="41" spans="1:8" hidden="1">
      <c r="A41" s="410"/>
      <c r="B41" s="410"/>
      <c r="C41" s="29"/>
      <c r="D41" s="34"/>
      <c r="E41" s="32"/>
      <c r="F41" s="19"/>
    </row>
    <row r="42" spans="1:8" hidden="1">
      <c r="A42" s="33"/>
      <c r="B42" s="32"/>
      <c r="C42" s="32"/>
      <c r="D42" s="35"/>
      <c r="E42" s="32"/>
      <c r="F42" s="19"/>
    </row>
    <row r="43" spans="1:8">
      <c r="A43" s="27"/>
      <c r="B43" s="32"/>
      <c r="C43" s="32"/>
      <c r="D43" s="36"/>
      <c r="E43" s="32"/>
      <c r="F43" s="16"/>
    </row>
    <row r="44" spans="1:8">
      <c r="A44" s="15"/>
      <c r="B44" s="17"/>
      <c r="C44" s="16"/>
      <c r="D44" s="19"/>
      <c r="E44" s="16"/>
      <c r="F44" s="16"/>
    </row>
  </sheetData>
  <mergeCells count="38">
    <mergeCell ref="C6:F6"/>
    <mergeCell ref="C7:F7"/>
    <mergeCell ref="C8:D8"/>
    <mergeCell ref="C9:D9"/>
    <mergeCell ref="A1:F1"/>
    <mergeCell ref="C2:F2"/>
    <mergeCell ref="C3:F3"/>
    <mergeCell ref="B5:F5"/>
    <mergeCell ref="C4:F4"/>
    <mergeCell ref="B10:F10"/>
    <mergeCell ref="C11:F11"/>
    <mergeCell ref="C12:F12"/>
    <mergeCell ref="C13:F13"/>
    <mergeCell ref="C14:D14"/>
    <mergeCell ref="C16:D16"/>
    <mergeCell ref="C15:F15"/>
    <mergeCell ref="A40:B41"/>
    <mergeCell ref="B26:F26"/>
    <mergeCell ref="C27:F27"/>
    <mergeCell ref="C28:D28"/>
    <mergeCell ref="C29:F29"/>
    <mergeCell ref="C30:D30"/>
    <mergeCell ref="E31:F31"/>
    <mergeCell ref="A38:B38"/>
    <mergeCell ref="D38:E38"/>
    <mergeCell ref="A39:B39"/>
    <mergeCell ref="D40:F40"/>
    <mergeCell ref="B32:F32"/>
    <mergeCell ref="C33:F33"/>
    <mergeCell ref="C17:D17"/>
    <mergeCell ref="C23:F23"/>
    <mergeCell ref="C24:D24"/>
    <mergeCell ref="C25:D25"/>
    <mergeCell ref="B18:F18"/>
    <mergeCell ref="C19:F19"/>
    <mergeCell ref="C20:F20"/>
    <mergeCell ref="C21:F21"/>
    <mergeCell ref="C22:D22"/>
  </mergeCells>
  <hyperlinks>
    <hyperlink ref="E31" r:id="rId1"/>
  </hyperlinks>
  <pageMargins left="0.70866141732283472" right="0.70866141732283472" top="0.74803149606299213" bottom="0.74803149606299213" header="0.31496062992125984" footer="0.31496062992125984"/>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workbookViewId="0">
      <selection activeCell="C2" sqref="C2:D2"/>
    </sheetView>
  </sheetViews>
  <sheetFormatPr defaultColWidth="0" defaultRowHeight="14.25" zeroHeight="1"/>
  <cols>
    <col min="1" max="1" width="9.140625" style="40" customWidth="1"/>
    <col min="2" max="2" width="60.42578125" style="40" customWidth="1"/>
    <col min="3" max="3" width="18.7109375" style="40" bestFit="1" customWidth="1"/>
    <col min="4" max="4" width="23.5703125" style="40" customWidth="1"/>
    <col min="5" max="16384" width="9.140625" style="40" hidden="1"/>
  </cols>
  <sheetData>
    <row r="1" spans="1:4" s="71" customFormat="1" ht="32.25" customHeight="1">
      <c r="A1" s="417" t="s">
        <v>951</v>
      </c>
      <c r="B1" s="417"/>
      <c r="C1" s="417"/>
      <c r="D1" s="417"/>
    </row>
    <row r="2" spans="1:4" ht="39.950000000000003" customHeight="1">
      <c r="A2" s="53">
        <v>1</v>
      </c>
      <c r="B2" s="43" t="s">
        <v>839</v>
      </c>
      <c r="C2" s="426" t="str">
        <f>'General information'!C33</f>
        <v>1st  April '22  - 30th  June '22</v>
      </c>
      <c r="D2" s="426"/>
    </row>
    <row r="3" spans="1:4" s="46" customFormat="1" ht="27.75" customHeight="1">
      <c r="A3" s="41">
        <v>2</v>
      </c>
      <c r="B3" s="422" t="s">
        <v>830</v>
      </c>
      <c r="C3" s="422"/>
      <c r="D3" s="422"/>
    </row>
    <row r="4" spans="1:4" s="46" customFormat="1" ht="27.75" customHeight="1">
      <c r="A4" s="41" t="s">
        <v>809</v>
      </c>
      <c r="B4" s="41" t="s">
        <v>37</v>
      </c>
      <c r="C4" s="47"/>
      <c r="D4" s="47"/>
    </row>
    <row r="5" spans="1:4" ht="39.950000000000003" customHeight="1">
      <c r="A5" s="44" t="s">
        <v>6</v>
      </c>
      <c r="B5" s="51" t="s">
        <v>831</v>
      </c>
      <c r="C5" s="51" t="s">
        <v>811</v>
      </c>
      <c r="D5" s="45">
        <v>9794.7870000000003</v>
      </c>
    </row>
    <row r="6" spans="1:4" ht="39.950000000000003" customHeight="1">
      <c r="A6" s="44" t="s">
        <v>4</v>
      </c>
      <c r="B6" s="51" t="s">
        <v>812</v>
      </c>
      <c r="C6" s="51" t="s">
        <v>811</v>
      </c>
      <c r="D6" s="45">
        <f>'Division wise losses '!N217</f>
        <v>6518.9223000000011</v>
      </c>
    </row>
    <row r="7" spans="1:4" ht="39.950000000000003" customHeight="1">
      <c r="A7" s="44" t="s">
        <v>5</v>
      </c>
      <c r="B7" s="51" t="s">
        <v>813</v>
      </c>
      <c r="C7" s="51" t="s">
        <v>811</v>
      </c>
      <c r="D7" s="45">
        <f>'Division wise losses '!Q217</f>
        <v>5980.9959346170799</v>
      </c>
    </row>
    <row r="8" spans="1:4" ht="27.75" customHeight="1">
      <c r="A8" s="418" t="s">
        <v>810</v>
      </c>
      <c r="B8" s="420" t="s">
        <v>814</v>
      </c>
      <c r="C8" s="51" t="s">
        <v>811</v>
      </c>
      <c r="D8" s="45">
        <f>'Division wise losses '!S217</f>
        <v>537.92636538292106</v>
      </c>
    </row>
    <row r="9" spans="1:4" ht="26.25" customHeight="1">
      <c r="A9" s="419"/>
      <c r="B9" s="421"/>
      <c r="C9" s="42" t="s">
        <v>10</v>
      </c>
      <c r="D9" s="286">
        <f>'Division wise losses '!T217</f>
        <v>8.2517683234684502E-2</v>
      </c>
    </row>
    <row r="10" spans="1:4" ht="26.25" customHeight="1">
      <c r="A10" s="53"/>
      <c r="B10" s="51" t="s">
        <v>824</v>
      </c>
      <c r="C10" s="42" t="s">
        <v>10</v>
      </c>
      <c r="D10" s="238">
        <f>'Division wise losses '!X217</f>
        <v>100</v>
      </c>
    </row>
    <row r="11" spans="1:4" ht="30.75" customHeight="1">
      <c r="A11" s="53" t="s">
        <v>835</v>
      </c>
      <c r="B11" s="51" t="s">
        <v>836</v>
      </c>
      <c r="C11" s="42" t="s">
        <v>10</v>
      </c>
      <c r="D11" s="238">
        <f>'Division wise losses '!Y217</f>
        <v>8.2517683234684522</v>
      </c>
    </row>
    <row r="12" spans="1:4" ht="15" customHeight="1">
      <c r="A12" s="256"/>
      <c r="B12" s="257"/>
      <c r="C12" s="258"/>
      <c r="D12" s="259"/>
    </row>
    <row r="13" spans="1:4" ht="15.75" customHeight="1">
      <c r="A13" s="423" t="s">
        <v>834</v>
      </c>
      <c r="B13" s="423"/>
      <c r="C13" s="423"/>
      <c r="D13" s="423"/>
    </row>
    <row r="14" spans="1:4" ht="19.5" customHeight="1">
      <c r="A14" s="424"/>
      <c r="B14" s="424"/>
      <c r="C14" s="424"/>
      <c r="D14" s="424"/>
    </row>
    <row r="15" spans="1:4" s="48" customFormat="1" ht="24" customHeight="1">
      <c r="A15" s="425"/>
      <c r="B15" s="425"/>
      <c r="C15" s="425"/>
      <c r="D15" s="425"/>
    </row>
    <row r="16" spans="1:4" s="48" customFormat="1" ht="35.1" customHeight="1">
      <c r="A16" s="37" t="s">
        <v>14</v>
      </c>
      <c r="B16" s="39"/>
      <c r="C16" s="39"/>
      <c r="D16" s="236"/>
    </row>
    <row r="17" spans="1:7" s="48" customFormat="1" ht="16.5">
      <c r="A17" s="1"/>
      <c r="B17" s="2"/>
      <c r="C17" s="49" t="s">
        <v>15</v>
      </c>
      <c r="D17" s="237"/>
      <c r="E17" s="50"/>
      <c r="F17" s="50"/>
    </row>
    <row r="18" spans="1:7" s="48" customFormat="1" ht="16.5">
      <c r="A18" s="1"/>
      <c r="B18" s="2"/>
      <c r="C18" s="37" t="s">
        <v>828</v>
      </c>
      <c r="D18" s="162"/>
      <c r="F18" s="50"/>
      <c r="G18" s="50"/>
    </row>
    <row r="19" spans="1:7" s="48" customFormat="1" ht="16.5">
      <c r="A19" s="49" t="s">
        <v>815</v>
      </c>
      <c r="B19" s="29"/>
      <c r="C19" s="37" t="s">
        <v>16</v>
      </c>
      <c r="D19" s="162"/>
      <c r="E19" s="50"/>
      <c r="G19" s="50"/>
    </row>
    <row r="20" spans="1:7" s="48" customFormat="1" ht="16.5">
      <c r="A20" s="37" t="s">
        <v>829</v>
      </c>
      <c r="B20" s="29"/>
      <c r="C20" s="3"/>
      <c r="D20" s="5"/>
      <c r="F20" s="50"/>
      <c r="G20" s="50"/>
    </row>
    <row r="21" spans="1:7" s="48" customFormat="1" ht="16.5">
      <c r="A21" s="37" t="s">
        <v>17</v>
      </c>
      <c r="B21" s="29"/>
      <c r="C21" s="2"/>
      <c r="D21" s="2"/>
      <c r="E21" s="50"/>
      <c r="F21" s="50"/>
      <c r="G21" s="50"/>
    </row>
    <row r="22" spans="1:7" s="48" customFormat="1" ht="35.1" customHeight="1">
      <c r="A22" s="37"/>
      <c r="B22" s="2"/>
      <c r="C22" s="2"/>
      <c r="D22" s="2"/>
      <c r="E22" s="50"/>
      <c r="F22" s="50"/>
      <c r="G22" s="50"/>
    </row>
    <row r="23" spans="1:7" s="48" customFormat="1" ht="35.1" customHeight="1">
      <c r="A23" s="38"/>
      <c r="B23" s="4"/>
      <c r="C23" s="4"/>
      <c r="D23" s="5"/>
      <c r="E23" s="50"/>
      <c r="F23" s="50"/>
      <c r="G23" s="50"/>
    </row>
    <row r="24" spans="1:7" s="48" customFormat="1" ht="16.5">
      <c r="A24" s="37" t="s">
        <v>18</v>
      </c>
      <c r="B24" s="4"/>
      <c r="C24" s="4"/>
      <c r="D24" s="4"/>
      <c r="E24" s="50"/>
      <c r="F24" s="50"/>
      <c r="G24" s="50"/>
    </row>
    <row r="25" spans="1:7"/>
    <row r="161"/>
    <row r="174"/>
  </sheetData>
  <mergeCells count="6">
    <mergeCell ref="A1:D1"/>
    <mergeCell ref="A8:A9"/>
    <mergeCell ref="B8:B9"/>
    <mergeCell ref="B3:D3"/>
    <mergeCell ref="A13:D15"/>
    <mergeCell ref="C2:D2"/>
  </mergeCell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view="pageBreakPreview" topLeftCell="A85" zoomScale="96" zoomScaleNormal="87" zoomScaleSheetLayoutView="96" workbookViewId="0">
      <selection activeCell="C105" sqref="C105"/>
    </sheetView>
  </sheetViews>
  <sheetFormatPr defaultColWidth="0" defaultRowHeight="15.75" zeroHeight="1"/>
  <cols>
    <col min="1" max="1" width="9.140625" style="59" customWidth="1"/>
    <col min="2" max="2" width="44.28515625" style="59" customWidth="1"/>
    <col min="3" max="3" width="40.28515625" style="59" customWidth="1"/>
    <col min="4" max="4" width="24.28515625" style="59" customWidth="1"/>
    <col min="5" max="5" width="33" style="59" customWidth="1"/>
    <col min="6" max="6" width="21.5703125" style="59" customWidth="1"/>
    <col min="7" max="7" width="9.140625" style="59" hidden="1" customWidth="1"/>
    <col min="8" max="24" width="0" style="59" hidden="1" customWidth="1"/>
    <col min="25" max="16384" width="9.140625" style="59" hidden="1"/>
  </cols>
  <sheetData>
    <row r="1" spans="1:6" ht="21">
      <c r="A1" s="439" t="s">
        <v>894</v>
      </c>
      <c r="B1" s="439"/>
      <c r="C1" s="439"/>
      <c r="D1" s="439"/>
      <c r="E1" s="439"/>
      <c r="F1" s="439"/>
    </row>
    <row r="2" spans="1:6" ht="31.5">
      <c r="A2" s="123">
        <v>1</v>
      </c>
      <c r="B2" s="60" t="s">
        <v>38</v>
      </c>
      <c r="C2" s="60" t="s">
        <v>55</v>
      </c>
      <c r="D2" s="60" t="s">
        <v>901</v>
      </c>
      <c r="E2" s="60" t="s">
        <v>902</v>
      </c>
      <c r="F2" s="61" t="s">
        <v>782</v>
      </c>
    </row>
    <row r="3" spans="1:6" ht="15" customHeight="1">
      <c r="A3" s="62" t="s">
        <v>19</v>
      </c>
      <c r="B3" s="63" t="s">
        <v>895</v>
      </c>
      <c r="C3" s="64">
        <v>5</v>
      </c>
      <c r="D3" s="289">
        <v>5</v>
      </c>
      <c r="E3" s="127"/>
      <c r="F3" s="64"/>
    </row>
    <row r="4" spans="1:6">
      <c r="A4" s="70" t="s">
        <v>7</v>
      </c>
      <c r="B4" s="63" t="s">
        <v>896</v>
      </c>
      <c r="C4" s="64">
        <v>29</v>
      </c>
      <c r="D4" s="263">
        <v>29</v>
      </c>
      <c r="E4" s="128"/>
      <c r="F4" s="128"/>
    </row>
    <row r="5" spans="1:6">
      <c r="A5" s="70" t="s">
        <v>8</v>
      </c>
      <c r="B5" s="63" t="s">
        <v>897</v>
      </c>
      <c r="C5" s="64">
        <v>103</v>
      </c>
      <c r="D5" s="263">
        <v>103</v>
      </c>
      <c r="E5" s="128"/>
      <c r="F5" s="128"/>
    </row>
    <row r="6" spans="1:6">
      <c r="A6" s="70" t="s">
        <v>9</v>
      </c>
      <c r="B6" s="63" t="s">
        <v>898</v>
      </c>
      <c r="C6" s="281">
        <v>6647</v>
      </c>
      <c r="D6" s="290">
        <v>6549</v>
      </c>
      <c r="E6" s="128"/>
      <c r="F6" s="128"/>
    </row>
    <row r="7" spans="1:6">
      <c r="A7" s="70" t="s">
        <v>11</v>
      </c>
      <c r="B7" s="63" t="s">
        <v>899</v>
      </c>
      <c r="C7" s="281">
        <v>635925</v>
      </c>
      <c r="D7" s="281">
        <v>635925</v>
      </c>
      <c r="E7" s="128"/>
      <c r="F7" s="128"/>
    </row>
    <row r="8" spans="1:6">
      <c r="A8" s="70" t="s">
        <v>12</v>
      </c>
      <c r="B8" s="63" t="s">
        <v>900</v>
      </c>
      <c r="C8" s="281">
        <v>6924256</v>
      </c>
      <c r="D8" s="281">
        <v>6924256</v>
      </c>
      <c r="E8" s="128"/>
      <c r="F8" s="128"/>
    </row>
    <row r="9" spans="1:6">
      <c r="A9" s="123">
        <v>2</v>
      </c>
      <c r="B9" s="60" t="s">
        <v>38</v>
      </c>
      <c r="C9" s="60" t="s">
        <v>903</v>
      </c>
      <c r="D9" s="60" t="s">
        <v>912</v>
      </c>
      <c r="E9" s="60" t="s">
        <v>904</v>
      </c>
      <c r="F9" s="60" t="s">
        <v>905</v>
      </c>
    </row>
    <row r="10" spans="1:6" ht="39.75" customHeight="1">
      <c r="A10" s="62" t="s">
        <v>965</v>
      </c>
      <c r="B10" s="63" t="s">
        <v>953</v>
      </c>
      <c r="C10" s="129">
        <v>117</v>
      </c>
      <c r="D10" s="129">
        <v>790</v>
      </c>
      <c r="E10" s="129">
        <v>2916</v>
      </c>
      <c r="F10" s="129">
        <v>5743343</v>
      </c>
    </row>
    <row r="11" spans="1:6" ht="36" customHeight="1">
      <c r="A11" s="62" t="s">
        <v>7</v>
      </c>
      <c r="B11" s="63" t="s">
        <v>906</v>
      </c>
      <c r="C11" s="129">
        <v>0</v>
      </c>
      <c r="D11" s="129">
        <v>0</v>
      </c>
      <c r="E11" s="129">
        <v>0</v>
      </c>
      <c r="F11" s="129">
        <v>0</v>
      </c>
    </row>
    <row r="12" spans="1:6" ht="36.75" customHeight="1">
      <c r="A12" s="62" t="s">
        <v>8</v>
      </c>
      <c r="B12" s="63" t="s">
        <v>954</v>
      </c>
      <c r="C12" s="129">
        <v>0</v>
      </c>
      <c r="D12" s="129">
        <v>0</v>
      </c>
      <c r="E12" s="129">
        <v>0</v>
      </c>
      <c r="F12" s="129">
        <v>0</v>
      </c>
    </row>
    <row r="13" spans="1:6" ht="26.25" customHeight="1">
      <c r="A13" s="62" t="s">
        <v>9</v>
      </c>
      <c r="B13" s="63" t="s">
        <v>955</v>
      </c>
      <c r="C13" s="129">
        <v>0</v>
      </c>
      <c r="D13" s="129">
        <v>0</v>
      </c>
      <c r="E13" s="129">
        <v>0</v>
      </c>
      <c r="F13" s="129">
        <v>0</v>
      </c>
    </row>
    <row r="14" spans="1:6" ht="33.75" customHeight="1">
      <c r="A14" s="62" t="s">
        <v>11</v>
      </c>
      <c r="B14" s="63" t="s">
        <v>956</v>
      </c>
      <c r="C14" s="129">
        <v>0</v>
      </c>
      <c r="D14" s="129">
        <v>0</v>
      </c>
      <c r="E14" s="129">
        <v>0</v>
      </c>
      <c r="F14" s="129">
        <v>0</v>
      </c>
    </row>
    <row r="15" spans="1:6" ht="21" customHeight="1">
      <c r="A15" s="62" t="s">
        <v>12</v>
      </c>
      <c r="B15" s="63" t="s">
        <v>957</v>
      </c>
      <c r="C15" s="129">
        <v>0</v>
      </c>
      <c r="D15" s="129">
        <v>0</v>
      </c>
      <c r="E15" s="129">
        <v>0</v>
      </c>
      <c r="F15" s="129">
        <v>1177090</v>
      </c>
    </row>
    <row r="16" spans="1:6">
      <c r="A16" s="62" t="s">
        <v>13</v>
      </c>
      <c r="B16" s="73" t="s">
        <v>907</v>
      </c>
      <c r="C16" s="129">
        <f>C10</f>
        <v>117</v>
      </c>
      <c r="D16" s="129">
        <f t="shared" ref="D16:E16" si="0">D10</f>
        <v>790</v>
      </c>
      <c r="E16" s="129">
        <f t="shared" si="0"/>
        <v>2916</v>
      </c>
      <c r="F16" s="129">
        <f>F10+F15</f>
        <v>6920433</v>
      </c>
    </row>
    <row r="17" spans="1:6" ht="30" customHeight="1">
      <c r="A17" s="62" t="s">
        <v>966</v>
      </c>
      <c r="B17" s="63" t="s">
        <v>958</v>
      </c>
      <c r="C17" s="287">
        <v>0</v>
      </c>
      <c r="D17" s="287">
        <v>0</v>
      </c>
      <c r="E17" s="287">
        <v>113589</v>
      </c>
      <c r="F17" s="287"/>
    </row>
    <row r="18" spans="1:6">
      <c r="A18" s="62" t="s">
        <v>7</v>
      </c>
      <c r="B18" s="63" t="s">
        <v>959</v>
      </c>
      <c r="C18" s="287">
        <v>0</v>
      </c>
      <c r="D18" s="287">
        <v>0</v>
      </c>
      <c r="E18" s="287"/>
      <c r="F18" s="287"/>
    </row>
    <row r="19" spans="1:6">
      <c r="A19" s="62" t="s">
        <v>8</v>
      </c>
      <c r="B19" s="63" t="s">
        <v>960</v>
      </c>
      <c r="C19" s="287">
        <v>0</v>
      </c>
      <c r="D19" s="287">
        <v>0</v>
      </c>
      <c r="E19" s="287">
        <v>522336</v>
      </c>
      <c r="F19" s="287"/>
    </row>
    <row r="20" spans="1:6">
      <c r="A20" s="62" t="s">
        <v>9</v>
      </c>
      <c r="B20" s="73" t="s">
        <v>908</v>
      </c>
      <c r="C20" s="287">
        <v>0</v>
      </c>
      <c r="D20" s="287">
        <v>0</v>
      </c>
      <c r="E20" s="288">
        <f>SUM(E17:E19)</f>
        <v>635925</v>
      </c>
      <c r="F20" s="287">
        <v>0</v>
      </c>
    </row>
    <row r="21" spans="1:6">
      <c r="A21" s="62" t="s">
        <v>967</v>
      </c>
      <c r="B21" s="63" t="s">
        <v>909</v>
      </c>
      <c r="C21" s="287"/>
      <c r="D21" s="287">
        <v>704</v>
      </c>
      <c r="E21" s="287">
        <v>5845</v>
      </c>
      <c r="F21" s="287"/>
    </row>
    <row r="22" spans="1:6" ht="31.5">
      <c r="A22" s="62" t="s">
        <v>7</v>
      </c>
      <c r="B22" s="63" t="s">
        <v>961</v>
      </c>
      <c r="C22" s="287"/>
      <c r="D22" s="287"/>
      <c r="E22" s="287">
        <v>5845</v>
      </c>
      <c r="F22" s="287"/>
    </row>
    <row r="23" spans="1:6">
      <c r="A23" s="62" t="s">
        <v>8</v>
      </c>
      <c r="B23" s="72" t="s">
        <v>962</v>
      </c>
      <c r="C23" s="287"/>
      <c r="D23" s="287"/>
      <c r="E23" s="287">
        <v>0</v>
      </c>
      <c r="F23" s="287"/>
    </row>
    <row r="24" spans="1:6">
      <c r="A24" s="62" t="s">
        <v>9</v>
      </c>
      <c r="B24" s="73" t="s">
        <v>910</v>
      </c>
      <c r="C24" s="287"/>
      <c r="D24" s="287">
        <v>704</v>
      </c>
      <c r="E24" s="287">
        <v>5845</v>
      </c>
      <c r="F24" s="287"/>
    </row>
    <row r="25" spans="1:6">
      <c r="A25" s="62" t="s">
        <v>968</v>
      </c>
      <c r="B25" s="63" t="s">
        <v>911</v>
      </c>
      <c r="C25" s="430">
        <v>316122</v>
      </c>
      <c r="D25" s="431"/>
      <c r="E25" s="431"/>
      <c r="F25" s="432"/>
    </row>
    <row r="26" spans="1:6">
      <c r="A26" s="62" t="s">
        <v>969</v>
      </c>
      <c r="B26" s="63" t="s">
        <v>963</v>
      </c>
      <c r="C26" s="430">
        <v>19938</v>
      </c>
      <c r="D26" s="431"/>
      <c r="E26" s="431"/>
      <c r="F26" s="432"/>
    </row>
    <row r="27" spans="1:6">
      <c r="A27" s="62" t="s">
        <v>970</v>
      </c>
      <c r="B27" s="63" t="s">
        <v>964</v>
      </c>
      <c r="C27" s="430">
        <v>117</v>
      </c>
      <c r="D27" s="431"/>
      <c r="E27" s="431"/>
      <c r="F27" s="432"/>
    </row>
    <row r="28" spans="1:6" ht="31.5">
      <c r="A28" s="123">
        <v>3</v>
      </c>
      <c r="B28" s="123" t="s">
        <v>913</v>
      </c>
      <c r="C28" s="123" t="s">
        <v>914</v>
      </c>
      <c r="D28" s="123" t="s">
        <v>915</v>
      </c>
      <c r="E28" s="123" t="s">
        <v>950</v>
      </c>
      <c r="F28" s="123" t="s">
        <v>782</v>
      </c>
    </row>
    <row r="29" spans="1:6" ht="31.5">
      <c r="A29" s="441" t="s">
        <v>19</v>
      </c>
      <c r="B29" s="444" t="s">
        <v>903</v>
      </c>
      <c r="C29" s="69" t="s">
        <v>918</v>
      </c>
      <c r="D29" s="315">
        <v>1585.7073</v>
      </c>
      <c r="E29" s="230" t="s">
        <v>1415</v>
      </c>
      <c r="F29" s="128"/>
    </row>
    <row r="30" spans="1:6">
      <c r="A30" s="441"/>
      <c r="B30" s="444"/>
      <c r="C30" s="69" t="s">
        <v>989</v>
      </c>
      <c r="D30" s="264"/>
      <c r="E30" s="231"/>
      <c r="F30" s="128"/>
    </row>
    <row r="31" spans="1:6">
      <c r="A31" s="441"/>
      <c r="B31" s="444"/>
      <c r="C31" s="69" t="s">
        <v>988</v>
      </c>
      <c r="D31" s="314">
        <v>853.50699999999995</v>
      </c>
      <c r="E31" s="231" t="s">
        <v>1408</v>
      </c>
      <c r="F31" s="128"/>
    </row>
    <row r="32" spans="1:6">
      <c r="A32" s="441"/>
      <c r="B32" s="444"/>
      <c r="C32" s="69" t="s">
        <v>972</v>
      </c>
      <c r="D32" s="131"/>
      <c r="E32" s="231"/>
      <c r="F32" s="128"/>
    </row>
    <row r="33" spans="1:6">
      <c r="A33" s="441"/>
      <c r="B33" s="444"/>
      <c r="C33" s="69" t="s">
        <v>973</v>
      </c>
      <c r="D33" s="131"/>
      <c r="E33" s="231"/>
      <c r="F33" s="128"/>
    </row>
    <row r="34" spans="1:6">
      <c r="A34" s="441"/>
      <c r="B34" s="444"/>
      <c r="C34" s="69" t="s">
        <v>974</v>
      </c>
      <c r="D34" s="131"/>
      <c r="E34" s="230"/>
      <c r="F34" s="128"/>
    </row>
    <row r="35" spans="1:6">
      <c r="A35" s="441"/>
      <c r="B35" s="444"/>
      <c r="C35" s="69" t="s">
        <v>919</v>
      </c>
      <c r="D35" s="130"/>
      <c r="E35" s="230"/>
      <c r="F35" s="128"/>
    </row>
    <row r="36" spans="1:6">
      <c r="A36" s="441"/>
      <c r="B36" s="444"/>
      <c r="C36" s="69" t="s">
        <v>920</v>
      </c>
      <c r="D36" s="132"/>
      <c r="E36" s="231"/>
      <c r="F36" s="128"/>
    </row>
    <row r="37" spans="1:6" ht="31.5">
      <c r="A37" s="441"/>
      <c r="B37" s="444"/>
      <c r="C37" s="69" t="s">
        <v>921</v>
      </c>
      <c r="D37" s="315">
        <v>188.90190000000166</v>
      </c>
      <c r="E37" s="230" t="s">
        <v>1409</v>
      </c>
      <c r="F37" s="128"/>
    </row>
    <row r="38" spans="1:6">
      <c r="A38" s="441"/>
      <c r="B38" s="444"/>
      <c r="C38" s="65" t="s">
        <v>916</v>
      </c>
      <c r="D38" s="316">
        <f>SUM(D29:D36)</f>
        <v>2439.2143000000001</v>
      </c>
      <c r="E38" s="230" t="s">
        <v>917</v>
      </c>
      <c r="F38" s="128"/>
    </row>
    <row r="39" spans="1:6">
      <c r="A39" s="441"/>
      <c r="B39" s="444"/>
      <c r="C39" s="65" t="s">
        <v>922</v>
      </c>
      <c r="D39" s="317">
        <f>D38</f>
        <v>2439.2143000000001</v>
      </c>
      <c r="E39" s="232"/>
      <c r="F39" s="128"/>
    </row>
    <row r="40" spans="1:6" ht="47.25">
      <c r="A40" s="441" t="s">
        <v>7</v>
      </c>
      <c r="B40" s="444" t="s">
        <v>971</v>
      </c>
      <c r="C40" s="69" t="s">
        <v>918</v>
      </c>
      <c r="D40" s="320">
        <v>3790.2869000000005</v>
      </c>
      <c r="E40" s="232" t="s">
        <v>1410</v>
      </c>
      <c r="F40" s="128"/>
    </row>
    <row r="41" spans="1:6">
      <c r="A41" s="441"/>
      <c r="B41" s="444"/>
      <c r="C41" s="69" t="s">
        <v>989</v>
      </c>
      <c r="D41" s="133"/>
      <c r="E41" s="232"/>
      <c r="F41" s="128"/>
    </row>
    <row r="42" spans="1:6">
      <c r="A42" s="441"/>
      <c r="B42" s="444"/>
      <c r="C42" s="69" t="s">
        <v>988</v>
      </c>
      <c r="D42" s="320"/>
      <c r="E42" s="232" t="s">
        <v>1411</v>
      </c>
      <c r="F42" s="128"/>
    </row>
    <row r="43" spans="1:6">
      <c r="A43" s="441"/>
      <c r="B43" s="444"/>
      <c r="C43" s="69" t="s">
        <v>972</v>
      </c>
      <c r="D43" s="134"/>
      <c r="E43" s="232"/>
      <c r="F43" s="128"/>
    </row>
    <row r="44" spans="1:6">
      <c r="A44" s="441"/>
      <c r="B44" s="444"/>
      <c r="C44" s="69" t="s">
        <v>973</v>
      </c>
      <c r="D44" s="134">
        <v>178.8733</v>
      </c>
      <c r="E44" s="232" t="s">
        <v>1412</v>
      </c>
      <c r="F44" s="128"/>
    </row>
    <row r="45" spans="1:6">
      <c r="A45" s="441"/>
      <c r="B45" s="444"/>
      <c r="C45" s="69" t="s">
        <v>974</v>
      </c>
      <c r="D45" s="134"/>
      <c r="E45" s="232"/>
      <c r="F45" s="128"/>
    </row>
    <row r="46" spans="1:6">
      <c r="A46" s="441"/>
      <c r="B46" s="444"/>
      <c r="C46" s="69" t="s">
        <v>919</v>
      </c>
      <c r="D46" s="133"/>
      <c r="E46" s="232"/>
      <c r="F46" s="128"/>
    </row>
    <row r="47" spans="1:6">
      <c r="A47" s="441"/>
      <c r="B47" s="444"/>
      <c r="C47" s="69" t="s">
        <v>920</v>
      </c>
      <c r="D47" s="135"/>
      <c r="E47" s="232"/>
      <c r="F47" s="128"/>
    </row>
    <row r="48" spans="1:6">
      <c r="A48" s="441"/>
      <c r="B48" s="444"/>
      <c r="C48" s="69" t="s">
        <v>924</v>
      </c>
      <c r="D48" s="122">
        <v>0</v>
      </c>
      <c r="E48" s="232"/>
      <c r="F48" s="128"/>
    </row>
    <row r="49" spans="1:6">
      <c r="A49" s="441"/>
      <c r="B49" s="444"/>
      <c r="C49" s="65" t="s">
        <v>923</v>
      </c>
      <c r="D49" s="318">
        <f>SUM(D40:D47)</f>
        <v>3969.1602000000007</v>
      </c>
      <c r="E49" s="232"/>
      <c r="F49" s="128"/>
    </row>
    <row r="50" spans="1:6">
      <c r="A50" s="70" t="s">
        <v>8</v>
      </c>
      <c r="B50" s="68"/>
      <c r="C50" s="65" t="s">
        <v>926</v>
      </c>
      <c r="D50" s="317">
        <f>D39+D49-D48</f>
        <v>6408.3745000000008</v>
      </c>
      <c r="E50" s="232"/>
      <c r="F50" s="128"/>
    </row>
    <row r="51" spans="1:6">
      <c r="A51" s="70" t="s">
        <v>9</v>
      </c>
      <c r="B51" s="68" t="s">
        <v>925</v>
      </c>
      <c r="C51" s="69" t="s">
        <v>928</v>
      </c>
      <c r="D51" s="319">
        <v>3386.4128999999998</v>
      </c>
      <c r="E51" s="232" t="s">
        <v>1413</v>
      </c>
      <c r="F51" s="128"/>
    </row>
    <row r="52" spans="1:6" ht="31.5">
      <c r="A52" s="70"/>
      <c r="B52" s="68"/>
      <c r="C52" s="66" t="s">
        <v>975</v>
      </c>
      <c r="D52" s="319"/>
      <c r="E52" s="232" t="s">
        <v>1414</v>
      </c>
      <c r="F52" s="128"/>
    </row>
    <row r="53" spans="1:6">
      <c r="A53" s="70"/>
      <c r="B53" s="68"/>
      <c r="C53" s="69" t="s">
        <v>919</v>
      </c>
      <c r="D53" s="133"/>
      <c r="E53" s="232"/>
      <c r="F53" s="128"/>
    </row>
    <row r="54" spans="1:6">
      <c r="A54" s="70" t="s">
        <v>11</v>
      </c>
      <c r="B54" s="68" t="s">
        <v>927</v>
      </c>
      <c r="C54" s="69" t="s">
        <v>928</v>
      </c>
      <c r="D54" s="134"/>
      <c r="E54" s="232"/>
      <c r="F54" s="128"/>
    </row>
    <row r="55" spans="1:6" ht="31.5">
      <c r="A55" s="70"/>
      <c r="B55" s="68"/>
      <c r="C55" s="66" t="s">
        <v>975</v>
      </c>
      <c r="D55" s="134"/>
      <c r="E55" s="232"/>
      <c r="F55" s="128"/>
    </row>
    <row r="56" spans="1:6">
      <c r="A56" s="70"/>
      <c r="B56" s="68"/>
      <c r="C56" s="69" t="s">
        <v>929</v>
      </c>
      <c r="D56" s="133"/>
      <c r="E56" s="232"/>
      <c r="F56" s="128"/>
    </row>
    <row r="57" spans="1:6">
      <c r="A57" s="70" t="s">
        <v>12</v>
      </c>
      <c r="B57" s="68" t="s">
        <v>905</v>
      </c>
      <c r="C57" s="69" t="s">
        <v>928</v>
      </c>
      <c r="D57" s="134"/>
      <c r="E57" s="232"/>
      <c r="F57" s="128"/>
    </row>
    <row r="58" spans="1:6">
      <c r="A58" s="70"/>
      <c r="B58" s="68"/>
      <c r="C58" s="69" t="s">
        <v>929</v>
      </c>
      <c r="D58" s="134"/>
      <c r="E58" s="232"/>
      <c r="F58" s="128"/>
    </row>
    <row r="59" spans="1:6" ht="41.25" customHeight="1">
      <c r="A59" s="70" t="s">
        <v>13</v>
      </c>
      <c r="B59" s="68"/>
      <c r="C59" s="125" t="s">
        <v>990</v>
      </c>
      <c r="D59" s="233">
        <f>SUM(D51:D58)</f>
        <v>3386.4128999999998</v>
      </c>
      <c r="E59" s="136"/>
      <c r="F59" s="128"/>
    </row>
    <row r="60" spans="1:6">
      <c r="A60" s="70" t="s">
        <v>1008</v>
      </c>
      <c r="B60" s="68"/>
      <c r="C60" s="65" t="s">
        <v>930</v>
      </c>
      <c r="D60" s="317">
        <f>D50+D59</f>
        <v>9794.7874000000011</v>
      </c>
      <c r="E60" s="235"/>
      <c r="F60" s="128"/>
    </row>
    <row r="61" spans="1:6">
      <c r="A61" s="123">
        <v>4</v>
      </c>
      <c r="B61" s="123" t="s">
        <v>913</v>
      </c>
      <c r="C61" s="123" t="s">
        <v>1005</v>
      </c>
      <c r="D61" s="123" t="s">
        <v>915</v>
      </c>
      <c r="E61" s="123" t="s">
        <v>950</v>
      </c>
      <c r="F61" s="128"/>
    </row>
    <row r="62" spans="1:6" ht="47.25">
      <c r="A62" s="443" t="s">
        <v>19</v>
      </c>
      <c r="B62" s="442" t="s">
        <v>997</v>
      </c>
      <c r="C62" s="137" t="s">
        <v>931</v>
      </c>
      <c r="D62" s="323">
        <v>3876.18</v>
      </c>
      <c r="E62" s="66" t="s">
        <v>994</v>
      </c>
      <c r="F62" s="128"/>
    </row>
    <row r="63" spans="1:6">
      <c r="A63" s="443"/>
      <c r="B63" s="442"/>
      <c r="C63" s="137" t="s">
        <v>932</v>
      </c>
      <c r="D63" s="134">
        <v>0</v>
      </c>
      <c r="E63" s="66" t="s">
        <v>995</v>
      </c>
      <c r="F63" s="128"/>
    </row>
    <row r="64" spans="1:6" ht="31.5">
      <c r="A64" s="443"/>
      <c r="B64" s="442"/>
      <c r="C64" s="137" t="s">
        <v>992</v>
      </c>
      <c r="D64" s="133"/>
      <c r="E64" s="66" t="s">
        <v>996</v>
      </c>
      <c r="F64" s="128"/>
    </row>
    <row r="65" spans="1:6">
      <c r="A65" s="443"/>
      <c r="B65" s="442"/>
      <c r="C65" s="137" t="s">
        <v>991</v>
      </c>
      <c r="D65" s="324">
        <f>D62+D63</f>
        <v>3876.18</v>
      </c>
      <c r="E65" s="66"/>
      <c r="F65" s="128"/>
    </row>
    <row r="66" spans="1:6">
      <c r="A66" s="443"/>
      <c r="B66" s="442"/>
      <c r="C66" s="137" t="s">
        <v>934</v>
      </c>
      <c r="D66" s="326">
        <v>130.05000000000001</v>
      </c>
      <c r="E66" s="67"/>
      <c r="F66" s="128"/>
    </row>
    <row r="67" spans="1:6">
      <c r="A67" s="443"/>
      <c r="B67" s="442"/>
      <c r="C67" s="137" t="s">
        <v>993</v>
      </c>
      <c r="D67" s="133">
        <f>D65+D66</f>
        <v>4006.23</v>
      </c>
      <c r="E67" s="67"/>
      <c r="F67" s="128"/>
    </row>
    <row r="68" spans="1:6" ht="47.25">
      <c r="A68" s="443" t="s">
        <v>7</v>
      </c>
      <c r="B68" s="442" t="s">
        <v>1001</v>
      </c>
      <c r="C68" s="137" t="s">
        <v>931</v>
      </c>
      <c r="D68" s="325">
        <v>508.82677702995892</v>
      </c>
      <c r="E68" s="66" t="s">
        <v>994</v>
      </c>
      <c r="F68" s="128"/>
    </row>
    <row r="69" spans="1:6">
      <c r="A69" s="443"/>
      <c r="B69" s="442"/>
      <c r="C69" s="137" t="s">
        <v>932</v>
      </c>
      <c r="D69" s="325">
        <v>4.2651000000000003</v>
      </c>
      <c r="E69" s="66" t="s">
        <v>995</v>
      </c>
      <c r="F69" s="325"/>
    </row>
    <row r="70" spans="1:6" ht="31.5">
      <c r="A70" s="443"/>
      <c r="B70" s="442"/>
      <c r="C70" s="137" t="s">
        <v>998</v>
      </c>
      <c r="D70" s="134"/>
      <c r="E70" s="66" t="s">
        <v>1002</v>
      </c>
      <c r="F70" s="128"/>
    </row>
    <row r="71" spans="1:6">
      <c r="A71" s="443"/>
      <c r="B71" s="442"/>
      <c r="C71" s="138" t="s">
        <v>935</v>
      </c>
      <c r="D71" s="327">
        <f>D68+D69</f>
        <v>513.09187702995894</v>
      </c>
      <c r="E71" s="66"/>
      <c r="F71" s="128"/>
    </row>
    <row r="72" spans="1:6">
      <c r="A72" s="443"/>
      <c r="B72" s="442"/>
      <c r="C72" s="139" t="s">
        <v>936</v>
      </c>
      <c r="D72" s="326">
        <v>197.58</v>
      </c>
      <c r="E72" s="67"/>
      <c r="F72" s="128"/>
    </row>
    <row r="73" spans="1:6">
      <c r="A73" s="443"/>
      <c r="B73" s="442"/>
      <c r="C73" s="137" t="s">
        <v>999</v>
      </c>
      <c r="D73" s="133">
        <f>D71+D72</f>
        <v>710.67187702995898</v>
      </c>
      <c r="E73" s="67"/>
      <c r="F73" s="128"/>
    </row>
    <row r="74" spans="1:6" ht="47.25">
      <c r="A74" s="443" t="s">
        <v>8</v>
      </c>
      <c r="B74" s="442" t="s">
        <v>1000</v>
      </c>
      <c r="C74" s="137" t="s">
        <v>931</v>
      </c>
      <c r="D74" s="325">
        <v>617.67198613980872</v>
      </c>
      <c r="E74" s="66" t="s">
        <v>994</v>
      </c>
      <c r="F74" s="128"/>
    </row>
    <row r="75" spans="1:6">
      <c r="A75" s="443"/>
      <c r="B75" s="442"/>
      <c r="C75" s="137" t="s">
        <v>932</v>
      </c>
      <c r="D75" s="338">
        <v>68.866600000000005</v>
      </c>
      <c r="E75" s="66" t="s">
        <v>995</v>
      </c>
      <c r="F75" s="338"/>
    </row>
    <row r="76" spans="1:6" ht="47.25">
      <c r="A76" s="443"/>
      <c r="B76" s="442"/>
      <c r="C76" s="291" t="s">
        <v>1006</v>
      </c>
      <c r="D76" s="134"/>
      <c r="E76" s="66" t="s">
        <v>933</v>
      </c>
      <c r="F76" s="128"/>
    </row>
    <row r="77" spans="1:6">
      <c r="A77" s="443"/>
      <c r="B77" s="442"/>
      <c r="C77" s="138" t="s">
        <v>937</v>
      </c>
      <c r="D77" s="327">
        <f>D74+D75</f>
        <v>686.53858613980879</v>
      </c>
      <c r="E77" s="66"/>
      <c r="F77" s="128"/>
    </row>
    <row r="78" spans="1:6">
      <c r="A78" s="443"/>
      <c r="B78" s="442"/>
      <c r="C78" s="139" t="s">
        <v>938</v>
      </c>
      <c r="D78" s="326">
        <v>210.31</v>
      </c>
      <c r="E78" s="67"/>
      <c r="F78" s="128"/>
    </row>
    <row r="79" spans="1:6">
      <c r="A79" s="443"/>
      <c r="B79" s="442"/>
      <c r="C79" s="137" t="s">
        <v>1004</v>
      </c>
      <c r="D79" s="133">
        <f>D77+D78</f>
        <v>896.84858613980873</v>
      </c>
      <c r="E79" s="67"/>
      <c r="F79" s="128"/>
    </row>
    <row r="80" spans="1:6" ht="47.25">
      <c r="A80" s="436" t="s">
        <v>9</v>
      </c>
      <c r="B80" s="433" t="s">
        <v>976</v>
      </c>
      <c r="C80" s="137" t="s">
        <v>931</v>
      </c>
      <c r="D80" s="328">
        <v>978.30129306129845</v>
      </c>
      <c r="E80" s="66" t="s">
        <v>994</v>
      </c>
      <c r="F80" s="128"/>
    </row>
    <row r="81" spans="1:6">
      <c r="A81" s="437"/>
      <c r="B81" s="434"/>
      <c r="C81" s="137" t="s">
        <v>932</v>
      </c>
      <c r="D81" s="325">
        <v>124.51</v>
      </c>
      <c r="E81" s="66" t="s">
        <v>995</v>
      </c>
      <c r="F81" s="128"/>
    </row>
    <row r="82" spans="1:6">
      <c r="A82" s="437"/>
      <c r="B82" s="434"/>
      <c r="C82" s="137" t="s">
        <v>977</v>
      </c>
      <c r="D82" s="133"/>
      <c r="E82" s="66"/>
      <c r="F82" s="128"/>
    </row>
    <row r="83" spans="1:6">
      <c r="A83" s="437"/>
      <c r="B83" s="434"/>
      <c r="C83" s="137" t="s">
        <v>1007</v>
      </c>
      <c r="D83" s="320">
        <v>3086.9614999999999</v>
      </c>
      <c r="E83" s="66"/>
      <c r="F83" s="128"/>
    </row>
    <row r="84" spans="1:6">
      <c r="A84" s="437"/>
      <c r="B84" s="434"/>
      <c r="C84" s="137" t="s">
        <v>972</v>
      </c>
      <c r="D84" s="133"/>
      <c r="E84" s="66"/>
      <c r="F84" s="128"/>
    </row>
    <row r="85" spans="1:6">
      <c r="A85" s="438"/>
      <c r="B85" s="435"/>
      <c r="C85" s="138" t="s">
        <v>940</v>
      </c>
      <c r="D85" s="122">
        <f>SUM(D80:D83)</f>
        <v>4189.7727930612982</v>
      </c>
      <c r="E85" s="234"/>
      <c r="F85" s="128"/>
    </row>
    <row r="86" spans="1:6">
      <c r="A86" s="427" t="s">
        <v>941</v>
      </c>
      <c r="B86" s="428"/>
      <c r="C86" s="429"/>
      <c r="D86" s="330">
        <f>D67+D73+D79+D85</f>
        <v>9803.5232562310666</v>
      </c>
      <c r="E86" s="234"/>
      <c r="F86" s="329"/>
    </row>
    <row r="87" spans="1:6">
      <c r="A87" s="427" t="s">
        <v>1003</v>
      </c>
      <c r="B87" s="428"/>
      <c r="C87" s="429"/>
      <c r="D87" s="339">
        <f>D65+D71+D77+D85</f>
        <v>9265.5832562310661</v>
      </c>
      <c r="E87" s="234"/>
      <c r="F87" s="128"/>
    </row>
    <row r="88" spans="1:6">
      <c r="A88" s="445"/>
      <c r="B88" s="446"/>
      <c r="C88" s="446"/>
      <c r="D88" s="446"/>
      <c r="E88" s="446"/>
      <c r="F88" s="447"/>
    </row>
    <row r="89" spans="1:6">
      <c r="A89" s="448" t="s">
        <v>978</v>
      </c>
      <c r="B89" s="449"/>
      <c r="C89" s="449"/>
      <c r="D89" s="449"/>
      <c r="E89" s="449"/>
      <c r="F89" s="450"/>
    </row>
    <row r="90" spans="1:6" ht="44.25" customHeight="1">
      <c r="A90" s="123">
        <v>5</v>
      </c>
      <c r="B90" s="123" t="s">
        <v>942</v>
      </c>
      <c r="C90" s="123" t="s">
        <v>1009</v>
      </c>
      <c r="D90" s="123" t="s">
        <v>1010</v>
      </c>
      <c r="E90" s="123" t="s">
        <v>1011</v>
      </c>
      <c r="F90" s="123" t="s">
        <v>979</v>
      </c>
    </row>
    <row r="91" spans="1:6">
      <c r="A91" s="140" t="s">
        <v>19</v>
      </c>
      <c r="B91" s="137" t="s">
        <v>905</v>
      </c>
      <c r="C91" s="292">
        <f>D67</f>
        <v>4006.23</v>
      </c>
      <c r="D91" s="292">
        <f>D65</f>
        <v>3876.18</v>
      </c>
      <c r="E91" s="292">
        <f>C91-D91</f>
        <v>130.05000000000018</v>
      </c>
      <c r="F91" s="262">
        <v>3.2450000000000001</v>
      </c>
    </row>
    <row r="92" spans="1:6">
      <c r="A92" s="140" t="s">
        <v>7</v>
      </c>
      <c r="B92" s="137" t="s">
        <v>943</v>
      </c>
      <c r="C92" s="292">
        <f>D73</f>
        <v>710.67187702995898</v>
      </c>
      <c r="D92" s="292">
        <f>D71</f>
        <v>513.09187702995894</v>
      </c>
      <c r="E92" s="292">
        <f t="shared" ref="E92" si="1">C92-D92</f>
        <v>197.58000000000004</v>
      </c>
      <c r="F92" s="262">
        <v>4.1900000000000004</v>
      </c>
    </row>
    <row r="93" spans="1:6">
      <c r="A93" s="140" t="s">
        <v>8</v>
      </c>
      <c r="B93" s="137" t="s">
        <v>944</v>
      </c>
      <c r="C93" s="292">
        <f>D79</f>
        <v>896.84858613980873</v>
      </c>
      <c r="D93" s="292">
        <f>D77</f>
        <v>686.53858613980879</v>
      </c>
      <c r="E93" s="292">
        <f>C93-D93</f>
        <v>210.30999999999995</v>
      </c>
      <c r="F93" s="263">
        <v>3.74</v>
      </c>
    </row>
    <row r="94" spans="1:6">
      <c r="A94" s="140" t="s">
        <v>9</v>
      </c>
      <c r="B94" s="137" t="s">
        <v>939</v>
      </c>
      <c r="C94" s="292">
        <f>D85</f>
        <v>4189.7727930612982</v>
      </c>
      <c r="D94" s="292">
        <f>D85</f>
        <v>4189.7727930612982</v>
      </c>
      <c r="E94" s="261">
        <f>C94-D94</f>
        <v>0</v>
      </c>
      <c r="F94" s="128"/>
    </row>
    <row r="95" spans="1:6" ht="31.5">
      <c r="A95" s="123">
        <v>6</v>
      </c>
      <c r="B95" s="123" t="s">
        <v>945</v>
      </c>
      <c r="C95" s="123" t="s">
        <v>1009</v>
      </c>
      <c r="D95" s="123" t="s">
        <v>1010</v>
      </c>
      <c r="E95" s="123" t="s">
        <v>1011</v>
      </c>
      <c r="F95" s="128"/>
    </row>
    <row r="96" spans="1:6">
      <c r="A96" s="140" t="s">
        <v>19</v>
      </c>
      <c r="B96" s="137" t="s">
        <v>905</v>
      </c>
      <c r="C96" s="261">
        <v>0</v>
      </c>
      <c r="D96" s="261">
        <v>0</v>
      </c>
      <c r="E96" s="261">
        <f>C96-D96</f>
        <v>0</v>
      </c>
      <c r="F96" s="128"/>
    </row>
    <row r="97" spans="1:6">
      <c r="A97" s="140" t="s">
        <v>7</v>
      </c>
      <c r="B97" s="137" t="s">
        <v>943</v>
      </c>
      <c r="C97" s="266">
        <v>3.8940000000000001</v>
      </c>
      <c r="D97" s="325">
        <v>3.6280000000000001</v>
      </c>
      <c r="E97" s="266">
        <f t="shared" ref="E97:E98" si="2">C97-D97</f>
        <v>0.26600000000000001</v>
      </c>
      <c r="F97" s="128"/>
    </row>
    <row r="98" spans="1:6">
      <c r="A98" s="140" t="s">
        <v>8</v>
      </c>
      <c r="B98" s="137" t="s">
        <v>944</v>
      </c>
      <c r="C98" s="266">
        <v>69.319999999999993</v>
      </c>
      <c r="D98" s="338">
        <v>67.13</v>
      </c>
      <c r="E98" s="266">
        <f t="shared" si="2"/>
        <v>2.1899999999999977</v>
      </c>
      <c r="F98" s="128"/>
    </row>
    <row r="99" spans="1:6">
      <c r="A99" s="140" t="s">
        <v>9</v>
      </c>
      <c r="B99" s="137" t="s">
        <v>939</v>
      </c>
      <c r="C99" s="266"/>
      <c r="D99" s="133"/>
      <c r="E99" s="265"/>
      <c r="F99" s="128"/>
    </row>
    <row r="100" spans="1:6">
      <c r="A100" s="141"/>
      <c r="B100" s="141"/>
      <c r="C100" s="141"/>
      <c r="D100" s="141"/>
      <c r="E100" s="141"/>
      <c r="F100" s="141"/>
    </row>
    <row r="101" spans="1:6">
      <c r="A101" s="141"/>
      <c r="B101" s="141"/>
      <c r="C101" s="141"/>
      <c r="D101" s="293"/>
      <c r="E101" s="141"/>
      <c r="F101" s="141"/>
    </row>
    <row r="102" spans="1:6">
      <c r="A102" s="141"/>
      <c r="B102" s="440" t="s">
        <v>980</v>
      </c>
      <c r="C102" s="440"/>
      <c r="D102" s="141"/>
      <c r="E102" s="141"/>
      <c r="F102" s="141"/>
    </row>
    <row r="103" spans="1:6">
      <c r="A103" s="141"/>
      <c r="B103" s="137" t="s">
        <v>946</v>
      </c>
      <c r="C103" s="142">
        <f>D60-D83-D62-D68-D74-D80</f>
        <v>726.84584376893565</v>
      </c>
      <c r="D103" s="141"/>
      <c r="E103" s="141"/>
      <c r="F103" s="141"/>
    </row>
    <row r="104" spans="1:6">
      <c r="A104" s="141"/>
      <c r="B104" s="137" t="s">
        <v>947</v>
      </c>
      <c r="C104" s="142">
        <f>C103-D37-D48</f>
        <v>537.94394376893399</v>
      </c>
      <c r="D104" s="141"/>
      <c r="E104" s="141"/>
      <c r="F104" s="141"/>
    </row>
    <row r="105" spans="1:6">
      <c r="A105" s="141"/>
      <c r="B105" s="137" t="s">
        <v>948</v>
      </c>
      <c r="C105" s="294">
        <f>C103/D60*100</f>
        <v>7.4207414013798347</v>
      </c>
      <c r="D105" s="141"/>
      <c r="E105" s="141"/>
      <c r="F105" s="141"/>
    </row>
    <row r="106" spans="1:6">
      <c r="A106" s="141"/>
      <c r="B106" s="137" t="s">
        <v>949</v>
      </c>
      <c r="C106" s="294">
        <f>C104/D86*100</f>
        <v>5.487251161739426</v>
      </c>
      <c r="D106" s="141"/>
      <c r="E106" s="141"/>
      <c r="F106" s="141"/>
    </row>
    <row r="107" spans="1:6">
      <c r="A107" s="141"/>
      <c r="B107" s="141"/>
      <c r="C107" s="141"/>
      <c r="D107" s="141"/>
      <c r="E107" s="141"/>
      <c r="F107" s="141"/>
    </row>
  </sheetData>
  <mergeCells count="21">
    <mergeCell ref="A1:F1"/>
    <mergeCell ref="B102:C102"/>
    <mergeCell ref="A29:A39"/>
    <mergeCell ref="A40:A49"/>
    <mergeCell ref="B62:B67"/>
    <mergeCell ref="A62:A67"/>
    <mergeCell ref="B68:B73"/>
    <mergeCell ref="A68:A73"/>
    <mergeCell ref="B74:B79"/>
    <mergeCell ref="A74:A79"/>
    <mergeCell ref="B29:B39"/>
    <mergeCell ref="B40:B49"/>
    <mergeCell ref="A88:F88"/>
    <mergeCell ref="A89:F89"/>
    <mergeCell ref="C25:F25"/>
    <mergeCell ref="C26:F26"/>
    <mergeCell ref="A86:C86"/>
    <mergeCell ref="A87:C87"/>
    <mergeCell ref="C27:F27"/>
    <mergeCell ref="B80:B85"/>
    <mergeCell ref="A80:A85"/>
  </mergeCells>
  <printOptions horizontalCentered="1"/>
  <pageMargins left="0.11811023622047245" right="0.11811023622047245" top="0.15748031496062992" bottom="0.15748031496062992" header="0.31496062992125984" footer="0.31496062992125984"/>
  <pageSetup paperSize="9" scale="79" orientation="landscape" verticalDpi="0" r:id="rId1"/>
  <rowBreaks count="3" manualBreakCount="3">
    <brk id="27" max="16383" man="1"/>
    <brk id="60" max="16383" man="1"/>
    <brk id="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8"/>
  <sheetViews>
    <sheetView view="pageBreakPreview" zoomScale="83" zoomScaleNormal="90" zoomScaleSheetLayoutView="83" workbookViewId="0">
      <pane xSplit="4" ySplit="7" topLeftCell="I8" activePane="bottomRight" state="frozen"/>
      <selection pane="topRight" activeCell="E1" sqref="E1"/>
      <selection pane="bottomLeft" activeCell="A8" sqref="A8"/>
      <selection pane="bottomRight" activeCell="O99" sqref="O99"/>
    </sheetView>
  </sheetViews>
  <sheetFormatPr defaultRowHeight="12.75"/>
  <cols>
    <col min="1" max="1" width="3.5703125" style="165" customWidth="1"/>
    <col min="2" max="2" width="10.42578125" style="225" customWidth="1"/>
    <col min="3" max="3" width="9.42578125" style="165" bestFit="1" customWidth="1"/>
    <col min="4" max="4" width="12.7109375" style="165" customWidth="1"/>
    <col min="5" max="5" width="27" style="165" customWidth="1"/>
    <col min="6" max="6" width="10.5703125" style="165" customWidth="1"/>
    <col min="7" max="9" width="12" style="165" customWidth="1"/>
    <col min="10" max="10" width="10.28515625" style="165" customWidth="1"/>
    <col min="11" max="12" width="12.140625" style="165" customWidth="1"/>
    <col min="13" max="13" width="10.5703125" style="165" customWidth="1"/>
    <col min="14" max="14" width="12" style="165" customWidth="1"/>
    <col min="15" max="15" width="10.28515625" style="226" customWidth="1"/>
    <col min="16" max="17" width="11.85546875" style="165" customWidth="1"/>
    <col min="18" max="18" width="13" style="165" customWidth="1"/>
    <col min="19" max="19" width="7.5703125" style="165" customWidth="1"/>
    <col min="20" max="20" width="8.42578125" style="165" customWidth="1"/>
    <col min="21" max="21" width="9.140625" style="165" hidden="1" customWidth="1"/>
    <col min="22" max="22" width="8.5703125" style="165" customWidth="1"/>
    <col min="23" max="23" width="9.42578125" style="227" customWidth="1"/>
    <col min="24" max="25" width="7.7109375" style="165" customWidth="1"/>
    <col min="26" max="240" width="9.140625" style="165"/>
    <col min="241" max="241" width="6.140625" style="165" customWidth="1"/>
    <col min="242" max="242" width="12.5703125" style="165" customWidth="1"/>
    <col min="243" max="243" width="11.7109375" style="165" customWidth="1"/>
    <col min="244" max="259" width="0" style="165" hidden="1" customWidth="1"/>
    <col min="260" max="260" width="27" style="165" customWidth="1"/>
    <col min="261" max="262" width="10.5703125" style="165" customWidth="1"/>
    <col min="263" max="263" width="12" style="165" customWidth="1"/>
    <col min="264" max="264" width="12.140625" style="165" customWidth="1"/>
    <col min="265" max="267" width="10.7109375" style="165" customWidth="1"/>
    <col min="268" max="268" width="19.140625" style="165" bestFit="1" customWidth="1"/>
    <col min="269" max="269" width="8.5703125" style="165" bestFit="1" customWidth="1"/>
    <col min="270" max="270" width="9.5703125" style="165" bestFit="1" customWidth="1"/>
    <col min="271" max="271" width="11.42578125" style="165" bestFit="1" customWidth="1"/>
    <col min="272" max="272" width="12" style="165" bestFit="1" customWidth="1"/>
    <col min="273" max="273" width="23.85546875" style="165" bestFit="1" customWidth="1"/>
    <col min="274" max="274" width="11.5703125" style="165" bestFit="1" customWidth="1"/>
    <col min="275" max="275" width="8.7109375" style="165" bestFit="1" customWidth="1"/>
    <col min="276" max="276" width="0" style="165" hidden="1" customWidth="1"/>
    <col min="277" max="277" width="9.140625" style="165" customWidth="1"/>
    <col min="278" max="496" width="9.140625" style="165"/>
    <col min="497" max="497" width="6.140625" style="165" customWidth="1"/>
    <col min="498" max="498" width="12.5703125" style="165" customWidth="1"/>
    <col min="499" max="499" width="11.7109375" style="165" customWidth="1"/>
    <col min="500" max="515" width="0" style="165" hidden="1" customWidth="1"/>
    <col min="516" max="516" width="27" style="165" customWidth="1"/>
    <col min="517" max="518" width="10.5703125" style="165" customWidth="1"/>
    <col min="519" max="519" width="12" style="165" customWidth="1"/>
    <col min="520" max="520" width="12.140625" style="165" customWidth="1"/>
    <col min="521" max="523" width="10.7109375" style="165" customWidth="1"/>
    <col min="524" max="524" width="19.140625" style="165" bestFit="1" customWidth="1"/>
    <col min="525" max="525" width="8.5703125" style="165" bestFit="1" customWidth="1"/>
    <col min="526" max="526" width="9.5703125" style="165" bestFit="1" customWidth="1"/>
    <col min="527" max="527" width="11.42578125" style="165" bestFit="1" customWidth="1"/>
    <col min="528" max="528" width="12" style="165" bestFit="1" customWidth="1"/>
    <col min="529" max="529" width="23.85546875" style="165" bestFit="1" customWidth="1"/>
    <col min="530" max="530" width="11.5703125" style="165" bestFit="1" customWidth="1"/>
    <col min="531" max="531" width="8.7109375" style="165" bestFit="1" customWidth="1"/>
    <col min="532" max="532" width="0" style="165" hidden="1" customWidth="1"/>
    <col min="533" max="533" width="9.140625" style="165" customWidth="1"/>
    <col min="534" max="752" width="9.140625" style="165"/>
    <col min="753" max="753" width="6.140625" style="165" customWidth="1"/>
    <col min="754" max="754" width="12.5703125" style="165" customWidth="1"/>
    <col min="755" max="755" width="11.7109375" style="165" customWidth="1"/>
    <col min="756" max="771" width="0" style="165" hidden="1" customWidth="1"/>
    <col min="772" max="772" width="27" style="165" customWidth="1"/>
    <col min="773" max="774" width="10.5703125" style="165" customWidth="1"/>
    <col min="775" max="775" width="12" style="165" customWidth="1"/>
    <col min="776" max="776" width="12.140625" style="165" customWidth="1"/>
    <col min="777" max="779" width="10.7109375" style="165" customWidth="1"/>
    <col min="780" max="780" width="19.140625" style="165" bestFit="1" customWidth="1"/>
    <col min="781" max="781" width="8.5703125" style="165" bestFit="1" customWidth="1"/>
    <col min="782" max="782" width="9.5703125" style="165" bestFit="1" customWidth="1"/>
    <col min="783" max="783" width="11.42578125" style="165" bestFit="1" customWidth="1"/>
    <col min="784" max="784" width="12" style="165" bestFit="1" customWidth="1"/>
    <col min="785" max="785" width="23.85546875" style="165" bestFit="1" customWidth="1"/>
    <col min="786" max="786" width="11.5703125" style="165" bestFit="1" customWidth="1"/>
    <col min="787" max="787" width="8.7109375" style="165" bestFit="1" customWidth="1"/>
    <col min="788" max="788" width="0" style="165" hidden="1" customWidth="1"/>
    <col min="789" max="789" width="9.140625" style="165" customWidth="1"/>
    <col min="790" max="1008" width="9.140625" style="165"/>
    <col min="1009" max="1009" width="6.140625" style="165" customWidth="1"/>
    <col min="1010" max="1010" width="12.5703125" style="165" customWidth="1"/>
    <col min="1011" max="1011" width="11.7109375" style="165" customWidth="1"/>
    <col min="1012" max="1027" width="0" style="165" hidden="1" customWidth="1"/>
    <col min="1028" max="1028" width="27" style="165" customWidth="1"/>
    <col min="1029" max="1030" width="10.5703125" style="165" customWidth="1"/>
    <col min="1031" max="1031" width="12" style="165" customWidth="1"/>
    <col min="1032" max="1032" width="12.140625" style="165" customWidth="1"/>
    <col min="1033" max="1035" width="10.7109375" style="165" customWidth="1"/>
    <col min="1036" max="1036" width="19.140625" style="165" bestFit="1" customWidth="1"/>
    <col min="1037" max="1037" width="8.5703125" style="165" bestFit="1" customWidth="1"/>
    <col min="1038" max="1038" width="9.5703125" style="165" bestFit="1" customWidth="1"/>
    <col min="1039" max="1039" width="11.42578125" style="165" bestFit="1" customWidth="1"/>
    <col min="1040" max="1040" width="12" style="165" bestFit="1" customWidth="1"/>
    <col min="1041" max="1041" width="23.85546875" style="165" bestFit="1" customWidth="1"/>
    <col min="1042" max="1042" width="11.5703125" style="165" bestFit="1" customWidth="1"/>
    <col min="1043" max="1043" width="8.7109375" style="165" bestFit="1" customWidth="1"/>
    <col min="1044" max="1044" width="0" style="165" hidden="1" customWidth="1"/>
    <col min="1045" max="1045" width="9.140625" style="165" customWidth="1"/>
    <col min="1046" max="1264" width="9.140625" style="165"/>
    <col min="1265" max="1265" width="6.140625" style="165" customWidth="1"/>
    <col min="1266" max="1266" width="12.5703125" style="165" customWidth="1"/>
    <col min="1267" max="1267" width="11.7109375" style="165" customWidth="1"/>
    <col min="1268" max="1283" width="0" style="165" hidden="1" customWidth="1"/>
    <col min="1284" max="1284" width="27" style="165" customWidth="1"/>
    <col min="1285" max="1286" width="10.5703125" style="165" customWidth="1"/>
    <col min="1287" max="1287" width="12" style="165" customWidth="1"/>
    <col min="1288" max="1288" width="12.140625" style="165" customWidth="1"/>
    <col min="1289" max="1291" width="10.7109375" style="165" customWidth="1"/>
    <col min="1292" max="1292" width="19.140625" style="165" bestFit="1" customWidth="1"/>
    <col min="1293" max="1293" width="8.5703125" style="165" bestFit="1" customWidth="1"/>
    <col min="1294" max="1294" width="9.5703125" style="165" bestFit="1" customWidth="1"/>
    <col min="1295" max="1295" width="11.42578125" style="165" bestFit="1" customWidth="1"/>
    <col min="1296" max="1296" width="12" style="165" bestFit="1" customWidth="1"/>
    <col min="1297" max="1297" width="23.85546875" style="165" bestFit="1" customWidth="1"/>
    <col min="1298" max="1298" width="11.5703125" style="165" bestFit="1" customWidth="1"/>
    <col min="1299" max="1299" width="8.7109375" style="165" bestFit="1" customWidth="1"/>
    <col min="1300" max="1300" width="0" style="165" hidden="1" customWidth="1"/>
    <col min="1301" max="1301" width="9.140625" style="165" customWidth="1"/>
    <col min="1302" max="1520" width="9.140625" style="165"/>
    <col min="1521" max="1521" width="6.140625" style="165" customWidth="1"/>
    <col min="1522" max="1522" width="12.5703125" style="165" customWidth="1"/>
    <col min="1523" max="1523" width="11.7109375" style="165" customWidth="1"/>
    <col min="1524" max="1539" width="0" style="165" hidden="1" customWidth="1"/>
    <col min="1540" max="1540" width="27" style="165" customWidth="1"/>
    <col min="1541" max="1542" width="10.5703125" style="165" customWidth="1"/>
    <col min="1543" max="1543" width="12" style="165" customWidth="1"/>
    <col min="1544" max="1544" width="12.140625" style="165" customWidth="1"/>
    <col min="1545" max="1547" width="10.7109375" style="165" customWidth="1"/>
    <col min="1548" max="1548" width="19.140625" style="165" bestFit="1" customWidth="1"/>
    <col min="1549" max="1549" width="8.5703125" style="165" bestFit="1" customWidth="1"/>
    <col min="1550" max="1550" width="9.5703125" style="165" bestFit="1" customWidth="1"/>
    <col min="1551" max="1551" width="11.42578125" style="165" bestFit="1" customWidth="1"/>
    <col min="1552" max="1552" width="12" style="165" bestFit="1" customWidth="1"/>
    <col min="1553" max="1553" width="23.85546875" style="165" bestFit="1" customWidth="1"/>
    <col min="1554" max="1554" width="11.5703125" style="165" bestFit="1" customWidth="1"/>
    <col min="1555" max="1555" width="8.7109375" style="165" bestFit="1" customWidth="1"/>
    <col min="1556" max="1556" width="0" style="165" hidden="1" customWidth="1"/>
    <col min="1557" max="1557" width="9.140625" style="165" customWidth="1"/>
    <col min="1558" max="1776" width="9.140625" style="165"/>
    <col min="1777" max="1777" width="6.140625" style="165" customWidth="1"/>
    <col min="1778" max="1778" width="12.5703125" style="165" customWidth="1"/>
    <col min="1779" max="1779" width="11.7109375" style="165" customWidth="1"/>
    <col min="1780" max="1795" width="0" style="165" hidden="1" customWidth="1"/>
    <col min="1796" max="1796" width="27" style="165" customWidth="1"/>
    <col min="1797" max="1798" width="10.5703125" style="165" customWidth="1"/>
    <col min="1799" max="1799" width="12" style="165" customWidth="1"/>
    <col min="1800" max="1800" width="12.140625" style="165" customWidth="1"/>
    <col min="1801" max="1803" width="10.7109375" style="165" customWidth="1"/>
    <col min="1804" max="1804" width="19.140625" style="165" bestFit="1" customWidth="1"/>
    <col min="1805" max="1805" width="8.5703125" style="165" bestFit="1" customWidth="1"/>
    <col min="1806" max="1806" width="9.5703125" style="165" bestFit="1" customWidth="1"/>
    <col min="1807" max="1807" width="11.42578125" style="165" bestFit="1" customWidth="1"/>
    <col min="1808" max="1808" width="12" style="165" bestFit="1" customWidth="1"/>
    <col min="1809" max="1809" width="23.85546875" style="165" bestFit="1" customWidth="1"/>
    <col min="1810" max="1810" width="11.5703125" style="165" bestFit="1" customWidth="1"/>
    <col min="1811" max="1811" width="8.7109375" style="165" bestFit="1" customWidth="1"/>
    <col min="1812" max="1812" width="0" style="165" hidden="1" customWidth="1"/>
    <col min="1813" max="1813" width="9.140625" style="165" customWidth="1"/>
    <col min="1814" max="2032" width="9.140625" style="165"/>
    <col min="2033" max="2033" width="6.140625" style="165" customWidth="1"/>
    <col min="2034" max="2034" width="12.5703125" style="165" customWidth="1"/>
    <col min="2035" max="2035" width="11.7109375" style="165" customWidth="1"/>
    <col min="2036" max="2051" width="0" style="165" hidden="1" customWidth="1"/>
    <col min="2052" max="2052" width="27" style="165" customWidth="1"/>
    <col min="2053" max="2054" width="10.5703125" style="165" customWidth="1"/>
    <col min="2055" max="2055" width="12" style="165" customWidth="1"/>
    <col min="2056" max="2056" width="12.140625" style="165" customWidth="1"/>
    <col min="2057" max="2059" width="10.7109375" style="165" customWidth="1"/>
    <col min="2060" max="2060" width="19.140625" style="165" bestFit="1" customWidth="1"/>
    <col min="2061" max="2061" width="8.5703125" style="165" bestFit="1" customWidth="1"/>
    <col min="2062" max="2062" width="9.5703125" style="165" bestFit="1" customWidth="1"/>
    <col min="2063" max="2063" width="11.42578125" style="165" bestFit="1" customWidth="1"/>
    <col min="2064" max="2064" width="12" style="165" bestFit="1" customWidth="1"/>
    <col min="2065" max="2065" width="23.85546875" style="165" bestFit="1" customWidth="1"/>
    <col min="2066" max="2066" width="11.5703125" style="165" bestFit="1" customWidth="1"/>
    <col min="2067" max="2067" width="8.7109375" style="165" bestFit="1" customWidth="1"/>
    <col min="2068" max="2068" width="0" style="165" hidden="1" customWidth="1"/>
    <col min="2069" max="2069" width="9.140625" style="165" customWidth="1"/>
    <col min="2070" max="2288" width="9.140625" style="165"/>
    <col min="2289" max="2289" width="6.140625" style="165" customWidth="1"/>
    <col min="2290" max="2290" width="12.5703125" style="165" customWidth="1"/>
    <col min="2291" max="2291" width="11.7109375" style="165" customWidth="1"/>
    <col min="2292" max="2307" width="0" style="165" hidden="1" customWidth="1"/>
    <col min="2308" max="2308" width="27" style="165" customWidth="1"/>
    <col min="2309" max="2310" width="10.5703125" style="165" customWidth="1"/>
    <col min="2311" max="2311" width="12" style="165" customWidth="1"/>
    <col min="2312" max="2312" width="12.140625" style="165" customWidth="1"/>
    <col min="2313" max="2315" width="10.7109375" style="165" customWidth="1"/>
    <col min="2316" max="2316" width="19.140625" style="165" bestFit="1" customWidth="1"/>
    <col min="2317" max="2317" width="8.5703125" style="165" bestFit="1" customWidth="1"/>
    <col min="2318" max="2318" width="9.5703125" style="165" bestFit="1" customWidth="1"/>
    <col min="2319" max="2319" width="11.42578125" style="165" bestFit="1" customWidth="1"/>
    <col min="2320" max="2320" width="12" style="165" bestFit="1" customWidth="1"/>
    <col min="2321" max="2321" width="23.85546875" style="165" bestFit="1" customWidth="1"/>
    <col min="2322" max="2322" width="11.5703125" style="165" bestFit="1" customWidth="1"/>
    <col min="2323" max="2323" width="8.7109375" style="165" bestFit="1" customWidth="1"/>
    <col min="2324" max="2324" width="0" style="165" hidden="1" customWidth="1"/>
    <col min="2325" max="2325" width="9.140625" style="165" customWidth="1"/>
    <col min="2326" max="2544" width="9.140625" style="165"/>
    <col min="2545" max="2545" width="6.140625" style="165" customWidth="1"/>
    <col min="2546" max="2546" width="12.5703125" style="165" customWidth="1"/>
    <col min="2547" max="2547" width="11.7109375" style="165" customWidth="1"/>
    <col min="2548" max="2563" width="0" style="165" hidden="1" customWidth="1"/>
    <col min="2564" max="2564" width="27" style="165" customWidth="1"/>
    <col min="2565" max="2566" width="10.5703125" style="165" customWidth="1"/>
    <col min="2567" max="2567" width="12" style="165" customWidth="1"/>
    <col min="2568" max="2568" width="12.140625" style="165" customWidth="1"/>
    <col min="2569" max="2571" width="10.7109375" style="165" customWidth="1"/>
    <col min="2572" max="2572" width="19.140625" style="165" bestFit="1" customWidth="1"/>
    <col min="2573" max="2573" width="8.5703125" style="165" bestFit="1" customWidth="1"/>
    <col min="2574" max="2574" width="9.5703125" style="165" bestFit="1" customWidth="1"/>
    <col min="2575" max="2575" width="11.42578125" style="165" bestFit="1" customWidth="1"/>
    <col min="2576" max="2576" width="12" style="165" bestFit="1" customWidth="1"/>
    <col min="2577" max="2577" width="23.85546875" style="165" bestFit="1" customWidth="1"/>
    <col min="2578" max="2578" width="11.5703125" style="165" bestFit="1" customWidth="1"/>
    <col min="2579" max="2579" width="8.7109375" style="165" bestFit="1" customWidth="1"/>
    <col min="2580" max="2580" width="0" style="165" hidden="1" customWidth="1"/>
    <col min="2581" max="2581" width="9.140625" style="165" customWidth="1"/>
    <col min="2582" max="2800" width="9.140625" style="165"/>
    <col min="2801" max="2801" width="6.140625" style="165" customWidth="1"/>
    <col min="2802" max="2802" width="12.5703125" style="165" customWidth="1"/>
    <col min="2803" max="2803" width="11.7109375" style="165" customWidth="1"/>
    <col min="2804" max="2819" width="0" style="165" hidden="1" customWidth="1"/>
    <col min="2820" max="2820" width="27" style="165" customWidth="1"/>
    <col min="2821" max="2822" width="10.5703125" style="165" customWidth="1"/>
    <col min="2823" max="2823" width="12" style="165" customWidth="1"/>
    <col min="2824" max="2824" width="12.140625" style="165" customWidth="1"/>
    <col min="2825" max="2827" width="10.7109375" style="165" customWidth="1"/>
    <col min="2828" max="2828" width="19.140625" style="165" bestFit="1" customWidth="1"/>
    <col min="2829" max="2829" width="8.5703125" style="165" bestFit="1" customWidth="1"/>
    <col min="2830" max="2830" width="9.5703125" style="165" bestFit="1" customWidth="1"/>
    <col min="2831" max="2831" width="11.42578125" style="165" bestFit="1" customWidth="1"/>
    <col min="2832" max="2832" width="12" style="165" bestFit="1" customWidth="1"/>
    <col min="2833" max="2833" width="23.85546875" style="165" bestFit="1" customWidth="1"/>
    <col min="2834" max="2834" width="11.5703125" style="165" bestFit="1" customWidth="1"/>
    <col min="2835" max="2835" width="8.7109375" style="165" bestFit="1" customWidth="1"/>
    <col min="2836" max="2836" width="0" style="165" hidden="1" customWidth="1"/>
    <col min="2837" max="2837" width="9.140625" style="165" customWidth="1"/>
    <col min="2838" max="3056" width="9.140625" style="165"/>
    <col min="3057" max="3057" width="6.140625" style="165" customWidth="1"/>
    <col min="3058" max="3058" width="12.5703125" style="165" customWidth="1"/>
    <col min="3059" max="3059" width="11.7109375" style="165" customWidth="1"/>
    <col min="3060" max="3075" width="0" style="165" hidden="1" customWidth="1"/>
    <col min="3076" max="3076" width="27" style="165" customWidth="1"/>
    <col min="3077" max="3078" width="10.5703125" style="165" customWidth="1"/>
    <col min="3079" max="3079" width="12" style="165" customWidth="1"/>
    <col min="3080" max="3080" width="12.140625" style="165" customWidth="1"/>
    <col min="3081" max="3083" width="10.7109375" style="165" customWidth="1"/>
    <col min="3084" max="3084" width="19.140625" style="165" bestFit="1" customWidth="1"/>
    <col min="3085" max="3085" width="8.5703125" style="165" bestFit="1" customWidth="1"/>
    <col min="3086" max="3086" width="9.5703125" style="165" bestFit="1" customWidth="1"/>
    <col min="3087" max="3087" width="11.42578125" style="165" bestFit="1" customWidth="1"/>
    <col min="3088" max="3088" width="12" style="165" bestFit="1" customWidth="1"/>
    <col min="3089" max="3089" width="23.85546875" style="165" bestFit="1" customWidth="1"/>
    <col min="3090" max="3090" width="11.5703125" style="165" bestFit="1" customWidth="1"/>
    <col min="3091" max="3091" width="8.7109375" style="165" bestFit="1" customWidth="1"/>
    <col min="3092" max="3092" width="0" style="165" hidden="1" customWidth="1"/>
    <col min="3093" max="3093" width="9.140625" style="165" customWidth="1"/>
    <col min="3094" max="3312" width="9.140625" style="165"/>
    <col min="3313" max="3313" width="6.140625" style="165" customWidth="1"/>
    <col min="3314" max="3314" width="12.5703125" style="165" customWidth="1"/>
    <col min="3315" max="3315" width="11.7109375" style="165" customWidth="1"/>
    <col min="3316" max="3331" width="0" style="165" hidden="1" customWidth="1"/>
    <col min="3332" max="3332" width="27" style="165" customWidth="1"/>
    <col min="3333" max="3334" width="10.5703125" style="165" customWidth="1"/>
    <col min="3335" max="3335" width="12" style="165" customWidth="1"/>
    <col min="3336" max="3336" width="12.140625" style="165" customWidth="1"/>
    <col min="3337" max="3339" width="10.7109375" style="165" customWidth="1"/>
    <col min="3340" max="3340" width="19.140625" style="165" bestFit="1" customWidth="1"/>
    <col min="3341" max="3341" width="8.5703125" style="165" bestFit="1" customWidth="1"/>
    <col min="3342" max="3342" width="9.5703125" style="165" bestFit="1" customWidth="1"/>
    <col min="3343" max="3343" width="11.42578125" style="165" bestFit="1" customWidth="1"/>
    <col min="3344" max="3344" width="12" style="165" bestFit="1" customWidth="1"/>
    <col min="3345" max="3345" width="23.85546875" style="165" bestFit="1" customWidth="1"/>
    <col min="3346" max="3346" width="11.5703125" style="165" bestFit="1" customWidth="1"/>
    <col min="3347" max="3347" width="8.7109375" style="165" bestFit="1" customWidth="1"/>
    <col min="3348" max="3348" width="0" style="165" hidden="1" customWidth="1"/>
    <col min="3349" max="3349" width="9.140625" style="165" customWidth="1"/>
    <col min="3350" max="3568" width="9.140625" style="165"/>
    <col min="3569" max="3569" width="6.140625" style="165" customWidth="1"/>
    <col min="3570" max="3570" width="12.5703125" style="165" customWidth="1"/>
    <col min="3571" max="3571" width="11.7109375" style="165" customWidth="1"/>
    <col min="3572" max="3587" width="0" style="165" hidden="1" customWidth="1"/>
    <col min="3588" max="3588" width="27" style="165" customWidth="1"/>
    <col min="3589" max="3590" width="10.5703125" style="165" customWidth="1"/>
    <col min="3591" max="3591" width="12" style="165" customWidth="1"/>
    <col min="3592" max="3592" width="12.140625" style="165" customWidth="1"/>
    <col min="3593" max="3595" width="10.7109375" style="165" customWidth="1"/>
    <col min="3596" max="3596" width="19.140625" style="165" bestFit="1" customWidth="1"/>
    <col min="3597" max="3597" width="8.5703125" style="165" bestFit="1" customWidth="1"/>
    <col min="3598" max="3598" width="9.5703125" style="165" bestFit="1" customWidth="1"/>
    <col min="3599" max="3599" width="11.42578125" style="165" bestFit="1" customWidth="1"/>
    <col min="3600" max="3600" width="12" style="165" bestFit="1" customWidth="1"/>
    <col min="3601" max="3601" width="23.85546875" style="165" bestFit="1" customWidth="1"/>
    <col min="3602" max="3602" width="11.5703125" style="165" bestFit="1" customWidth="1"/>
    <col min="3603" max="3603" width="8.7109375" style="165" bestFit="1" customWidth="1"/>
    <col min="3604" max="3604" width="0" style="165" hidden="1" customWidth="1"/>
    <col min="3605" max="3605" width="9.140625" style="165" customWidth="1"/>
    <col min="3606" max="3824" width="9.140625" style="165"/>
    <col min="3825" max="3825" width="6.140625" style="165" customWidth="1"/>
    <col min="3826" max="3826" width="12.5703125" style="165" customWidth="1"/>
    <col min="3827" max="3827" width="11.7109375" style="165" customWidth="1"/>
    <col min="3828" max="3843" width="0" style="165" hidden="1" customWidth="1"/>
    <col min="3844" max="3844" width="27" style="165" customWidth="1"/>
    <col min="3845" max="3846" width="10.5703125" style="165" customWidth="1"/>
    <col min="3847" max="3847" width="12" style="165" customWidth="1"/>
    <col min="3848" max="3848" width="12.140625" style="165" customWidth="1"/>
    <col min="3849" max="3851" width="10.7109375" style="165" customWidth="1"/>
    <col min="3852" max="3852" width="19.140625" style="165" bestFit="1" customWidth="1"/>
    <col min="3853" max="3853" width="8.5703125" style="165" bestFit="1" customWidth="1"/>
    <col min="3854" max="3854" width="9.5703125" style="165" bestFit="1" customWidth="1"/>
    <col min="3855" max="3855" width="11.42578125" style="165" bestFit="1" customWidth="1"/>
    <col min="3856" max="3856" width="12" style="165" bestFit="1" customWidth="1"/>
    <col min="3857" max="3857" width="23.85546875" style="165" bestFit="1" customWidth="1"/>
    <col min="3858" max="3858" width="11.5703125" style="165" bestFit="1" customWidth="1"/>
    <col min="3859" max="3859" width="8.7109375" style="165" bestFit="1" customWidth="1"/>
    <col min="3860" max="3860" width="0" style="165" hidden="1" customWidth="1"/>
    <col min="3861" max="3861" width="9.140625" style="165" customWidth="1"/>
    <col min="3862" max="4080" width="9.140625" style="165"/>
    <col min="4081" max="4081" width="6.140625" style="165" customWidth="1"/>
    <col min="4082" max="4082" width="12.5703125" style="165" customWidth="1"/>
    <col min="4083" max="4083" width="11.7109375" style="165" customWidth="1"/>
    <col min="4084" max="4099" width="0" style="165" hidden="1" customWidth="1"/>
    <col min="4100" max="4100" width="27" style="165" customWidth="1"/>
    <col min="4101" max="4102" width="10.5703125" style="165" customWidth="1"/>
    <col min="4103" max="4103" width="12" style="165" customWidth="1"/>
    <col min="4104" max="4104" width="12.140625" style="165" customWidth="1"/>
    <col min="4105" max="4107" width="10.7109375" style="165" customWidth="1"/>
    <col min="4108" max="4108" width="19.140625" style="165" bestFit="1" customWidth="1"/>
    <col min="4109" max="4109" width="8.5703125" style="165" bestFit="1" customWidth="1"/>
    <col min="4110" max="4110" width="9.5703125" style="165" bestFit="1" customWidth="1"/>
    <col min="4111" max="4111" width="11.42578125" style="165" bestFit="1" customWidth="1"/>
    <col min="4112" max="4112" width="12" style="165" bestFit="1" customWidth="1"/>
    <col min="4113" max="4113" width="23.85546875" style="165" bestFit="1" customWidth="1"/>
    <col min="4114" max="4114" width="11.5703125" style="165" bestFit="1" customWidth="1"/>
    <col min="4115" max="4115" width="8.7109375" style="165" bestFit="1" customWidth="1"/>
    <col min="4116" max="4116" width="0" style="165" hidden="1" customWidth="1"/>
    <col min="4117" max="4117" width="9.140625" style="165" customWidth="1"/>
    <col min="4118" max="4336" width="9.140625" style="165"/>
    <col min="4337" max="4337" width="6.140625" style="165" customWidth="1"/>
    <col min="4338" max="4338" width="12.5703125" style="165" customWidth="1"/>
    <col min="4339" max="4339" width="11.7109375" style="165" customWidth="1"/>
    <col min="4340" max="4355" width="0" style="165" hidden="1" customWidth="1"/>
    <col min="4356" max="4356" width="27" style="165" customWidth="1"/>
    <col min="4357" max="4358" width="10.5703125" style="165" customWidth="1"/>
    <col min="4359" max="4359" width="12" style="165" customWidth="1"/>
    <col min="4360" max="4360" width="12.140625" style="165" customWidth="1"/>
    <col min="4361" max="4363" width="10.7109375" style="165" customWidth="1"/>
    <col min="4364" max="4364" width="19.140625" style="165" bestFit="1" customWidth="1"/>
    <col min="4365" max="4365" width="8.5703125" style="165" bestFit="1" customWidth="1"/>
    <col min="4366" max="4366" width="9.5703125" style="165" bestFit="1" customWidth="1"/>
    <col min="4367" max="4367" width="11.42578125" style="165" bestFit="1" customWidth="1"/>
    <col min="4368" max="4368" width="12" style="165" bestFit="1" customWidth="1"/>
    <col min="4369" max="4369" width="23.85546875" style="165" bestFit="1" customWidth="1"/>
    <col min="4370" max="4370" width="11.5703125" style="165" bestFit="1" customWidth="1"/>
    <col min="4371" max="4371" width="8.7109375" style="165" bestFit="1" customWidth="1"/>
    <col min="4372" max="4372" width="0" style="165" hidden="1" customWidth="1"/>
    <col min="4373" max="4373" width="9.140625" style="165" customWidth="1"/>
    <col min="4374" max="4592" width="9.140625" style="165"/>
    <col min="4593" max="4593" width="6.140625" style="165" customWidth="1"/>
    <col min="4594" max="4594" width="12.5703125" style="165" customWidth="1"/>
    <col min="4595" max="4595" width="11.7109375" style="165" customWidth="1"/>
    <col min="4596" max="4611" width="0" style="165" hidden="1" customWidth="1"/>
    <col min="4612" max="4612" width="27" style="165" customWidth="1"/>
    <col min="4613" max="4614" width="10.5703125" style="165" customWidth="1"/>
    <col min="4615" max="4615" width="12" style="165" customWidth="1"/>
    <col min="4616" max="4616" width="12.140625" style="165" customWidth="1"/>
    <col min="4617" max="4619" width="10.7109375" style="165" customWidth="1"/>
    <col min="4620" max="4620" width="19.140625" style="165" bestFit="1" customWidth="1"/>
    <col min="4621" max="4621" width="8.5703125" style="165" bestFit="1" customWidth="1"/>
    <col min="4622" max="4622" width="9.5703125" style="165" bestFit="1" customWidth="1"/>
    <col min="4623" max="4623" width="11.42578125" style="165" bestFit="1" customWidth="1"/>
    <col min="4624" max="4624" width="12" style="165" bestFit="1" customWidth="1"/>
    <col min="4625" max="4625" width="23.85546875" style="165" bestFit="1" customWidth="1"/>
    <col min="4626" max="4626" width="11.5703125" style="165" bestFit="1" customWidth="1"/>
    <col min="4627" max="4627" width="8.7109375" style="165" bestFit="1" customWidth="1"/>
    <col min="4628" max="4628" width="0" style="165" hidden="1" customWidth="1"/>
    <col min="4629" max="4629" width="9.140625" style="165" customWidth="1"/>
    <col min="4630" max="4848" width="9.140625" style="165"/>
    <col min="4849" max="4849" width="6.140625" style="165" customWidth="1"/>
    <col min="4850" max="4850" width="12.5703125" style="165" customWidth="1"/>
    <col min="4851" max="4851" width="11.7109375" style="165" customWidth="1"/>
    <col min="4852" max="4867" width="0" style="165" hidden="1" customWidth="1"/>
    <col min="4868" max="4868" width="27" style="165" customWidth="1"/>
    <col min="4869" max="4870" width="10.5703125" style="165" customWidth="1"/>
    <col min="4871" max="4871" width="12" style="165" customWidth="1"/>
    <col min="4872" max="4872" width="12.140625" style="165" customWidth="1"/>
    <col min="4873" max="4875" width="10.7109375" style="165" customWidth="1"/>
    <col min="4876" max="4876" width="19.140625" style="165" bestFit="1" customWidth="1"/>
    <col min="4877" max="4877" width="8.5703125" style="165" bestFit="1" customWidth="1"/>
    <col min="4878" max="4878" width="9.5703125" style="165" bestFit="1" customWidth="1"/>
    <col min="4879" max="4879" width="11.42578125" style="165" bestFit="1" customWidth="1"/>
    <col min="4880" max="4880" width="12" style="165" bestFit="1" customWidth="1"/>
    <col min="4881" max="4881" width="23.85546875" style="165" bestFit="1" customWidth="1"/>
    <col min="4882" max="4882" width="11.5703125" style="165" bestFit="1" customWidth="1"/>
    <col min="4883" max="4883" width="8.7109375" style="165" bestFit="1" customWidth="1"/>
    <col min="4884" max="4884" width="0" style="165" hidden="1" customWidth="1"/>
    <col min="4885" max="4885" width="9.140625" style="165" customWidth="1"/>
    <col min="4886" max="5104" width="9.140625" style="165"/>
    <col min="5105" max="5105" width="6.140625" style="165" customWidth="1"/>
    <col min="5106" max="5106" width="12.5703125" style="165" customWidth="1"/>
    <col min="5107" max="5107" width="11.7109375" style="165" customWidth="1"/>
    <col min="5108" max="5123" width="0" style="165" hidden="1" customWidth="1"/>
    <col min="5124" max="5124" width="27" style="165" customWidth="1"/>
    <col min="5125" max="5126" width="10.5703125" style="165" customWidth="1"/>
    <col min="5127" max="5127" width="12" style="165" customWidth="1"/>
    <col min="5128" max="5128" width="12.140625" style="165" customWidth="1"/>
    <col min="5129" max="5131" width="10.7109375" style="165" customWidth="1"/>
    <col min="5132" max="5132" width="19.140625" style="165" bestFit="1" customWidth="1"/>
    <col min="5133" max="5133" width="8.5703125" style="165" bestFit="1" customWidth="1"/>
    <col min="5134" max="5134" width="9.5703125" style="165" bestFit="1" customWidth="1"/>
    <col min="5135" max="5135" width="11.42578125" style="165" bestFit="1" customWidth="1"/>
    <col min="5136" max="5136" width="12" style="165" bestFit="1" customWidth="1"/>
    <col min="5137" max="5137" width="23.85546875" style="165" bestFit="1" customWidth="1"/>
    <col min="5138" max="5138" width="11.5703125" style="165" bestFit="1" customWidth="1"/>
    <col min="5139" max="5139" width="8.7109375" style="165" bestFit="1" customWidth="1"/>
    <col min="5140" max="5140" width="0" style="165" hidden="1" customWidth="1"/>
    <col min="5141" max="5141" width="9.140625" style="165" customWidth="1"/>
    <col min="5142" max="5360" width="9.140625" style="165"/>
    <col min="5361" max="5361" width="6.140625" style="165" customWidth="1"/>
    <col min="5362" max="5362" width="12.5703125" style="165" customWidth="1"/>
    <col min="5363" max="5363" width="11.7109375" style="165" customWidth="1"/>
    <col min="5364" max="5379" width="0" style="165" hidden="1" customWidth="1"/>
    <col min="5380" max="5380" width="27" style="165" customWidth="1"/>
    <col min="5381" max="5382" width="10.5703125" style="165" customWidth="1"/>
    <col min="5383" max="5383" width="12" style="165" customWidth="1"/>
    <col min="5384" max="5384" width="12.140625" style="165" customWidth="1"/>
    <col min="5385" max="5387" width="10.7109375" style="165" customWidth="1"/>
    <col min="5388" max="5388" width="19.140625" style="165" bestFit="1" customWidth="1"/>
    <col min="5389" max="5389" width="8.5703125" style="165" bestFit="1" customWidth="1"/>
    <col min="5390" max="5390" width="9.5703125" style="165" bestFit="1" customWidth="1"/>
    <col min="5391" max="5391" width="11.42578125" style="165" bestFit="1" customWidth="1"/>
    <col min="5392" max="5392" width="12" style="165" bestFit="1" customWidth="1"/>
    <col min="5393" max="5393" width="23.85546875" style="165" bestFit="1" customWidth="1"/>
    <col min="5394" max="5394" width="11.5703125" style="165" bestFit="1" customWidth="1"/>
    <col min="5395" max="5395" width="8.7109375" style="165" bestFit="1" customWidth="1"/>
    <col min="5396" max="5396" width="0" style="165" hidden="1" customWidth="1"/>
    <col min="5397" max="5397" width="9.140625" style="165" customWidth="1"/>
    <col min="5398" max="5616" width="9.140625" style="165"/>
    <col min="5617" max="5617" width="6.140625" style="165" customWidth="1"/>
    <col min="5618" max="5618" width="12.5703125" style="165" customWidth="1"/>
    <col min="5619" max="5619" width="11.7109375" style="165" customWidth="1"/>
    <col min="5620" max="5635" width="0" style="165" hidden="1" customWidth="1"/>
    <col min="5636" max="5636" width="27" style="165" customWidth="1"/>
    <col min="5637" max="5638" width="10.5703125" style="165" customWidth="1"/>
    <col min="5639" max="5639" width="12" style="165" customWidth="1"/>
    <col min="5640" max="5640" width="12.140625" style="165" customWidth="1"/>
    <col min="5641" max="5643" width="10.7109375" style="165" customWidth="1"/>
    <col min="5644" max="5644" width="19.140625" style="165" bestFit="1" customWidth="1"/>
    <col min="5645" max="5645" width="8.5703125" style="165" bestFit="1" customWidth="1"/>
    <col min="5646" max="5646" width="9.5703125" style="165" bestFit="1" customWidth="1"/>
    <col min="5647" max="5647" width="11.42578125" style="165" bestFit="1" customWidth="1"/>
    <col min="5648" max="5648" width="12" style="165" bestFit="1" customWidth="1"/>
    <col min="5649" max="5649" width="23.85546875" style="165" bestFit="1" customWidth="1"/>
    <col min="5650" max="5650" width="11.5703125" style="165" bestFit="1" customWidth="1"/>
    <col min="5651" max="5651" width="8.7109375" style="165" bestFit="1" customWidth="1"/>
    <col min="5652" max="5652" width="0" style="165" hidden="1" customWidth="1"/>
    <col min="5653" max="5653" width="9.140625" style="165" customWidth="1"/>
    <col min="5654" max="5872" width="9.140625" style="165"/>
    <col min="5873" max="5873" width="6.140625" style="165" customWidth="1"/>
    <col min="5874" max="5874" width="12.5703125" style="165" customWidth="1"/>
    <col min="5875" max="5875" width="11.7109375" style="165" customWidth="1"/>
    <col min="5876" max="5891" width="0" style="165" hidden="1" customWidth="1"/>
    <col min="5892" max="5892" width="27" style="165" customWidth="1"/>
    <col min="5893" max="5894" width="10.5703125" style="165" customWidth="1"/>
    <col min="5895" max="5895" width="12" style="165" customWidth="1"/>
    <col min="5896" max="5896" width="12.140625" style="165" customWidth="1"/>
    <col min="5897" max="5899" width="10.7109375" style="165" customWidth="1"/>
    <col min="5900" max="5900" width="19.140625" style="165" bestFit="1" customWidth="1"/>
    <col min="5901" max="5901" width="8.5703125" style="165" bestFit="1" customWidth="1"/>
    <col min="5902" max="5902" width="9.5703125" style="165" bestFit="1" customWidth="1"/>
    <col min="5903" max="5903" width="11.42578125" style="165" bestFit="1" customWidth="1"/>
    <col min="5904" max="5904" width="12" style="165" bestFit="1" customWidth="1"/>
    <col min="5905" max="5905" width="23.85546875" style="165" bestFit="1" customWidth="1"/>
    <col min="5906" max="5906" width="11.5703125" style="165" bestFit="1" customWidth="1"/>
    <col min="5907" max="5907" width="8.7109375" style="165" bestFit="1" customWidth="1"/>
    <col min="5908" max="5908" width="0" style="165" hidden="1" customWidth="1"/>
    <col min="5909" max="5909" width="9.140625" style="165" customWidth="1"/>
    <col min="5910" max="6128" width="9.140625" style="165"/>
    <col min="6129" max="6129" width="6.140625" style="165" customWidth="1"/>
    <col min="6130" max="6130" width="12.5703125" style="165" customWidth="1"/>
    <col min="6131" max="6131" width="11.7109375" style="165" customWidth="1"/>
    <col min="6132" max="6147" width="0" style="165" hidden="1" customWidth="1"/>
    <col min="6148" max="6148" width="27" style="165" customWidth="1"/>
    <col min="6149" max="6150" width="10.5703125" style="165" customWidth="1"/>
    <col min="6151" max="6151" width="12" style="165" customWidth="1"/>
    <col min="6152" max="6152" width="12.140625" style="165" customWidth="1"/>
    <col min="6153" max="6155" width="10.7109375" style="165" customWidth="1"/>
    <col min="6156" max="6156" width="19.140625" style="165" bestFit="1" customWidth="1"/>
    <col min="6157" max="6157" width="8.5703125" style="165" bestFit="1" customWidth="1"/>
    <col min="6158" max="6158" width="9.5703125" style="165" bestFit="1" customWidth="1"/>
    <col min="6159" max="6159" width="11.42578125" style="165" bestFit="1" customWidth="1"/>
    <col min="6160" max="6160" width="12" style="165" bestFit="1" customWidth="1"/>
    <col min="6161" max="6161" width="23.85546875" style="165" bestFit="1" customWidth="1"/>
    <col min="6162" max="6162" width="11.5703125" style="165" bestFit="1" customWidth="1"/>
    <col min="6163" max="6163" width="8.7109375" style="165" bestFit="1" customWidth="1"/>
    <col min="6164" max="6164" width="0" style="165" hidden="1" customWidth="1"/>
    <col min="6165" max="6165" width="9.140625" style="165" customWidth="1"/>
    <col min="6166" max="6384" width="9.140625" style="165"/>
    <col min="6385" max="6385" width="6.140625" style="165" customWidth="1"/>
    <col min="6386" max="6386" width="12.5703125" style="165" customWidth="1"/>
    <col min="6387" max="6387" width="11.7109375" style="165" customWidth="1"/>
    <col min="6388" max="6403" width="0" style="165" hidden="1" customWidth="1"/>
    <col min="6404" max="6404" width="27" style="165" customWidth="1"/>
    <col min="6405" max="6406" width="10.5703125" style="165" customWidth="1"/>
    <col min="6407" max="6407" width="12" style="165" customWidth="1"/>
    <col min="6408" max="6408" width="12.140625" style="165" customWidth="1"/>
    <col min="6409" max="6411" width="10.7109375" style="165" customWidth="1"/>
    <col min="6412" max="6412" width="19.140625" style="165" bestFit="1" customWidth="1"/>
    <col min="6413" max="6413" width="8.5703125" style="165" bestFit="1" customWidth="1"/>
    <col min="6414" max="6414" width="9.5703125" style="165" bestFit="1" customWidth="1"/>
    <col min="6415" max="6415" width="11.42578125" style="165" bestFit="1" customWidth="1"/>
    <col min="6416" max="6416" width="12" style="165" bestFit="1" customWidth="1"/>
    <col min="6417" max="6417" width="23.85546875" style="165" bestFit="1" customWidth="1"/>
    <col min="6418" max="6418" width="11.5703125" style="165" bestFit="1" customWidth="1"/>
    <col min="6419" max="6419" width="8.7109375" style="165" bestFit="1" customWidth="1"/>
    <col min="6420" max="6420" width="0" style="165" hidden="1" customWidth="1"/>
    <col min="6421" max="6421" width="9.140625" style="165" customWidth="1"/>
    <col min="6422" max="6640" width="9.140625" style="165"/>
    <col min="6641" max="6641" width="6.140625" style="165" customWidth="1"/>
    <col min="6642" max="6642" width="12.5703125" style="165" customWidth="1"/>
    <col min="6643" max="6643" width="11.7109375" style="165" customWidth="1"/>
    <col min="6644" max="6659" width="0" style="165" hidden="1" customWidth="1"/>
    <col min="6660" max="6660" width="27" style="165" customWidth="1"/>
    <col min="6661" max="6662" width="10.5703125" style="165" customWidth="1"/>
    <col min="6663" max="6663" width="12" style="165" customWidth="1"/>
    <col min="6664" max="6664" width="12.140625" style="165" customWidth="1"/>
    <col min="6665" max="6667" width="10.7109375" style="165" customWidth="1"/>
    <col min="6668" max="6668" width="19.140625" style="165" bestFit="1" customWidth="1"/>
    <col min="6669" max="6669" width="8.5703125" style="165" bestFit="1" customWidth="1"/>
    <col min="6670" max="6670" width="9.5703125" style="165" bestFit="1" customWidth="1"/>
    <col min="6671" max="6671" width="11.42578125" style="165" bestFit="1" customWidth="1"/>
    <col min="6672" max="6672" width="12" style="165" bestFit="1" customWidth="1"/>
    <col min="6673" max="6673" width="23.85546875" style="165" bestFit="1" customWidth="1"/>
    <col min="6674" max="6674" width="11.5703125" style="165" bestFit="1" customWidth="1"/>
    <col min="6675" max="6675" width="8.7109375" style="165" bestFit="1" customWidth="1"/>
    <col min="6676" max="6676" width="0" style="165" hidden="1" customWidth="1"/>
    <col min="6677" max="6677" width="9.140625" style="165" customWidth="1"/>
    <col min="6678" max="6896" width="9.140625" style="165"/>
    <col min="6897" max="6897" width="6.140625" style="165" customWidth="1"/>
    <col min="6898" max="6898" width="12.5703125" style="165" customWidth="1"/>
    <col min="6899" max="6899" width="11.7109375" style="165" customWidth="1"/>
    <col min="6900" max="6915" width="0" style="165" hidden="1" customWidth="1"/>
    <col min="6916" max="6916" width="27" style="165" customWidth="1"/>
    <col min="6917" max="6918" width="10.5703125" style="165" customWidth="1"/>
    <col min="6919" max="6919" width="12" style="165" customWidth="1"/>
    <col min="6920" max="6920" width="12.140625" style="165" customWidth="1"/>
    <col min="6921" max="6923" width="10.7109375" style="165" customWidth="1"/>
    <col min="6924" max="6924" width="19.140625" style="165" bestFit="1" customWidth="1"/>
    <col min="6925" max="6925" width="8.5703125" style="165" bestFit="1" customWidth="1"/>
    <col min="6926" max="6926" width="9.5703125" style="165" bestFit="1" customWidth="1"/>
    <col min="6927" max="6927" width="11.42578125" style="165" bestFit="1" customWidth="1"/>
    <col min="6928" max="6928" width="12" style="165" bestFit="1" customWidth="1"/>
    <col min="6929" max="6929" width="23.85546875" style="165" bestFit="1" customWidth="1"/>
    <col min="6930" max="6930" width="11.5703125" style="165" bestFit="1" customWidth="1"/>
    <col min="6931" max="6931" width="8.7109375" style="165" bestFit="1" customWidth="1"/>
    <col min="6932" max="6932" width="0" style="165" hidden="1" customWidth="1"/>
    <col min="6933" max="6933" width="9.140625" style="165" customWidth="1"/>
    <col min="6934" max="7152" width="9.140625" style="165"/>
    <col min="7153" max="7153" width="6.140625" style="165" customWidth="1"/>
    <col min="7154" max="7154" width="12.5703125" style="165" customWidth="1"/>
    <col min="7155" max="7155" width="11.7109375" style="165" customWidth="1"/>
    <col min="7156" max="7171" width="0" style="165" hidden="1" customWidth="1"/>
    <col min="7172" max="7172" width="27" style="165" customWidth="1"/>
    <col min="7173" max="7174" width="10.5703125" style="165" customWidth="1"/>
    <col min="7175" max="7175" width="12" style="165" customWidth="1"/>
    <col min="7176" max="7176" width="12.140625" style="165" customWidth="1"/>
    <col min="7177" max="7179" width="10.7109375" style="165" customWidth="1"/>
    <col min="7180" max="7180" width="19.140625" style="165" bestFit="1" customWidth="1"/>
    <col min="7181" max="7181" width="8.5703125" style="165" bestFit="1" customWidth="1"/>
    <col min="7182" max="7182" width="9.5703125" style="165" bestFit="1" customWidth="1"/>
    <col min="7183" max="7183" width="11.42578125" style="165" bestFit="1" customWidth="1"/>
    <col min="7184" max="7184" width="12" style="165" bestFit="1" customWidth="1"/>
    <col min="7185" max="7185" width="23.85546875" style="165" bestFit="1" customWidth="1"/>
    <col min="7186" max="7186" width="11.5703125" style="165" bestFit="1" customWidth="1"/>
    <col min="7187" max="7187" width="8.7109375" style="165" bestFit="1" customWidth="1"/>
    <col min="7188" max="7188" width="0" style="165" hidden="1" customWidth="1"/>
    <col min="7189" max="7189" width="9.140625" style="165" customWidth="1"/>
    <col min="7190" max="7408" width="9.140625" style="165"/>
    <col min="7409" max="7409" width="6.140625" style="165" customWidth="1"/>
    <col min="7410" max="7410" width="12.5703125" style="165" customWidth="1"/>
    <col min="7411" max="7411" width="11.7109375" style="165" customWidth="1"/>
    <col min="7412" max="7427" width="0" style="165" hidden="1" customWidth="1"/>
    <col min="7428" max="7428" width="27" style="165" customWidth="1"/>
    <col min="7429" max="7430" width="10.5703125" style="165" customWidth="1"/>
    <col min="7431" max="7431" width="12" style="165" customWidth="1"/>
    <col min="7432" max="7432" width="12.140625" style="165" customWidth="1"/>
    <col min="7433" max="7435" width="10.7109375" style="165" customWidth="1"/>
    <col min="7436" max="7436" width="19.140625" style="165" bestFit="1" customWidth="1"/>
    <col min="7437" max="7437" width="8.5703125" style="165" bestFit="1" customWidth="1"/>
    <col min="7438" max="7438" width="9.5703125" style="165" bestFit="1" customWidth="1"/>
    <col min="7439" max="7439" width="11.42578125" style="165" bestFit="1" customWidth="1"/>
    <col min="7440" max="7440" width="12" style="165" bestFit="1" customWidth="1"/>
    <col min="7441" max="7441" width="23.85546875" style="165" bestFit="1" customWidth="1"/>
    <col min="7442" max="7442" width="11.5703125" style="165" bestFit="1" customWidth="1"/>
    <col min="7443" max="7443" width="8.7109375" style="165" bestFit="1" customWidth="1"/>
    <col min="7444" max="7444" width="0" style="165" hidden="1" customWidth="1"/>
    <col min="7445" max="7445" width="9.140625" style="165" customWidth="1"/>
    <col min="7446" max="7664" width="9.140625" style="165"/>
    <col min="7665" max="7665" width="6.140625" style="165" customWidth="1"/>
    <col min="7666" max="7666" width="12.5703125" style="165" customWidth="1"/>
    <col min="7667" max="7667" width="11.7109375" style="165" customWidth="1"/>
    <col min="7668" max="7683" width="0" style="165" hidden="1" customWidth="1"/>
    <col min="7684" max="7684" width="27" style="165" customWidth="1"/>
    <col min="7685" max="7686" width="10.5703125" style="165" customWidth="1"/>
    <col min="7687" max="7687" width="12" style="165" customWidth="1"/>
    <col min="7688" max="7688" width="12.140625" style="165" customWidth="1"/>
    <col min="7689" max="7691" width="10.7109375" style="165" customWidth="1"/>
    <col min="7692" max="7692" width="19.140625" style="165" bestFit="1" customWidth="1"/>
    <col min="7693" max="7693" width="8.5703125" style="165" bestFit="1" customWidth="1"/>
    <col min="7694" max="7694" width="9.5703125" style="165" bestFit="1" customWidth="1"/>
    <col min="7695" max="7695" width="11.42578125" style="165" bestFit="1" customWidth="1"/>
    <col min="7696" max="7696" width="12" style="165" bestFit="1" customWidth="1"/>
    <col min="7697" max="7697" width="23.85546875" style="165" bestFit="1" customWidth="1"/>
    <col min="7698" max="7698" width="11.5703125" style="165" bestFit="1" customWidth="1"/>
    <col min="7699" max="7699" width="8.7109375" style="165" bestFit="1" customWidth="1"/>
    <col min="7700" max="7700" width="0" style="165" hidden="1" customWidth="1"/>
    <col min="7701" max="7701" width="9.140625" style="165" customWidth="1"/>
    <col min="7702" max="7920" width="9.140625" style="165"/>
    <col min="7921" max="7921" width="6.140625" style="165" customWidth="1"/>
    <col min="7922" max="7922" width="12.5703125" style="165" customWidth="1"/>
    <col min="7923" max="7923" width="11.7109375" style="165" customWidth="1"/>
    <col min="7924" max="7939" width="0" style="165" hidden="1" customWidth="1"/>
    <col min="7940" max="7940" width="27" style="165" customWidth="1"/>
    <col min="7941" max="7942" width="10.5703125" style="165" customWidth="1"/>
    <col min="7943" max="7943" width="12" style="165" customWidth="1"/>
    <col min="7944" max="7944" width="12.140625" style="165" customWidth="1"/>
    <col min="7945" max="7947" width="10.7109375" style="165" customWidth="1"/>
    <col min="7948" max="7948" width="19.140625" style="165" bestFit="1" customWidth="1"/>
    <col min="7949" max="7949" width="8.5703125" style="165" bestFit="1" customWidth="1"/>
    <col min="7950" max="7950" width="9.5703125" style="165" bestFit="1" customWidth="1"/>
    <col min="7951" max="7951" width="11.42578125" style="165" bestFit="1" customWidth="1"/>
    <col min="7952" max="7952" width="12" style="165" bestFit="1" customWidth="1"/>
    <col min="7953" max="7953" width="23.85546875" style="165" bestFit="1" customWidth="1"/>
    <col min="7954" max="7954" width="11.5703125" style="165" bestFit="1" customWidth="1"/>
    <col min="7955" max="7955" width="8.7109375" style="165" bestFit="1" customWidth="1"/>
    <col min="7956" max="7956" width="0" style="165" hidden="1" customWidth="1"/>
    <col min="7957" max="7957" width="9.140625" style="165" customWidth="1"/>
    <col min="7958" max="8176" width="9.140625" style="165"/>
    <col min="8177" max="8177" width="6.140625" style="165" customWidth="1"/>
    <col min="8178" max="8178" width="12.5703125" style="165" customWidth="1"/>
    <col min="8179" max="8179" width="11.7109375" style="165" customWidth="1"/>
    <col min="8180" max="8195" width="0" style="165" hidden="1" customWidth="1"/>
    <col min="8196" max="8196" width="27" style="165" customWidth="1"/>
    <col min="8197" max="8198" width="10.5703125" style="165" customWidth="1"/>
    <col min="8199" max="8199" width="12" style="165" customWidth="1"/>
    <col min="8200" max="8200" width="12.140625" style="165" customWidth="1"/>
    <col min="8201" max="8203" width="10.7109375" style="165" customWidth="1"/>
    <col min="8204" max="8204" width="19.140625" style="165" bestFit="1" customWidth="1"/>
    <col min="8205" max="8205" width="8.5703125" style="165" bestFit="1" customWidth="1"/>
    <col min="8206" max="8206" width="9.5703125" style="165" bestFit="1" customWidth="1"/>
    <col min="8207" max="8207" width="11.42578125" style="165" bestFit="1" customWidth="1"/>
    <col min="8208" max="8208" width="12" style="165" bestFit="1" customWidth="1"/>
    <col min="8209" max="8209" width="23.85546875" style="165" bestFit="1" customWidth="1"/>
    <col min="8210" max="8210" width="11.5703125" style="165" bestFit="1" customWidth="1"/>
    <col min="8211" max="8211" width="8.7109375" style="165" bestFit="1" customWidth="1"/>
    <col min="8212" max="8212" width="0" style="165" hidden="1" customWidth="1"/>
    <col min="8213" max="8213" width="9.140625" style="165" customWidth="1"/>
    <col min="8214" max="8432" width="9.140625" style="165"/>
    <col min="8433" max="8433" width="6.140625" style="165" customWidth="1"/>
    <col min="8434" max="8434" width="12.5703125" style="165" customWidth="1"/>
    <col min="8435" max="8435" width="11.7109375" style="165" customWidth="1"/>
    <col min="8436" max="8451" width="0" style="165" hidden="1" customWidth="1"/>
    <col min="8452" max="8452" width="27" style="165" customWidth="1"/>
    <col min="8453" max="8454" width="10.5703125" style="165" customWidth="1"/>
    <col min="8455" max="8455" width="12" style="165" customWidth="1"/>
    <col min="8456" max="8456" width="12.140625" style="165" customWidth="1"/>
    <col min="8457" max="8459" width="10.7109375" style="165" customWidth="1"/>
    <col min="8460" max="8460" width="19.140625" style="165" bestFit="1" customWidth="1"/>
    <col min="8461" max="8461" width="8.5703125" style="165" bestFit="1" customWidth="1"/>
    <col min="8462" max="8462" width="9.5703125" style="165" bestFit="1" customWidth="1"/>
    <col min="8463" max="8463" width="11.42578125" style="165" bestFit="1" customWidth="1"/>
    <col min="8464" max="8464" width="12" style="165" bestFit="1" customWidth="1"/>
    <col min="8465" max="8465" width="23.85546875" style="165" bestFit="1" customWidth="1"/>
    <col min="8466" max="8466" width="11.5703125" style="165" bestFit="1" customWidth="1"/>
    <col min="8467" max="8467" width="8.7109375" style="165" bestFit="1" customWidth="1"/>
    <col min="8468" max="8468" width="0" style="165" hidden="1" customWidth="1"/>
    <col min="8469" max="8469" width="9.140625" style="165" customWidth="1"/>
    <col min="8470" max="8688" width="9.140625" style="165"/>
    <col min="8689" max="8689" width="6.140625" style="165" customWidth="1"/>
    <col min="8690" max="8690" width="12.5703125" style="165" customWidth="1"/>
    <col min="8691" max="8691" width="11.7109375" style="165" customWidth="1"/>
    <col min="8692" max="8707" width="0" style="165" hidden="1" customWidth="1"/>
    <col min="8708" max="8708" width="27" style="165" customWidth="1"/>
    <col min="8709" max="8710" width="10.5703125" style="165" customWidth="1"/>
    <col min="8711" max="8711" width="12" style="165" customWidth="1"/>
    <col min="8712" max="8712" width="12.140625" style="165" customWidth="1"/>
    <col min="8713" max="8715" width="10.7109375" style="165" customWidth="1"/>
    <col min="8716" max="8716" width="19.140625" style="165" bestFit="1" customWidth="1"/>
    <col min="8717" max="8717" width="8.5703125" style="165" bestFit="1" customWidth="1"/>
    <col min="8718" max="8718" width="9.5703125" style="165" bestFit="1" customWidth="1"/>
    <col min="8719" max="8719" width="11.42578125" style="165" bestFit="1" customWidth="1"/>
    <col min="8720" max="8720" width="12" style="165" bestFit="1" customWidth="1"/>
    <col min="8721" max="8721" width="23.85546875" style="165" bestFit="1" customWidth="1"/>
    <col min="8722" max="8722" width="11.5703125" style="165" bestFit="1" customWidth="1"/>
    <col min="8723" max="8723" width="8.7109375" style="165" bestFit="1" customWidth="1"/>
    <col min="8724" max="8724" width="0" style="165" hidden="1" customWidth="1"/>
    <col min="8725" max="8725" width="9.140625" style="165" customWidth="1"/>
    <col min="8726" max="8944" width="9.140625" style="165"/>
    <col min="8945" max="8945" width="6.140625" style="165" customWidth="1"/>
    <col min="8946" max="8946" width="12.5703125" style="165" customWidth="1"/>
    <col min="8947" max="8947" width="11.7109375" style="165" customWidth="1"/>
    <col min="8948" max="8963" width="0" style="165" hidden="1" customWidth="1"/>
    <col min="8964" max="8964" width="27" style="165" customWidth="1"/>
    <col min="8965" max="8966" width="10.5703125" style="165" customWidth="1"/>
    <col min="8967" max="8967" width="12" style="165" customWidth="1"/>
    <col min="8968" max="8968" width="12.140625" style="165" customWidth="1"/>
    <col min="8969" max="8971" width="10.7109375" style="165" customWidth="1"/>
    <col min="8972" max="8972" width="19.140625" style="165" bestFit="1" customWidth="1"/>
    <col min="8973" max="8973" width="8.5703125" style="165" bestFit="1" customWidth="1"/>
    <col min="8974" max="8974" width="9.5703125" style="165" bestFit="1" customWidth="1"/>
    <col min="8975" max="8975" width="11.42578125" style="165" bestFit="1" customWidth="1"/>
    <col min="8976" max="8976" width="12" style="165" bestFit="1" customWidth="1"/>
    <col min="8977" max="8977" width="23.85546875" style="165" bestFit="1" customWidth="1"/>
    <col min="8978" max="8978" width="11.5703125" style="165" bestFit="1" customWidth="1"/>
    <col min="8979" max="8979" width="8.7109375" style="165" bestFit="1" customWidth="1"/>
    <col min="8980" max="8980" width="0" style="165" hidden="1" customWidth="1"/>
    <col min="8981" max="8981" width="9.140625" style="165" customWidth="1"/>
    <col min="8982" max="9200" width="9.140625" style="165"/>
    <col min="9201" max="9201" width="6.140625" style="165" customWidth="1"/>
    <col min="9202" max="9202" width="12.5703125" style="165" customWidth="1"/>
    <col min="9203" max="9203" width="11.7109375" style="165" customWidth="1"/>
    <col min="9204" max="9219" width="0" style="165" hidden="1" customWidth="1"/>
    <col min="9220" max="9220" width="27" style="165" customWidth="1"/>
    <col min="9221" max="9222" width="10.5703125" style="165" customWidth="1"/>
    <col min="9223" max="9223" width="12" style="165" customWidth="1"/>
    <col min="9224" max="9224" width="12.140625" style="165" customWidth="1"/>
    <col min="9225" max="9227" width="10.7109375" style="165" customWidth="1"/>
    <col min="9228" max="9228" width="19.140625" style="165" bestFit="1" customWidth="1"/>
    <col min="9229" max="9229" width="8.5703125" style="165" bestFit="1" customWidth="1"/>
    <col min="9230" max="9230" width="9.5703125" style="165" bestFit="1" customWidth="1"/>
    <col min="9231" max="9231" width="11.42578125" style="165" bestFit="1" customWidth="1"/>
    <col min="9232" max="9232" width="12" style="165" bestFit="1" customWidth="1"/>
    <col min="9233" max="9233" width="23.85546875" style="165" bestFit="1" customWidth="1"/>
    <col min="9234" max="9234" width="11.5703125" style="165" bestFit="1" customWidth="1"/>
    <col min="9235" max="9235" width="8.7109375" style="165" bestFit="1" customWidth="1"/>
    <col min="9236" max="9236" width="0" style="165" hidden="1" customWidth="1"/>
    <col min="9237" max="9237" width="9.140625" style="165" customWidth="1"/>
    <col min="9238" max="9456" width="9.140625" style="165"/>
    <col min="9457" max="9457" width="6.140625" style="165" customWidth="1"/>
    <col min="9458" max="9458" width="12.5703125" style="165" customWidth="1"/>
    <col min="9459" max="9459" width="11.7109375" style="165" customWidth="1"/>
    <col min="9460" max="9475" width="0" style="165" hidden="1" customWidth="1"/>
    <col min="9476" max="9476" width="27" style="165" customWidth="1"/>
    <col min="9477" max="9478" width="10.5703125" style="165" customWidth="1"/>
    <col min="9479" max="9479" width="12" style="165" customWidth="1"/>
    <col min="9480" max="9480" width="12.140625" style="165" customWidth="1"/>
    <col min="9481" max="9483" width="10.7109375" style="165" customWidth="1"/>
    <col min="9484" max="9484" width="19.140625" style="165" bestFit="1" customWidth="1"/>
    <col min="9485" max="9485" width="8.5703125" style="165" bestFit="1" customWidth="1"/>
    <col min="9486" max="9486" width="9.5703125" style="165" bestFit="1" customWidth="1"/>
    <col min="9487" max="9487" width="11.42578125" style="165" bestFit="1" customWidth="1"/>
    <col min="9488" max="9488" width="12" style="165" bestFit="1" customWidth="1"/>
    <col min="9489" max="9489" width="23.85546875" style="165" bestFit="1" customWidth="1"/>
    <col min="9490" max="9490" width="11.5703125" style="165" bestFit="1" customWidth="1"/>
    <col min="9491" max="9491" width="8.7109375" style="165" bestFit="1" customWidth="1"/>
    <col min="9492" max="9492" width="0" style="165" hidden="1" customWidth="1"/>
    <col min="9493" max="9493" width="9.140625" style="165" customWidth="1"/>
    <col min="9494" max="9712" width="9.140625" style="165"/>
    <col min="9713" max="9713" width="6.140625" style="165" customWidth="1"/>
    <col min="9714" max="9714" width="12.5703125" style="165" customWidth="1"/>
    <col min="9715" max="9715" width="11.7109375" style="165" customWidth="1"/>
    <col min="9716" max="9731" width="0" style="165" hidden="1" customWidth="1"/>
    <col min="9732" max="9732" width="27" style="165" customWidth="1"/>
    <col min="9733" max="9734" width="10.5703125" style="165" customWidth="1"/>
    <col min="9735" max="9735" width="12" style="165" customWidth="1"/>
    <col min="9736" max="9736" width="12.140625" style="165" customWidth="1"/>
    <col min="9737" max="9739" width="10.7109375" style="165" customWidth="1"/>
    <col min="9740" max="9740" width="19.140625" style="165" bestFit="1" customWidth="1"/>
    <col min="9741" max="9741" width="8.5703125" style="165" bestFit="1" customWidth="1"/>
    <col min="9742" max="9742" width="9.5703125" style="165" bestFit="1" customWidth="1"/>
    <col min="9743" max="9743" width="11.42578125" style="165" bestFit="1" customWidth="1"/>
    <col min="9744" max="9744" width="12" style="165" bestFit="1" customWidth="1"/>
    <col min="9745" max="9745" width="23.85546875" style="165" bestFit="1" customWidth="1"/>
    <col min="9746" max="9746" width="11.5703125" style="165" bestFit="1" customWidth="1"/>
    <col min="9747" max="9747" width="8.7109375" style="165" bestFit="1" customWidth="1"/>
    <col min="9748" max="9748" width="0" style="165" hidden="1" customWidth="1"/>
    <col min="9749" max="9749" width="9.140625" style="165" customWidth="1"/>
    <col min="9750" max="9968" width="9.140625" style="165"/>
    <col min="9969" max="9969" width="6.140625" style="165" customWidth="1"/>
    <col min="9970" max="9970" width="12.5703125" style="165" customWidth="1"/>
    <col min="9971" max="9971" width="11.7109375" style="165" customWidth="1"/>
    <col min="9972" max="9987" width="0" style="165" hidden="1" customWidth="1"/>
    <col min="9988" max="9988" width="27" style="165" customWidth="1"/>
    <col min="9989" max="9990" width="10.5703125" style="165" customWidth="1"/>
    <col min="9991" max="9991" width="12" style="165" customWidth="1"/>
    <col min="9992" max="9992" width="12.140625" style="165" customWidth="1"/>
    <col min="9993" max="9995" width="10.7109375" style="165" customWidth="1"/>
    <col min="9996" max="9996" width="19.140625" style="165" bestFit="1" customWidth="1"/>
    <col min="9997" max="9997" width="8.5703125" style="165" bestFit="1" customWidth="1"/>
    <col min="9998" max="9998" width="9.5703125" style="165" bestFit="1" customWidth="1"/>
    <col min="9999" max="9999" width="11.42578125" style="165" bestFit="1" customWidth="1"/>
    <col min="10000" max="10000" width="12" style="165" bestFit="1" customWidth="1"/>
    <col min="10001" max="10001" width="23.85546875" style="165" bestFit="1" customWidth="1"/>
    <col min="10002" max="10002" width="11.5703125" style="165" bestFit="1" customWidth="1"/>
    <col min="10003" max="10003" width="8.7109375" style="165" bestFit="1" customWidth="1"/>
    <col min="10004" max="10004" width="0" style="165" hidden="1" customWidth="1"/>
    <col min="10005" max="10005" width="9.140625" style="165" customWidth="1"/>
    <col min="10006" max="10224" width="9.140625" style="165"/>
    <col min="10225" max="10225" width="6.140625" style="165" customWidth="1"/>
    <col min="10226" max="10226" width="12.5703125" style="165" customWidth="1"/>
    <col min="10227" max="10227" width="11.7109375" style="165" customWidth="1"/>
    <col min="10228" max="10243" width="0" style="165" hidden="1" customWidth="1"/>
    <col min="10244" max="10244" width="27" style="165" customWidth="1"/>
    <col min="10245" max="10246" width="10.5703125" style="165" customWidth="1"/>
    <col min="10247" max="10247" width="12" style="165" customWidth="1"/>
    <col min="10248" max="10248" width="12.140625" style="165" customWidth="1"/>
    <col min="10249" max="10251" width="10.7109375" style="165" customWidth="1"/>
    <col min="10252" max="10252" width="19.140625" style="165" bestFit="1" customWidth="1"/>
    <col min="10253" max="10253" width="8.5703125" style="165" bestFit="1" customWidth="1"/>
    <col min="10254" max="10254" width="9.5703125" style="165" bestFit="1" customWidth="1"/>
    <col min="10255" max="10255" width="11.42578125" style="165" bestFit="1" customWidth="1"/>
    <col min="10256" max="10256" width="12" style="165" bestFit="1" customWidth="1"/>
    <col min="10257" max="10257" width="23.85546875" style="165" bestFit="1" customWidth="1"/>
    <col min="10258" max="10258" width="11.5703125" style="165" bestFit="1" customWidth="1"/>
    <col min="10259" max="10259" width="8.7109375" style="165" bestFit="1" customWidth="1"/>
    <col min="10260" max="10260" width="0" style="165" hidden="1" customWidth="1"/>
    <col min="10261" max="10261" width="9.140625" style="165" customWidth="1"/>
    <col min="10262" max="10480" width="9.140625" style="165"/>
    <col min="10481" max="10481" width="6.140625" style="165" customWidth="1"/>
    <col min="10482" max="10482" width="12.5703125" style="165" customWidth="1"/>
    <col min="10483" max="10483" width="11.7109375" style="165" customWidth="1"/>
    <col min="10484" max="10499" width="0" style="165" hidden="1" customWidth="1"/>
    <col min="10500" max="10500" width="27" style="165" customWidth="1"/>
    <col min="10501" max="10502" width="10.5703125" style="165" customWidth="1"/>
    <col min="10503" max="10503" width="12" style="165" customWidth="1"/>
    <col min="10504" max="10504" width="12.140625" style="165" customWidth="1"/>
    <col min="10505" max="10507" width="10.7109375" style="165" customWidth="1"/>
    <col min="10508" max="10508" width="19.140625" style="165" bestFit="1" customWidth="1"/>
    <col min="10509" max="10509" width="8.5703125" style="165" bestFit="1" customWidth="1"/>
    <col min="10510" max="10510" width="9.5703125" style="165" bestFit="1" customWidth="1"/>
    <col min="10511" max="10511" width="11.42578125" style="165" bestFit="1" customWidth="1"/>
    <col min="10512" max="10512" width="12" style="165" bestFit="1" customWidth="1"/>
    <col min="10513" max="10513" width="23.85546875" style="165" bestFit="1" customWidth="1"/>
    <col min="10514" max="10514" width="11.5703125" style="165" bestFit="1" customWidth="1"/>
    <col min="10515" max="10515" width="8.7109375" style="165" bestFit="1" customWidth="1"/>
    <col min="10516" max="10516" width="0" style="165" hidden="1" customWidth="1"/>
    <col min="10517" max="10517" width="9.140625" style="165" customWidth="1"/>
    <col min="10518" max="10736" width="9.140625" style="165"/>
    <col min="10737" max="10737" width="6.140625" style="165" customWidth="1"/>
    <col min="10738" max="10738" width="12.5703125" style="165" customWidth="1"/>
    <col min="10739" max="10739" width="11.7109375" style="165" customWidth="1"/>
    <col min="10740" max="10755" width="0" style="165" hidden="1" customWidth="1"/>
    <col min="10756" max="10756" width="27" style="165" customWidth="1"/>
    <col min="10757" max="10758" width="10.5703125" style="165" customWidth="1"/>
    <col min="10759" max="10759" width="12" style="165" customWidth="1"/>
    <col min="10760" max="10760" width="12.140625" style="165" customWidth="1"/>
    <col min="10761" max="10763" width="10.7109375" style="165" customWidth="1"/>
    <col min="10764" max="10764" width="19.140625" style="165" bestFit="1" customWidth="1"/>
    <col min="10765" max="10765" width="8.5703125" style="165" bestFit="1" customWidth="1"/>
    <col min="10766" max="10766" width="9.5703125" style="165" bestFit="1" customWidth="1"/>
    <col min="10767" max="10767" width="11.42578125" style="165" bestFit="1" customWidth="1"/>
    <col min="10768" max="10768" width="12" style="165" bestFit="1" customWidth="1"/>
    <col min="10769" max="10769" width="23.85546875" style="165" bestFit="1" customWidth="1"/>
    <col min="10770" max="10770" width="11.5703125" style="165" bestFit="1" customWidth="1"/>
    <col min="10771" max="10771" width="8.7109375" style="165" bestFit="1" customWidth="1"/>
    <col min="10772" max="10772" width="0" style="165" hidden="1" customWidth="1"/>
    <col min="10773" max="10773" width="9.140625" style="165" customWidth="1"/>
    <col min="10774" max="10992" width="9.140625" style="165"/>
    <col min="10993" max="10993" width="6.140625" style="165" customWidth="1"/>
    <col min="10994" max="10994" width="12.5703125" style="165" customWidth="1"/>
    <col min="10995" max="10995" width="11.7109375" style="165" customWidth="1"/>
    <col min="10996" max="11011" width="0" style="165" hidden="1" customWidth="1"/>
    <col min="11012" max="11012" width="27" style="165" customWidth="1"/>
    <col min="11013" max="11014" width="10.5703125" style="165" customWidth="1"/>
    <col min="11015" max="11015" width="12" style="165" customWidth="1"/>
    <col min="11016" max="11016" width="12.140625" style="165" customWidth="1"/>
    <col min="11017" max="11019" width="10.7109375" style="165" customWidth="1"/>
    <col min="11020" max="11020" width="19.140625" style="165" bestFit="1" customWidth="1"/>
    <col min="11021" max="11021" width="8.5703125" style="165" bestFit="1" customWidth="1"/>
    <col min="11022" max="11022" width="9.5703125" style="165" bestFit="1" customWidth="1"/>
    <col min="11023" max="11023" width="11.42578125" style="165" bestFit="1" customWidth="1"/>
    <col min="11024" max="11024" width="12" style="165" bestFit="1" customWidth="1"/>
    <col min="11025" max="11025" width="23.85546875" style="165" bestFit="1" customWidth="1"/>
    <col min="11026" max="11026" width="11.5703125" style="165" bestFit="1" customWidth="1"/>
    <col min="11027" max="11027" width="8.7109375" style="165" bestFit="1" customWidth="1"/>
    <col min="11028" max="11028" width="0" style="165" hidden="1" customWidth="1"/>
    <col min="11029" max="11029" width="9.140625" style="165" customWidth="1"/>
    <col min="11030" max="11248" width="9.140625" style="165"/>
    <col min="11249" max="11249" width="6.140625" style="165" customWidth="1"/>
    <col min="11250" max="11250" width="12.5703125" style="165" customWidth="1"/>
    <col min="11251" max="11251" width="11.7109375" style="165" customWidth="1"/>
    <col min="11252" max="11267" width="0" style="165" hidden="1" customWidth="1"/>
    <col min="11268" max="11268" width="27" style="165" customWidth="1"/>
    <col min="11269" max="11270" width="10.5703125" style="165" customWidth="1"/>
    <col min="11271" max="11271" width="12" style="165" customWidth="1"/>
    <col min="11272" max="11272" width="12.140625" style="165" customWidth="1"/>
    <col min="11273" max="11275" width="10.7109375" style="165" customWidth="1"/>
    <col min="11276" max="11276" width="19.140625" style="165" bestFit="1" customWidth="1"/>
    <col min="11277" max="11277" width="8.5703125" style="165" bestFit="1" customWidth="1"/>
    <col min="11278" max="11278" width="9.5703125" style="165" bestFit="1" customWidth="1"/>
    <col min="11279" max="11279" width="11.42578125" style="165" bestFit="1" customWidth="1"/>
    <col min="11280" max="11280" width="12" style="165" bestFit="1" customWidth="1"/>
    <col min="11281" max="11281" width="23.85546875" style="165" bestFit="1" customWidth="1"/>
    <col min="11282" max="11282" width="11.5703125" style="165" bestFit="1" customWidth="1"/>
    <col min="11283" max="11283" width="8.7109375" style="165" bestFit="1" customWidth="1"/>
    <col min="11284" max="11284" width="0" style="165" hidden="1" customWidth="1"/>
    <col min="11285" max="11285" width="9.140625" style="165" customWidth="1"/>
    <col min="11286" max="11504" width="9.140625" style="165"/>
    <col min="11505" max="11505" width="6.140625" style="165" customWidth="1"/>
    <col min="11506" max="11506" width="12.5703125" style="165" customWidth="1"/>
    <col min="11507" max="11507" width="11.7109375" style="165" customWidth="1"/>
    <col min="11508" max="11523" width="0" style="165" hidden="1" customWidth="1"/>
    <col min="11524" max="11524" width="27" style="165" customWidth="1"/>
    <col min="11525" max="11526" width="10.5703125" style="165" customWidth="1"/>
    <col min="11527" max="11527" width="12" style="165" customWidth="1"/>
    <col min="11528" max="11528" width="12.140625" style="165" customWidth="1"/>
    <col min="11529" max="11531" width="10.7109375" style="165" customWidth="1"/>
    <col min="11532" max="11532" width="19.140625" style="165" bestFit="1" customWidth="1"/>
    <col min="11533" max="11533" width="8.5703125" style="165" bestFit="1" customWidth="1"/>
    <col min="11534" max="11534" width="9.5703125" style="165" bestFit="1" customWidth="1"/>
    <col min="11535" max="11535" width="11.42578125" style="165" bestFit="1" customWidth="1"/>
    <col min="11536" max="11536" width="12" style="165" bestFit="1" customWidth="1"/>
    <col min="11537" max="11537" width="23.85546875" style="165" bestFit="1" customWidth="1"/>
    <col min="11538" max="11538" width="11.5703125" style="165" bestFit="1" customWidth="1"/>
    <col min="11539" max="11539" width="8.7109375" style="165" bestFit="1" customWidth="1"/>
    <col min="11540" max="11540" width="0" style="165" hidden="1" customWidth="1"/>
    <col min="11541" max="11541" width="9.140625" style="165" customWidth="1"/>
    <col min="11542" max="11760" width="9.140625" style="165"/>
    <col min="11761" max="11761" width="6.140625" style="165" customWidth="1"/>
    <col min="11762" max="11762" width="12.5703125" style="165" customWidth="1"/>
    <col min="11763" max="11763" width="11.7109375" style="165" customWidth="1"/>
    <col min="11764" max="11779" width="0" style="165" hidden="1" customWidth="1"/>
    <col min="11780" max="11780" width="27" style="165" customWidth="1"/>
    <col min="11781" max="11782" width="10.5703125" style="165" customWidth="1"/>
    <col min="11783" max="11783" width="12" style="165" customWidth="1"/>
    <col min="11784" max="11784" width="12.140625" style="165" customWidth="1"/>
    <col min="11785" max="11787" width="10.7109375" style="165" customWidth="1"/>
    <col min="11788" max="11788" width="19.140625" style="165" bestFit="1" customWidth="1"/>
    <col min="11789" max="11789" width="8.5703125" style="165" bestFit="1" customWidth="1"/>
    <col min="11790" max="11790" width="9.5703125" style="165" bestFit="1" customWidth="1"/>
    <col min="11791" max="11791" width="11.42578125" style="165" bestFit="1" customWidth="1"/>
    <col min="11792" max="11792" width="12" style="165" bestFit="1" customWidth="1"/>
    <col min="11793" max="11793" width="23.85546875" style="165" bestFit="1" customWidth="1"/>
    <col min="11794" max="11794" width="11.5703125" style="165" bestFit="1" customWidth="1"/>
    <col min="11795" max="11795" width="8.7109375" style="165" bestFit="1" customWidth="1"/>
    <col min="11796" max="11796" width="0" style="165" hidden="1" customWidth="1"/>
    <col min="11797" max="11797" width="9.140625" style="165" customWidth="1"/>
    <col min="11798" max="12016" width="9.140625" style="165"/>
    <col min="12017" max="12017" width="6.140625" style="165" customWidth="1"/>
    <col min="12018" max="12018" width="12.5703125" style="165" customWidth="1"/>
    <col min="12019" max="12019" width="11.7109375" style="165" customWidth="1"/>
    <col min="12020" max="12035" width="0" style="165" hidden="1" customWidth="1"/>
    <col min="12036" max="12036" width="27" style="165" customWidth="1"/>
    <col min="12037" max="12038" width="10.5703125" style="165" customWidth="1"/>
    <col min="12039" max="12039" width="12" style="165" customWidth="1"/>
    <col min="12040" max="12040" width="12.140625" style="165" customWidth="1"/>
    <col min="12041" max="12043" width="10.7109375" style="165" customWidth="1"/>
    <col min="12044" max="12044" width="19.140625" style="165" bestFit="1" customWidth="1"/>
    <col min="12045" max="12045" width="8.5703125" style="165" bestFit="1" customWidth="1"/>
    <col min="12046" max="12046" width="9.5703125" style="165" bestFit="1" customWidth="1"/>
    <col min="12047" max="12047" width="11.42578125" style="165" bestFit="1" customWidth="1"/>
    <col min="12048" max="12048" width="12" style="165" bestFit="1" customWidth="1"/>
    <col min="12049" max="12049" width="23.85546875" style="165" bestFit="1" customWidth="1"/>
    <col min="12050" max="12050" width="11.5703125" style="165" bestFit="1" customWidth="1"/>
    <col min="12051" max="12051" width="8.7109375" style="165" bestFit="1" customWidth="1"/>
    <col min="12052" max="12052" width="0" style="165" hidden="1" customWidth="1"/>
    <col min="12053" max="12053" width="9.140625" style="165" customWidth="1"/>
    <col min="12054" max="12272" width="9.140625" style="165"/>
    <col min="12273" max="12273" width="6.140625" style="165" customWidth="1"/>
    <col min="12274" max="12274" width="12.5703125" style="165" customWidth="1"/>
    <col min="12275" max="12275" width="11.7109375" style="165" customWidth="1"/>
    <col min="12276" max="12291" width="0" style="165" hidden="1" customWidth="1"/>
    <col min="12292" max="12292" width="27" style="165" customWidth="1"/>
    <col min="12293" max="12294" width="10.5703125" style="165" customWidth="1"/>
    <col min="12295" max="12295" width="12" style="165" customWidth="1"/>
    <col min="12296" max="12296" width="12.140625" style="165" customWidth="1"/>
    <col min="12297" max="12299" width="10.7109375" style="165" customWidth="1"/>
    <col min="12300" max="12300" width="19.140625" style="165" bestFit="1" customWidth="1"/>
    <col min="12301" max="12301" width="8.5703125" style="165" bestFit="1" customWidth="1"/>
    <col min="12302" max="12302" width="9.5703125" style="165" bestFit="1" customWidth="1"/>
    <col min="12303" max="12303" width="11.42578125" style="165" bestFit="1" customWidth="1"/>
    <col min="12304" max="12304" width="12" style="165" bestFit="1" customWidth="1"/>
    <col min="12305" max="12305" width="23.85546875" style="165" bestFit="1" customWidth="1"/>
    <col min="12306" max="12306" width="11.5703125" style="165" bestFit="1" customWidth="1"/>
    <col min="12307" max="12307" width="8.7109375" style="165" bestFit="1" customWidth="1"/>
    <col min="12308" max="12308" width="0" style="165" hidden="1" customWidth="1"/>
    <col min="12309" max="12309" width="9.140625" style="165" customWidth="1"/>
    <col min="12310" max="12528" width="9.140625" style="165"/>
    <col min="12529" max="12529" width="6.140625" style="165" customWidth="1"/>
    <col min="12530" max="12530" width="12.5703125" style="165" customWidth="1"/>
    <col min="12531" max="12531" width="11.7109375" style="165" customWidth="1"/>
    <col min="12532" max="12547" width="0" style="165" hidden="1" customWidth="1"/>
    <col min="12548" max="12548" width="27" style="165" customWidth="1"/>
    <col min="12549" max="12550" width="10.5703125" style="165" customWidth="1"/>
    <col min="12551" max="12551" width="12" style="165" customWidth="1"/>
    <col min="12552" max="12552" width="12.140625" style="165" customWidth="1"/>
    <col min="12553" max="12555" width="10.7109375" style="165" customWidth="1"/>
    <col min="12556" max="12556" width="19.140625" style="165" bestFit="1" customWidth="1"/>
    <col min="12557" max="12557" width="8.5703125" style="165" bestFit="1" customWidth="1"/>
    <col min="12558" max="12558" width="9.5703125" style="165" bestFit="1" customWidth="1"/>
    <col min="12559" max="12559" width="11.42578125" style="165" bestFit="1" customWidth="1"/>
    <col min="12560" max="12560" width="12" style="165" bestFit="1" customWidth="1"/>
    <col min="12561" max="12561" width="23.85546875" style="165" bestFit="1" customWidth="1"/>
    <col min="12562" max="12562" width="11.5703125" style="165" bestFit="1" customWidth="1"/>
    <col min="12563" max="12563" width="8.7109375" style="165" bestFit="1" customWidth="1"/>
    <col min="12564" max="12564" width="0" style="165" hidden="1" customWidth="1"/>
    <col min="12565" max="12565" width="9.140625" style="165" customWidth="1"/>
    <col min="12566" max="12784" width="9.140625" style="165"/>
    <col min="12785" max="12785" width="6.140625" style="165" customWidth="1"/>
    <col min="12786" max="12786" width="12.5703125" style="165" customWidth="1"/>
    <col min="12787" max="12787" width="11.7109375" style="165" customWidth="1"/>
    <col min="12788" max="12803" width="0" style="165" hidden="1" customWidth="1"/>
    <col min="12804" max="12804" width="27" style="165" customWidth="1"/>
    <col min="12805" max="12806" width="10.5703125" style="165" customWidth="1"/>
    <col min="12807" max="12807" width="12" style="165" customWidth="1"/>
    <col min="12808" max="12808" width="12.140625" style="165" customWidth="1"/>
    <col min="12809" max="12811" width="10.7109375" style="165" customWidth="1"/>
    <col min="12812" max="12812" width="19.140625" style="165" bestFit="1" customWidth="1"/>
    <col min="12813" max="12813" width="8.5703125" style="165" bestFit="1" customWidth="1"/>
    <col min="12814" max="12814" width="9.5703125" style="165" bestFit="1" customWidth="1"/>
    <col min="12815" max="12815" width="11.42578125" style="165" bestFit="1" customWidth="1"/>
    <col min="12816" max="12816" width="12" style="165" bestFit="1" customWidth="1"/>
    <col min="12817" max="12817" width="23.85546875" style="165" bestFit="1" customWidth="1"/>
    <col min="12818" max="12818" width="11.5703125" style="165" bestFit="1" customWidth="1"/>
    <col min="12819" max="12819" width="8.7109375" style="165" bestFit="1" customWidth="1"/>
    <col min="12820" max="12820" width="0" style="165" hidden="1" customWidth="1"/>
    <col min="12821" max="12821" width="9.140625" style="165" customWidth="1"/>
    <col min="12822" max="13040" width="9.140625" style="165"/>
    <col min="13041" max="13041" width="6.140625" style="165" customWidth="1"/>
    <col min="13042" max="13042" width="12.5703125" style="165" customWidth="1"/>
    <col min="13043" max="13043" width="11.7109375" style="165" customWidth="1"/>
    <col min="13044" max="13059" width="0" style="165" hidden="1" customWidth="1"/>
    <col min="13060" max="13060" width="27" style="165" customWidth="1"/>
    <col min="13061" max="13062" width="10.5703125" style="165" customWidth="1"/>
    <col min="13063" max="13063" width="12" style="165" customWidth="1"/>
    <col min="13064" max="13064" width="12.140625" style="165" customWidth="1"/>
    <col min="13065" max="13067" width="10.7109375" style="165" customWidth="1"/>
    <col min="13068" max="13068" width="19.140625" style="165" bestFit="1" customWidth="1"/>
    <col min="13069" max="13069" width="8.5703125" style="165" bestFit="1" customWidth="1"/>
    <col min="13070" max="13070" width="9.5703125" style="165" bestFit="1" customWidth="1"/>
    <col min="13071" max="13071" width="11.42578125" style="165" bestFit="1" customWidth="1"/>
    <col min="13072" max="13072" width="12" style="165" bestFit="1" customWidth="1"/>
    <col min="13073" max="13073" width="23.85546875" style="165" bestFit="1" customWidth="1"/>
    <col min="13074" max="13074" width="11.5703125" style="165" bestFit="1" customWidth="1"/>
    <col min="13075" max="13075" width="8.7109375" style="165" bestFit="1" customWidth="1"/>
    <col min="13076" max="13076" width="0" style="165" hidden="1" customWidth="1"/>
    <col min="13077" max="13077" width="9.140625" style="165" customWidth="1"/>
    <col min="13078" max="13296" width="9.140625" style="165"/>
    <col min="13297" max="13297" width="6.140625" style="165" customWidth="1"/>
    <col min="13298" max="13298" width="12.5703125" style="165" customWidth="1"/>
    <col min="13299" max="13299" width="11.7109375" style="165" customWidth="1"/>
    <col min="13300" max="13315" width="0" style="165" hidden="1" customWidth="1"/>
    <col min="13316" max="13316" width="27" style="165" customWidth="1"/>
    <col min="13317" max="13318" width="10.5703125" style="165" customWidth="1"/>
    <col min="13319" max="13319" width="12" style="165" customWidth="1"/>
    <col min="13320" max="13320" width="12.140625" style="165" customWidth="1"/>
    <col min="13321" max="13323" width="10.7109375" style="165" customWidth="1"/>
    <col min="13324" max="13324" width="19.140625" style="165" bestFit="1" customWidth="1"/>
    <col min="13325" max="13325" width="8.5703125" style="165" bestFit="1" customWidth="1"/>
    <col min="13326" max="13326" width="9.5703125" style="165" bestFit="1" customWidth="1"/>
    <col min="13327" max="13327" width="11.42578125" style="165" bestFit="1" customWidth="1"/>
    <col min="13328" max="13328" width="12" style="165" bestFit="1" customWidth="1"/>
    <col min="13329" max="13329" width="23.85546875" style="165" bestFit="1" customWidth="1"/>
    <col min="13330" max="13330" width="11.5703125" style="165" bestFit="1" customWidth="1"/>
    <col min="13331" max="13331" width="8.7109375" style="165" bestFit="1" customWidth="1"/>
    <col min="13332" max="13332" width="0" style="165" hidden="1" customWidth="1"/>
    <col min="13333" max="13333" width="9.140625" style="165" customWidth="1"/>
    <col min="13334" max="13552" width="9.140625" style="165"/>
    <col min="13553" max="13553" width="6.140625" style="165" customWidth="1"/>
    <col min="13554" max="13554" width="12.5703125" style="165" customWidth="1"/>
    <col min="13555" max="13555" width="11.7109375" style="165" customWidth="1"/>
    <col min="13556" max="13571" width="0" style="165" hidden="1" customWidth="1"/>
    <col min="13572" max="13572" width="27" style="165" customWidth="1"/>
    <col min="13573" max="13574" width="10.5703125" style="165" customWidth="1"/>
    <col min="13575" max="13575" width="12" style="165" customWidth="1"/>
    <col min="13576" max="13576" width="12.140625" style="165" customWidth="1"/>
    <col min="13577" max="13579" width="10.7109375" style="165" customWidth="1"/>
    <col min="13580" max="13580" width="19.140625" style="165" bestFit="1" customWidth="1"/>
    <col min="13581" max="13581" width="8.5703125" style="165" bestFit="1" customWidth="1"/>
    <col min="13582" max="13582" width="9.5703125" style="165" bestFit="1" customWidth="1"/>
    <col min="13583" max="13583" width="11.42578125" style="165" bestFit="1" customWidth="1"/>
    <col min="13584" max="13584" width="12" style="165" bestFit="1" customWidth="1"/>
    <col min="13585" max="13585" width="23.85546875" style="165" bestFit="1" customWidth="1"/>
    <col min="13586" max="13586" width="11.5703125" style="165" bestFit="1" customWidth="1"/>
    <col min="13587" max="13587" width="8.7109375" style="165" bestFit="1" customWidth="1"/>
    <col min="13588" max="13588" width="0" style="165" hidden="1" customWidth="1"/>
    <col min="13589" max="13589" width="9.140625" style="165" customWidth="1"/>
    <col min="13590" max="13808" width="9.140625" style="165"/>
    <col min="13809" max="13809" width="6.140625" style="165" customWidth="1"/>
    <col min="13810" max="13810" width="12.5703125" style="165" customWidth="1"/>
    <col min="13811" max="13811" width="11.7109375" style="165" customWidth="1"/>
    <col min="13812" max="13827" width="0" style="165" hidden="1" customWidth="1"/>
    <col min="13828" max="13828" width="27" style="165" customWidth="1"/>
    <col min="13829" max="13830" width="10.5703125" style="165" customWidth="1"/>
    <col min="13831" max="13831" width="12" style="165" customWidth="1"/>
    <col min="13832" max="13832" width="12.140625" style="165" customWidth="1"/>
    <col min="13833" max="13835" width="10.7109375" style="165" customWidth="1"/>
    <col min="13836" max="13836" width="19.140625" style="165" bestFit="1" customWidth="1"/>
    <col min="13837" max="13837" width="8.5703125" style="165" bestFit="1" customWidth="1"/>
    <col min="13838" max="13838" width="9.5703125" style="165" bestFit="1" customWidth="1"/>
    <col min="13839" max="13839" width="11.42578125" style="165" bestFit="1" customWidth="1"/>
    <col min="13840" max="13840" width="12" style="165" bestFit="1" customWidth="1"/>
    <col min="13841" max="13841" width="23.85546875" style="165" bestFit="1" customWidth="1"/>
    <col min="13842" max="13842" width="11.5703125" style="165" bestFit="1" customWidth="1"/>
    <col min="13843" max="13843" width="8.7109375" style="165" bestFit="1" customWidth="1"/>
    <col min="13844" max="13844" width="0" style="165" hidden="1" customWidth="1"/>
    <col min="13845" max="13845" width="9.140625" style="165" customWidth="1"/>
    <col min="13846" max="14064" width="9.140625" style="165"/>
    <col min="14065" max="14065" width="6.140625" style="165" customWidth="1"/>
    <col min="14066" max="14066" width="12.5703125" style="165" customWidth="1"/>
    <col min="14067" max="14067" width="11.7109375" style="165" customWidth="1"/>
    <col min="14068" max="14083" width="0" style="165" hidden="1" customWidth="1"/>
    <col min="14084" max="14084" width="27" style="165" customWidth="1"/>
    <col min="14085" max="14086" width="10.5703125" style="165" customWidth="1"/>
    <col min="14087" max="14087" width="12" style="165" customWidth="1"/>
    <col min="14088" max="14088" width="12.140625" style="165" customWidth="1"/>
    <col min="14089" max="14091" width="10.7109375" style="165" customWidth="1"/>
    <col min="14092" max="14092" width="19.140625" style="165" bestFit="1" customWidth="1"/>
    <col min="14093" max="14093" width="8.5703125" style="165" bestFit="1" customWidth="1"/>
    <col min="14094" max="14094" width="9.5703125" style="165" bestFit="1" customWidth="1"/>
    <col min="14095" max="14095" width="11.42578125" style="165" bestFit="1" customWidth="1"/>
    <col min="14096" max="14096" width="12" style="165" bestFit="1" customWidth="1"/>
    <col min="14097" max="14097" width="23.85546875" style="165" bestFit="1" customWidth="1"/>
    <col min="14098" max="14098" width="11.5703125" style="165" bestFit="1" customWidth="1"/>
    <col min="14099" max="14099" width="8.7109375" style="165" bestFit="1" customWidth="1"/>
    <col min="14100" max="14100" width="0" style="165" hidden="1" customWidth="1"/>
    <col min="14101" max="14101" width="9.140625" style="165" customWidth="1"/>
    <col min="14102" max="14320" width="9.140625" style="165"/>
    <col min="14321" max="14321" width="6.140625" style="165" customWidth="1"/>
    <col min="14322" max="14322" width="12.5703125" style="165" customWidth="1"/>
    <col min="14323" max="14323" width="11.7109375" style="165" customWidth="1"/>
    <col min="14324" max="14339" width="0" style="165" hidden="1" customWidth="1"/>
    <col min="14340" max="14340" width="27" style="165" customWidth="1"/>
    <col min="14341" max="14342" width="10.5703125" style="165" customWidth="1"/>
    <col min="14343" max="14343" width="12" style="165" customWidth="1"/>
    <col min="14344" max="14344" width="12.140625" style="165" customWidth="1"/>
    <col min="14345" max="14347" width="10.7109375" style="165" customWidth="1"/>
    <col min="14348" max="14348" width="19.140625" style="165" bestFit="1" customWidth="1"/>
    <col min="14349" max="14349" width="8.5703125" style="165" bestFit="1" customWidth="1"/>
    <col min="14350" max="14350" width="9.5703125" style="165" bestFit="1" customWidth="1"/>
    <col min="14351" max="14351" width="11.42578125" style="165" bestFit="1" customWidth="1"/>
    <col min="14352" max="14352" width="12" style="165" bestFit="1" customWidth="1"/>
    <col min="14353" max="14353" width="23.85546875" style="165" bestFit="1" customWidth="1"/>
    <col min="14354" max="14354" width="11.5703125" style="165" bestFit="1" customWidth="1"/>
    <col min="14355" max="14355" width="8.7109375" style="165" bestFit="1" customWidth="1"/>
    <col min="14356" max="14356" width="0" style="165" hidden="1" customWidth="1"/>
    <col min="14357" max="14357" width="9.140625" style="165" customWidth="1"/>
    <col min="14358" max="14576" width="9.140625" style="165"/>
    <col min="14577" max="14577" width="6.140625" style="165" customWidth="1"/>
    <col min="14578" max="14578" width="12.5703125" style="165" customWidth="1"/>
    <col min="14579" max="14579" width="11.7109375" style="165" customWidth="1"/>
    <col min="14580" max="14595" width="0" style="165" hidden="1" customWidth="1"/>
    <col min="14596" max="14596" width="27" style="165" customWidth="1"/>
    <col min="14597" max="14598" width="10.5703125" style="165" customWidth="1"/>
    <col min="14599" max="14599" width="12" style="165" customWidth="1"/>
    <col min="14600" max="14600" width="12.140625" style="165" customWidth="1"/>
    <col min="14601" max="14603" width="10.7109375" style="165" customWidth="1"/>
    <col min="14604" max="14604" width="19.140625" style="165" bestFit="1" customWidth="1"/>
    <col min="14605" max="14605" width="8.5703125" style="165" bestFit="1" customWidth="1"/>
    <col min="14606" max="14606" width="9.5703125" style="165" bestFit="1" customWidth="1"/>
    <col min="14607" max="14607" width="11.42578125" style="165" bestFit="1" customWidth="1"/>
    <col min="14608" max="14608" width="12" style="165" bestFit="1" customWidth="1"/>
    <col min="14609" max="14609" width="23.85546875" style="165" bestFit="1" customWidth="1"/>
    <col min="14610" max="14610" width="11.5703125" style="165" bestFit="1" customWidth="1"/>
    <col min="14611" max="14611" width="8.7109375" style="165" bestFit="1" customWidth="1"/>
    <col min="14612" max="14612" width="0" style="165" hidden="1" customWidth="1"/>
    <col min="14613" max="14613" width="9.140625" style="165" customWidth="1"/>
    <col min="14614" max="14832" width="9.140625" style="165"/>
    <col min="14833" max="14833" width="6.140625" style="165" customWidth="1"/>
    <col min="14834" max="14834" width="12.5703125" style="165" customWidth="1"/>
    <col min="14835" max="14835" width="11.7109375" style="165" customWidth="1"/>
    <col min="14836" max="14851" width="0" style="165" hidden="1" customWidth="1"/>
    <col min="14852" max="14852" width="27" style="165" customWidth="1"/>
    <col min="14853" max="14854" width="10.5703125" style="165" customWidth="1"/>
    <col min="14855" max="14855" width="12" style="165" customWidth="1"/>
    <col min="14856" max="14856" width="12.140625" style="165" customWidth="1"/>
    <col min="14857" max="14859" width="10.7109375" style="165" customWidth="1"/>
    <col min="14860" max="14860" width="19.140625" style="165" bestFit="1" customWidth="1"/>
    <col min="14861" max="14861" width="8.5703125" style="165" bestFit="1" customWidth="1"/>
    <col min="14862" max="14862" width="9.5703125" style="165" bestFit="1" customWidth="1"/>
    <col min="14863" max="14863" width="11.42578125" style="165" bestFit="1" customWidth="1"/>
    <col min="14864" max="14864" width="12" style="165" bestFit="1" customWidth="1"/>
    <col min="14865" max="14865" width="23.85546875" style="165" bestFit="1" customWidth="1"/>
    <col min="14866" max="14866" width="11.5703125" style="165" bestFit="1" customWidth="1"/>
    <col min="14867" max="14867" width="8.7109375" style="165" bestFit="1" customWidth="1"/>
    <col min="14868" max="14868" width="0" style="165" hidden="1" customWidth="1"/>
    <col min="14869" max="14869" width="9.140625" style="165" customWidth="1"/>
    <col min="14870" max="15088" width="9.140625" style="165"/>
    <col min="15089" max="15089" width="6.140625" style="165" customWidth="1"/>
    <col min="15090" max="15090" width="12.5703125" style="165" customWidth="1"/>
    <col min="15091" max="15091" width="11.7109375" style="165" customWidth="1"/>
    <col min="15092" max="15107" width="0" style="165" hidden="1" customWidth="1"/>
    <col min="15108" max="15108" width="27" style="165" customWidth="1"/>
    <col min="15109" max="15110" width="10.5703125" style="165" customWidth="1"/>
    <col min="15111" max="15111" width="12" style="165" customWidth="1"/>
    <col min="15112" max="15112" width="12.140625" style="165" customWidth="1"/>
    <col min="15113" max="15115" width="10.7109375" style="165" customWidth="1"/>
    <col min="15116" max="15116" width="19.140625" style="165" bestFit="1" customWidth="1"/>
    <col min="15117" max="15117" width="8.5703125" style="165" bestFit="1" customWidth="1"/>
    <col min="15118" max="15118" width="9.5703125" style="165" bestFit="1" customWidth="1"/>
    <col min="15119" max="15119" width="11.42578125" style="165" bestFit="1" customWidth="1"/>
    <col min="15120" max="15120" width="12" style="165" bestFit="1" customWidth="1"/>
    <col min="15121" max="15121" width="23.85546875" style="165" bestFit="1" customWidth="1"/>
    <col min="15122" max="15122" width="11.5703125" style="165" bestFit="1" customWidth="1"/>
    <col min="15123" max="15123" width="8.7109375" style="165" bestFit="1" customWidth="1"/>
    <col min="15124" max="15124" width="0" style="165" hidden="1" customWidth="1"/>
    <col min="15125" max="15125" width="9.140625" style="165" customWidth="1"/>
    <col min="15126" max="15344" width="9.140625" style="165"/>
    <col min="15345" max="15345" width="6.140625" style="165" customWidth="1"/>
    <col min="15346" max="15346" width="12.5703125" style="165" customWidth="1"/>
    <col min="15347" max="15347" width="11.7109375" style="165" customWidth="1"/>
    <col min="15348" max="15363" width="0" style="165" hidden="1" customWidth="1"/>
    <col min="15364" max="15364" width="27" style="165" customWidth="1"/>
    <col min="15365" max="15366" width="10.5703125" style="165" customWidth="1"/>
    <col min="15367" max="15367" width="12" style="165" customWidth="1"/>
    <col min="15368" max="15368" width="12.140625" style="165" customWidth="1"/>
    <col min="15369" max="15371" width="10.7109375" style="165" customWidth="1"/>
    <col min="15372" max="15372" width="19.140625" style="165" bestFit="1" customWidth="1"/>
    <col min="15373" max="15373" width="8.5703125" style="165" bestFit="1" customWidth="1"/>
    <col min="15374" max="15374" width="9.5703125" style="165" bestFit="1" customWidth="1"/>
    <col min="15375" max="15375" width="11.42578125" style="165" bestFit="1" customWidth="1"/>
    <col min="15376" max="15376" width="12" style="165" bestFit="1" customWidth="1"/>
    <col min="15377" max="15377" width="23.85546875" style="165" bestFit="1" customWidth="1"/>
    <col min="15378" max="15378" width="11.5703125" style="165" bestFit="1" customWidth="1"/>
    <col min="15379" max="15379" width="8.7109375" style="165" bestFit="1" customWidth="1"/>
    <col min="15380" max="15380" width="0" style="165" hidden="1" customWidth="1"/>
    <col min="15381" max="15381" width="9.140625" style="165" customWidth="1"/>
    <col min="15382" max="15600" width="9.140625" style="165"/>
    <col min="15601" max="15601" width="6.140625" style="165" customWidth="1"/>
    <col min="15602" max="15602" width="12.5703125" style="165" customWidth="1"/>
    <col min="15603" max="15603" width="11.7109375" style="165" customWidth="1"/>
    <col min="15604" max="15619" width="0" style="165" hidden="1" customWidth="1"/>
    <col min="15620" max="15620" width="27" style="165" customWidth="1"/>
    <col min="15621" max="15622" width="10.5703125" style="165" customWidth="1"/>
    <col min="15623" max="15623" width="12" style="165" customWidth="1"/>
    <col min="15624" max="15624" width="12.140625" style="165" customWidth="1"/>
    <col min="15625" max="15627" width="10.7109375" style="165" customWidth="1"/>
    <col min="15628" max="15628" width="19.140625" style="165" bestFit="1" customWidth="1"/>
    <col min="15629" max="15629" width="8.5703125" style="165" bestFit="1" customWidth="1"/>
    <col min="15630" max="15630" width="9.5703125" style="165" bestFit="1" customWidth="1"/>
    <col min="15631" max="15631" width="11.42578125" style="165" bestFit="1" customWidth="1"/>
    <col min="15632" max="15632" width="12" style="165" bestFit="1" customWidth="1"/>
    <col min="15633" max="15633" width="23.85546875" style="165" bestFit="1" customWidth="1"/>
    <col min="15634" max="15634" width="11.5703125" style="165" bestFit="1" customWidth="1"/>
    <col min="15635" max="15635" width="8.7109375" style="165" bestFit="1" customWidth="1"/>
    <col min="15636" max="15636" width="0" style="165" hidden="1" customWidth="1"/>
    <col min="15637" max="15637" width="9.140625" style="165" customWidth="1"/>
    <col min="15638" max="15856" width="9.140625" style="165"/>
    <col min="15857" max="15857" width="6.140625" style="165" customWidth="1"/>
    <col min="15858" max="15858" width="12.5703125" style="165" customWidth="1"/>
    <col min="15859" max="15859" width="11.7109375" style="165" customWidth="1"/>
    <col min="15860" max="15875" width="0" style="165" hidden="1" customWidth="1"/>
    <col min="15876" max="15876" width="27" style="165" customWidth="1"/>
    <col min="15877" max="15878" width="10.5703125" style="165" customWidth="1"/>
    <col min="15879" max="15879" width="12" style="165" customWidth="1"/>
    <col min="15880" max="15880" width="12.140625" style="165" customWidth="1"/>
    <col min="15881" max="15883" width="10.7109375" style="165" customWidth="1"/>
    <col min="15884" max="15884" width="19.140625" style="165" bestFit="1" customWidth="1"/>
    <col min="15885" max="15885" width="8.5703125" style="165" bestFit="1" customWidth="1"/>
    <col min="15886" max="15886" width="9.5703125" style="165" bestFit="1" customWidth="1"/>
    <col min="15887" max="15887" width="11.42578125" style="165" bestFit="1" customWidth="1"/>
    <col min="15888" max="15888" width="12" style="165" bestFit="1" customWidth="1"/>
    <col min="15889" max="15889" width="23.85546875" style="165" bestFit="1" customWidth="1"/>
    <col min="15890" max="15890" width="11.5703125" style="165" bestFit="1" customWidth="1"/>
    <col min="15891" max="15891" width="8.7109375" style="165" bestFit="1" customWidth="1"/>
    <col min="15892" max="15892" width="0" style="165" hidden="1" customWidth="1"/>
    <col min="15893" max="15893" width="9.140625" style="165" customWidth="1"/>
    <col min="15894" max="16112" width="9.140625" style="165"/>
    <col min="16113" max="16113" width="6.140625" style="165" customWidth="1"/>
    <col min="16114" max="16114" width="12.5703125" style="165" customWidth="1"/>
    <col min="16115" max="16115" width="11.7109375" style="165" customWidth="1"/>
    <col min="16116" max="16131" width="0" style="165" hidden="1" customWidth="1"/>
    <col min="16132" max="16132" width="27" style="165" customWidth="1"/>
    <col min="16133" max="16134" width="10.5703125" style="165" customWidth="1"/>
    <col min="16135" max="16135" width="12" style="165" customWidth="1"/>
    <col min="16136" max="16136" width="12.140625" style="165" customWidth="1"/>
    <col min="16137" max="16139" width="10.7109375" style="165" customWidth="1"/>
    <col min="16140" max="16140" width="19.140625" style="165" bestFit="1" customWidth="1"/>
    <col min="16141" max="16141" width="8.5703125" style="165" bestFit="1" customWidth="1"/>
    <col min="16142" max="16142" width="9.5703125" style="165" bestFit="1" customWidth="1"/>
    <col min="16143" max="16143" width="11.42578125" style="165" bestFit="1" customWidth="1"/>
    <col min="16144" max="16144" width="12" style="165" bestFit="1" customWidth="1"/>
    <col min="16145" max="16145" width="23.85546875" style="165" bestFit="1" customWidth="1"/>
    <col min="16146" max="16146" width="11.5703125" style="165" bestFit="1" customWidth="1"/>
    <col min="16147" max="16147" width="8.7109375" style="165" bestFit="1" customWidth="1"/>
    <col min="16148" max="16148" width="0" style="165" hidden="1" customWidth="1"/>
    <col min="16149" max="16149" width="9.140625" style="165" customWidth="1"/>
    <col min="16150" max="16384" width="9.140625" style="165"/>
  </cols>
  <sheetData>
    <row r="1" spans="1:25" ht="12.75" customHeight="1">
      <c r="A1" s="466" t="s">
        <v>1012</v>
      </c>
      <c r="B1" s="466"/>
      <c r="C1" s="466"/>
      <c r="D1" s="466"/>
      <c r="E1" s="466"/>
      <c r="F1" s="466"/>
      <c r="G1" s="466"/>
      <c r="H1" s="466"/>
      <c r="I1" s="466"/>
      <c r="J1" s="466"/>
      <c r="K1" s="466"/>
      <c r="L1" s="466"/>
      <c r="M1" s="466"/>
      <c r="N1" s="466"/>
      <c r="O1" s="466"/>
      <c r="P1" s="466"/>
      <c r="Q1" s="466"/>
      <c r="R1" s="466"/>
      <c r="S1" s="466"/>
      <c r="T1" s="466"/>
      <c r="U1" s="466"/>
      <c r="V1" s="466"/>
      <c r="W1" s="466"/>
      <c r="X1" s="466"/>
      <c r="Y1" s="466"/>
    </row>
    <row r="2" spans="1:25" ht="12.75" customHeight="1">
      <c r="A2" s="467" t="s">
        <v>1013</v>
      </c>
      <c r="B2" s="467"/>
      <c r="C2" s="467"/>
      <c r="D2" s="467"/>
      <c r="E2" s="467"/>
      <c r="F2" s="467"/>
      <c r="G2" s="467"/>
      <c r="H2" s="467"/>
      <c r="I2" s="467"/>
      <c r="J2" s="467"/>
      <c r="K2" s="467"/>
      <c r="L2" s="467"/>
      <c r="M2" s="467"/>
      <c r="N2" s="467"/>
      <c r="O2" s="467"/>
      <c r="P2" s="467"/>
      <c r="Q2" s="467"/>
      <c r="R2" s="467"/>
      <c r="S2" s="467"/>
      <c r="T2" s="467"/>
      <c r="U2" s="467"/>
      <c r="V2" s="467"/>
      <c r="W2" s="467"/>
      <c r="X2" s="467"/>
      <c r="Y2" s="467"/>
    </row>
    <row r="3" spans="1:25" ht="13.5" thickBot="1">
      <c r="A3" s="468" t="s">
        <v>1014</v>
      </c>
      <c r="B3" s="468"/>
      <c r="C3" s="468"/>
      <c r="D3" s="468"/>
      <c r="E3" s="468"/>
      <c r="F3" s="468"/>
      <c r="G3" s="468"/>
      <c r="H3" s="468"/>
      <c r="I3" s="468"/>
      <c r="J3" s="468"/>
      <c r="K3" s="468"/>
      <c r="L3" s="468"/>
      <c r="M3" s="468"/>
      <c r="N3" s="468"/>
      <c r="O3" s="468"/>
      <c r="P3" s="468"/>
      <c r="Q3" s="468"/>
      <c r="R3" s="468"/>
      <c r="S3" s="468"/>
      <c r="T3" s="468"/>
      <c r="U3" s="469" t="s">
        <v>821</v>
      </c>
      <c r="V3" s="470"/>
      <c r="W3" s="470"/>
      <c r="X3" s="470"/>
      <c r="Y3" s="471"/>
    </row>
    <row r="4" spans="1:25" s="166" customFormat="1">
      <c r="A4" s="472" t="s">
        <v>1015</v>
      </c>
      <c r="B4" s="474" t="s">
        <v>72</v>
      </c>
      <c r="C4" s="476" t="s">
        <v>73</v>
      </c>
      <c r="D4" s="475" t="s">
        <v>1016</v>
      </c>
      <c r="E4" s="478" t="s">
        <v>2772</v>
      </c>
      <c r="F4" s="478"/>
      <c r="G4" s="478"/>
      <c r="H4" s="478"/>
      <c r="I4" s="478"/>
      <c r="J4" s="478"/>
      <c r="K4" s="478"/>
      <c r="L4" s="478"/>
      <c r="M4" s="478"/>
      <c r="N4" s="478"/>
      <c r="O4" s="478"/>
      <c r="P4" s="478"/>
      <c r="Q4" s="478"/>
      <c r="R4" s="478"/>
      <c r="S4" s="478"/>
      <c r="T4" s="478"/>
      <c r="U4" s="479"/>
      <c r="V4" s="482" t="s">
        <v>822</v>
      </c>
      <c r="W4" s="482" t="s">
        <v>823</v>
      </c>
      <c r="X4" s="482" t="s">
        <v>824</v>
      </c>
      <c r="Y4" s="482" t="s">
        <v>1017</v>
      </c>
    </row>
    <row r="5" spans="1:25" s="166" customFormat="1" ht="15" customHeight="1">
      <c r="A5" s="473"/>
      <c r="B5" s="475"/>
      <c r="C5" s="477"/>
      <c r="D5" s="475"/>
      <c r="E5" s="475" t="s">
        <v>41</v>
      </c>
      <c r="F5" s="475"/>
      <c r="G5" s="475"/>
      <c r="H5" s="475"/>
      <c r="I5" s="475"/>
      <c r="J5" s="475"/>
      <c r="K5" s="475"/>
      <c r="L5" s="475"/>
      <c r="M5" s="475"/>
      <c r="N5" s="475" t="s">
        <v>53</v>
      </c>
      <c r="O5" s="475"/>
      <c r="P5" s="475"/>
      <c r="Q5" s="475"/>
      <c r="R5" s="475"/>
      <c r="S5" s="475" t="s">
        <v>54</v>
      </c>
      <c r="T5" s="475"/>
      <c r="U5" s="480"/>
      <c r="V5" s="483"/>
      <c r="W5" s="483"/>
      <c r="X5" s="483"/>
      <c r="Y5" s="483"/>
    </row>
    <row r="6" spans="1:25" s="166" customFormat="1" ht="15" customHeight="1">
      <c r="A6" s="473"/>
      <c r="B6" s="475"/>
      <c r="C6" s="477"/>
      <c r="D6" s="475"/>
      <c r="E6" s="475" t="s">
        <v>42</v>
      </c>
      <c r="F6" s="486" t="s">
        <v>63</v>
      </c>
      <c r="G6" s="475" t="s">
        <v>64</v>
      </c>
      <c r="H6" s="475" t="s">
        <v>68</v>
      </c>
      <c r="I6" s="475" t="s">
        <v>69</v>
      </c>
      <c r="J6" s="486" t="s">
        <v>66</v>
      </c>
      <c r="K6" s="475" t="s">
        <v>65</v>
      </c>
      <c r="L6" s="475" t="s">
        <v>67</v>
      </c>
      <c r="M6" s="475" t="s">
        <v>48</v>
      </c>
      <c r="N6" s="167"/>
      <c r="O6" s="475" t="s">
        <v>59</v>
      </c>
      <c r="P6" s="475"/>
      <c r="Q6" s="475"/>
      <c r="R6" s="475" t="s">
        <v>50</v>
      </c>
      <c r="S6" s="475" t="s">
        <v>51</v>
      </c>
      <c r="T6" s="475" t="s">
        <v>52</v>
      </c>
      <c r="U6" s="480"/>
      <c r="V6" s="483"/>
      <c r="W6" s="483"/>
      <c r="X6" s="483"/>
      <c r="Y6" s="483"/>
    </row>
    <row r="7" spans="1:25" s="166" customFormat="1" ht="58.5" customHeight="1" thickBot="1">
      <c r="A7" s="473"/>
      <c r="B7" s="475"/>
      <c r="C7" s="477"/>
      <c r="D7" s="475"/>
      <c r="E7" s="475"/>
      <c r="F7" s="486"/>
      <c r="G7" s="475"/>
      <c r="H7" s="475"/>
      <c r="I7" s="475"/>
      <c r="J7" s="486"/>
      <c r="K7" s="475"/>
      <c r="L7" s="475"/>
      <c r="M7" s="475"/>
      <c r="N7" s="167" t="s">
        <v>62</v>
      </c>
      <c r="O7" s="168" t="s">
        <v>57</v>
      </c>
      <c r="P7" s="167" t="s">
        <v>58</v>
      </c>
      <c r="Q7" s="167" t="s">
        <v>60</v>
      </c>
      <c r="R7" s="475"/>
      <c r="S7" s="475"/>
      <c r="T7" s="475"/>
      <c r="U7" s="481"/>
      <c r="V7" s="483"/>
      <c r="W7" s="483"/>
      <c r="X7" s="484"/>
      <c r="Y7" s="485"/>
    </row>
    <row r="8" spans="1:25" ht="15" customHeight="1">
      <c r="A8" s="499">
        <v>1</v>
      </c>
      <c r="B8" s="500" t="s">
        <v>1018</v>
      </c>
      <c r="C8" s="501" t="s">
        <v>1019</v>
      </c>
      <c r="D8" s="503" t="s">
        <v>1020</v>
      </c>
      <c r="E8" s="169" t="s">
        <v>43</v>
      </c>
      <c r="F8" s="170">
        <v>202096</v>
      </c>
      <c r="G8" s="171">
        <v>0</v>
      </c>
      <c r="H8" s="172">
        <f>F8+G8</f>
        <v>202096</v>
      </c>
      <c r="I8" s="173">
        <f>H8/$H$13</f>
        <v>0.84030203239862955</v>
      </c>
      <c r="J8" s="174">
        <v>475.74910000000023</v>
      </c>
      <c r="K8" s="175">
        <v>0</v>
      </c>
      <c r="L8" s="176">
        <f>J8+K8</f>
        <v>475.74910000000023</v>
      </c>
      <c r="M8" s="173">
        <f>L8/$L$13</f>
        <v>0.68005729045022378</v>
      </c>
      <c r="N8" s="505">
        <v>175.779</v>
      </c>
      <c r="O8" s="282">
        <v>118.36718801078</v>
      </c>
      <c r="P8" s="175">
        <v>0</v>
      </c>
      <c r="Q8" s="176">
        <f>O8+P8</f>
        <v>118.36718801078</v>
      </c>
      <c r="R8" s="173">
        <f>Q8/$Q$13</f>
        <v>0.70712132339887912</v>
      </c>
      <c r="S8" s="508">
        <f>N13-Q13</f>
        <v>8.3859599459520098</v>
      </c>
      <c r="T8" s="487">
        <f>S8/N13</f>
        <v>4.7707405013977834E-2</v>
      </c>
      <c r="U8" s="177"/>
      <c r="V8" s="492">
        <v>112.75498703441528</v>
      </c>
      <c r="W8" s="510">
        <v>108.63939376712423</v>
      </c>
      <c r="X8" s="489">
        <f>MIN(1,+W8/V8)</f>
        <v>0.96349967859040342</v>
      </c>
      <c r="Y8" s="492">
        <f>+((N13-(O13+P13)*X8)/N8)*100</f>
        <v>8.2466390806946457</v>
      </c>
    </row>
    <row r="9" spans="1:25" ht="15" customHeight="1">
      <c r="A9" s="499"/>
      <c r="B9" s="500"/>
      <c r="C9" s="502"/>
      <c r="D9" s="503"/>
      <c r="E9" s="178" t="s">
        <v>44</v>
      </c>
      <c r="F9" s="179">
        <v>39</v>
      </c>
      <c r="G9" s="179">
        <v>264</v>
      </c>
      <c r="H9" s="181">
        <f>F9+G9</f>
        <v>303</v>
      </c>
      <c r="I9" s="182">
        <f>H9/$H$13</f>
        <v>1.2598543059574893E-3</v>
      </c>
      <c r="J9" s="183">
        <v>0.14324000000000001</v>
      </c>
      <c r="K9" s="183">
        <v>1.11246</v>
      </c>
      <c r="L9" s="185">
        <f>J9+K9</f>
        <v>1.2557</v>
      </c>
      <c r="M9" s="182">
        <f>L9/$L$13</f>
        <v>1.7949543984809337E-3</v>
      </c>
      <c r="N9" s="506"/>
      <c r="O9" s="283">
        <v>0</v>
      </c>
      <c r="P9" s="186">
        <v>0</v>
      </c>
      <c r="Q9" s="185">
        <f>O9+P9</f>
        <v>0</v>
      </c>
      <c r="R9" s="182">
        <f>Q9/$Q$13</f>
        <v>0</v>
      </c>
      <c r="S9" s="509"/>
      <c r="T9" s="488"/>
      <c r="V9" s="493"/>
      <c r="W9" s="511"/>
      <c r="X9" s="490"/>
      <c r="Y9" s="493"/>
    </row>
    <row r="10" spans="1:25" ht="15" customHeight="1">
      <c r="A10" s="499"/>
      <c r="B10" s="500"/>
      <c r="C10" s="502"/>
      <c r="D10" s="503"/>
      <c r="E10" s="178" t="s">
        <v>45</v>
      </c>
      <c r="F10" s="179">
        <v>35142</v>
      </c>
      <c r="G10" s="180">
        <v>0</v>
      </c>
      <c r="H10" s="181">
        <f>F10+G10</f>
        <v>35142</v>
      </c>
      <c r="I10" s="182">
        <f>H10/$H$13</f>
        <v>0.14611815188104979</v>
      </c>
      <c r="J10" s="183">
        <v>105.34477999999996</v>
      </c>
      <c r="K10" s="184">
        <v>0</v>
      </c>
      <c r="L10" s="185">
        <f>J10+K10</f>
        <v>105.34477999999996</v>
      </c>
      <c r="M10" s="182">
        <f>L10/$L$13</f>
        <v>0.15058459522020085</v>
      </c>
      <c r="N10" s="506"/>
      <c r="O10" s="283">
        <v>30.305479561248852</v>
      </c>
      <c r="P10" s="184">
        <v>0</v>
      </c>
      <c r="Q10" s="185">
        <f>O10+P10</f>
        <v>30.305479561248852</v>
      </c>
      <c r="R10" s="182">
        <f>Q10/$Q$13</f>
        <v>0.18104384478269703</v>
      </c>
      <c r="S10" s="509"/>
      <c r="T10" s="488"/>
      <c r="U10" s="187"/>
      <c r="V10" s="493"/>
      <c r="W10" s="511"/>
      <c r="X10" s="490"/>
      <c r="Y10" s="493"/>
    </row>
    <row r="11" spans="1:25" ht="15" customHeight="1">
      <c r="A11" s="499"/>
      <c r="B11" s="500"/>
      <c r="C11" s="502"/>
      <c r="D11" s="503"/>
      <c r="E11" s="178" t="s">
        <v>46</v>
      </c>
      <c r="F11" s="188">
        <v>143</v>
      </c>
      <c r="G11" s="180">
        <v>0</v>
      </c>
      <c r="H11" s="181">
        <f>F11+G11</f>
        <v>143</v>
      </c>
      <c r="I11" s="182">
        <f>H11/$H$13</f>
        <v>5.9458470545188441E-4</v>
      </c>
      <c r="J11" s="189">
        <v>105.34477999999996</v>
      </c>
      <c r="K11" s="184">
        <v>0</v>
      </c>
      <c r="L11" s="185">
        <f>J11+K11</f>
        <v>105.34477999999996</v>
      </c>
      <c r="M11" s="182">
        <f>L11/$L$13</f>
        <v>0.15058459522020085</v>
      </c>
      <c r="N11" s="506"/>
      <c r="O11" s="283">
        <v>17.251441678012881</v>
      </c>
      <c r="P11" s="184">
        <v>0</v>
      </c>
      <c r="Q11" s="185">
        <f>O11+P11</f>
        <v>17.251441678012881</v>
      </c>
      <c r="R11" s="182">
        <f>Q11/$Q$13</f>
        <v>0.10305949203409367</v>
      </c>
      <c r="S11" s="509"/>
      <c r="T11" s="488"/>
      <c r="V11" s="493"/>
      <c r="W11" s="511"/>
      <c r="X11" s="490"/>
      <c r="Y11" s="493"/>
    </row>
    <row r="12" spans="1:25" ht="15" customHeight="1" thickBot="1">
      <c r="A12" s="499"/>
      <c r="B12" s="500"/>
      <c r="C12" s="502"/>
      <c r="D12" s="504"/>
      <c r="E12" s="178" t="s">
        <v>47</v>
      </c>
      <c r="F12" s="188">
        <v>2820</v>
      </c>
      <c r="G12" s="180">
        <v>0</v>
      </c>
      <c r="H12" s="181">
        <f>F12+G12</f>
        <v>2820</v>
      </c>
      <c r="I12" s="182">
        <f>H12/$H$13</f>
        <v>1.1725376708911286E-2</v>
      </c>
      <c r="J12" s="188">
        <v>11.87773</v>
      </c>
      <c r="K12" s="184">
        <v>0</v>
      </c>
      <c r="L12" s="185">
        <f>J12+K12</f>
        <v>11.87773</v>
      </c>
      <c r="M12" s="182">
        <f>L12/$L$13</f>
        <v>1.6978564710893478E-2</v>
      </c>
      <c r="N12" s="507"/>
      <c r="O12" s="283">
        <v>1.4689308040062481</v>
      </c>
      <c r="P12" s="184">
        <v>0</v>
      </c>
      <c r="Q12" s="185">
        <f>O12+P12</f>
        <v>1.4689308040062481</v>
      </c>
      <c r="R12" s="182">
        <f>Q12/$Q$13</f>
        <v>8.7753397843300922E-3</v>
      </c>
      <c r="S12" s="509"/>
      <c r="T12" s="488"/>
      <c r="V12" s="508"/>
      <c r="W12" s="512"/>
      <c r="X12" s="491"/>
      <c r="Y12" s="494"/>
    </row>
    <row r="13" spans="1:25" s="200" customFormat="1" ht="15" customHeight="1" thickBot="1">
      <c r="A13" s="495" t="s">
        <v>49</v>
      </c>
      <c r="B13" s="496"/>
      <c r="C13" s="497"/>
      <c r="D13" s="495" t="s">
        <v>1021</v>
      </c>
      <c r="E13" s="498"/>
      <c r="F13" s="190">
        <f>SUM(F8:F12)</f>
        <v>240240</v>
      </c>
      <c r="G13" s="190">
        <f>SUM(G8:G12)</f>
        <v>264</v>
      </c>
      <c r="H13" s="190">
        <f>SUM(H8:H12)</f>
        <v>240504</v>
      </c>
      <c r="I13" s="191">
        <v>1</v>
      </c>
      <c r="J13" s="192">
        <f>SUM(J8:J12)</f>
        <v>698.45963000000017</v>
      </c>
      <c r="K13" s="193">
        <f>SUM(K8:K12)</f>
        <v>1.11246</v>
      </c>
      <c r="L13" s="193">
        <f>SUM(L8:L12)</f>
        <v>699.57209000000023</v>
      </c>
      <c r="M13" s="191">
        <v>1</v>
      </c>
      <c r="N13" s="194">
        <f>N8</f>
        <v>175.779</v>
      </c>
      <c r="O13" s="228">
        <f>SUM(O8:O12)</f>
        <v>167.39304005404799</v>
      </c>
      <c r="P13" s="195">
        <f>SUM(P8:P12)</f>
        <v>0</v>
      </c>
      <c r="Q13" s="196">
        <f>+O13+P13</f>
        <v>167.39304005404799</v>
      </c>
      <c r="R13" s="197">
        <v>1</v>
      </c>
      <c r="S13" s="198">
        <f>S8</f>
        <v>8.3859599459520098</v>
      </c>
      <c r="T13" s="199">
        <f>T8</f>
        <v>4.7707405013977834E-2</v>
      </c>
      <c r="V13" s="321">
        <f>SUM(V8:V12)</f>
        <v>112.75498703441528</v>
      </c>
      <c r="W13" s="322">
        <f>SUM(W8:W12)</f>
        <v>108.63939376712423</v>
      </c>
      <c r="X13" s="198">
        <f>MIN(100,+W13/V13*100)</f>
        <v>96.349967859040348</v>
      </c>
      <c r="Y13" s="198">
        <f>Y8</f>
        <v>8.2466390806946457</v>
      </c>
    </row>
    <row r="14" spans="1:25" ht="15" customHeight="1">
      <c r="A14" s="499">
        <f>A8+1</f>
        <v>2</v>
      </c>
      <c r="B14" s="500" t="s">
        <v>1018</v>
      </c>
      <c r="C14" s="501" t="s">
        <v>1019</v>
      </c>
      <c r="D14" s="513" t="s">
        <v>1022</v>
      </c>
      <c r="E14" s="178" t="s">
        <v>43</v>
      </c>
      <c r="F14" s="179">
        <v>152141</v>
      </c>
      <c r="G14" s="180">
        <v>0</v>
      </c>
      <c r="H14" s="181">
        <f>F14+G14</f>
        <v>152141</v>
      </c>
      <c r="I14" s="182">
        <f>H14/$H$19</f>
        <v>0.71214390698284014</v>
      </c>
      <c r="J14" s="183">
        <v>128.72532000000001</v>
      </c>
      <c r="K14" s="184">
        <v>0</v>
      </c>
      <c r="L14" s="185">
        <f>J14+K14</f>
        <v>128.72532000000001</v>
      </c>
      <c r="M14" s="182">
        <f>L14/$L$19</f>
        <v>0.28565809102756218</v>
      </c>
      <c r="N14" s="514">
        <v>291.767</v>
      </c>
      <c r="O14" s="201">
        <v>16.406579582039797</v>
      </c>
      <c r="P14" s="184">
        <v>0</v>
      </c>
      <c r="Q14" s="185">
        <f>O14+P14</f>
        <v>16.406579582039797</v>
      </c>
      <c r="R14" s="182">
        <f>Q14/$Q$19</f>
        <v>6.1886059440247845E-2</v>
      </c>
      <c r="S14" s="509">
        <f>N19-Q19</f>
        <v>26.657543517629222</v>
      </c>
      <c r="T14" s="488">
        <f>S14/N19</f>
        <v>9.1365862203844919E-2</v>
      </c>
      <c r="V14" s="492">
        <v>171.69138311479486</v>
      </c>
      <c r="W14" s="510">
        <v>179.30876344369065</v>
      </c>
      <c r="X14" s="489">
        <f>MIN(1,+W14/V14)</f>
        <v>1</v>
      </c>
      <c r="Y14" s="492">
        <f>+((N19-(O19+P19)*X14)/N14)*100</f>
        <v>9.1365862203844923</v>
      </c>
    </row>
    <row r="15" spans="1:25" ht="15" customHeight="1">
      <c r="A15" s="499"/>
      <c r="B15" s="500"/>
      <c r="C15" s="502"/>
      <c r="D15" s="503"/>
      <c r="E15" s="178" t="s">
        <v>44</v>
      </c>
      <c r="F15" s="179">
        <v>2055</v>
      </c>
      <c r="G15" s="179">
        <v>41497</v>
      </c>
      <c r="H15" s="181">
        <f>F15+G15</f>
        <v>43552</v>
      </c>
      <c r="I15" s="182">
        <f>H15/$H$19</f>
        <v>0.20385886405976464</v>
      </c>
      <c r="J15" s="183">
        <v>6.9992399999999995</v>
      </c>
      <c r="K15" s="183">
        <v>137.93794</v>
      </c>
      <c r="L15" s="185">
        <f>J15+K15</f>
        <v>144.93717999999998</v>
      </c>
      <c r="M15" s="182">
        <f>L15/$L$19</f>
        <v>0.32163429974552132</v>
      </c>
      <c r="N15" s="515"/>
      <c r="O15" s="201">
        <v>161.30335774592081</v>
      </c>
      <c r="P15" s="184">
        <v>38.080277071568425</v>
      </c>
      <c r="Q15" s="185">
        <f>O15+P15</f>
        <v>199.38363481748922</v>
      </c>
      <c r="R15" s="182">
        <f>Q15/$Q$19</f>
        <v>0.75208043297673854</v>
      </c>
      <c r="S15" s="509"/>
      <c r="T15" s="488"/>
      <c r="V15" s="493"/>
      <c r="W15" s="511"/>
      <c r="X15" s="490"/>
      <c r="Y15" s="493"/>
    </row>
    <row r="16" spans="1:25" ht="15" customHeight="1">
      <c r="A16" s="499"/>
      <c r="B16" s="500"/>
      <c r="C16" s="502"/>
      <c r="D16" s="503"/>
      <c r="E16" s="178" t="s">
        <v>45</v>
      </c>
      <c r="F16" s="179">
        <v>12998</v>
      </c>
      <c r="G16" s="180">
        <v>0</v>
      </c>
      <c r="H16" s="181">
        <f>F16+G16</f>
        <v>12998</v>
      </c>
      <c r="I16" s="182">
        <f>H16/$H$19</f>
        <v>6.0841236109680862E-2</v>
      </c>
      <c r="J16" s="183">
        <v>41.758989999999997</v>
      </c>
      <c r="K16" s="184">
        <v>0</v>
      </c>
      <c r="L16" s="185">
        <f>J16+K16</f>
        <v>41.758989999999997</v>
      </c>
      <c r="M16" s="182">
        <f>L16/$L$19</f>
        <v>9.266858584339939E-2</v>
      </c>
      <c r="N16" s="515"/>
      <c r="O16" s="201">
        <v>11.888079607071532</v>
      </c>
      <c r="P16" s="184">
        <v>0</v>
      </c>
      <c r="Q16" s="185">
        <f>O16+P16</f>
        <v>11.888079607071532</v>
      </c>
      <c r="R16" s="182">
        <f>Q16/$Q$19</f>
        <v>4.4842156009105107E-2</v>
      </c>
      <c r="S16" s="509"/>
      <c r="T16" s="488"/>
      <c r="V16" s="493"/>
      <c r="W16" s="511"/>
      <c r="X16" s="490"/>
      <c r="Y16" s="493"/>
    </row>
    <row r="17" spans="1:25" ht="15" customHeight="1">
      <c r="A17" s="499"/>
      <c r="B17" s="500"/>
      <c r="C17" s="502"/>
      <c r="D17" s="503"/>
      <c r="E17" s="178" t="s">
        <v>46</v>
      </c>
      <c r="F17" s="188">
        <v>174</v>
      </c>
      <c r="G17" s="180">
        <v>0</v>
      </c>
      <c r="H17" s="181">
        <f>F17+G17</f>
        <v>174</v>
      </c>
      <c r="I17" s="182">
        <f>H17/$H$19</f>
        <v>8.1446184667521696E-4</v>
      </c>
      <c r="J17" s="189">
        <v>106.40818999999999</v>
      </c>
      <c r="K17" s="184">
        <v>0</v>
      </c>
      <c r="L17" s="185">
        <f>J17+K17</f>
        <v>106.40818999999999</v>
      </c>
      <c r="M17" s="182">
        <f>L17/$L$19</f>
        <v>0.23613350058168917</v>
      </c>
      <c r="N17" s="515"/>
      <c r="O17" s="201">
        <v>27.428902826126926</v>
      </c>
      <c r="P17" s="184">
        <v>0</v>
      </c>
      <c r="Q17" s="185">
        <f>O17+P17</f>
        <v>27.428902826126926</v>
      </c>
      <c r="R17" s="182">
        <f>Q17/$Q$19</f>
        <v>0.10346255916356152</v>
      </c>
      <c r="S17" s="509"/>
      <c r="T17" s="488"/>
      <c r="V17" s="493"/>
      <c r="W17" s="511"/>
      <c r="X17" s="490"/>
      <c r="Y17" s="493"/>
    </row>
    <row r="18" spans="1:25" ht="15" customHeight="1" thickBot="1">
      <c r="A18" s="499"/>
      <c r="B18" s="500"/>
      <c r="C18" s="502"/>
      <c r="D18" s="504"/>
      <c r="E18" s="178" t="s">
        <v>47</v>
      </c>
      <c r="F18" s="188">
        <v>4773</v>
      </c>
      <c r="G18" s="180">
        <v>0</v>
      </c>
      <c r="H18" s="181">
        <f>F18+G18</f>
        <v>4773</v>
      </c>
      <c r="I18" s="182">
        <f>H18/$H$19</f>
        <v>2.2341531001039142E-2</v>
      </c>
      <c r="J18" s="188">
        <v>28.797569999999997</v>
      </c>
      <c r="K18" s="184">
        <v>0</v>
      </c>
      <c r="L18" s="185">
        <f>J18+K18</f>
        <v>28.797569999999997</v>
      </c>
      <c r="M18" s="182">
        <f>L18/$L$19</f>
        <v>6.3905522801827888E-2</v>
      </c>
      <c r="N18" s="516"/>
      <c r="O18" s="201">
        <v>10.002259649643262</v>
      </c>
      <c r="P18" s="184">
        <v>0</v>
      </c>
      <c r="Q18" s="185">
        <f>O18+P18</f>
        <v>10.002259649643262</v>
      </c>
      <c r="R18" s="182">
        <f>Q18/$Q$19</f>
        <v>3.7728792410346899E-2</v>
      </c>
      <c r="S18" s="509"/>
      <c r="T18" s="488"/>
      <c r="V18" s="508"/>
      <c r="W18" s="512"/>
      <c r="X18" s="491"/>
      <c r="Y18" s="494"/>
    </row>
    <row r="19" spans="1:25" s="200" customFormat="1" ht="15" customHeight="1" thickBot="1">
      <c r="A19" s="495" t="s">
        <v>49</v>
      </c>
      <c r="B19" s="496"/>
      <c r="C19" s="497"/>
      <c r="D19" s="495" t="s">
        <v>1021</v>
      </c>
      <c r="E19" s="498"/>
      <c r="F19" s="190">
        <f>SUM(F14:F18)</f>
        <v>172141</v>
      </c>
      <c r="G19" s="190">
        <f>SUM(G14:G18)</f>
        <v>41497</v>
      </c>
      <c r="H19" s="190">
        <f>SUM(H14:H18)</f>
        <v>213638</v>
      </c>
      <c r="I19" s="191">
        <v>1</v>
      </c>
      <c r="J19" s="193">
        <f>SUM(J14:J18)</f>
        <v>312.68930999999998</v>
      </c>
      <c r="K19" s="192">
        <f>SUM(K14:K18)</f>
        <v>137.93794</v>
      </c>
      <c r="L19" s="193">
        <f>SUM(L14:L18)</f>
        <v>450.62725</v>
      </c>
      <c r="M19" s="191">
        <v>1</v>
      </c>
      <c r="N19" s="194">
        <f>N14</f>
        <v>291.767</v>
      </c>
      <c r="O19" s="228">
        <f>SUM(O14:O18)</f>
        <v>227.02917941080233</v>
      </c>
      <c r="P19" s="228">
        <f>SUM(P14:P18)</f>
        <v>38.080277071568425</v>
      </c>
      <c r="Q19" s="196">
        <f>+O19+P19</f>
        <v>265.10945648237077</v>
      </c>
      <c r="R19" s="197">
        <v>1</v>
      </c>
      <c r="S19" s="198">
        <f>S14</f>
        <v>26.657543517629222</v>
      </c>
      <c r="T19" s="199">
        <f>T14</f>
        <v>9.1365862203844919E-2</v>
      </c>
      <c r="U19" s="202"/>
      <c r="V19" s="322">
        <f>SUM(V14:V18)</f>
        <v>171.69138311479486</v>
      </c>
      <c r="W19" s="322">
        <f>SUM(W14:W18)</f>
        <v>179.30876344369065</v>
      </c>
      <c r="X19" s="198">
        <f>MIN(100,+W19/V19*100)</f>
        <v>100</v>
      </c>
      <c r="Y19" s="198">
        <f>Y14</f>
        <v>9.1365862203844923</v>
      </c>
    </row>
    <row r="20" spans="1:25" ht="15" customHeight="1">
      <c r="A20" s="499">
        <f>A14+1</f>
        <v>3</v>
      </c>
      <c r="B20" s="500" t="s">
        <v>1018</v>
      </c>
      <c r="C20" s="501" t="s">
        <v>1019</v>
      </c>
      <c r="D20" s="513" t="s">
        <v>1023</v>
      </c>
      <c r="E20" s="178" t="s">
        <v>43</v>
      </c>
      <c r="F20" s="179">
        <v>139449</v>
      </c>
      <c r="G20" s="180">
        <v>0</v>
      </c>
      <c r="H20" s="181">
        <f>F20+G20</f>
        <v>139449</v>
      </c>
      <c r="I20" s="182">
        <f>H20/$H$25</f>
        <v>0.71685824148708666</v>
      </c>
      <c r="J20" s="183">
        <v>167.78422999999992</v>
      </c>
      <c r="K20" s="180">
        <v>0</v>
      </c>
      <c r="L20" s="181">
        <f>J20+K20</f>
        <v>167.78422999999992</v>
      </c>
      <c r="M20" s="182">
        <f>L20/$L$25</f>
        <v>0.30874497448704263</v>
      </c>
      <c r="N20" s="520">
        <v>273.84899999999999</v>
      </c>
      <c r="O20" s="283">
        <v>49.839058677378397</v>
      </c>
      <c r="P20" s="184">
        <v>0</v>
      </c>
      <c r="Q20" s="185">
        <f>O20+P20</f>
        <v>49.839058677378397</v>
      </c>
      <c r="R20" s="182">
        <f>Q20/$Q$25</f>
        <v>0.1999913294804764</v>
      </c>
      <c r="S20" s="521">
        <f>N25-Q25</f>
        <v>24.642902881455683</v>
      </c>
      <c r="T20" s="517">
        <f>S20/N25</f>
        <v>8.9987193239543267E-2</v>
      </c>
      <c r="U20" s="187"/>
      <c r="V20" s="492">
        <v>163.64808396004852</v>
      </c>
      <c r="W20" s="510">
        <v>167.52315982759478</v>
      </c>
      <c r="X20" s="489">
        <f>MIN(1,+W20/V20)</f>
        <v>1</v>
      </c>
      <c r="Y20" s="492">
        <f>+((N25-(O25+P25)*X20)/N20)*100</f>
        <v>8.9987193239543259</v>
      </c>
    </row>
    <row r="21" spans="1:25" ht="15" customHeight="1">
      <c r="A21" s="499"/>
      <c r="B21" s="500"/>
      <c r="C21" s="502"/>
      <c r="D21" s="503"/>
      <c r="E21" s="178" t="s">
        <v>44</v>
      </c>
      <c r="F21" s="179">
        <v>110</v>
      </c>
      <c r="G21" s="179">
        <v>35935</v>
      </c>
      <c r="H21" s="181">
        <f>F21+G21</f>
        <v>36045</v>
      </c>
      <c r="I21" s="182">
        <f>H21/$H$25</f>
        <v>0.18529466195097877</v>
      </c>
      <c r="J21" s="183">
        <v>0.44020999999999999</v>
      </c>
      <c r="K21" s="183">
        <v>136.13300000000001</v>
      </c>
      <c r="L21" s="181">
        <f>J21+K21</f>
        <v>136.57321000000002</v>
      </c>
      <c r="M21" s="182">
        <f>L21/$L$25</f>
        <v>0.25131260689436391</v>
      </c>
      <c r="N21" s="506"/>
      <c r="O21" s="283">
        <v>0</v>
      </c>
      <c r="P21" s="184">
        <v>17.062388590786814</v>
      </c>
      <c r="Q21" s="185">
        <f>O21+P21</f>
        <v>17.062388590786814</v>
      </c>
      <c r="R21" s="182">
        <f>Q21/$Q$25</f>
        <v>6.8466978890450031E-2</v>
      </c>
      <c r="S21" s="493"/>
      <c r="T21" s="518"/>
      <c r="V21" s="493"/>
      <c r="W21" s="511"/>
      <c r="X21" s="490"/>
      <c r="Y21" s="493"/>
    </row>
    <row r="22" spans="1:25" ht="15" customHeight="1">
      <c r="A22" s="499"/>
      <c r="B22" s="500"/>
      <c r="C22" s="502"/>
      <c r="D22" s="503"/>
      <c r="E22" s="178" t="s">
        <v>45</v>
      </c>
      <c r="F22" s="179">
        <v>14241</v>
      </c>
      <c r="G22" s="180">
        <v>0</v>
      </c>
      <c r="H22" s="181">
        <f>F22+G22</f>
        <v>14241</v>
      </c>
      <c r="I22" s="182">
        <f>H22/$H$25</f>
        <v>7.3207970060865268E-2</v>
      </c>
      <c r="J22" s="183">
        <v>40.721049999999991</v>
      </c>
      <c r="K22" s="180">
        <v>0</v>
      </c>
      <c r="L22" s="181">
        <f>J22+K22</f>
        <v>40.721049999999991</v>
      </c>
      <c r="M22" s="182">
        <f>L22/$L$25</f>
        <v>7.493206926142934E-2</v>
      </c>
      <c r="N22" s="506"/>
      <c r="O22" s="283">
        <v>10.307570938475854</v>
      </c>
      <c r="P22" s="184">
        <v>0</v>
      </c>
      <c r="Q22" s="185">
        <f>O22+P22</f>
        <v>10.307570938475854</v>
      </c>
      <c r="R22" s="182">
        <f>Q22/$Q$25</f>
        <v>4.1361632229939653E-2</v>
      </c>
      <c r="S22" s="493"/>
      <c r="T22" s="518"/>
      <c r="V22" s="493"/>
      <c r="W22" s="511"/>
      <c r="X22" s="490"/>
      <c r="Y22" s="493"/>
    </row>
    <row r="23" spans="1:25" ht="15" customHeight="1">
      <c r="A23" s="499"/>
      <c r="B23" s="500"/>
      <c r="C23" s="502"/>
      <c r="D23" s="503"/>
      <c r="E23" s="178" t="s">
        <v>46</v>
      </c>
      <c r="F23" s="188">
        <v>127</v>
      </c>
      <c r="G23" s="180">
        <v>0</v>
      </c>
      <c r="H23" s="181">
        <f>F23+G23</f>
        <v>127</v>
      </c>
      <c r="I23" s="182">
        <f>H23/$H$25</f>
        <v>6.5286231288040793E-4</v>
      </c>
      <c r="J23" s="189">
        <v>160.79219000000001</v>
      </c>
      <c r="K23" s="180">
        <v>0</v>
      </c>
      <c r="L23" s="181">
        <f>J23+K23</f>
        <v>160.79219000000001</v>
      </c>
      <c r="M23" s="182">
        <f>L23/$L$25</f>
        <v>0.29587870444836051</v>
      </c>
      <c r="N23" s="506"/>
      <c r="O23" s="283">
        <v>144.64530307635695</v>
      </c>
      <c r="P23" s="184">
        <v>0</v>
      </c>
      <c r="Q23" s="185">
        <f>O23+P23</f>
        <v>144.64530307635695</v>
      </c>
      <c r="R23" s="182">
        <f>Q23/$Q$25</f>
        <v>0.58042441476683027</v>
      </c>
      <c r="S23" s="493"/>
      <c r="T23" s="518"/>
      <c r="V23" s="493"/>
      <c r="W23" s="511"/>
      <c r="X23" s="490"/>
      <c r="Y23" s="493"/>
    </row>
    <row r="24" spans="1:25" ht="15" customHeight="1" thickBot="1">
      <c r="A24" s="499"/>
      <c r="B24" s="500"/>
      <c r="C24" s="502"/>
      <c r="D24" s="504"/>
      <c r="E24" s="178" t="s">
        <v>47</v>
      </c>
      <c r="F24" s="188">
        <v>4666</v>
      </c>
      <c r="G24" s="180">
        <v>0</v>
      </c>
      <c r="H24" s="181">
        <f>F24+G24</f>
        <v>4666</v>
      </c>
      <c r="I24" s="182">
        <f>H24/$H$25</f>
        <v>2.3986264188188847E-2</v>
      </c>
      <c r="J24" s="188">
        <v>37.568870000000004</v>
      </c>
      <c r="K24" s="180">
        <v>0</v>
      </c>
      <c r="L24" s="181">
        <f>J24+K24</f>
        <v>37.568870000000004</v>
      </c>
      <c r="M24" s="182">
        <f>L24/$L$25</f>
        <v>6.913164490880358E-2</v>
      </c>
      <c r="N24" s="507"/>
      <c r="O24" s="283">
        <v>27.351775835546285</v>
      </c>
      <c r="P24" s="184">
        <v>0</v>
      </c>
      <c r="Q24" s="185">
        <f>O24+P24</f>
        <v>27.351775835546285</v>
      </c>
      <c r="R24" s="182">
        <f>Q24/$Q$25</f>
        <v>0.10975564463230358</v>
      </c>
      <c r="S24" s="494"/>
      <c r="T24" s="519"/>
      <c r="V24" s="508"/>
      <c r="W24" s="512"/>
      <c r="X24" s="491"/>
      <c r="Y24" s="494"/>
    </row>
    <row r="25" spans="1:25" s="200" customFormat="1" ht="15" customHeight="1" thickBot="1">
      <c r="A25" s="495" t="s">
        <v>1021</v>
      </c>
      <c r="B25" s="496"/>
      <c r="C25" s="496"/>
      <c r="D25" s="496"/>
      <c r="E25" s="498"/>
      <c r="F25" s="190">
        <f>SUM(F20:F24)</f>
        <v>158593</v>
      </c>
      <c r="G25" s="190">
        <f>SUM(G20:G24)</f>
        <v>35935</v>
      </c>
      <c r="H25" s="190">
        <f>SUM(H20:H24)</f>
        <v>194528</v>
      </c>
      <c r="I25" s="191">
        <v>1</v>
      </c>
      <c r="J25" s="192">
        <f>SUM(J20:J24)</f>
        <v>407.30654999999996</v>
      </c>
      <c r="K25" s="192">
        <f>SUM(K20:K24)</f>
        <v>136.13300000000001</v>
      </c>
      <c r="L25" s="190">
        <f>SUM(L20:L24)</f>
        <v>543.43954999999994</v>
      </c>
      <c r="M25" s="191">
        <v>1</v>
      </c>
      <c r="N25" s="194">
        <f>N20</f>
        <v>273.84899999999999</v>
      </c>
      <c r="O25" s="228">
        <f>SUM(O20:O24)</f>
        <v>232.1437085277575</v>
      </c>
      <c r="P25" s="195">
        <f>SUM(P20:P24)</f>
        <v>17.062388590786814</v>
      </c>
      <c r="Q25" s="196">
        <f>+O25+P25</f>
        <v>249.20609711854431</v>
      </c>
      <c r="R25" s="197">
        <v>1</v>
      </c>
      <c r="S25" s="198">
        <f>S20</f>
        <v>24.642902881455683</v>
      </c>
      <c r="T25" s="199">
        <f>T20</f>
        <v>8.9987193239543267E-2</v>
      </c>
      <c r="V25" s="322">
        <f>SUM(V20:V24)</f>
        <v>163.64808396004852</v>
      </c>
      <c r="W25" s="322">
        <f>SUM(W20:W24)</f>
        <v>167.52315982759478</v>
      </c>
      <c r="X25" s="198">
        <f>MIN(100,+W25/V25*100)</f>
        <v>100</v>
      </c>
      <c r="Y25" s="198">
        <f>Y20</f>
        <v>8.9987193239543259</v>
      </c>
    </row>
    <row r="26" spans="1:25" ht="15" customHeight="1">
      <c r="A26" s="499">
        <f>A20+1</f>
        <v>4</v>
      </c>
      <c r="B26" s="500" t="s">
        <v>1018</v>
      </c>
      <c r="C26" s="501" t="s">
        <v>1019</v>
      </c>
      <c r="D26" s="513" t="s">
        <v>1024</v>
      </c>
      <c r="E26" s="178" t="s">
        <v>43</v>
      </c>
      <c r="F26" s="179">
        <v>212919</v>
      </c>
      <c r="G26" s="180">
        <v>0</v>
      </c>
      <c r="H26" s="181">
        <f>F26+G26</f>
        <v>212919</v>
      </c>
      <c r="I26" s="182">
        <f>H26/$H$31</f>
        <v>0.70545494304514644</v>
      </c>
      <c r="J26" s="183">
        <v>195.52646000000001</v>
      </c>
      <c r="K26" s="180">
        <v>0</v>
      </c>
      <c r="L26" s="181">
        <f>J26+K26</f>
        <v>195.52646000000001</v>
      </c>
      <c r="M26" s="182">
        <f>L26/$L$31</f>
        <v>0.33819552323970098</v>
      </c>
      <c r="N26" s="520">
        <v>268.65300000000002</v>
      </c>
      <c r="O26" s="283">
        <v>95.3226293789034</v>
      </c>
      <c r="P26" s="184">
        <v>0</v>
      </c>
      <c r="Q26" s="185">
        <f>O26+P26</f>
        <v>95.3226293789034</v>
      </c>
      <c r="R26" s="182">
        <f>Q26/$Q$31</f>
        <v>0.3954183576170886</v>
      </c>
      <c r="S26" s="521">
        <f>N31-Q31</f>
        <v>27.585210549488465</v>
      </c>
      <c r="T26" s="517">
        <f>S26/N31</f>
        <v>0.10267970411455841</v>
      </c>
      <c r="V26" s="492">
        <v>148.34890933344772</v>
      </c>
      <c r="W26" s="510">
        <v>162.95678646476699</v>
      </c>
      <c r="X26" s="489">
        <f>MIN(1,+W26/V26)</f>
        <v>1</v>
      </c>
      <c r="Y26" s="492">
        <f>+((N31-(O31+P31)*X26)/N26)*100</f>
        <v>10.267970411455842</v>
      </c>
    </row>
    <row r="27" spans="1:25" ht="15" customHeight="1">
      <c r="A27" s="499"/>
      <c r="B27" s="500"/>
      <c r="C27" s="502"/>
      <c r="D27" s="503"/>
      <c r="E27" s="178" t="s">
        <v>44</v>
      </c>
      <c r="F27" s="179">
        <v>908</v>
      </c>
      <c r="G27" s="179">
        <v>60535</v>
      </c>
      <c r="H27" s="181">
        <f>F27+G27</f>
        <v>61443</v>
      </c>
      <c r="I27" s="182">
        <f>H27/$H$31</f>
        <v>0.20357632745561896</v>
      </c>
      <c r="J27" s="183">
        <v>3.3280100000000004</v>
      </c>
      <c r="K27" s="183">
        <v>224.92218</v>
      </c>
      <c r="L27" s="181">
        <f>J27+K27</f>
        <v>228.25019</v>
      </c>
      <c r="M27" s="182">
        <f>L27/$L$31</f>
        <v>0.39479665533049169</v>
      </c>
      <c r="N27" s="506"/>
      <c r="O27" s="283">
        <v>0</v>
      </c>
      <c r="P27" s="184">
        <v>46.396809102879232</v>
      </c>
      <c r="Q27" s="185">
        <f>O27+P27</f>
        <v>46.396809102879232</v>
      </c>
      <c r="R27" s="182">
        <f>Q27/$Q$31</f>
        <v>0.19246374311821515</v>
      </c>
      <c r="S27" s="493"/>
      <c r="T27" s="518"/>
      <c r="V27" s="493"/>
      <c r="W27" s="511"/>
      <c r="X27" s="490"/>
      <c r="Y27" s="493"/>
    </row>
    <row r="28" spans="1:25" ht="15" customHeight="1">
      <c r="A28" s="499"/>
      <c r="B28" s="500"/>
      <c r="C28" s="502"/>
      <c r="D28" s="503"/>
      <c r="E28" s="178" t="s">
        <v>45</v>
      </c>
      <c r="F28" s="179">
        <v>21008</v>
      </c>
      <c r="G28" s="180">
        <v>0</v>
      </c>
      <c r="H28" s="181">
        <f>F28+G28</f>
        <v>21008</v>
      </c>
      <c r="I28" s="182">
        <f>H28/$H$31</f>
        <v>6.9604861207747712E-2</v>
      </c>
      <c r="J28" s="183">
        <v>62.231489999999965</v>
      </c>
      <c r="K28" s="180">
        <v>0</v>
      </c>
      <c r="L28" s="181">
        <f>J28+K28</f>
        <v>62.231489999999965</v>
      </c>
      <c r="M28" s="182">
        <f>L28/$L$31</f>
        <v>0.107639709339269</v>
      </c>
      <c r="N28" s="506"/>
      <c r="O28" s="283">
        <v>19.451582064406317</v>
      </c>
      <c r="P28" s="184">
        <v>0</v>
      </c>
      <c r="Q28" s="185">
        <f>O28+P28</f>
        <v>19.451582064406317</v>
      </c>
      <c r="R28" s="182">
        <f>Q28/$Q$31</f>
        <v>8.0689262172869022E-2</v>
      </c>
      <c r="S28" s="493"/>
      <c r="T28" s="518"/>
      <c r="V28" s="493"/>
      <c r="W28" s="511"/>
      <c r="X28" s="490"/>
      <c r="Y28" s="493"/>
    </row>
    <row r="29" spans="1:25" ht="15" customHeight="1">
      <c r="A29" s="499"/>
      <c r="B29" s="500"/>
      <c r="C29" s="502"/>
      <c r="D29" s="503"/>
      <c r="E29" s="178" t="s">
        <v>46</v>
      </c>
      <c r="F29" s="188">
        <v>90</v>
      </c>
      <c r="G29" s="180">
        <v>0</v>
      </c>
      <c r="H29" s="181">
        <f>F29+G29</f>
        <v>90</v>
      </c>
      <c r="I29" s="182">
        <f>H29/$H$31</f>
        <v>2.98192950718645E-4</v>
      </c>
      <c r="J29" s="189">
        <v>39.685510000000001</v>
      </c>
      <c r="K29" s="180">
        <v>0</v>
      </c>
      <c r="L29" s="181">
        <f>J29+K29</f>
        <v>39.685510000000001</v>
      </c>
      <c r="M29" s="182">
        <f>L29/$L$31</f>
        <v>6.8642688153226855E-2</v>
      </c>
      <c r="N29" s="506"/>
      <c r="O29" s="283">
        <v>30.117758697332107</v>
      </c>
      <c r="P29" s="184">
        <v>0</v>
      </c>
      <c r="Q29" s="185">
        <f>O29+P29</f>
        <v>30.117758697332107</v>
      </c>
      <c r="R29" s="182">
        <f>Q29/$Q$31</f>
        <v>0.12493481093422867</v>
      </c>
      <c r="S29" s="493"/>
      <c r="T29" s="518"/>
      <c r="V29" s="493"/>
      <c r="W29" s="511"/>
      <c r="X29" s="490"/>
      <c r="Y29" s="493"/>
    </row>
    <row r="30" spans="1:25" ht="15" customHeight="1" thickBot="1">
      <c r="A30" s="499"/>
      <c r="B30" s="500"/>
      <c r="C30" s="502"/>
      <c r="D30" s="504"/>
      <c r="E30" s="178" t="s">
        <v>47</v>
      </c>
      <c r="F30" s="188">
        <v>6358</v>
      </c>
      <c r="G30" s="180">
        <v>0</v>
      </c>
      <c r="H30" s="181">
        <f>F30+G30</f>
        <v>6358</v>
      </c>
      <c r="I30" s="182">
        <f>H30/$H$31</f>
        <v>2.1065675340768277E-2</v>
      </c>
      <c r="J30" s="188">
        <v>52.452559999999998</v>
      </c>
      <c r="K30" s="180">
        <v>0</v>
      </c>
      <c r="L30" s="181">
        <f>J30+K30</f>
        <v>52.452559999999998</v>
      </c>
      <c r="M30" s="182">
        <f>L30/$L$31</f>
        <v>9.0725423937311658E-2</v>
      </c>
      <c r="N30" s="507"/>
      <c r="O30" s="283">
        <v>49.779010206990485</v>
      </c>
      <c r="P30" s="184">
        <v>0</v>
      </c>
      <c r="Q30" s="185">
        <f>O30+P30</f>
        <v>49.779010206990485</v>
      </c>
      <c r="R30" s="182">
        <f>Q30/$Q$31</f>
        <v>0.20649382615759848</v>
      </c>
      <c r="S30" s="494"/>
      <c r="T30" s="519"/>
      <c r="V30" s="508"/>
      <c r="W30" s="512"/>
      <c r="X30" s="491"/>
      <c r="Y30" s="494"/>
    </row>
    <row r="31" spans="1:25" s="200" customFormat="1" ht="15" customHeight="1" thickBot="1">
      <c r="A31" s="203" t="s">
        <v>49</v>
      </c>
      <c r="B31" s="204"/>
      <c r="C31" s="205"/>
      <c r="D31" s="495" t="s">
        <v>1021</v>
      </c>
      <c r="E31" s="498"/>
      <c r="F31" s="190">
        <f>SUM(F26:F30)</f>
        <v>241283</v>
      </c>
      <c r="G31" s="190">
        <f>SUM(G26:G30)</f>
        <v>60535</v>
      </c>
      <c r="H31" s="190">
        <f>SUM(H26:H30)</f>
        <v>301818</v>
      </c>
      <c r="I31" s="191">
        <v>1</v>
      </c>
      <c r="J31" s="190">
        <f>SUM(J26:J30)</f>
        <v>353.22403000000003</v>
      </c>
      <c r="K31" s="190">
        <f>SUM(K26:K30)</f>
        <v>224.92218</v>
      </c>
      <c r="L31" s="190">
        <f>SUM(L26:L30)</f>
        <v>578.14620999999988</v>
      </c>
      <c r="M31" s="191">
        <v>1</v>
      </c>
      <c r="N31" s="194">
        <f>N26</f>
        <v>268.65300000000002</v>
      </c>
      <c r="O31" s="284">
        <f>SUM(O26:O30)</f>
        <v>194.67098034763231</v>
      </c>
      <c r="P31" s="195">
        <f>SUM(P26:P30)</f>
        <v>46.396809102879232</v>
      </c>
      <c r="Q31" s="196">
        <f>+O31+P31</f>
        <v>241.06778945051155</v>
      </c>
      <c r="R31" s="197">
        <v>1</v>
      </c>
      <c r="S31" s="198">
        <f>S26</f>
        <v>27.585210549488465</v>
      </c>
      <c r="T31" s="199">
        <f>T26</f>
        <v>0.10267970411455841</v>
      </c>
      <c r="U31" s="202"/>
      <c r="V31" s="322">
        <f>SUM(V26:V30)</f>
        <v>148.34890933344772</v>
      </c>
      <c r="W31" s="322">
        <f>SUM(W26:W30)</f>
        <v>162.95678646476699</v>
      </c>
      <c r="X31" s="198">
        <f>MIN(100,+W31/V31*100)</f>
        <v>100</v>
      </c>
      <c r="Y31" s="198">
        <f>Y26</f>
        <v>10.267970411455842</v>
      </c>
    </row>
    <row r="32" spans="1:25" ht="15" customHeight="1">
      <c r="A32" s="499">
        <f>A26+1</f>
        <v>5</v>
      </c>
      <c r="B32" s="500" t="s">
        <v>1018</v>
      </c>
      <c r="C32" s="501" t="s">
        <v>1019</v>
      </c>
      <c r="D32" s="513" t="s">
        <v>1025</v>
      </c>
      <c r="E32" s="178" t="s">
        <v>43</v>
      </c>
      <c r="F32" s="179">
        <v>115619</v>
      </c>
      <c r="G32" s="180">
        <v>0</v>
      </c>
      <c r="H32" s="181">
        <f>F32+G32</f>
        <v>115619</v>
      </c>
      <c r="I32" s="182">
        <f>H32/$H$37</f>
        <v>0.70265030659933025</v>
      </c>
      <c r="J32" s="183">
        <v>98.443929999999995</v>
      </c>
      <c r="K32" s="180">
        <v>0</v>
      </c>
      <c r="L32" s="181">
        <f>J32+K32</f>
        <v>98.443929999999995</v>
      </c>
      <c r="M32" s="182">
        <f>L32/$L$37</f>
        <v>0.28885802525828197</v>
      </c>
      <c r="N32" s="520">
        <v>205.678</v>
      </c>
      <c r="O32" s="283">
        <v>38.002434297362932</v>
      </c>
      <c r="P32" s="184">
        <v>0</v>
      </c>
      <c r="Q32" s="185">
        <f>O32+P32</f>
        <v>38.002434297362932</v>
      </c>
      <c r="R32" s="182">
        <f>Q32/$Q$37</f>
        <v>0.1998886925006324</v>
      </c>
      <c r="S32" s="521">
        <f>N37-Q37</f>
        <v>15.560020728897911</v>
      </c>
      <c r="T32" s="517">
        <f>S32/N37</f>
        <v>7.565233388548076E-2</v>
      </c>
      <c r="V32" s="492">
        <v>117.48973458243117</v>
      </c>
      <c r="W32" s="510">
        <v>146.62372047689772</v>
      </c>
      <c r="X32" s="489">
        <f>MIN(1,+W32/V32)</f>
        <v>1</v>
      </c>
      <c r="Y32" s="492">
        <f>+((N37-(O37+P37)*X32)/N32)*100</f>
        <v>7.5652333885480765</v>
      </c>
    </row>
    <row r="33" spans="1:25" ht="15" customHeight="1">
      <c r="A33" s="499"/>
      <c r="B33" s="500"/>
      <c r="C33" s="502"/>
      <c r="D33" s="503"/>
      <c r="E33" s="178" t="s">
        <v>44</v>
      </c>
      <c r="F33" s="179">
        <v>322</v>
      </c>
      <c r="G33" s="179">
        <v>33705</v>
      </c>
      <c r="H33" s="181">
        <f>F33+G33</f>
        <v>34027</v>
      </c>
      <c r="I33" s="182">
        <f>H33/$H$37</f>
        <v>0.20679198040681385</v>
      </c>
      <c r="J33" s="183">
        <v>1.3176700000000001</v>
      </c>
      <c r="K33" s="183">
        <v>129.71827999999999</v>
      </c>
      <c r="L33" s="181">
        <f>J33+K33</f>
        <v>131.03594999999999</v>
      </c>
      <c r="M33" s="182">
        <f>L33/$L$37</f>
        <v>0.38449080359594517</v>
      </c>
      <c r="N33" s="506"/>
      <c r="O33" s="283">
        <v>0</v>
      </c>
      <c r="P33" s="184">
        <v>37.018039487530494</v>
      </c>
      <c r="Q33" s="185">
        <f>O33+P33</f>
        <v>37.018039487530494</v>
      </c>
      <c r="R33" s="182">
        <f>Q33/$Q$37</f>
        <v>0.19471088231347108</v>
      </c>
      <c r="S33" s="493"/>
      <c r="T33" s="518"/>
      <c r="V33" s="493"/>
      <c r="W33" s="511"/>
      <c r="X33" s="490"/>
      <c r="Y33" s="493"/>
    </row>
    <row r="34" spans="1:25" ht="15" customHeight="1">
      <c r="A34" s="499"/>
      <c r="B34" s="500"/>
      <c r="C34" s="502"/>
      <c r="D34" s="503"/>
      <c r="E34" s="178" t="s">
        <v>45</v>
      </c>
      <c r="F34" s="179">
        <v>10855</v>
      </c>
      <c r="G34" s="180">
        <v>0</v>
      </c>
      <c r="H34" s="181">
        <f>F34+G34</f>
        <v>10855</v>
      </c>
      <c r="I34" s="182">
        <f>H34/$H$37</f>
        <v>6.5968993661385505E-2</v>
      </c>
      <c r="J34" s="183">
        <v>33.916539999999998</v>
      </c>
      <c r="K34" s="180">
        <v>0</v>
      </c>
      <c r="L34" s="181">
        <f>J34+K34</f>
        <v>33.916539999999998</v>
      </c>
      <c r="M34" s="182">
        <f>L34/$L$37</f>
        <v>9.9519236665922731E-2</v>
      </c>
      <c r="N34" s="506"/>
      <c r="O34" s="283">
        <v>9.0514475590504713</v>
      </c>
      <c r="P34" s="184">
        <v>0</v>
      </c>
      <c r="Q34" s="185">
        <f>O34+P34</f>
        <v>9.0514475590504713</v>
      </c>
      <c r="R34" s="182">
        <f>Q34/$Q$37</f>
        <v>4.7609634784427202E-2</v>
      </c>
      <c r="S34" s="493"/>
      <c r="T34" s="518"/>
      <c r="V34" s="493"/>
      <c r="W34" s="511"/>
      <c r="X34" s="490"/>
      <c r="Y34" s="493"/>
    </row>
    <row r="35" spans="1:25" ht="15" customHeight="1">
      <c r="A35" s="499"/>
      <c r="B35" s="500"/>
      <c r="C35" s="502"/>
      <c r="D35" s="503"/>
      <c r="E35" s="178" t="s">
        <v>46</v>
      </c>
      <c r="F35" s="188">
        <v>83</v>
      </c>
      <c r="G35" s="180">
        <v>0</v>
      </c>
      <c r="H35" s="181">
        <f>F35+G35</f>
        <v>83</v>
      </c>
      <c r="I35" s="182">
        <f>H35/$H$37</f>
        <v>5.0441515190188823E-4</v>
      </c>
      <c r="J35" s="189">
        <v>52.206680000000006</v>
      </c>
      <c r="K35" s="180">
        <v>0</v>
      </c>
      <c r="L35" s="181">
        <f>J35+K35</f>
        <v>52.206680000000006</v>
      </c>
      <c r="M35" s="182">
        <f>L35/$L$37</f>
        <v>0.1531868799842819</v>
      </c>
      <c r="N35" s="506"/>
      <c r="O35" s="283">
        <v>87.623649372585135</v>
      </c>
      <c r="P35" s="184">
        <v>0</v>
      </c>
      <c r="Q35" s="185">
        <f>O35+P35</f>
        <v>87.623649372585135</v>
      </c>
      <c r="R35" s="182">
        <f>Q35/$Q$37</f>
        <v>0.46089091472846261</v>
      </c>
      <c r="S35" s="493"/>
      <c r="T35" s="518"/>
      <c r="V35" s="493"/>
      <c r="W35" s="511"/>
      <c r="X35" s="490"/>
      <c r="Y35" s="493"/>
    </row>
    <row r="36" spans="1:25" ht="15" customHeight="1" thickBot="1">
      <c r="A36" s="499"/>
      <c r="B36" s="500"/>
      <c r="C36" s="502"/>
      <c r="D36" s="504"/>
      <c r="E36" s="178" t="s">
        <v>47</v>
      </c>
      <c r="F36" s="188">
        <v>3963</v>
      </c>
      <c r="G36" s="180">
        <v>0</v>
      </c>
      <c r="H36" s="181">
        <f>F36+G36</f>
        <v>3963</v>
      </c>
      <c r="I36" s="182">
        <f>H36/$H$37</f>
        <v>2.4084304180568471E-2</v>
      </c>
      <c r="J36" s="188">
        <v>25.200759999999999</v>
      </c>
      <c r="K36" s="180">
        <v>0</v>
      </c>
      <c r="L36" s="181">
        <f>J36+K36</f>
        <v>25.200759999999999</v>
      </c>
      <c r="M36" s="182">
        <f>L36/$L$37</f>
        <v>7.3945054495568208E-2</v>
      </c>
      <c r="N36" s="507"/>
      <c r="O36" s="283">
        <v>18.422408554573064</v>
      </c>
      <c r="P36" s="184">
        <v>0</v>
      </c>
      <c r="Q36" s="185">
        <f>O36+P36</f>
        <v>18.422408554573064</v>
      </c>
      <c r="R36" s="182">
        <f>Q36/$Q$37</f>
        <v>9.689987567300673E-2</v>
      </c>
      <c r="S36" s="494"/>
      <c r="T36" s="519"/>
      <c r="V36" s="508"/>
      <c r="W36" s="512"/>
      <c r="X36" s="491"/>
      <c r="Y36" s="494"/>
    </row>
    <row r="37" spans="1:25" s="200" customFormat="1" ht="15" customHeight="1" thickBot="1">
      <c r="A37" s="203" t="s">
        <v>49</v>
      </c>
      <c r="B37" s="204"/>
      <c r="C37" s="205"/>
      <c r="D37" s="495" t="s">
        <v>1021</v>
      </c>
      <c r="E37" s="498"/>
      <c r="F37" s="190">
        <f>SUM(F32:F36)</f>
        <v>130842</v>
      </c>
      <c r="G37" s="190">
        <f>SUM(G32:G36)</f>
        <v>33705</v>
      </c>
      <c r="H37" s="190">
        <f>SUM(H32:H36)</f>
        <v>164547</v>
      </c>
      <c r="I37" s="191">
        <v>1</v>
      </c>
      <c r="J37" s="190">
        <f>SUM(J32:J36)</f>
        <v>211.08557999999999</v>
      </c>
      <c r="K37" s="190">
        <f>SUM(K32:K36)</f>
        <v>129.71827999999999</v>
      </c>
      <c r="L37" s="190">
        <f>SUM(L32:L36)</f>
        <v>340.80385999999999</v>
      </c>
      <c r="M37" s="191">
        <v>1</v>
      </c>
      <c r="N37" s="194">
        <f>N32</f>
        <v>205.678</v>
      </c>
      <c r="O37" s="228">
        <f>SUM(O32:O36)</f>
        <v>153.09993978357159</v>
      </c>
      <c r="P37" s="195">
        <f>SUM(P32:P36)</f>
        <v>37.018039487530494</v>
      </c>
      <c r="Q37" s="196">
        <f>+O37+P37</f>
        <v>190.11797927110209</v>
      </c>
      <c r="R37" s="197">
        <v>1</v>
      </c>
      <c r="S37" s="198">
        <f>S32</f>
        <v>15.560020728897911</v>
      </c>
      <c r="T37" s="199">
        <f>T32</f>
        <v>7.565233388548076E-2</v>
      </c>
      <c r="U37" s="202"/>
      <c r="V37" s="322">
        <f>SUM(V32:V36)</f>
        <v>117.48973458243117</v>
      </c>
      <c r="W37" s="322">
        <f>SUM(W32:W36)</f>
        <v>146.62372047689772</v>
      </c>
      <c r="X37" s="198">
        <f>MIN(100,+W37/V37*100)</f>
        <v>100</v>
      </c>
      <c r="Y37" s="198">
        <f>Y32</f>
        <v>7.5652333885480765</v>
      </c>
    </row>
    <row r="38" spans="1:25" ht="15" customHeight="1">
      <c r="A38" s="499">
        <f>A32+1</f>
        <v>6</v>
      </c>
      <c r="B38" s="500" t="s">
        <v>1018</v>
      </c>
      <c r="C38" s="501" t="s">
        <v>1019</v>
      </c>
      <c r="D38" s="513" t="s">
        <v>1026</v>
      </c>
      <c r="E38" s="178" t="s">
        <v>43</v>
      </c>
      <c r="F38" s="179">
        <v>70766</v>
      </c>
      <c r="G38" s="180">
        <v>0</v>
      </c>
      <c r="H38" s="181">
        <f>F38+G38</f>
        <v>70766</v>
      </c>
      <c r="I38" s="182">
        <f>H38/$H$43</f>
        <v>0.65465882178804025</v>
      </c>
      <c r="J38" s="183">
        <v>40.540539999999986</v>
      </c>
      <c r="K38" s="180">
        <v>0</v>
      </c>
      <c r="L38" s="181">
        <f>J38+K38</f>
        <v>40.540539999999986</v>
      </c>
      <c r="M38" s="182">
        <f>L38/$L$43</f>
        <v>0.24377877809529525</v>
      </c>
      <c r="N38" s="520">
        <v>41.497</v>
      </c>
      <c r="O38" s="283">
        <v>18.25717298068718</v>
      </c>
      <c r="P38" s="184">
        <v>0</v>
      </c>
      <c r="Q38" s="185">
        <f>O38+P38</f>
        <v>18.25717298068718</v>
      </c>
      <c r="R38" s="182">
        <f>Q38/$Q$43</f>
        <v>0.49300463902050878</v>
      </c>
      <c r="S38" s="521">
        <f>N43-Q43</f>
        <v>4.464543232533984</v>
      </c>
      <c r="T38" s="517">
        <f>S38/N43</f>
        <v>0.10758713238388279</v>
      </c>
      <c r="V38" s="492">
        <v>23.013567807457388</v>
      </c>
      <c r="W38" s="510">
        <v>26.107067927952126</v>
      </c>
      <c r="X38" s="489">
        <f>MIN(1,+W38/V38)</f>
        <v>1</v>
      </c>
      <c r="Y38" s="492">
        <f>+((N43-(O43+P43)*X38)/N38)*100</f>
        <v>10.758713238388278</v>
      </c>
    </row>
    <row r="39" spans="1:25" ht="15" customHeight="1">
      <c r="A39" s="499"/>
      <c r="B39" s="500"/>
      <c r="C39" s="502"/>
      <c r="D39" s="503"/>
      <c r="E39" s="178" t="s">
        <v>44</v>
      </c>
      <c r="F39" s="179">
        <v>121</v>
      </c>
      <c r="G39" s="179">
        <v>28611</v>
      </c>
      <c r="H39" s="181">
        <f>F39+G39</f>
        <v>28732</v>
      </c>
      <c r="I39" s="182">
        <f>H39/$H$43</f>
        <v>0.26580076968620486</v>
      </c>
      <c r="J39" s="183">
        <v>0.47649999999999998</v>
      </c>
      <c r="K39" s="183">
        <v>103.31993</v>
      </c>
      <c r="L39" s="181">
        <f>J39+K39</f>
        <v>103.79643</v>
      </c>
      <c r="M39" s="182">
        <f>L39/$L$43</f>
        <v>0.62414972459799145</v>
      </c>
      <c r="N39" s="506"/>
      <c r="O39" s="283">
        <v>0</v>
      </c>
      <c r="P39" s="184">
        <v>11.146615287985162</v>
      </c>
      <c r="Q39" s="185">
        <f>O39+P39</f>
        <v>11.146615287985162</v>
      </c>
      <c r="R39" s="182">
        <f>Q39/$Q$43</f>
        <v>0.3009958361114663</v>
      </c>
      <c r="S39" s="493"/>
      <c r="T39" s="518"/>
      <c r="V39" s="493"/>
      <c r="W39" s="511"/>
      <c r="X39" s="490"/>
      <c r="Y39" s="493"/>
    </row>
    <row r="40" spans="1:25" ht="15" customHeight="1">
      <c r="A40" s="499"/>
      <c r="B40" s="500"/>
      <c r="C40" s="502"/>
      <c r="D40" s="503"/>
      <c r="E40" s="178" t="s">
        <v>45</v>
      </c>
      <c r="F40" s="179">
        <v>5852</v>
      </c>
      <c r="G40" s="180">
        <v>0</v>
      </c>
      <c r="H40" s="181">
        <f>F40+G40</f>
        <v>5852</v>
      </c>
      <c r="I40" s="182">
        <f>H40/$H$43</f>
        <v>5.4137063351095326E-2</v>
      </c>
      <c r="J40" s="183">
        <v>13.27548</v>
      </c>
      <c r="K40" s="180">
        <v>0</v>
      </c>
      <c r="L40" s="181">
        <f>J40+K40</f>
        <v>13.27548</v>
      </c>
      <c r="M40" s="182">
        <f>L40/$L$43</f>
        <v>7.982824829241375E-2</v>
      </c>
      <c r="N40" s="506"/>
      <c r="O40" s="283">
        <v>3.4730681851171026</v>
      </c>
      <c r="P40" s="184">
        <v>0</v>
      </c>
      <c r="Q40" s="185">
        <f>O40+P40</f>
        <v>3.4730681851171026</v>
      </c>
      <c r="R40" s="182">
        <f>Q40/$Q$43</f>
        <v>9.3784439064498792E-2</v>
      </c>
      <c r="S40" s="493"/>
      <c r="T40" s="518"/>
      <c r="V40" s="493"/>
      <c r="W40" s="511"/>
      <c r="X40" s="490"/>
      <c r="Y40" s="493"/>
    </row>
    <row r="41" spans="1:25" ht="15" customHeight="1">
      <c r="A41" s="499"/>
      <c r="B41" s="500"/>
      <c r="C41" s="502"/>
      <c r="D41" s="503"/>
      <c r="E41" s="178" t="s">
        <v>46</v>
      </c>
      <c r="F41" s="188">
        <v>13</v>
      </c>
      <c r="G41" s="180">
        <v>0</v>
      </c>
      <c r="H41" s="181">
        <f>F41+G41</f>
        <v>13</v>
      </c>
      <c r="I41" s="182">
        <f>H41/$H$43</f>
        <v>1.2026346950858496E-4</v>
      </c>
      <c r="J41" s="189">
        <v>2.37</v>
      </c>
      <c r="K41" s="180">
        <v>0</v>
      </c>
      <c r="L41" s="181">
        <f>J41+K41</f>
        <v>2.37</v>
      </c>
      <c r="M41" s="182">
        <f>L41/$L$43</f>
        <v>1.4251307557468401E-2</v>
      </c>
      <c r="N41" s="506"/>
      <c r="O41" s="283">
        <v>0.68404695492180312</v>
      </c>
      <c r="P41" s="184">
        <v>0</v>
      </c>
      <c r="Q41" s="185">
        <f>O41+P41</f>
        <v>0.68404695492180312</v>
      </c>
      <c r="R41" s="182">
        <f>Q41/$Q$43</f>
        <v>1.8471552109466209E-2</v>
      </c>
      <c r="S41" s="493"/>
      <c r="T41" s="518"/>
      <c r="V41" s="493"/>
      <c r="W41" s="511"/>
      <c r="X41" s="490"/>
      <c r="Y41" s="493"/>
    </row>
    <row r="42" spans="1:25" ht="15" customHeight="1" thickBot="1">
      <c r="A42" s="499"/>
      <c r="B42" s="500"/>
      <c r="C42" s="502"/>
      <c r="D42" s="504"/>
      <c r="E42" s="178" t="s">
        <v>47</v>
      </c>
      <c r="F42" s="188">
        <v>2733</v>
      </c>
      <c r="G42" s="180">
        <v>0</v>
      </c>
      <c r="H42" s="181">
        <f>F42+G42</f>
        <v>2733</v>
      </c>
      <c r="I42" s="182">
        <f>H42/$H$43</f>
        <v>2.5283081705150978E-2</v>
      </c>
      <c r="J42" s="188">
        <v>6.3180800000000001</v>
      </c>
      <c r="K42" s="180">
        <v>0</v>
      </c>
      <c r="L42" s="181">
        <f>J42+K42</f>
        <v>6.3180800000000001</v>
      </c>
      <c r="M42" s="182">
        <f>L42/$L$43</f>
        <v>3.7991941456831199E-2</v>
      </c>
      <c r="N42" s="507"/>
      <c r="O42" s="283">
        <v>3.4715533587547691</v>
      </c>
      <c r="P42" s="184">
        <v>0</v>
      </c>
      <c r="Q42" s="185">
        <f>O42+P42</f>
        <v>3.4715533587547691</v>
      </c>
      <c r="R42" s="182">
        <f>Q42/$Q$43</f>
        <v>9.3743533694059952E-2</v>
      </c>
      <c r="S42" s="494"/>
      <c r="T42" s="519"/>
      <c r="V42" s="508"/>
      <c r="W42" s="512"/>
      <c r="X42" s="491"/>
      <c r="Y42" s="494"/>
    </row>
    <row r="43" spans="1:25" s="200" customFormat="1" ht="15" customHeight="1" thickBot="1">
      <c r="A43" s="203" t="s">
        <v>49</v>
      </c>
      <c r="B43" s="204"/>
      <c r="C43" s="205"/>
      <c r="D43" s="522" t="s">
        <v>1021</v>
      </c>
      <c r="E43" s="523"/>
      <c r="F43" s="190">
        <f>SUM(F38:F42)</f>
        <v>79485</v>
      </c>
      <c r="G43" s="190">
        <f>SUM(G38:G42)</f>
        <v>28611</v>
      </c>
      <c r="H43" s="190">
        <f>SUM(H38:H42)</f>
        <v>108096</v>
      </c>
      <c r="I43" s="191">
        <v>1</v>
      </c>
      <c r="J43" s="190">
        <f>SUM(J38:J42)</f>
        <v>62.980599999999988</v>
      </c>
      <c r="K43" s="190">
        <f>SUM(K38:K42)</f>
        <v>103.31993</v>
      </c>
      <c r="L43" s="190">
        <f>SUM(L38:L42)</f>
        <v>166.30052999999998</v>
      </c>
      <c r="M43" s="191">
        <v>1</v>
      </c>
      <c r="N43" s="206">
        <f>N38</f>
        <v>41.497</v>
      </c>
      <c r="O43" s="285">
        <f>SUM(O38:O42)</f>
        <v>25.885841479480856</v>
      </c>
      <c r="P43" s="207">
        <f>SUM(P38:P42)</f>
        <v>11.146615287985162</v>
      </c>
      <c r="Q43" s="196">
        <f>+O43+P43</f>
        <v>37.032456767466016</v>
      </c>
      <c r="R43" s="197">
        <v>1</v>
      </c>
      <c r="S43" s="198">
        <f>S38</f>
        <v>4.464543232533984</v>
      </c>
      <c r="T43" s="199">
        <f>T38</f>
        <v>0.10758713238388279</v>
      </c>
      <c r="V43" s="322">
        <f>SUM(V38:V42)</f>
        <v>23.013567807457388</v>
      </c>
      <c r="W43" s="322">
        <f>SUM(W38:W42)</f>
        <v>26.107067927952126</v>
      </c>
      <c r="X43" s="198">
        <f>MIN(100,+W43/V43*100)</f>
        <v>100</v>
      </c>
      <c r="Y43" s="198">
        <f>Y38</f>
        <v>10.758713238388278</v>
      </c>
    </row>
    <row r="44" spans="1:25" s="215" customFormat="1" ht="15" customHeight="1">
      <c r="A44" s="461">
        <v>1</v>
      </c>
      <c r="B44" s="462" t="s">
        <v>1018</v>
      </c>
      <c r="C44" s="463" t="s">
        <v>1019</v>
      </c>
      <c r="D44" s="465" t="s">
        <v>1027</v>
      </c>
      <c r="E44" s="208" t="s">
        <v>43</v>
      </c>
      <c r="F44" s="209">
        <f>+F8+F14+F20+F26+F32+F38</f>
        <v>892990</v>
      </c>
      <c r="G44" s="209">
        <f t="shared" ref="G44:L44" si="0">+G8+G14+G20+G26+G32+G38</f>
        <v>0</v>
      </c>
      <c r="H44" s="209">
        <f t="shared" si="0"/>
        <v>892990</v>
      </c>
      <c r="I44" s="210">
        <f t="shared" ref="I44:I49" si="1">+H44/$H$49</f>
        <v>0.73008533018948907</v>
      </c>
      <c r="J44" s="209">
        <f t="shared" si="0"/>
        <v>1106.7695800000001</v>
      </c>
      <c r="K44" s="209">
        <f t="shared" si="0"/>
        <v>0</v>
      </c>
      <c r="L44" s="209">
        <f t="shared" si="0"/>
        <v>1106.7695800000001</v>
      </c>
      <c r="M44" s="210">
        <f t="shared" ref="M44:M49" si="2">+L44/$L$49</f>
        <v>0.39827765155209544</v>
      </c>
      <c r="N44" s="525">
        <f>+N49</f>
        <v>1257.2230000000002</v>
      </c>
      <c r="O44" s="211">
        <f>+O8+O14+O20+O26+O32+O38</f>
        <v>336.19506292715175</v>
      </c>
      <c r="P44" s="211">
        <f>+P8+P14+P20+P26+P32+P38</f>
        <v>0</v>
      </c>
      <c r="Q44" s="212">
        <f>O44+P44</f>
        <v>336.19506292715175</v>
      </c>
      <c r="R44" s="213">
        <f>Q44/$Q$49</f>
        <v>0.29236213759880936</v>
      </c>
      <c r="S44" s="526">
        <f>N49-Q49</f>
        <v>107.29618085595757</v>
      </c>
      <c r="T44" s="451">
        <f>S44/N49</f>
        <v>8.5343794104910234E-2</v>
      </c>
      <c r="U44" s="214"/>
      <c r="V44" s="524">
        <f>+V8+V14+V20+V26+V32+V38</f>
        <v>736.94666583259504</v>
      </c>
      <c r="W44" s="524">
        <f>+W8+W14+W20+W26+W32+W38</f>
        <v>791.15889190802648</v>
      </c>
      <c r="X44" s="524">
        <f>MIN(1,+W44/V44)</f>
        <v>1</v>
      </c>
      <c r="Y44" s="455">
        <f>+((N49-(O49+P49)*X44)/N44)*100</f>
        <v>8.5343794104910238</v>
      </c>
    </row>
    <row r="45" spans="1:25" s="215" customFormat="1" ht="15" customHeight="1">
      <c r="A45" s="461"/>
      <c r="B45" s="462"/>
      <c r="C45" s="464"/>
      <c r="D45" s="465"/>
      <c r="E45" s="208" t="s">
        <v>44</v>
      </c>
      <c r="F45" s="209">
        <f t="shared" ref="F45:L49" si="3">+F9+F15+F21+F27+F33+F39</f>
        <v>3555</v>
      </c>
      <c r="G45" s="209">
        <f t="shared" si="3"/>
        <v>200547</v>
      </c>
      <c r="H45" s="209">
        <f t="shared" si="3"/>
        <v>204102</v>
      </c>
      <c r="I45" s="210">
        <f t="shared" si="1"/>
        <v>0.16686847116130651</v>
      </c>
      <c r="J45" s="216">
        <f t="shared" si="3"/>
        <v>12.70487</v>
      </c>
      <c r="K45" s="216">
        <f t="shared" si="3"/>
        <v>733.14378999999997</v>
      </c>
      <c r="L45" s="209">
        <f t="shared" si="3"/>
        <v>745.84865999999988</v>
      </c>
      <c r="M45" s="210">
        <f t="shared" si="2"/>
        <v>0.26839810027853966</v>
      </c>
      <c r="N45" s="465"/>
      <c r="O45" s="211">
        <f t="shared" ref="O45:P48" si="4">+O9+O15+O21+O27+O33+O39</f>
        <v>161.30335774592081</v>
      </c>
      <c r="P45" s="211">
        <f t="shared" si="4"/>
        <v>149.70412954075013</v>
      </c>
      <c r="Q45" s="212">
        <f>O45+P45</f>
        <v>311.00748728667094</v>
      </c>
      <c r="R45" s="213">
        <f>Q45/$Q$49</f>
        <v>0.2704585040621732</v>
      </c>
      <c r="S45" s="526"/>
      <c r="T45" s="451"/>
      <c r="V45" s="456"/>
      <c r="W45" s="456"/>
      <c r="X45" s="456"/>
      <c r="Y45" s="456"/>
    </row>
    <row r="46" spans="1:25" s="215" customFormat="1" ht="15" customHeight="1">
      <c r="A46" s="461"/>
      <c r="B46" s="462"/>
      <c r="C46" s="464"/>
      <c r="D46" s="465"/>
      <c r="E46" s="208" t="s">
        <v>45</v>
      </c>
      <c r="F46" s="209">
        <f t="shared" si="3"/>
        <v>100096</v>
      </c>
      <c r="G46" s="209">
        <f t="shared" si="3"/>
        <v>0</v>
      </c>
      <c r="H46" s="209">
        <f t="shared" si="3"/>
        <v>100096</v>
      </c>
      <c r="I46" s="210">
        <f t="shared" si="1"/>
        <v>8.1835878577192461E-2</v>
      </c>
      <c r="J46" s="209">
        <f t="shared" si="3"/>
        <v>297.2483299999999</v>
      </c>
      <c r="K46" s="209">
        <f t="shared" si="3"/>
        <v>0</v>
      </c>
      <c r="L46" s="209">
        <f t="shared" si="3"/>
        <v>297.2483299999999</v>
      </c>
      <c r="M46" s="210">
        <f t="shared" si="2"/>
        <v>0.10696658901682336</v>
      </c>
      <c r="N46" s="465"/>
      <c r="O46" s="211">
        <f t="shared" si="4"/>
        <v>84.477227915370136</v>
      </c>
      <c r="P46" s="211">
        <f t="shared" si="4"/>
        <v>0</v>
      </c>
      <c r="Q46" s="212">
        <f>O46+P46</f>
        <v>84.477227915370136</v>
      </c>
      <c r="R46" s="213">
        <f t="shared" ref="R46:R48" si="5">Q46/$Q$49</f>
        <v>7.3463133922079885E-2</v>
      </c>
      <c r="S46" s="526"/>
      <c r="T46" s="451"/>
      <c r="U46" s="217"/>
      <c r="V46" s="456"/>
      <c r="W46" s="456"/>
      <c r="X46" s="456"/>
      <c r="Y46" s="456"/>
    </row>
    <row r="47" spans="1:25" s="215" customFormat="1" ht="15" customHeight="1">
      <c r="A47" s="461"/>
      <c r="B47" s="462"/>
      <c r="C47" s="464"/>
      <c r="D47" s="465"/>
      <c r="E47" s="208" t="s">
        <v>46</v>
      </c>
      <c r="F47" s="209">
        <f t="shared" si="3"/>
        <v>630</v>
      </c>
      <c r="G47" s="209">
        <f t="shared" si="3"/>
        <v>0</v>
      </c>
      <c r="H47" s="209">
        <f t="shared" si="3"/>
        <v>630</v>
      </c>
      <c r="I47" s="210">
        <f t="shared" si="1"/>
        <v>5.1507156633263322E-4</v>
      </c>
      <c r="J47" s="209">
        <f t="shared" si="3"/>
        <v>466.80734999999999</v>
      </c>
      <c r="K47" s="209">
        <f t="shared" si="3"/>
        <v>0</v>
      </c>
      <c r="L47" s="209">
        <f t="shared" si="3"/>
        <v>466.80734999999999</v>
      </c>
      <c r="M47" s="210">
        <f t="shared" si="2"/>
        <v>0.16798341628187596</v>
      </c>
      <c r="N47" s="465"/>
      <c r="O47" s="211">
        <f t="shared" si="4"/>
        <v>307.7511026053358</v>
      </c>
      <c r="P47" s="211">
        <f t="shared" si="4"/>
        <v>0</v>
      </c>
      <c r="Q47" s="212">
        <f>O47+P47</f>
        <v>307.7511026053358</v>
      </c>
      <c r="R47" s="213">
        <f t="shared" si="5"/>
        <v>0.2676266850045404</v>
      </c>
      <c r="S47" s="526"/>
      <c r="T47" s="451"/>
      <c r="V47" s="456"/>
      <c r="W47" s="456"/>
      <c r="X47" s="456"/>
      <c r="Y47" s="456"/>
    </row>
    <row r="48" spans="1:25" s="215" customFormat="1" ht="15" customHeight="1" thickBot="1">
      <c r="A48" s="461"/>
      <c r="B48" s="462"/>
      <c r="C48" s="464"/>
      <c r="D48" s="465"/>
      <c r="E48" s="208" t="s">
        <v>47</v>
      </c>
      <c r="F48" s="209">
        <f t="shared" si="3"/>
        <v>25313</v>
      </c>
      <c r="G48" s="209">
        <f t="shared" si="3"/>
        <v>0</v>
      </c>
      <c r="H48" s="209">
        <f t="shared" si="3"/>
        <v>25313</v>
      </c>
      <c r="I48" s="210">
        <f t="shared" si="1"/>
        <v>2.0695248505679276E-2</v>
      </c>
      <c r="J48" s="209">
        <f t="shared" si="3"/>
        <v>162.21557000000001</v>
      </c>
      <c r="K48" s="209">
        <f t="shared" si="3"/>
        <v>0</v>
      </c>
      <c r="L48" s="209">
        <f t="shared" si="3"/>
        <v>162.21557000000001</v>
      </c>
      <c r="M48" s="210">
        <f t="shared" si="2"/>
        <v>5.8374242870665581E-2</v>
      </c>
      <c r="N48" s="465"/>
      <c r="O48" s="211">
        <f t="shared" si="4"/>
        <v>110.49593840951412</v>
      </c>
      <c r="P48" s="211">
        <f t="shared" si="4"/>
        <v>0</v>
      </c>
      <c r="Q48" s="212">
        <f>O48+P48</f>
        <v>110.49593840951412</v>
      </c>
      <c r="R48" s="213">
        <f t="shared" si="5"/>
        <v>9.6089539412397285E-2</v>
      </c>
      <c r="S48" s="526"/>
      <c r="T48" s="451"/>
      <c r="V48" s="457"/>
      <c r="W48" s="457"/>
      <c r="X48" s="457"/>
      <c r="Y48" s="457"/>
    </row>
    <row r="49" spans="1:25" s="215" customFormat="1" ht="15" customHeight="1" thickBot="1">
      <c r="A49" s="458" t="s">
        <v>49</v>
      </c>
      <c r="B49" s="459"/>
      <c r="C49" s="459"/>
      <c r="D49" s="460" t="s">
        <v>1028</v>
      </c>
      <c r="E49" s="460"/>
      <c r="F49" s="209">
        <f t="shared" si="3"/>
        <v>1022584</v>
      </c>
      <c r="G49" s="209">
        <f t="shared" si="3"/>
        <v>200547</v>
      </c>
      <c r="H49" s="209">
        <f t="shared" si="3"/>
        <v>1223131</v>
      </c>
      <c r="I49" s="210">
        <f t="shared" si="1"/>
        <v>1</v>
      </c>
      <c r="J49" s="209">
        <f t="shared" si="3"/>
        <v>2045.7457000000002</v>
      </c>
      <c r="K49" s="209">
        <f t="shared" si="3"/>
        <v>733.14378999999997</v>
      </c>
      <c r="L49" s="209">
        <f t="shared" si="3"/>
        <v>2778.88949</v>
      </c>
      <c r="M49" s="210">
        <f t="shared" si="2"/>
        <v>1</v>
      </c>
      <c r="N49" s="209">
        <f>+N13+N19+N25+N31+N37+N43</f>
        <v>1257.2230000000002</v>
      </c>
      <c r="O49" s="211">
        <f>+O13+O19+O25+O31+O37+O43</f>
        <v>1000.2226896032926</v>
      </c>
      <c r="P49" s="211">
        <f>+P13+P19+P25+P31+P37+P43</f>
        <v>149.70412954075013</v>
      </c>
      <c r="Q49" s="218">
        <f>+O49+P49</f>
        <v>1149.9268191440426</v>
      </c>
      <c r="R49" s="219">
        <v>1</v>
      </c>
      <c r="S49" s="220">
        <f>S44</f>
        <v>107.29618085595757</v>
      </c>
      <c r="T49" s="221">
        <f>T44</f>
        <v>8.5343794104910234E-2</v>
      </c>
      <c r="V49" s="333">
        <f>V44</f>
        <v>736.94666583259504</v>
      </c>
      <c r="W49" s="333">
        <f>W44</f>
        <v>791.15889190802648</v>
      </c>
      <c r="X49" s="220">
        <f>MIN(100,+W49/V49*100)</f>
        <v>100</v>
      </c>
      <c r="Y49" s="220">
        <f>Y44</f>
        <v>8.5343794104910238</v>
      </c>
    </row>
    <row r="50" spans="1:25" ht="15" customHeight="1">
      <c r="A50" s="499">
        <f>A38+1</f>
        <v>7</v>
      </c>
      <c r="B50" s="500" t="s">
        <v>1029</v>
      </c>
      <c r="C50" s="501" t="s">
        <v>1030</v>
      </c>
      <c r="D50" s="503" t="s">
        <v>1031</v>
      </c>
      <c r="E50" s="169" t="s">
        <v>43</v>
      </c>
      <c r="F50" s="179">
        <v>261349</v>
      </c>
      <c r="G50" s="180">
        <v>0</v>
      </c>
      <c r="H50" s="181">
        <f>F50+G50</f>
        <v>261349</v>
      </c>
      <c r="I50" s="182">
        <f>H50/$H$55</f>
        <v>0.84481905900987542</v>
      </c>
      <c r="J50" s="183">
        <v>625.19887000000074</v>
      </c>
      <c r="K50" s="180">
        <v>0</v>
      </c>
      <c r="L50" s="181">
        <f>J50+K50</f>
        <v>625.19887000000074</v>
      </c>
      <c r="M50" s="182">
        <f>L50/$L$55</f>
        <v>0.65018629659809501</v>
      </c>
      <c r="N50" s="527">
        <v>307.00299999999999</v>
      </c>
      <c r="O50" s="282">
        <v>118.47106058114741</v>
      </c>
      <c r="P50" s="175">
        <v>0</v>
      </c>
      <c r="Q50" s="185">
        <f>O50+P50</f>
        <v>118.47106058114741</v>
      </c>
      <c r="R50" s="182">
        <f>Q50/$Q$55</f>
        <v>0.39699155754770643</v>
      </c>
      <c r="S50" s="521">
        <f>N55-Q55</f>
        <v>8.5808841420052886</v>
      </c>
      <c r="T50" s="517">
        <f>S50/N55</f>
        <v>2.7950489545721994E-2</v>
      </c>
      <c r="V50" s="492">
        <v>209.60407884456953</v>
      </c>
      <c r="W50" s="510">
        <v>184.14038520714467</v>
      </c>
      <c r="X50" s="489">
        <f>MIN(1,+W50/V50)</f>
        <v>0.878515276144472</v>
      </c>
      <c r="Y50" s="492">
        <f>+((N55-(O55+P55)*X50)/N50)*100</f>
        <v>14.603965589716122</v>
      </c>
    </row>
    <row r="51" spans="1:25" ht="15" customHeight="1">
      <c r="A51" s="499"/>
      <c r="B51" s="500"/>
      <c r="C51" s="502"/>
      <c r="D51" s="503"/>
      <c r="E51" s="178" t="s">
        <v>44</v>
      </c>
      <c r="F51" s="179">
        <v>54</v>
      </c>
      <c r="G51" s="179">
        <v>5557</v>
      </c>
      <c r="H51" s="181">
        <f>F51+G51</f>
        <v>5611</v>
      </c>
      <c r="I51" s="182">
        <f>H51/$H$55</f>
        <v>1.8137738197216789E-2</v>
      </c>
      <c r="J51" s="183">
        <v>0.21074999999999999</v>
      </c>
      <c r="K51" s="183">
        <v>20.13682</v>
      </c>
      <c r="L51" s="181">
        <f>J51+K51</f>
        <v>20.347570000000001</v>
      </c>
      <c r="M51" s="182">
        <f>L51/$L$55</f>
        <v>2.1160804694145538E-2</v>
      </c>
      <c r="N51" s="528"/>
      <c r="O51" s="283">
        <v>0</v>
      </c>
      <c r="P51" s="184">
        <v>4.2869288504205274</v>
      </c>
      <c r="Q51" s="185">
        <f>O51+P51</f>
        <v>4.2869288504205274</v>
      </c>
      <c r="R51" s="182">
        <f>Q51/$Q$55</f>
        <v>1.4365318864170506E-2</v>
      </c>
      <c r="S51" s="493"/>
      <c r="T51" s="518"/>
      <c r="V51" s="493"/>
      <c r="W51" s="511"/>
      <c r="X51" s="490"/>
      <c r="Y51" s="493"/>
    </row>
    <row r="52" spans="1:25" ht="15" customHeight="1">
      <c r="A52" s="499"/>
      <c r="B52" s="500"/>
      <c r="C52" s="502"/>
      <c r="D52" s="503"/>
      <c r="E52" s="178" t="s">
        <v>45</v>
      </c>
      <c r="F52" s="179">
        <v>37573</v>
      </c>
      <c r="G52" s="180">
        <v>0</v>
      </c>
      <c r="H52" s="181">
        <f>F52+G52</f>
        <v>37573</v>
      </c>
      <c r="I52" s="182">
        <f>H52/$H$55</f>
        <v>0.12145593250472758</v>
      </c>
      <c r="J52" s="183">
        <v>152.50103999999996</v>
      </c>
      <c r="K52" s="180">
        <v>0</v>
      </c>
      <c r="L52" s="181">
        <f>J52+K52</f>
        <v>152.50103999999996</v>
      </c>
      <c r="M52" s="182">
        <f>L52/$L$55</f>
        <v>0.15859607427786587</v>
      </c>
      <c r="N52" s="528"/>
      <c r="O52" s="283">
        <v>43.76834644211462</v>
      </c>
      <c r="P52" s="184">
        <v>0</v>
      </c>
      <c r="Q52" s="185">
        <f>O52+P52</f>
        <v>43.76834644211462</v>
      </c>
      <c r="R52" s="182">
        <f>Q52/$Q$55</f>
        <v>0.14666589410197051</v>
      </c>
      <c r="S52" s="493"/>
      <c r="T52" s="518"/>
      <c r="V52" s="493"/>
      <c r="W52" s="511"/>
      <c r="X52" s="490"/>
      <c r="Y52" s="493"/>
    </row>
    <row r="53" spans="1:25" ht="15" customHeight="1">
      <c r="A53" s="499"/>
      <c r="B53" s="500"/>
      <c r="C53" s="502"/>
      <c r="D53" s="503"/>
      <c r="E53" s="178" t="s">
        <v>46</v>
      </c>
      <c r="F53" s="188">
        <v>327</v>
      </c>
      <c r="G53" s="180">
        <v>0</v>
      </c>
      <c r="H53" s="181">
        <f>F53+G53</f>
        <v>327</v>
      </c>
      <c r="I53" s="182">
        <f>H53/$H$55</f>
        <v>1.0570380307413812E-3</v>
      </c>
      <c r="J53" s="189">
        <v>114.381</v>
      </c>
      <c r="K53" s="180">
        <v>0</v>
      </c>
      <c r="L53" s="181">
        <f>J53+K53</f>
        <v>114.381</v>
      </c>
      <c r="M53" s="182">
        <f>L53/$L$55</f>
        <v>0.11895248433700244</v>
      </c>
      <c r="N53" s="528"/>
      <c r="O53" s="283">
        <v>100.14253502483901</v>
      </c>
      <c r="P53" s="184">
        <v>0</v>
      </c>
      <c r="Q53" s="185">
        <f>O53+P53</f>
        <v>100.14253502483901</v>
      </c>
      <c r="R53" s="182">
        <f>Q53/$Q$55</f>
        <v>0.3355734367639569</v>
      </c>
      <c r="S53" s="493"/>
      <c r="T53" s="518"/>
      <c r="V53" s="493"/>
      <c r="W53" s="511"/>
      <c r="X53" s="490"/>
      <c r="Y53" s="493"/>
    </row>
    <row r="54" spans="1:25" ht="15" customHeight="1" thickBot="1">
      <c r="A54" s="499"/>
      <c r="B54" s="500"/>
      <c r="C54" s="502"/>
      <c r="D54" s="504"/>
      <c r="E54" s="178" t="s">
        <v>47</v>
      </c>
      <c r="F54" s="188">
        <v>4495</v>
      </c>
      <c r="G54" s="180">
        <v>0</v>
      </c>
      <c r="H54" s="181">
        <f>F54+G54</f>
        <v>4495</v>
      </c>
      <c r="I54" s="182">
        <f>H54/$H$55</f>
        <v>1.4530232257438864E-2</v>
      </c>
      <c r="J54" s="188">
        <v>49.140339999999995</v>
      </c>
      <c r="K54" s="180">
        <v>0</v>
      </c>
      <c r="L54" s="181">
        <f>J54+K54</f>
        <v>49.140339999999995</v>
      </c>
      <c r="M54" s="182">
        <f>L54/$L$55</f>
        <v>5.1104340092891068E-2</v>
      </c>
      <c r="N54" s="529"/>
      <c r="O54" s="283">
        <v>31.75324495947315</v>
      </c>
      <c r="P54" s="184">
        <v>0</v>
      </c>
      <c r="Q54" s="185">
        <f>O54+P54</f>
        <v>31.75324495947315</v>
      </c>
      <c r="R54" s="182">
        <f>Q54/$Q$55</f>
        <v>0.10640379272219574</v>
      </c>
      <c r="S54" s="494"/>
      <c r="T54" s="519"/>
      <c r="V54" s="508"/>
      <c r="W54" s="512"/>
      <c r="X54" s="491"/>
      <c r="Y54" s="494"/>
    </row>
    <row r="55" spans="1:25" s="200" customFormat="1" ht="15" customHeight="1" thickBot="1">
      <c r="A55" s="203" t="s">
        <v>49</v>
      </c>
      <c r="B55" s="204"/>
      <c r="C55" s="205"/>
      <c r="D55" s="495" t="s">
        <v>1021</v>
      </c>
      <c r="E55" s="498"/>
      <c r="F55" s="190">
        <f>SUM(F50:F54)</f>
        <v>303798</v>
      </c>
      <c r="G55" s="190">
        <f>SUM(G50:G54)</f>
        <v>5557</v>
      </c>
      <c r="H55" s="190">
        <f>SUM(H50:H54)</f>
        <v>309355</v>
      </c>
      <c r="I55" s="191">
        <v>1</v>
      </c>
      <c r="J55" s="190">
        <f>SUM(J50:J54)</f>
        <v>941.4320000000007</v>
      </c>
      <c r="K55" s="190">
        <f>SUM(K50:K54)</f>
        <v>20.13682</v>
      </c>
      <c r="L55" s="190">
        <f>SUM(L50:L54)</f>
        <v>961.56882000000076</v>
      </c>
      <c r="M55" s="191">
        <v>1</v>
      </c>
      <c r="N55" s="194">
        <f>N50</f>
        <v>307.00299999999999</v>
      </c>
      <c r="O55" s="228">
        <f>SUM(O50:O54)</f>
        <v>294.13518700757419</v>
      </c>
      <c r="P55" s="195">
        <f>SUM(P50:P54)</f>
        <v>4.2869288504205274</v>
      </c>
      <c r="Q55" s="196">
        <f>+O55+P55</f>
        <v>298.4221158579947</v>
      </c>
      <c r="R55" s="197">
        <v>1</v>
      </c>
      <c r="S55" s="198">
        <f>S50</f>
        <v>8.5808841420052886</v>
      </c>
      <c r="T55" s="199">
        <f>T50</f>
        <v>2.7950489545721994E-2</v>
      </c>
      <c r="V55" s="322">
        <f>SUM(V50:V54)</f>
        <v>209.60407884456953</v>
      </c>
      <c r="W55" s="322">
        <f>SUM(W50:W54)</f>
        <v>184.14038520714467</v>
      </c>
      <c r="X55" s="198">
        <f>MIN(100,+W55/V55*100)</f>
        <v>87.851527614447207</v>
      </c>
      <c r="Y55" s="198">
        <f>Y50</f>
        <v>14.603965589716122</v>
      </c>
    </row>
    <row r="56" spans="1:25" ht="15" customHeight="1">
      <c r="A56" s="499">
        <f>A50+1</f>
        <v>8</v>
      </c>
      <c r="B56" s="500" t="s">
        <v>1029</v>
      </c>
      <c r="C56" s="501" t="s">
        <v>1030</v>
      </c>
      <c r="D56" s="513" t="s">
        <v>1032</v>
      </c>
      <c r="E56" s="178" t="s">
        <v>43</v>
      </c>
      <c r="F56" s="179">
        <v>151186</v>
      </c>
      <c r="G56" s="180">
        <v>0</v>
      </c>
      <c r="H56" s="181">
        <f>F56+G56</f>
        <v>151186</v>
      </c>
      <c r="I56" s="182">
        <f>H56/$H$61</f>
        <v>0.68608951755998171</v>
      </c>
      <c r="J56" s="183">
        <v>198.0692500000001</v>
      </c>
      <c r="K56" s="180">
        <v>0</v>
      </c>
      <c r="L56" s="181">
        <f>J56+K56</f>
        <v>198.0692500000001</v>
      </c>
      <c r="M56" s="182">
        <f>L56/$L$61</f>
        <v>0.31172609674467938</v>
      </c>
      <c r="N56" s="530">
        <v>285.02300000000002</v>
      </c>
      <c r="O56" s="283">
        <v>47.839259796690534</v>
      </c>
      <c r="P56" s="184">
        <v>0</v>
      </c>
      <c r="Q56" s="185">
        <f>O56+P56</f>
        <v>47.839259796690534</v>
      </c>
      <c r="R56" s="182">
        <f>Q56/$Q$61</f>
        <v>0.18789409920689978</v>
      </c>
      <c r="S56" s="521">
        <f>N61-Q61</f>
        <v>30.415431169366968</v>
      </c>
      <c r="T56" s="517">
        <f>S56/N61</f>
        <v>0.10671219925889126</v>
      </c>
      <c r="V56" s="492">
        <v>194.77641110475366</v>
      </c>
      <c r="W56" s="510">
        <v>207.30842968068342</v>
      </c>
      <c r="X56" s="489">
        <f>MIN(1,+W56/V56)</f>
        <v>1</v>
      </c>
      <c r="Y56" s="492">
        <f>+((N61-(O61+P61)*X56)/N56)*100</f>
        <v>10.671219925889126</v>
      </c>
    </row>
    <row r="57" spans="1:25" ht="15" customHeight="1">
      <c r="A57" s="499"/>
      <c r="B57" s="500"/>
      <c r="C57" s="502"/>
      <c r="D57" s="503"/>
      <c r="E57" s="178" t="s">
        <v>44</v>
      </c>
      <c r="F57" s="179">
        <v>285</v>
      </c>
      <c r="G57" s="179">
        <v>46813</v>
      </c>
      <c r="H57" s="181">
        <f>F57+G57</f>
        <v>47098</v>
      </c>
      <c r="I57" s="182">
        <f>H57/$H$61</f>
        <v>0.21373304471339949</v>
      </c>
      <c r="J57" s="183">
        <v>1.2734400000000001</v>
      </c>
      <c r="K57" s="183">
        <v>184.00988000000001</v>
      </c>
      <c r="L57" s="181">
        <f>J57+K57</f>
        <v>185.28332</v>
      </c>
      <c r="M57" s="182">
        <f>L57/$L$61</f>
        <v>0.29160329599620016</v>
      </c>
      <c r="N57" s="528"/>
      <c r="O57" s="283">
        <v>0</v>
      </c>
      <c r="P57" s="184">
        <v>46.423476431167991</v>
      </c>
      <c r="Q57" s="185">
        <f>O57+P57</f>
        <v>46.423476431167991</v>
      </c>
      <c r="R57" s="182">
        <f>Q57/$Q$61</f>
        <v>0.1823334500399289</v>
      </c>
      <c r="S57" s="493"/>
      <c r="T57" s="518"/>
      <c r="V57" s="493"/>
      <c r="W57" s="511"/>
      <c r="X57" s="490"/>
      <c r="Y57" s="493"/>
    </row>
    <row r="58" spans="1:25" ht="15" customHeight="1">
      <c r="A58" s="499"/>
      <c r="B58" s="500"/>
      <c r="C58" s="502"/>
      <c r="D58" s="503"/>
      <c r="E58" s="178" t="s">
        <v>45</v>
      </c>
      <c r="F58" s="179">
        <v>16108</v>
      </c>
      <c r="G58" s="180">
        <v>0</v>
      </c>
      <c r="H58" s="181">
        <f>F58+G58</f>
        <v>16108</v>
      </c>
      <c r="I58" s="182">
        <f>H58/$H$61</f>
        <v>7.3098897707831317E-2</v>
      </c>
      <c r="J58" s="183">
        <v>54.145509999999987</v>
      </c>
      <c r="K58" s="180">
        <v>0</v>
      </c>
      <c r="L58" s="181">
        <f>J58+K58</f>
        <v>54.145509999999987</v>
      </c>
      <c r="M58" s="182">
        <f>L58/$L$61</f>
        <v>8.5215491493757831E-2</v>
      </c>
      <c r="N58" s="528"/>
      <c r="O58" s="283">
        <v>12.335824939895955</v>
      </c>
      <c r="P58" s="184">
        <v>0</v>
      </c>
      <c r="Q58" s="185">
        <f>O58+P58</f>
        <v>12.335824939895955</v>
      </c>
      <c r="R58" s="182">
        <f>Q58/$Q$61</f>
        <v>4.8450346533499333E-2</v>
      </c>
      <c r="S58" s="493"/>
      <c r="T58" s="518"/>
      <c r="V58" s="493"/>
      <c r="W58" s="511"/>
      <c r="X58" s="490"/>
      <c r="Y58" s="493"/>
    </row>
    <row r="59" spans="1:25" ht="15" customHeight="1">
      <c r="A59" s="499"/>
      <c r="B59" s="500"/>
      <c r="C59" s="502"/>
      <c r="D59" s="503"/>
      <c r="E59" s="178" t="s">
        <v>46</v>
      </c>
      <c r="F59" s="188">
        <v>128</v>
      </c>
      <c r="G59" s="180">
        <v>0</v>
      </c>
      <c r="H59" s="181">
        <f>F59+G59</f>
        <v>128</v>
      </c>
      <c r="I59" s="182">
        <f>H59/$H$61</f>
        <v>5.8087030708979439E-4</v>
      </c>
      <c r="J59" s="189">
        <v>174.24874</v>
      </c>
      <c r="K59" s="180">
        <v>0</v>
      </c>
      <c r="L59" s="181">
        <f>J59+K59</f>
        <v>174.24874</v>
      </c>
      <c r="M59" s="182">
        <f>L59/$L$61</f>
        <v>0.27423681153373608</v>
      </c>
      <c r="N59" s="528"/>
      <c r="O59" s="283">
        <v>144.34144362465506</v>
      </c>
      <c r="P59" s="184">
        <v>0</v>
      </c>
      <c r="Q59" s="185">
        <f>O59+P59</f>
        <v>144.34144362465506</v>
      </c>
      <c r="R59" s="182">
        <f>Q59/$Q$61</f>
        <v>0.56691733198502092</v>
      </c>
      <c r="S59" s="493"/>
      <c r="T59" s="518"/>
      <c r="V59" s="493"/>
      <c r="W59" s="511"/>
      <c r="X59" s="490"/>
      <c r="Y59" s="493"/>
    </row>
    <row r="60" spans="1:25" ht="15" customHeight="1" thickBot="1">
      <c r="A60" s="499"/>
      <c r="B60" s="500"/>
      <c r="C60" s="502"/>
      <c r="D60" s="504"/>
      <c r="E60" s="178" t="s">
        <v>47</v>
      </c>
      <c r="F60" s="188">
        <v>5839</v>
      </c>
      <c r="G60" s="180">
        <v>0</v>
      </c>
      <c r="H60" s="181">
        <f>F60+G60</f>
        <v>5839</v>
      </c>
      <c r="I60" s="182">
        <f>H60/$H$61</f>
        <v>2.649766971169773E-2</v>
      </c>
      <c r="J60" s="188">
        <v>23.648330000000001</v>
      </c>
      <c r="K60" s="180">
        <v>0</v>
      </c>
      <c r="L60" s="181">
        <f>J60+K60</f>
        <v>23.648330000000001</v>
      </c>
      <c r="M60" s="182">
        <f>L60/$L$61</f>
        <v>3.7218304231626573E-2</v>
      </c>
      <c r="N60" s="529"/>
      <c r="O60" s="283">
        <v>3.6675640382235328</v>
      </c>
      <c r="P60" s="184">
        <v>0</v>
      </c>
      <c r="Q60" s="185">
        <f>O60+P60</f>
        <v>3.6675640382235328</v>
      </c>
      <c r="R60" s="182">
        <f>Q60/$Q$61</f>
        <v>1.4404772234651144E-2</v>
      </c>
      <c r="S60" s="494"/>
      <c r="T60" s="519"/>
      <c r="V60" s="508"/>
      <c r="W60" s="512"/>
      <c r="X60" s="491"/>
      <c r="Y60" s="494"/>
    </row>
    <row r="61" spans="1:25" s="200" customFormat="1" ht="15" customHeight="1" thickBot="1">
      <c r="A61" s="203" t="s">
        <v>49</v>
      </c>
      <c r="B61" s="204"/>
      <c r="C61" s="205"/>
      <c r="D61" s="495" t="s">
        <v>1021</v>
      </c>
      <c r="E61" s="498"/>
      <c r="F61" s="190">
        <f>SUM(F56:F60)</f>
        <v>173546</v>
      </c>
      <c r="G61" s="190">
        <f>SUM(G56:G60)</f>
        <v>46813</v>
      </c>
      <c r="H61" s="190">
        <f>SUM(H56:H60)</f>
        <v>220359</v>
      </c>
      <c r="I61" s="191">
        <v>1</v>
      </c>
      <c r="J61" s="190">
        <f>SUM(J56:J60)</f>
        <v>451.38527000000005</v>
      </c>
      <c r="K61" s="190">
        <f>SUM(K56:K60)</f>
        <v>184.00988000000001</v>
      </c>
      <c r="L61" s="190">
        <f>SUM(L56:L60)</f>
        <v>635.39515000000006</v>
      </c>
      <c r="M61" s="191">
        <v>1</v>
      </c>
      <c r="N61" s="194">
        <f>N56</f>
        <v>285.02300000000002</v>
      </c>
      <c r="O61" s="228">
        <f>SUM(O56:O60)</f>
        <v>208.18409239946507</v>
      </c>
      <c r="P61" s="195">
        <f>SUM(P56:P60)</f>
        <v>46.423476431167991</v>
      </c>
      <c r="Q61" s="196">
        <f>+O61+P61</f>
        <v>254.60756883063306</v>
      </c>
      <c r="R61" s="197">
        <v>1</v>
      </c>
      <c r="S61" s="198">
        <f>S56</f>
        <v>30.415431169366968</v>
      </c>
      <c r="T61" s="199">
        <f>T56</f>
        <v>0.10671219925889126</v>
      </c>
      <c r="V61" s="322">
        <f>SUM(V56:V60)</f>
        <v>194.77641110475366</v>
      </c>
      <c r="W61" s="322">
        <f>SUM(W56:W60)</f>
        <v>207.30842968068342</v>
      </c>
      <c r="X61" s="198">
        <f>MIN(100,+W61/V61*100)</f>
        <v>100</v>
      </c>
      <c r="Y61" s="198">
        <f>Y56</f>
        <v>10.671219925889126</v>
      </c>
    </row>
    <row r="62" spans="1:25" ht="15" customHeight="1">
      <c r="A62" s="499">
        <f>A56+1</f>
        <v>9</v>
      </c>
      <c r="B62" s="500" t="s">
        <v>1029</v>
      </c>
      <c r="C62" s="501" t="s">
        <v>1030</v>
      </c>
      <c r="D62" s="513" t="s">
        <v>1033</v>
      </c>
      <c r="E62" s="178" t="s">
        <v>43</v>
      </c>
      <c r="F62" s="179">
        <v>166671</v>
      </c>
      <c r="G62" s="180">
        <v>0</v>
      </c>
      <c r="H62" s="181">
        <f>F62+G62</f>
        <v>166671</v>
      </c>
      <c r="I62" s="182">
        <f>H62/$H$67</f>
        <v>0.65061129848229338</v>
      </c>
      <c r="J62" s="183">
        <v>166.82978000000014</v>
      </c>
      <c r="K62" s="180">
        <v>0</v>
      </c>
      <c r="L62" s="181">
        <f>J62+K62</f>
        <v>166.82978000000014</v>
      </c>
      <c r="M62" s="182">
        <f>L62/$L$67</f>
        <v>0.23509914685094488</v>
      </c>
      <c r="N62" s="530">
        <v>298.85219999999998</v>
      </c>
      <c r="O62" s="283">
        <v>40.601455740752101</v>
      </c>
      <c r="P62" s="184">
        <v>0</v>
      </c>
      <c r="Q62" s="185">
        <f>O62+P62</f>
        <v>40.601455740752101</v>
      </c>
      <c r="R62" s="182">
        <f>Q62/$Q$67</f>
        <v>0.14767745847800878</v>
      </c>
      <c r="S62" s="521">
        <f>N67-Q67</f>
        <v>23.918867863882383</v>
      </c>
      <c r="T62" s="517">
        <f>S62/N67</f>
        <v>8.0035776426883878E-2</v>
      </c>
      <c r="V62" s="492">
        <v>215.84727513079457</v>
      </c>
      <c r="W62" s="510">
        <v>238.21174779447213</v>
      </c>
      <c r="X62" s="489">
        <f>MIN(1,+W62/V62)</f>
        <v>1</v>
      </c>
      <c r="Y62" s="492">
        <f>+((N67-(O67+P67)*X62)/N62)*100</f>
        <v>8.0035776426883878</v>
      </c>
    </row>
    <row r="63" spans="1:25" ht="15" customHeight="1">
      <c r="A63" s="499"/>
      <c r="B63" s="500"/>
      <c r="C63" s="502"/>
      <c r="D63" s="503"/>
      <c r="E63" s="178" t="s">
        <v>44</v>
      </c>
      <c r="F63" s="179">
        <v>334</v>
      </c>
      <c r="G63" s="179">
        <v>59576</v>
      </c>
      <c r="H63" s="181">
        <f>F63+G63</f>
        <v>59910</v>
      </c>
      <c r="I63" s="182">
        <f>H63/$H$67</f>
        <v>0.23386265692336519</v>
      </c>
      <c r="J63" s="183">
        <v>1.3368900000000001</v>
      </c>
      <c r="K63" s="183">
        <v>235.34133</v>
      </c>
      <c r="L63" s="181">
        <f>J63+K63</f>
        <v>236.67822000000001</v>
      </c>
      <c r="M63" s="182">
        <f>L63/$L$67</f>
        <v>0.333530665809187</v>
      </c>
      <c r="N63" s="528"/>
      <c r="O63" s="283">
        <v>0</v>
      </c>
      <c r="P63" s="184">
        <v>62.650242073560072</v>
      </c>
      <c r="Q63" s="185">
        <f>O63+P63</f>
        <v>62.650242073560072</v>
      </c>
      <c r="R63" s="182">
        <f>Q63/$Q$67</f>
        <v>0.2278743053335649</v>
      </c>
      <c r="S63" s="493"/>
      <c r="T63" s="518"/>
      <c r="V63" s="493"/>
      <c r="W63" s="511"/>
      <c r="X63" s="490"/>
      <c r="Y63" s="493"/>
    </row>
    <row r="64" spans="1:25" ht="15" customHeight="1">
      <c r="A64" s="499"/>
      <c r="B64" s="500"/>
      <c r="C64" s="502"/>
      <c r="D64" s="503"/>
      <c r="E64" s="178" t="s">
        <v>45</v>
      </c>
      <c r="F64" s="179">
        <v>21410</v>
      </c>
      <c r="G64" s="180">
        <v>0</v>
      </c>
      <c r="H64" s="181">
        <f>F64+G64</f>
        <v>21410</v>
      </c>
      <c r="I64" s="182">
        <f>H64/$H$67</f>
        <v>8.3575354443819874E-2</v>
      </c>
      <c r="J64" s="183">
        <v>67.298350000000028</v>
      </c>
      <c r="K64" s="180">
        <v>0</v>
      </c>
      <c r="L64" s="181">
        <f>J64+K64</f>
        <v>67.298350000000028</v>
      </c>
      <c r="M64" s="182">
        <f>L64/$L$67</f>
        <v>9.4837892068647928E-2</v>
      </c>
      <c r="N64" s="528"/>
      <c r="O64" s="283">
        <v>15.181243836215998</v>
      </c>
      <c r="P64" s="184">
        <v>0</v>
      </c>
      <c r="Q64" s="185">
        <f>O64+P64</f>
        <v>15.181243836215998</v>
      </c>
      <c r="R64" s="182">
        <f>Q64/$Q$67</f>
        <v>5.5217909441041761E-2</v>
      </c>
      <c r="S64" s="493"/>
      <c r="T64" s="518"/>
      <c r="V64" s="493"/>
      <c r="W64" s="511"/>
      <c r="X64" s="490"/>
      <c r="Y64" s="493"/>
    </row>
    <row r="65" spans="1:25" ht="15" customHeight="1">
      <c r="A65" s="499"/>
      <c r="B65" s="500"/>
      <c r="C65" s="502"/>
      <c r="D65" s="503"/>
      <c r="E65" s="178" t="s">
        <v>46</v>
      </c>
      <c r="F65" s="188">
        <v>230</v>
      </c>
      <c r="G65" s="180">
        <v>0</v>
      </c>
      <c r="H65" s="181">
        <f>F65+G65</f>
        <v>230</v>
      </c>
      <c r="I65" s="182">
        <f>H65/$H$67</f>
        <v>8.9782024857910188E-4</v>
      </c>
      <c r="J65" s="189">
        <v>207.87649999999999</v>
      </c>
      <c r="K65" s="180">
        <v>0</v>
      </c>
      <c r="L65" s="181">
        <f>J65+K65</f>
        <v>207.87649999999999</v>
      </c>
      <c r="M65" s="182">
        <f>L65/$L$67</f>
        <v>0.29294282951377387</v>
      </c>
      <c r="N65" s="528"/>
      <c r="O65" s="283">
        <v>147.66369641214351</v>
      </c>
      <c r="P65" s="184">
        <v>0</v>
      </c>
      <c r="Q65" s="185">
        <f>O65+P65</f>
        <v>147.66369641214351</v>
      </c>
      <c r="R65" s="182">
        <f>Q65/$Q$67</f>
        <v>0.53708910180100033</v>
      </c>
      <c r="S65" s="493"/>
      <c r="T65" s="518"/>
      <c r="V65" s="493"/>
      <c r="W65" s="511"/>
      <c r="X65" s="490"/>
      <c r="Y65" s="493"/>
    </row>
    <row r="66" spans="1:25" ht="15" customHeight="1" thickBot="1">
      <c r="A66" s="499"/>
      <c r="B66" s="500"/>
      <c r="C66" s="502"/>
      <c r="D66" s="504"/>
      <c r="E66" s="178" t="s">
        <v>47</v>
      </c>
      <c r="F66" s="188">
        <v>7955</v>
      </c>
      <c r="G66" s="180">
        <v>0</v>
      </c>
      <c r="H66" s="181">
        <f>F66+G66</f>
        <v>7955</v>
      </c>
      <c r="I66" s="182">
        <f>H66/$H$67</f>
        <v>3.1052869901942413E-2</v>
      </c>
      <c r="J66" s="188">
        <v>30.931720000000002</v>
      </c>
      <c r="K66" s="180">
        <v>0</v>
      </c>
      <c r="L66" s="181">
        <f>J66+K66</f>
        <v>30.931720000000002</v>
      </c>
      <c r="M66" s="182">
        <f>L66/$L$67</f>
        <v>4.3589465757446322E-2</v>
      </c>
      <c r="N66" s="529"/>
      <c r="O66" s="283">
        <v>8.8366940734458836</v>
      </c>
      <c r="P66" s="184">
        <v>0</v>
      </c>
      <c r="Q66" s="185">
        <f>O66+P66</f>
        <v>8.8366940734458836</v>
      </c>
      <c r="R66" s="182">
        <f>Q66/$Q$67</f>
        <v>3.2141224946384085E-2</v>
      </c>
      <c r="S66" s="494"/>
      <c r="T66" s="519"/>
      <c r="V66" s="508"/>
      <c r="W66" s="512"/>
      <c r="X66" s="491"/>
      <c r="Y66" s="494"/>
    </row>
    <row r="67" spans="1:25" s="200" customFormat="1" ht="15" customHeight="1" thickBot="1">
      <c r="A67" s="203" t="s">
        <v>49</v>
      </c>
      <c r="B67" s="204"/>
      <c r="C67" s="205"/>
      <c r="D67" s="495" t="s">
        <v>1021</v>
      </c>
      <c r="E67" s="498"/>
      <c r="F67" s="190">
        <f>SUM(F62:F66)</f>
        <v>196600</v>
      </c>
      <c r="G67" s="190">
        <f>SUM(G62:G66)</f>
        <v>59576</v>
      </c>
      <c r="H67" s="190">
        <f>SUM(H62:H66)</f>
        <v>256176</v>
      </c>
      <c r="I67" s="191">
        <v>1</v>
      </c>
      <c r="J67" s="190">
        <f>SUM(J62:J66)</f>
        <v>474.27324000000016</v>
      </c>
      <c r="K67" s="190">
        <f>SUM(K62:K66)</f>
        <v>235.34133</v>
      </c>
      <c r="L67" s="190">
        <f>SUM(L62:L66)</f>
        <v>709.61457000000019</v>
      </c>
      <c r="M67" s="191">
        <v>1</v>
      </c>
      <c r="N67" s="194">
        <f>N62</f>
        <v>298.85219999999998</v>
      </c>
      <c r="O67" s="228">
        <f>SUM(O62:O66)</f>
        <v>212.28309006255751</v>
      </c>
      <c r="P67" s="195">
        <f>SUM(P62:P66)</f>
        <v>62.650242073560072</v>
      </c>
      <c r="Q67" s="196">
        <f>+O67+P67</f>
        <v>274.9333321361176</v>
      </c>
      <c r="R67" s="197">
        <v>1</v>
      </c>
      <c r="S67" s="198">
        <f>S62</f>
        <v>23.918867863882383</v>
      </c>
      <c r="T67" s="199">
        <f>T62</f>
        <v>8.0035776426883878E-2</v>
      </c>
      <c r="V67" s="322">
        <f>SUM(V62:V66)</f>
        <v>215.84727513079457</v>
      </c>
      <c r="W67" s="322">
        <f>SUM(W62:W66)</f>
        <v>238.21174779447213</v>
      </c>
      <c r="X67" s="198">
        <f>MIN(100,+W67/V67*100)</f>
        <v>100</v>
      </c>
      <c r="Y67" s="198">
        <f>Y62</f>
        <v>8.0035776426883878</v>
      </c>
    </row>
    <row r="68" spans="1:25" ht="15" customHeight="1">
      <c r="A68" s="499">
        <f>A62+1</f>
        <v>10</v>
      </c>
      <c r="B68" s="500" t="s">
        <v>1029</v>
      </c>
      <c r="C68" s="501" t="s">
        <v>1030</v>
      </c>
      <c r="D68" s="513" t="s">
        <v>1034</v>
      </c>
      <c r="E68" s="178" t="s">
        <v>43</v>
      </c>
      <c r="F68" s="179">
        <v>127400</v>
      </c>
      <c r="G68" s="180">
        <v>0</v>
      </c>
      <c r="H68" s="181">
        <f>F68+G68</f>
        <v>127400</v>
      </c>
      <c r="I68" s="182">
        <f>H68/$H$73</f>
        <v>0.64770000406718997</v>
      </c>
      <c r="J68" s="183">
        <v>132.96925999999996</v>
      </c>
      <c r="K68" s="180">
        <v>0</v>
      </c>
      <c r="L68" s="181">
        <f>J68+K68</f>
        <v>132.96925999999996</v>
      </c>
      <c r="M68" s="182">
        <f>L68/$L$73</f>
        <v>0.26831832646565484</v>
      </c>
      <c r="N68" s="531">
        <v>139.66999999999999</v>
      </c>
      <c r="O68" s="283">
        <v>31.878641503080999</v>
      </c>
      <c r="P68" s="184">
        <v>0</v>
      </c>
      <c r="Q68" s="185">
        <f>O68+P68</f>
        <v>31.878641503080999</v>
      </c>
      <c r="R68" s="182">
        <f>Q68/$Q$73</f>
        <v>0.25266360379509933</v>
      </c>
      <c r="S68" s="521">
        <f>N73-Q73</f>
        <v>13.499704697264661</v>
      </c>
      <c r="T68" s="517">
        <f>S68/N73</f>
        <v>9.665429009282353E-2</v>
      </c>
      <c r="V68" s="492">
        <v>89.273251304563203</v>
      </c>
      <c r="W68" s="510">
        <v>117.76676550441718</v>
      </c>
      <c r="X68" s="489">
        <f>MIN(1,+W68/V68)</f>
        <v>1</v>
      </c>
      <c r="Y68" s="492">
        <f>+((N73-(O73+P73)*X68)/N68)*100</f>
        <v>9.6654290092823523</v>
      </c>
    </row>
    <row r="69" spans="1:25" ht="15" customHeight="1">
      <c r="A69" s="499"/>
      <c r="B69" s="500"/>
      <c r="C69" s="502"/>
      <c r="D69" s="503"/>
      <c r="E69" s="178" t="s">
        <v>44</v>
      </c>
      <c r="F69" s="179">
        <v>77</v>
      </c>
      <c r="G69" s="179">
        <v>50800</v>
      </c>
      <c r="H69" s="181">
        <f>F69+G69</f>
        <v>50877</v>
      </c>
      <c r="I69" s="182">
        <f>H69/$H$73</f>
        <v>0.25865803066661242</v>
      </c>
      <c r="J69" s="183">
        <v>0.33720999999999995</v>
      </c>
      <c r="K69" s="183">
        <v>259.33882</v>
      </c>
      <c r="L69" s="181">
        <f>J69+K69</f>
        <v>259.67603000000003</v>
      </c>
      <c r="M69" s="182">
        <f>L69/$L$73</f>
        <v>0.52399959052825595</v>
      </c>
      <c r="N69" s="532"/>
      <c r="O69" s="283">
        <v>0</v>
      </c>
      <c r="P69" s="184">
        <v>75.549204731027345</v>
      </c>
      <c r="Q69" s="185">
        <f>O69+P69</f>
        <v>75.549204731027345</v>
      </c>
      <c r="R69" s="182">
        <f>Q69/$Q$73</f>
        <v>0.59878757158928098</v>
      </c>
      <c r="S69" s="493"/>
      <c r="T69" s="518"/>
      <c r="V69" s="493"/>
      <c r="W69" s="511"/>
      <c r="X69" s="490"/>
      <c r="Y69" s="493"/>
    </row>
    <row r="70" spans="1:25" ht="15" customHeight="1">
      <c r="A70" s="499"/>
      <c r="B70" s="500"/>
      <c r="C70" s="502"/>
      <c r="D70" s="503"/>
      <c r="E70" s="178" t="s">
        <v>45</v>
      </c>
      <c r="F70" s="179">
        <v>12044</v>
      </c>
      <c r="G70" s="180">
        <v>0</v>
      </c>
      <c r="H70" s="181">
        <f>F70+G70</f>
        <v>12044</v>
      </c>
      <c r="I70" s="182">
        <f>H70/$H$73</f>
        <v>6.1231545125472811E-2</v>
      </c>
      <c r="J70" s="183">
        <v>33.53613</v>
      </c>
      <c r="K70" s="180">
        <v>0</v>
      </c>
      <c r="L70" s="181">
        <f>J70+K70</f>
        <v>33.53613</v>
      </c>
      <c r="M70" s="182">
        <f>L70/$L$73</f>
        <v>6.7672470146368E-2</v>
      </c>
      <c r="N70" s="532"/>
      <c r="O70" s="283">
        <v>6.2783882692300308</v>
      </c>
      <c r="P70" s="184">
        <v>0</v>
      </c>
      <c r="Q70" s="185">
        <f>O70+P70</f>
        <v>6.2783882692300308</v>
      </c>
      <c r="R70" s="182">
        <f>Q70/$Q$73</f>
        <v>4.9761223544460685E-2</v>
      </c>
      <c r="S70" s="493"/>
      <c r="T70" s="518"/>
      <c r="V70" s="493"/>
      <c r="W70" s="511"/>
      <c r="X70" s="490"/>
      <c r="Y70" s="493"/>
    </row>
    <row r="71" spans="1:25" ht="15" customHeight="1">
      <c r="A71" s="499"/>
      <c r="B71" s="500"/>
      <c r="C71" s="502"/>
      <c r="D71" s="503"/>
      <c r="E71" s="178" t="s">
        <v>46</v>
      </c>
      <c r="F71" s="188">
        <v>30</v>
      </c>
      <c r="G71" s="180">
        <v>0</v>
      </c>
      <c r="H71" s="181">
        <f>F71+G71</f>
        <v>30</v>
      </c>
      <c r="I71" s="182">
        <f>H71/$H$73</f>
        <v>1.5251962419164598E-4</v>
      </c>
      <c r="J71" s="189">
        <v>7.9516</v>
      </c>
      <c r="K71" s="180">
        <v>0</v>
      </c>
      <c r="L71" s="181">
        <f>J71+K71</f>
        <v>7.9516</v>
      </c>
      <c r="M71" s="182">
        <f>L71/$L$73</f>
        <v>1.6045513111258208E-2</v>
      </c>
      <c r="N71" s="532"/>
      <c r="O71" s="283">
        <v>2.7314274848206077</v>
      </c>
      <c r="P71" s="184">
        <v>0</v>
      </c>
      <c r="Q71" s="185">
        <f>O71+P71</f>
        <v>2.7314274848206077</v>
      </c>
      <c r="R71" s="182">
        <f>Q71/$Q$73</f>
        <v>2.1648736560905803E-2</v>
      </c>
      <c r="S71" s="493"/>
      <c r="T71" s="518"/>
      <c r="V71" s="493"/>
      <c r="W71" s="511"/>
      <c r="X71" s="490"/>
      <c r="Y71" s="493"/>
    </row>
    <row r="72" spans="1:25" ht="15" customHeight="1" thickBot="1">
      <c r="A72" s="499"/>
      <c r="B72" s="500"/>
      <c r="C72" s="502"/>
      <c r="D72" s="504"/>
      <c r="E72" s="178" t="s">
        <v>47</v>
      </c>
      <c r="F72" s="188">
        <v>6345</v>
      </c>
      <c r="G72" s="180">
        <v>0</v>
      </c>
      <c r="H72" s="181">
        <f>F72+G72</f>
        <v>6345</v>
      </c>
      <c r="I72" s="182">
        <f>H72/$H$73</f>
        <v>3.2257900516533128E-2</v>
      </c>
      <c r="J72" s="188">
        <v>61.432309999999987</v>
      </c>
      <c r="K72" s="180">
        <v>0</v>
      </c>
      <c r="L72" s="181">
        <f>J72+K72</f>
        <v>61.432309999999987</v>
      </c>
      <c r="M72" s="182">
        <f>L72/$L$73</f>
        <v>0.12396409974846302</v>
      </c>
      <c r="N72" s="533"/>
      <c r="O72" s="283">
        <v>9.73263331457634</v>
      </c>
      <c r="P72" s="184">
        <v>0</v>
      </c>
      <c r="Q72" s="185">
        <f>O72+P72</f>
        <v>9.73263331457634</v>
      </c>
      <c r="R72" s="182">
        <f>Q72/$Q$73</f>
        <v>7.713886451025323E-2</v>
      </c>
      <c r="S72" s="494"/>
      <c r="T72" s="519"/>
      <c r="V72" s="508"/>
      <c r="W72" s="512"/>
      <c r="X72" s="491"/>
      <c r="Y72" s="494"/>
    </row>
    <row r="73" spans="1:25" s="200" customFormat="1" ht="15" customHeight="1" thickBot="1">
      <c r="A73" s="203" t="s">
        <v>49</v>
      </c>
      <c r="B73" s="204"/>
      <c r="C73" s="205"/>
      <c r="D73" s="495" t="s">
        <v>1021</v>
      </c>
      <c r="E73" s="498"/>
      <c r="F73" s="190">
        <f>SUM(F68:F72)</f>
        <v>145896</v>
      </c>
      <c r="G73" s="190">
        <f>SUM(G68:G72)</f>
        <v>50800</v>
      </c>
      <c r="H73" s="190">
        <f>SUM(H68:H72)</f>
        <v>196696</v>
      </c>
      <c r="I73" s="191">
        <v>1</v>
      </c>
      <c r="J73" s="190">
        <f>SUM(J68:J72)</f>
        <v>236.22650999999996</v>
      </c>
      <c r="K73" s="190">
        <f>SUM(K68:K72)</f>
        <v>259.33882</v>
      </c>
      <c r="L73" s="190">
        <f>SUM(L68:L72)</f>
        <v>495.56532999999996</v>
      </c>
      <c r="M73" s="191">
        <v>1</v>
      </c>
      <c r="N73" s="194">
        <f>N68</f>
        <v>139.66999999999999</v>
      </c>
      <c r="O73" s="228">
        <f>SUM(O68:O72)</f>
        <v>50.621090571707974</v>
      </c>
      <c r="P73" s="195">
        <f>SUM(P68:P72)</f>
        <v>75.549204731027345</v>
      </c>
      <c r="Q73" s="196">
        <f>+O73+P73</f>
        <v>126.17029530273533</v>
      </c>
      <c r="R73" s="197">
        <v>1</v>
      </c>
      <c r="S73" s="198">
        <f>S68</f>
        <v>13.499704697264661</v>
      </c>
      <c r="T73" s="199">
        <f>T68</f>
        <v>9.665429009282353E-2</v>
      </c>
      <c r="V73" s="322">
        <f>SUM(V68:V72)</f>
        <v>89.273251304563203</v>
      </c>
      <c r="W73" s="322">
        <f>SUM(W68:W72)</f>
        <v>117.76676550441718</v>
      </c>
      <c r="X73" s="198">
        <f>MIN(100,+W73/V73*100)</f>
        <v>100</v>
      </c>
      <c r="Y73" s="198">
        <f>Y68</f>
        <v>9.6654290092823523</v>
      </c>
    </row>
    <row r="74" spans="1:25" ht="15" customHeight="1">
      <c r="A74" s="499">
        <f>A68+1</f>
        <v>11</v>
      </c>
      <c r="B74" s="500" t="s">
        <v>1029</v>
      </c>
      <c r="C74" s="501" t="s">
        <v>1030</v>
      </c>
      <c r="D74" s="513" t="s">
        <v>1035</v>
      </c>
      <c r="E74" s="178" t="s">
        <v>43</v>
      </c>
      <c r="F74" s="179">
        <v>219079</v>
      </c>
      <c r="G74" s="180">
        <v>0</v>
      </c>
      <c r="H74" s="181">
        <f>F74+G74</f>
        <v>219079</v>
      </c>
      <c r="I74" s="182">
        <f>H74/$H$79</f>
        <v>0.71037519576911723</v>
      </c>
      <c r="J74" s="183">
        <v>189.92420000000007</v>
      </c>
      <c r="K74" s="180">
        <v>0</v>
      </c>
      <c r="L74" s="181">
        <f>J74+K74</f>
        <v>189.92420000000007</v>
      </c>
      <c r="M74" s="182">
        <f>L74/$L$79</f>
        <v>0.27466492762337169</v>
      </c>
      <c r="N74" s="530">
        <v>187.74</v>
      </c>
      <c r="O74" s="283">
        <v>46.757349101261198</v>
      </c>
      <c r="P74" s="184">
        <v>0</v>
      </c>
      <c r="Q74" s="185">
        <f>O74+P74</f>
        <v>46.757349101261198</v>
      </c>
      <c r="R74" s="182">
        <f>Q74/$Q$79</f>
        <v>0.27698779047745586</v>
      </c>
      <c r="S74" s="521">
        <f>N79-Q79</f>
        <v>18.933465168036747</v>
      </c>
      <c r="T74" s="517">
        <f>S74/N79</f>
        <v>0.10084939367229544</v>
      </c>
      <c r="V74" s="492">
        <v>117.793069235036</v>
      </c>
      <c r="W74" s="510">
        <v>142.5576159138968</v>
      </c>
      <c r="X74" s="489">
        <f>MIN(1,+W74/V74)</f>
        <v>1</v>
      </c>
      <c r="Y74" s="492">
        <f>+((N79-(O79+P79)*X74)/N74)*100</f>
        <v>10.084939367229543</v>
      </c>
    </row>
    <row r="75" spans="1:25" ht="15" customHeight="1">
      <c r="A75" s="499"/>
      <c r="B75" s="500"/>
      <c r="C75" s="502"/>
      <c r="D75" s="503"/>
      <c r="E75" s="178" t="s">
        <v>44</v>
      </c>
      <c r="F75" s="179">
        <v>231</v>
      </c>
      <c r="G75" s="179">
        <v>55632</v>
      </c>
      <c r="H75" s="181">
        <f>F75+G75</f>
        <v>55863</v>
      </c>
      <c r="I75" s="182">
        <f>H75/$H$79</f>
        <v>0.18113871964565384</v>
      </c>
      <c r="J75" s="183">
        <v>1.1867099999999999</v>
      </c>
      <c r="K75" s="183">
        <v>318.82488000000001</v>
      </c>
      <c r="L75" s="181">
        <f>J75+K75</f>
        <v>320.01159000000001</v>
      </c>
      <c r="M75" s="182">
        <f>L75/$L$79</f>
        <v>0.46279494770013552</v>
      </c>
      <c r="N75" s="528"/>
      <c r="O75" s="283">
        <v>2.8088925584742115</v>
      </c>
      <c r="P75" s="184">
        <v>76.645844684093987</v>
      </c>
      <c r="Q75" s="185">
        <f>O75+P75</f>
        <v>79.4547372425682</v>
      </c>
      <c r="R75" s="182">
        <f>Q75/$Q$79</f>
        <v>0.47068519783111834</v>
      </c>
      <c r="S75" s="493"/>
      <c r="T75" s="518"/>
      <c r="V75" s="493"/>
      <c r="W75" s="511"/>
      <c r="X75" s="490"/>
      <c r="Y75" s="493"/>
    </row>
    <row r="76" spans="1:25" ht="15" customHeight="1">
      <c r="A76" s="499"/>
      <c r="B76" s="500"/>
      <c r="C76" s="502"/>
      <c r="D76" s="503"/>
      <c r="E76" s="178" t="s">
        <v>45</v>
      </c>
      <c r="F76" s="179">
        <v>25632</v>
      </c>
      <c r="G76" s="180">
        <v>0</v>
      </c>
      <c r="H76" s="181">
        <f>F76+G76</f>
        <v>25632</v>
      </c>
      <c r="I76" s="182">
        <f>H76/$H$79</f>
        <v>8.3113109964688597E-2</v>
      </c>
      <c r="J76" s="183">
        <v>74.378440000000012</v>
      </c>
      <c r="K76" s="180">
        <v>0</v>
      </c>
      <c r="L76" s="181">
        <f>J76+K76</f>
        <v>74.378440000000012</v>
      </c>
      <c r="M76" s="182">
        <f>L76/$L$79</f>
        <v>0.10756474866993933</v>
      </c>
      <c r="N76" s="528"/>
      <c r="O76" s="283">
        <v>15.049206456974833</v>
      </c>
      <c r="P76" s="184">
        <v>0</v>
      </c>
      <c r="Q76" s="185">
        <f>O76+P76</f>
        <v>15.049206456974833</v>
      </c>
      <c r="R76" s="182">
        <f>Q76/$Q$79</f>
        <v>8.9150615359502597E-2</v>
      </c>
      <c r="S76" s="493"/>
      <c r="T76" s="518"/>
      <c r="V76" s="493"/>
      <c r="W76" s="511"/>
      <c r="X76" s="490"/>
      <c r="Y76" s="493"/>
    </row>
    <row r="77" spans="1:25" ht="15" customHeight="1">
      <c r="A77" s="499"/>
      <c r="B77" s="500"/>
      <c r="C77" s="502"/>
      <c r="D77" s="503"/>
      <c r="E77" s="178" t="s">
        <v>46</v>
      </c>
      <c r="F77" s="188">
        <v>96</v>
      </c>
      <c r="G77" s="180">
        <v>0</v>
      </c>
      <c r="H77" s="181">
        <f>F77+G77</f>
        <v>96</v>
      </c>
      <c r="I77" s="182">
        <f>H77/$H$79</f>
        <v>3.1128505604752286E-4</v>
      </c>
      <c r="J77" s="189">
        <v>19.391999999999999</v>
      </c>
      <c r="K77" s="180">
        <v>0</v>
      </c>
      <c r="L77" s="181">
        <f>J77+K77</f>
        <v>19.391999999999999</v>
      </c>
      <c r="M77" s="182">
        <f>L77/$L$79</f>
        <v>2.8044358099033311E-2</v>
      </c>
      <c r="N77" s="528"/>
      <c r="O77" s="283">
        <v>10.722896312787489</v>
      </c>
      <c r="P77" s="184">
        <v>0</v>
      </c>
      <c r="Q77" s="185">
        <f>O77+P77</f>
        <v>10.722896312787489</v>
      </c>
      <c r="R77" s="182">
        <f>Q77/$Q$79</f>
        <v>6.3521808106904665E-2</v>
      </c>
      <c r="S77" s="493"/>
      <c r="T77" s="518"/>
      <c r="V77" s="493"/>
      <c r="W77" s="511"/>
      <c r="X77" s="490"/>
      <c r="Y77" s="493"/>
    </row>
    <row r="78" spans="1:25" ht="15" customHeight="1" thickBot="1">
      <c r="A78" s="499"/>
      <c r="B78" s="500"/>
      <c r="C78" s="502"/>
      <c r="D78" s="504"/>
      <c r="E78" s="178" t="s">
        <v>47</v>
      </c>
      <c r="F78" s="188">
        <v>7729</v>
      </c>
      <c r="G78" s="180">
        <v>0</v>
      </c>
      <c r="H78" s="181">
        <f>F78+G78</f>
        <v>7729</v>
      </c>
      <c r="I78" s="182">
        <f>H78/$H$79</f>
        <v>2.5061689564492753E-2</v>
      </c>
      <c r="J78" s="188">
        <v>87.769749999999974</v>
      </c>
      <c r="K78" s="180">
        <v>0</v>
      </c>
      <c r="L78" s="181">
        <f>J78+K78</f>
        <v>87.769749999999974</v>
      </c>
      <c r="M78" s="182">
        <f>L78/$L$79</f>
        <v>0.12693101790752001</v>
      </c>
      <c r="N78" s="529"/>
      <c r="O78" s="283">
        <v>16.822345718371551</v>
      </c>
      <c r="P78" s="184">
        <v>0</v>
      </c>
      <c r="Q78" s="185">
        <f>O78+P78</f>
        <v>16.822345718371551</v>
      </c>
      <c r="R78" s="182">
        <f>Q78/$Q$79</f>
        <v>9.9654588225018562E-2</v>
      </c>
      <c r="S78" s="494"/>
      <c r="T78" s="519"/>
      <c r="V78" s="508"/>
      <c r="W78" s="512"/>
      <c r="X78" s="491"/>
      <c r="Y78" s="494"/>
    </row>
    <row r="79" spans="1:25" s="200" customFormat="1" ht="15" customHeight="1" thickBot="1">
      <c r="A79" s="203" t="s">
        <v>49</v>
      </c>
      <c r="B79" s="204"/>
      <c r="C79" s="205"/>
      <c r="D79" s="495" t="s">
        <v>1021</v>
      </c>
      <c r="E79" s="498"/>
      <c r="F79" s="190">
        <f>SUM(F74:F78)</f>
        <v>252767</v>
      </c>
      <c r="G79" s="190">
        <f>SUM(G74:G78)</f>
        <v>55632</v>
      </c>
      <c r="H79" s="190">
        <f>SUM(H74:H78)</f>
        <v>308399</v>
      </c>
      <c r="I79" s="191">
        <v>1</v>
      </c>
      <c r="J79" s="190">
        <f>SUM(J74:J78)</f>
        <v>372.65110000000004</v>
      </c>
      <c r="K79" s="190">
        <f>SUM(K74:K78)</f>
        <v>318.82488000000001</v>
      </c>
      <c r="L79" s="190">
        <f>SUM(L74:L78)</f>
        <v>691.47598000000016</v>
      </c>
      <c r="M79" s="191">
        <v>1</v>
      </c>
      <c r="N79" s="194">
        <f>N74</f>
        <v>187.74</v>
      </c>
      <c r="O79" s="228">
        <f>SUM(O74:O78)</f>
        <v>92.160690147869275</v>
      </c>
      <c r="P79" s="195">
        <f>SUM(P74:P78)</f>
        <v>76.645844684093987</v>
      </c>
      <c r="Q79" s="196">
        <f>+O79+P79</f>
        <v>168.80653483196326</v>
      </c>
      <c r="R79" s="197">
        <v>1</v>
      </c>
      <c r="S79" s="198">
        <f>S74</f>
        <v>18.933465168036747</v>
      </c>
      <c r="T79" s="199">
        <f>T74</f>
        <v>0.10084939367229544</v>
      </c>
      <c r="V79" s="322">
        <f>SUM(V74:V78)</f>
        <v>117.793069235036</v>
      </c>
      <c r="W79" s="322">
        <f>SUM(W74:W78)</f>
        <v>142.5576159138968</v>
      </c>
      <c r="X79" s="198">
        <f>MIN(100,+W79/V79*100)</f>
        <v>100</v>
      </c>
      <c r="Y79" s="198">
        <f>Y74</f>
        <v>10.084939367229543</v>
      </c>
    </row>
    <row r="80" spans="1:25" ht="15" customHeight="1">
      <c r="A80" s="499">
        <f>A74+1</f>
        <v>12</v>
      </c>
      <c r="B80" s="500" t="s">
        <v>1029</v>
      </c>
      <c r="C80" s="501" t="s">
        <v>1030</v>
      </c>
      <c r="D80" s="513" t="s">
        <v>1036</v>
      </c>
      <c r="E80" s="178" t="s">
        <v>43</v>
      </c>
      <c r="F80" s="179">
        <v>126222</v>
      </c>
      <c r="G80" s="180">
        <v>0</v>
      </c>
      <c r="H80" s="181">
        <f>F80+G80</f>
        <v>126222</v>
      </c>
      <c r="I80" s="182">
        <f>H80/$H$85</f>
        <v>0.68313037830816692</v>
      </c>
      <c r="J80" s="183">
        <v>175.84188000000003</v>
      </c>
      <c r="K80" s="180">
        <v>0</v>
      </c>
      <c r="L80" s="181">
        <f>J80+K80</f>
        <v>175.84188000000003</v>
      </c>
      <c r="M80" s="182">
        <f>L80/$L$85</f>
        <v>0.37104058362810644</v>
      </c>
      <c r="N80" s="530">
        <v>195.3</v>
      </c>
      <c r="O80" s="283">
        <v>41.087798211160816</v>
      </c>
      <c r="P80" s="184">
        <v>0</v>
      </c>
      <c r="Q80" s="185">
        <f>O80+P80</f>
        <v>41.087798211160816</v>
      </c>
      <c r="R80" s="182">
        <f>Q80/$Q$85</f>
        <v>0.22074855567555784</v>
      </c>
      <c r="S80" s="521">
        <f>N85-Q85</f>
        <v>9.1705909743344307</v>
      </c>
      <c r="T80" s="517">
        <f>S80/N85</f>
        <v>4.6956431000176296E-2</v>
      </c>
      <c r="V80" s="492">
        <v>103.57947144698647</v>
      </c>
      <c r="W80" s="510">
        <v>115.49766665529931</v>
      </c>
      <c r="X80" s="489">
        <f>MIN(1,+W80/V80)</f>
        <v>1</v>
      </c>
      <c r="Y80" s="492">
        <f>+((N85-(O85+P85)*X80)/N80)*100</f>
        <v>4.6956431000176293</v>
      </c>
    </row>
    <row r="81" spans="1:25" ht="15" customHeight="1">
      <c r="A81" s="499"/>
      <c r="B81" s="500"/>
      <c r="C81" s="502"/>
      <c r="D81" s="503"/>
      <c r="E81" s="178" t="s">
        <v>44</v>
      </c>
      <c r="F81" s="179">
        <v>152</v>
      </c>
      <c r="G81" s="179">
        <v>34686</v>
      </c>
      <c r="H81" s="181">
        <f>F81+G81</f>
        <v>34838</v>
      </c>
      <c r="I81" s="182">
        <f>H81/$H$85</f>
        <v>0.18854792444660931</v>
      </c>
      <c r="J81" s="183">
        <v>0.61996000000000007</v>
      </c>
      <c r="K81" s="183">
        <v>156.22436999999999</v>
      </c>
      <c r="L81" s="181">
        <f>J81+K81</f>
        <v>156.84432999999999</v>
      </c>
      <c r="M81" s="182">
        <f>L81/$L$85</f>
        <v>0.33095421717488066</v>
      </c>
      <c r="N81" s="528"/>
      <c r="O81" s="283">
        <v>0</v>
      </c>
      <c r="P81" s="184">
        <v>37.3918701334538</v>
      </c>
      <c r="Q81" s="185">
        <f>O81+P81</f>
        <v>37.3918701334538</v>
      </c>
      <c r="R81" s="182">
        <f>Q81/$Q$85</f>
        <v>0.2008917899067621</v>
      </c>
      <c r="S81" s="493"/>
      <c r="T81" s="518"/>
      <c r="V81" s="493"/>
      <c r="W81" s="511"/>
      <c r="X81" s="490"/>
      <c r="Y81" s="493"/>
    </row>
    <row r="82" spans="1:25" ht="15" customHeight="1">
      <c r="A82" s="499"/>
      <c r="B82" s="500"/>
      <c r="C82" s="502"/>
      <c r="D82" s="503"/>
      <c r="E82" s="178" t="s">
        <v>45</v>
      </c>
      <c r="F82" s="179">
        <v>18545</v>
      </c>
      <c r="G82" s="180">
        <v>0</v>
      </c>
      <c r="H82" s="181">
        <f>F82+G82</f>
        <v>18545</v>
      </c>
      <c r="I82" s="182">
        <f>H82/$H$85</f>
        <v>0.10036802511230178</v>
      </c>
      <c r="J82" s="183">
        <v>68.206669999999988</v>
      </c>
      <c r="K82" s="180">
        <v>0</v>
      </c>
      <c r="L82" s="181">
        <f>J82+K82</f>
        <v>68.206669999999988</v>
      </c>
      <c r="M82" s="182">
        <f>L82/$L$85</f>
        <v>0.14392158821396614</v>
      </c>
      <c r="N82" s="528"/>
      <c r="O82" s="283">
        <v>16.82836663066055</v>
      </c>
      <c r="P82" s="184">
        <v>0</v>
      </c>
      <c r="Q82" s="185">
        <f>O82+P82</f>
        <v>16.82836663066055</v>
      </c>
      <c r="R82" s="182">
        <f>Q82/$Q$85</f>
        <v>9.0412185364753775E-2</v>
      </c>
      <c r="S82" s="493"/>
      <c r="T82" s="518"/>
      <c r="V82" s="493"/>
      <c r="W82" s="511"/>
      <c r="X82" s="490"/>
      <c r="Y82" s="493"/>
    </row>
    <row r="83" spans="1:25" ht="15" customHeight="1">
      <c r="A83" s="499"/>
      <c r="B83" s="500"/>
      <c r="C83" s="502"/>
      <c r="D83" s="503"/>
      <c r="E83" s="178" t="s">
        <v>46</v>
      </c>
      <c r="F83" s="188">
        <v>251</v>
      </c>
      <c r="G83" s="180">
        <v>0</v>
      </c>
      <c r="H83" s="181">
        <f>F83+G83</f>
        <v>251</v>
      </c>
      <c r="I83" s="182">
        <f>H83/$H$85</f>
        <v>1.3584456351139254E-3</v>
      </c>
      <c r="J83" s="189">
        <v>58.110420000000005</v>
      </c>
      <c r="K83" s="180">
        <v>0</v>
      </c>
      <c r="L83" s="181">
        <f>J83+K83</f>
        <v>58.110420000000005</v>
      </c>
      <c r="M83" s="182">
        <f>L83/$L$85</f>
        <v>0.12261768443145846</v>
      </c>
      <c r="N83" s="528"/>
      <c r="O83" s="283">
        <v>65.831729354185796</v>
      </c>
      <c r="P83" s="184">
        <v>0</v>
      </c>
      <c r="Q83" s="185">
        <f>O83+P83</f>
        <v>65.831729354185796</v>
      </c>
      <c r="R83" s="182">
        <f>Q83/$Q$85</f>
        <v>0.35368795129580083</v>
      </c>
      <c r="S83" s="493"/>
      <c r="T83" s="518"/>
      <c r="V83" s="493"/>
      <c r="W83" s="511"/>
      <c r="X83" s="490"/>
      <c r="Y83" s="493"/>
    </row>
    <row r="84" spans="1:25" ht="15" customHeight="1" thickBot="1">
      <c r="A84" s="499"/>
      <c r="B84" s="500"/>
      <c r="C84" s="502"/>
      <c r="D84" s="504"/>
      <c r="E84" s="178" t="s">
        <v>47</v>
      </c>
      <c r="F84" s="188">
        <v>4914</v>
      </c>
      <c r="G84" s="180">
        <v>0</v>
      </c>
      <c r="H84" s="181">
        <f>F84+G84</f>
        <v>4914</v>
      </c>
      <c r="I84" s="182">
        <f>H84/$H$85</f>
        <v>2.6595226497808086E-2</v>
      </c>
      <c r="J84" s="188">
        <v>14.912189999999999</v>
      </c>
      <c r="K84" s="180">
        <v>0</v>
      </c>
      <c r="L84" s="181">
        <f>J84+K84</f>
        <v>14.912189999999999</v>
      </c>
      <c r="M84" s="182">
        <f>L84/$L$85</f>
        <v>3.1465926551588343E-2</v>
      </c>
      <c r="N84" s="529"/>
      <c r="O84" s="283">
        <v>24.989644696204607</v>
      </c>
      <c r="P84" s="184">
        <v>0</v>
      </c>
      <c r="Q84" s="185">
        <f>O84+P84</f>
        <v>24.989644696204607</v>
      </c>
      <c r="R84" s="182">
        <f>Q84/$Q$85</f>
        <v>0.13425951775712541</v>
      </c>
      <c r="S84" s="494"/>
      <c r="T84" s="519"/>
      <c r="V84" s="508"/>
      <c r="W84" s="512"/>
      <c r="X84" s="491"/>
      <c r="Y84" s="494"/>
    </row>
    <row r="85" spans="1:25" s="200" customFormat="1" ht="15" customHeight="1" thickBot="1">
      <c r="A85" s="203" t="s">
        <v>49</v>
      </c>
      <c r="B85" s="204"/>
      <c r="C85" s="205"/>
      <c r="D85" s="495" t="s">
        <v>1021</v>
      </c>
      <c r="E85" s="498"/>
      <c r="F85" s="190">
        <f>SUM(F80:F84)</f>
        <v>150084</v>
      </c>
      <c r="G85" s="190">
        <f>SUM(G80:G84)</f>
        <v>34686</v>
      </c>
      <c r="H85" s="190">
        <f>SUM(H80:H84)</f>
        <v>184770</v>
      </c>
      <c r="I85" s="191">
        <v>1</v>
      </c>
      <c r="J85" s="190">
        <f>SUM(J80:J84)</f>
        <v>317.69112000000007</v>
      </c>
      <c r="K85" s="190">
        <f>SUM(K80:K84)</f>
        <v>156.22436999999999</v>
      </c>
      <c r="L85" s="190">
        <f>SUM(L80:L84)</f>
        <v>473.91548999999998</v>
      </c>
      <c r="M85" s="191">
        <v>1</v>
      </c>
      <c r="N85" s="194">
        <f>N80</f>
        <v>195.3</v>
      </c>
      <c r="O85" s="228">
        <f>SUM(O80:O84)</f>
        <v>148.73753889221177</v>
      </c>
      <c r="P85" s="195">
        <f>SUM(P80:P84)</f>
        <v>37.3918701334538</v>
      </c>
      <c r="Q85" s="196">
        <f>+O85+P85</f>
        <v>186.12940902566558</v>
      </c>
      <c r="R85" s="197">
        <v>1</v>
      </c>
      <c r="S85" s="198">
        <f>S80</f>
        <v>9.1705909743344307</v>
      </c>
      <c r="T85" s="199">
        <f>T80</f>
        <v>4.6956431000176296E-2</v>
      </c>
      <c r="V85" s="322">
        <f>SUM(V80:V84)</f>
        <v>103.57947144698647</v>
      </c>
      <c r="W85" s="322">
        <f>SUM(W80:W84)</f>
        <v>115.49766665529931</v>
      </c>
      <c r="X85" s="198">
        <f>MIN(100,+W85/V85*100)</f>
        <v>100</v>
      </c>
      <c r="Y85" s="198">
        <f>Y80</f>
        <v>4.6956431000176293</v>
      </c>
    </row>
    <row r="86" spans="1:25" ht="15" customHeight="1">
      <c r="A86" s="499">
        <f>A80+1</f>
        <v>13</v>
      </c>
      <c r="B86" s="500" t="s">
        <v>1029</v>
      </c>
      <c r="C86" s="501" t="s">
        <v>1030</v>
      </c>
      <c r="D86" s="513" t="s">
        <v>1037</v>
      </c>
      <c r="E86" s="178" t="s">
        <v>43</v>
      </c>
      <c r="F86" s="179">
        <v>123172</v>
      </c>
      <c r="G86" s="180">
        <v>0</v>
      </c>
      <c r="H86" s="181">
        <f>F86+G86</f>
        <v>123172</v>
      </c>
      <c r="I86" s="182">
        <f>H86/$H$91</f>
        <v>0.64985042656128822</v>
      </c>
      <c r="J86" s="183">
        <v>96.579480000000061</v>
      </c>
      <c r="K86" s="180">
        <v>0</v>
      </c>
      <c r="L86" s="181">
        <f>J86+K86</f>
        <v>96.579480000000061</v>
      </c>
      <c r="M86" s="182">
        <f>L86/$L$91</f>
        <v>0.19018329136465548</v>
      </c>
      <c r="N86" s="530">
        <v>357.08300000000003</v>
      </c>
      <c r="O86" s="283">
        <v>26.996448848232973</v>
      </c>
      <c r="P86" s="184">
        <v>0</v>
      </c>
      <c r="Q86" s="185">
        <f>O86+P86</f>
        <v>26.996448848232973</v>
      </c>
      <c r="R86" s="182">
        <f>Q86/$Q$91</f>
        <v>8.3225239809303478E-2</v>
      </c>
      <c r="S86" s="521">
        <f>N91-Q91</f>
        <v>32.704855700377038</v>
      </c>
      <c r="T86" s="517">
        <f>S86/N91</f>
        <v>9.1588946268450294E-2</v>
      </c>
      <c r="V86" s="492">
        <v>229.192735216991</v>
      </c>
      <c r="W86" s="510">
        <v>203.7901773288088</v>
      </c>
      <c r="X86" s="489">
        <f>MIN(1,+W86/V86)</f>
        <v>0.88916508254883375</v>
      </c>
      <c r="Y86" s="492">
        <f>+((N91-(O91+P91)*X86)/N86)*100</f>
        <v>19.227261042051349</v>
      </c>
    </row>
    <row r="87" spans="1:25" ht="15" customHeight="1">
      <c r="A87" s="499"/>
      <c r="B87" s="500"/>
      <c r="C87" s="502"/>
      <c r="D87" s="503"/>
      <c r="E87" s="178" t="s">
        <v>44</v>
      </c>
      <c r="F87" s="179">
        <v>108</v>
      </c>
      <c r="G87" s="179">
        <v>47746</v>
      </c>
      <c r="H87" s="181">
        <f>F87+G87</f>
        <v>47854</v>
      </c>
      <c r="I87" s="182">
        <f>H87/$H$91</f>
        <v>0.25247574377832532</v>
      </c>
      <c r="J87" s="183">
        <v>0.59533000000000003</v>
      </c>
      <c r="K87" s="183">
        <v>245.83957999999998</v>
      </c>
      <c r="L87" s="181">
        <f>J87+K87</f>
        <v>246.43490999999997</v>
      </c>
      <c r="M87" s="182">
        <f>L87/$L$91</f>
        <v>0.48527702044940202</v>
      </c>
      <c r="N87" s="528"/>
      <c r="O87" s="283">
        <v>0</v>
      </c>
      <c r="P87" s="184">
        <v>73.567963441734051</v>
      </c>
      <c r="Q87" s="185">
        <f>O87+P87</f>
        <v>73.567963441734051</v>
      </c>
      <c r="R87" s="182">
        <f>Q87/$Q$91</f>
        <v>0.22679691814803798</v>
      </c>
      <c r="S87" s="493"/>
      <c r="T87" s="518"/>
      <c r="V87" s="493"/>
      <c r="W87" s="511"/>
      <c r="X87" s="490"/>
      <c r="Y87" s="493"/>
    </row>
    <row r="88" spans="1:25" ht="15" customHeight="1">
      <c r="A88" s="499"/>
      <c r="B88" s="500"/>
      <c r="C88" s="502"/>
      <c r="D88" s="503"/>
      <c r="E88" s="178" t="s">
        <v>45</v>
      </c>
      <c r="F88" s="179">
        <v>13565</v>
      </c>
      <c r="G88" s="180">
        <v>0</v>
      </c>
      <c r="H88" s="181">
        <f>F88+G88</f>
        <v>13565</v>
      </c>
      <c r="I88" s="182">
        <f>H88/$H$91</f>
        <v>7.1568384343063965E-2</v>
      </c>
      <c r="J88" s="183">
        <v>43.769460000000009</v>
      </c>
      <c r="K88" s="180">
        <v>0</v>
      </c>
      <c r="L88" s="181">
        <f>J88+K88</f>
        <v>43.769460000000009</v>
      </c>
      <c r="M88" s="182">
        <f>L88/$L$91</f>
        <v>8.6190358076618651E-2</v>
      </c>
      <c r="N88" s="528"/>
      <c r="O88" s="283">
        <v>9.527142916207552</v>
      </c>
      <c r="P88" s="184">
        <v>0</v>
      </c>
      <c r="Q88" s="185">
        <f>O88+P88</f>
        <v>9.527142916207552</v>
      </c>
      <c r="R88" s="182">
        <f>Q88/$Q$91</f>
        <v>2.9370483442335376E-2</v>
      </c>
      <c r="S88" s="493"/>
      <c r="T88" s="518"/>
      <c r="V88" s="493"/>
      <c r="W88" s="511"/>
      <c r="X88" s="490"/>
      <c r="Y88" s="493"/>
    </row>
    <row r="89" spans="1:25" ht="15" customHeight="1">
      <c r="A89" s="499"/>
      <c r="B89" s="500"/>
      <c r="C89" s="502"/>
      <c r="D89" s="503"/>
      <c r="E89" s="178" t="s">
        <v>46</v>
      </c>
      <c r="F89" s="188">
        <v>133</v>
      </c>
      <c r="G89" s="180">
        <v>0</v>
      </c>
      <c r="H89" s="181">
        <f>F89+G89</f>
        <v>133</v>
      </c>
      <c r="I89" s="182">
        <f>H89/$H$91</f>
        <v>7.0170255198138639E-4</v>
      </c>
      <c r="J89" s="189">
        <v>96.85305000000001</v>
      </c>
      <c r="K89" s="180">
        <v>0</v>
      </c>
      <c r="L89" s="181">
        <f>J89+K89</f>
        <v>96.85305000000001</v>
      </c>
      <c r="M89" s="182">
        <f>L89/$L$91</f>
        <v>0.19072200251756932</v>
      </c>
      <c r="N89" s="528"/>
      <c r="O89" s="283">
        <v>100.36423259981601</v>
      </c>
      <c r="P89" s="184">
        <v>0</v>
      </c>
      <c r="Q89" s="185">
        <f>O89+P89</f>
        <v>100.36423259981601</v>
      </c>
      <c r="R89" s="182">
        <f>Q89/$Q$91</f>
        <v>0.30940503965369243</v>
      </c>
      <c r="S89" s="493"/>
      <c r="T89" s="518"/>
      <c r="V89" s="493"/>
      <c r="W89" s="511"/>
      <c r="X89" s="490"/>
      <c r="Y89" s="493"/>
    </row>
    <row r="90" spans="1:25" ht="15" customHeight="1" thickBot="1">
      <c r="A90" s="499"/>
      <c r="B90" s="500"/>
      <c r="C90" s="502"/>
      <c r="D90" s="504"/>
      <c r="E90" s="178" t="s">
        <v>47</v>
      </c>
      <c r="F90" s="188">
        <v>4815</v>
      </c>
      <c r="G90" s="180">
        <v>0</v>
      </c>
      <c r="H90" s="181">
        <f>F90+G90</f>
        <v>4815</v>
      </c>
      <c r="I90" s="182">
        <f>H90/$H$91</f>
        <v>2.5403742765341169E-2</v>
      </c>
      <c r="J90" s="188">
        <v>24.186260000000001</v>
      </c>
      <c r="K90" s="180">
        <v>0</v>
      </c>
      <c r="L90" s="181">
        <f>J90+K90</f>
        <v>24.186260000000001</v>
      </c>
      <c r="M90" s="182">
        <f>L90/$L$91</f>
        <v>4.762732759175458E-2</v>
      </c>
      <c r="N90" s="529"/>
      <c r="O90" s="283">
        <v>113.92235649363244</v>
      </c>
      <c r="P90" s="184">
        <v>0</v>
      </c>
      <c r="Q90" s="185">
        <f>O90+P90</f>
        <v>113.92235649363244</v>
      </c>
      <c r="R90" s="182">
        <f>Q90/$Q$91</f>
        <v>0.35120231894663084</v>
      </c>
      <c r="S90" s="494"/>
      <c r="T90" s="519"/>
      <c r="V90" s="508"/>
      <c r="W90" s="512"/>
      <c r="X90" s="491"/>
      <c r="Y90" s="494"/>
    </row>
    <row r="91" spans="1:25" s="200" customFormat="1" ht="15" customHeight="1" thickBot="1">
      <c r="A91" s="203" t="s">
        <v>49</v>
      </c>
      <c r="B91" s="204"/>
      <c r="C91" s="205"/>
      <c r="D91" s="495" t="s">
        <v>1021</v>
      </c>
      <c r="E91" s="498"/>
      <c r="F91" s="190">
        <f>SUM(F86:F90)</f>
        <v>141793</v>
      </c>
      <c r="G91" s="190">
        <f>SUM(G86:G90)</f>
        <v>47746</v>
      </c>
      <c r="H91" s="190">
        <f>SUM(H86:H90)</f>
        <v>189539</v>
      </c>
      <c r="I91" s="191">
        <v>1</v>
      </c>
      <c r="J91" s="190">
        <f>SUM(J86:J90)</f>
        <v>261.98358000000007</v>
      </c>
      <c r="K91" s="190">
        <f>SUM(K86:K90)</f>
        <v>245.83957999999998</v>
      </c>
      <c r="L91" s="190">
        <f>SUM(L86:L90)</f>
        <v>507.82316000000003</v>
      </c>
      <c r="M91" s="191">
        <v>1</v>
      </c>
      <c r="N91" s="194">
        <f>N86</f>
        <v>357.08300000000003</v>
      </c>
      <c r="O91" s="228">
        <f>SUM(O86:O90)</f>
        <v>250.81018085788895</v>
      </c>
      <c r="P91" s="195">
        <f>SUM(P86:P90)</f>
        <v>73.567963441734051</v>
      </c>
      <c r="Q91" s="196">
        <f>+O91+P91</f>
        <v>324.37814429962299</v>
      </c>
      <c r="R91" s="197">
        <v>1</v>
      </c>
      <c r="S91" s="198">
        <f>S86</f>
        <v>32.704855700377038</v>
      </c>
      <c r="T91" s="199">
        <f>T86</f>
        <v>9.1588946268450294E-2</v>
      </c>
      <c r="V91" s="322">
        <f>SUM(V86:V90)</f>
        <v>229.192735216991</v>
      </c>
      <c r="W91" s="322">
        <f>SUM(W86:W90)</f>
        <v>203.7901773288088</v>
      </c>
      <c r="X91" s="198">
        <f>MIN(100,+W91/V91*100)</f>
        <v>88.916508254883382</v>
      </c>
      <c r="Y91" s="198">
        <f>Y86</f>
        <v>19.227261042051349</v>
      </c>
    </row>
    <row r="92" spans="1:25" s="215" customFormat="1" ht="15" customHeight="1">
      <c r="A92" s="461">
        <v>1</v>
      </c>
      <c r="B92" s="462" t="s">
        <v>1029</v>
      </c>
      <c r="C92" s="463" t="s">
        <v>1019</v>
      </c>
      <c r="D92" s="465" t="s">
        <v>1038</v>
      </c>
      <c r="E92" s="208" t="s">
        <v>43</v>
      </c>
      <c r="F92" s="209">
        <f>+F50+F56+F62+F68+F74+F80+F86</f>
        <v>1175079</v>
      </c>
      <c r="G92" s="209">
        <f t="shared" ref="G92:Q92" si="6">+G50+G56+G62+G68+G74+G80+G86</f>
        <v>0</v>
      </c>
      <c r="H92" s="209">
        <f t="shared" si="6"/>
        <v>1175079</v>
      </c>
      <c r="I92" s="210">
        <f t="shared" ref="I92:I97" si="7">+H92/$H$97</f>
        <v>0.70562855567845673</v>
      </c>
      <c r="J92" s="209">
        <f t="shared" si="6"/>
        <v>1585.4127200000012</v>
      </c>
      <c r="K92" s="209">
        <f t="shared" si="6"/>
        <v>0</v>
      </c>
      <c r="L92" s="209">
        <f t="shared" si="6"/>
        <v>1585.4127200000012</v>
      </c>
      <c r="M92" s="210">
        <f t="shared" ref="M92:M97" si="8">+L92/$L$97</f>
        <v>0.35425379218223541</v>
      </c>
      <c r="N92" s="534">
        <f>+N50+N56+N62+N68+N74+N80+N86</f>
        <v>1770.6712000000002</v>
      </c>
      <c r="O92" s="209">
        <f t="shared" si="6"/>
        <v>353.632013782326</v>
      </c>
      <c r="P92" s="209">
        <f t="shared" si="6"/>
        <v>0</v>
      </c>
      <c r="Q92" s="209">
        <f t="shared" si="6"/>
        <v>353.632013782326</v>
      </c>
      <c r="R92" s="210">
        <f t="shared" ref="R92:R97" si="9">+Q92/$Q$97</f>
        <v>0.21649427690214146</v>
      </c>
      <c r="S92" s="526">
        <f>+S50+S56+S62+S68+S74+S80+S86</f>
        <v>137.22379971526752</v>
      </c>
      <c r="T92" s="451">
        <f>S92/N97</f>
        <v>7.7498182449269801E-2</v>
      </c>
      <c r="U92" s="214"/>
      <c r="V92" s="526">
        <f>+V50+V56+V62+V68+V74+V80+V86</f>
        <v>1160.0662922836943</v>
      </c>
      <c r="W92" s="526">
        <f>+W50+W56+W62+W68+W74+W80+W86</f>
        <v>1209.2727880847224</v>
      </c>
      <c r="X92" s="526">
        <f>MIN(1,+W92/V92)</f>
        <v>1</v>
      </c>
      <c r="Y92" s="455">
        <f>+((N97-(O97+P97)*X92)/N92)*100</f>
        <v>7.7498182449269883</v>
      </c>
    </row>
    <row r="93" spans="1:25" s="215" customFormat="1" ht="15" customHeight="1">
      <c r="A93" s="461"/>
      <c r="B93" s="462"/>
      <c r="C93" s="464"/>
      <c r="D93" s="465"/>
      <c r="E93" s="208" t="s">
        <v>44</v>
      </c>
      <c r="F93" s="209">
        <f t="shared" ref="F93:Q97" si="10">+F51+F57+F63+F69+F75+F81+F87</f>
        <v>1241</v>
      </c>
      <c r="G93" s="209">
        <f>+G51+G57+G63+G69+G75+G81+G87</f>
        <v>300810</v>
      </c>
      <c r="H93" s="209">
        <f t="shared" si="10"/>
        <v>302051</v>
      </c>
      <c r="I93" s="210">
        <f t="shared" si="7"/>
        <v>0.18137998455527973</v>
      </c>
      <c r="J93" s="209">
        <f t="shared" si="10"/>
        <v>5.5602899999999993</v>
      </c>
      <c r="K93" s="209">
        <f t="shared" si="10"/>
        <v>1419.71568</v>
      </c>
      <c r="L93" s="209">
        <f t="shared" si="10"/>
        <v>1425.2759699999999</v>
      </c>
      <c r="M93" s="210">
        <f t="shared" si="8"/>
        <v>0.31847191012742321</v>
      </c>
      <c r="N93" s="453"/>
      <c r="O93" s="209">
        <f t="shared" si="10"/>
        <v>2.8088925584742115</v>
      </c>
      <c r="P93" s="209">
        <f t="shared" si="10"/>
        <v>376.51553034545776</v>
      </c>
      <c r="Q93" s="209">
        <f t="shared" si="10"/>
        <v>379.32442290393197</v>
      </c>
      <c r="R93" s="210">
        <f t="shared" si="9"/>
        <v>0.23222322484201846</v>
      </c>
      <c r="S93" s="526"/>
      <c r="T93" s="451"/>
      <c r="V93" s="526"/>
      <c r="W93" s="526"/>
      <c r="X93" s="526"/>
      <c r="Y93" s="456"/>
    </row>
    <row r="94" spans="1:25" s="215" customFormat="1" ht="15" customHeight="1">
      <c r="A94" s="461"/>
      <c r="B94" s="462"/>
      <c r="C94" s="464"/>
      <c r="D94" s="465"/>
      <c r="E94" s="208" t="s">
        <v>45</v>
      </c>
      <c r="F94" s="209">
        <f t="shared" si="10"/>
        <v>144877</v>
      </c>
      <c r="G94" s="209">
        <f>+G52+G58+G64+G70+G76+G82+G88</f>
        <v>0</v>
      </c>
      <c r="H94" s="209">
        <f t="shared" si="10"/>
        <v>144877</v>
      </c>
      <c r="I94" s="210">
        <f t="shared" si="7"/>
        <v>8.6997851430438103E-2</v>
      </c>
      <c r="J94" s="209">
        <f t="shared" si="10"/>
        <v>493.8356</v>
      </c>
      <c r="K94" s="209">
        <f t="shared" si="10"/>
        <v>0</v>
      </c>
      <c r="L94" s="209">
        <f t="shared" si="10"/>
        <v>493.8356</v>
      </c>
      <c r="M94" s="210">
        <f t="shared" si="8"/>
        <v>0.11034548405451762</v>
      </c>
      <c r="N94" s="453"/>
      <c r="O94" s="209">
        <f t="shared" si="10"/>
        <v>118.96851949129955</v>
      </c>
      <c r="P94" s="209">
        <f t="shared" si="10"/>
        <v>0</v>
      </c>
      <c r="Q94" s="209">
        <f t="shared" si="10"/>
        <v>118.96851949129955</v>
      </c>
      <c r="R94" s="210">
        <f t="shared" si="9"/>
        <v>7.2832782659889558E-2</v>
      </c>
      <c r="S94" s="526"/>
      <c r="T94" s="451"/>
      <c r="U94" s="217"/>
      <c r="V94" s="526"/>
      <c r="W94" s="526"/>
      <c r="X94" s="526"/>
      <c r="Y94" s="456"/>
    </row>
    <row r="95" spans="1:25" s="215" customFormat="1" ht="15" customHeight="1">
      <c r="A95" s="461"/>
      <c r="B95" s="462"/>
      <c r="C95" s="464"/>
      <c r="D95" s="465"/>
      <c r="E95" s="208" t="s">
        <v>46</v>
      </c>
      <c r="F95" s="209">
        <f t="shared" si="10"/>
        <v>1195</v>
      </c>
      <c r="G95" s="209">
        <f t="shared" si="10"/>
        <v>0</v>
      </c>
      <c r="H95" s="209">
        <f t="shared" si="10"/>
        <v>1195</v>
      </c>
      <c r="I95" s="210">
        <f t="shared" si="7"/>
        <v>7.1759100795415107E-4</v>
      </c>
      <c r="J95" s="209">
        <f t="shared" si="10"/>
        <v>678.81331</v>
      </c>
      <c r="K95" s="209">
        <f t="shared" si="10"/>
        <v>0</v>
      </c>
      <c r="L95" s="209">
        <f t="shared" si="10"/>
        <v>678.81331</v>
      </c>
      <c r="M95" s="210">
        <f t="shared" si="8"/>
        <v>0.15167797395448876</v>
      </c>
      <c r="N95" s="453"/>
      <c r="O95" s="209">
        <f t="shared" si="10"/>
        <v>571.79796081324741</v>
      </c>
      <c r="P95" s="209">
        <f t="shared" si="10"/>
        <v>0</v>
      </c>
      <c r="Q95" s="209">
        <f t="shared" si="10"/>
        <v>571.79796081324741</v>
      </c>
      <c r="R95" s="210">
        <f t="shared" si="9"/>
        <v>0.35005593734672757</v>
      </c>
      <c r="S95" s="526"/>
      <c r="T95" s="451"/>
      <c r="V95" s="526"/>
      <c r="W95" s="526"/>
      <c r="X95" s="526"/>
      <c r="Y95" s="456"/>
    </row>
    <row r="96" spans="1:25" s="215" customFormat="1" ht="15" customHeight="1" thickBot="1">
      <c r="A96" s="461"/>
      <c r="B96" s="462"/>
      <c r="C96" s="464"/>
      <c r="D96" s="465"/>
      <c r="E96" s="208" t="s">
        <v>47</v>
      </c>
      <c r="F96" s="209">
        <f t="shared" si="10"/>
        <v>42092</v>
      </c>
      <c r="G96" s="209">
        <f t="shared" si="10"/>
        <v>0</v>
      </c>
      <c r="H96" s="209">
        <f t="shared" si="10"/>
        <v>42092</v>
      </c>
      <c r="I96" s="210">
        <f t="shared" si="7"/>
        <v>2.5276017327871235E-2</v>
      </c>
      <c r="J96" s="209">
        <f t="shared" si="10"/>
        <v>292.02089999999998</v>
      </c>
      <c r="K96" s="209">
        <f t="shared" si="10"/>
        <v>0</v>
      </c>
      <c r="L96" s="209">
        <f t="shared" si="10"/>
        <v>292.02089999999998</v>
      </c>
      <c r="M96" s="210">
        <f t="shared" si="8"/>
        <v>6.5250839681335007E-2</v>
      </c>
      <c r="N96" s="454"/>
      <c r="O96" s="209">
        <f t="shared" si="10"/>
        <v>209.72448329392751</v>
      </c>
      <c r="P96" s="209">
        <f t="shared" si="10"/>
        <v>0</v>
      </c>
      <c r="Q96" s="209">
        <f t="shared" si="10"/>
        <v>209.72448329392751</v>
      </c>
      <c r="R96" s="210">
        <f t="shared" si="9"/>
        <v>0.12839377824922285</v>
      </c>
      <c r="S96" s="526"/>
      <c r="T96" s="451"/>
      <c r="V96" s="526"/>
      <c r="W96" s="526"/>
      <c r="X96" s="526"/>
      <c r="Y96" s="457"/>
    </row>
    <row r="97" spans="1:25" s="215" customFormat="1" ht="15" customHeight="1" thickBot="1">
      <c r="A97" s="458" t="s">
        <v>49</v>
      </c>
      <c r="B97" s="459"/>
      <c r="C97" s="459"/>
      <c r="D97" s="460" t="s">
        <v>1067</v>
      </c>
      <c r="E97" s="460"/>
      <c r="F97" s="209">
        <f t="shared" si="10"/>
        <v>1364484</v>
      </c>
      <c r="G97" s="209">
        <f t="shared" si="10"/>
        <v>300810</v>
      </c>
      <c r="H97" s="209">
        <f t="shared" si="10"/>
        <v>1665294</v>
      </c>
      <c r="I97" s="210">
        <f t="shared" si="7"/>
        <v>1</v>
      </c>
      <c r="J97" s="209">
        <f t="shared" si="10"/>
        <v>3055.6428200000009</v>
      </c>
      <c r="K97" s="209">
        <f t="shared" si="10"/>
        <v>1419.71568</v>
      </c>
      <c r="L97" s="209">
        <f t="shared" si="10"/>
        <v>4475.3585000000012</v>
      </c>
      <c r="M97" s="210">
        <f t="shared" si="8"/>
        <v>1</v>
      </c>
      <c r="N97" s="209">
        <f t="shared" si="10"/>
        <v>1770.6712000000002</v>
      </c>
      <c r="O97" s="209">
        <f t="shared" si="10"/>
        <v>1256.9318699392747</v>
      </c>
      <c r="P97" s="209">
        <f t="shared" si="10"/>
        <v>376.51553034545776</v>
      </c>
      <c r="Q97" s="209">
        <f t="shared" si="10"/>
        <v>1633.4474002847326</v>
      </c>
      <c r="R97" s="210">
        <f t="shared" si="9"/>
        <v>1</v>
      </c>
      <c r="S97" s="220">
        <f>S92</f>
        <v>137.22379971526752</v>
      </c>
      <c r="T97" s="221">
        <f>T92</f>
        <v>7.7498182449269801E-2</v>
      </c>
      <c r="V97" s="333">
        <f>V92</f>
        <v>1160.0662922836943</v>
      </c>
      <c r="W97" s="333">
        <f>W92</f>
        <v>1209.2727880847224</v>
      </c>
      <c r="X97" s="220">
        <f>MIN(100,+W97/V97*100)</f>
        <v>100</v>
      </c>
      <c r="Y97" s="220">
        <f>Y92</f>
        <v>7.7498182449269883</v>
      </c>
    </row>
    <row r="98" spans="1:25" ht="15" customHeight="1">
      <c r="A98" s="499">
        <f>A86+1</f>
        <v>14</v>
      </c>
      <c r="B98" s="500" t="s">
        <v>1039</v>
      </c>
      <c r="C98" s="501" t="s">
        <v>1040</v>
      </c>
      <c r="D98" s="513" t="s">
        <v>1041</v>
      </c>
      <c r="E98" s="178" t="s">
        <v>43</v>
      </c>
      <c r="F98" s="179">
        <v>107359</v>
      </c>
      <c r="G98" s="180">
        <v>0</v>
      </c>
      <c r="H98" s="181">
        <f>F98+G98</f>
        <v>107359</v>
      </c>
      <c r="I98" s="182">
        <f>H98/$H$103</f>
        <v>0.71049270374904872</v>
      </c>
      <c r="J98" s="183">
        <v>117.63405</v>
      </c>
      <c r="K98" s="180">
        <v>0</v>
      </c>
      <c r="L98" s="181">
        <f>J98+K98</f>
        <v>117.63405</v>
      </c>
      <c r="M98" s="182">
        <f>L98/$L$103</f>
        <v>0.39449325425675358</v>
      </c>
      <c r="N98" s="530">
        <v>84.254999999999995</v>
      </c>
      <c r="O98" s="283">
        <v>26.286501133967157</v>
      </c>
      <c r="P98" s="184">
        <v>0</v>
      </c>
      <c r="Q98" s="185">
        <f>O98+P98</f>
        <v>26.286501133967157</v>
      </c>
      <c r="R98" s="182">
        <f>Q98/$Q$103</f>
        <v>0.33772980277540143</v>
      </c>
      <c r="S98" s="521">
        <f>N103-Q103</f>
        <v>6.4220669335382183</v>
      </c>
      <c r="T98" s="517">
        <f>S98/N103</f>
        <v>7.6221790202815484E-2</v>
      </c>
      <c r="V98" s="492">
        <v>52.700298910200459</v>
      </c>
      <c r="W98" s="510">
        <v>66.686590170863283</v>
      </c>
      <c r="X98" s="489">
        <f>MIN(1,+W98/V98)</f>
        <v>1</v>
      </c>
      <c r="Y98" s="492">
        <f>+((N103-(O103+P103)*X98)/N98)*100</f>
        <v>7.622179020281548</v>
      </c>
    </row>
    <row r="99" spans="1:25" ht="15" customHeight="1">
      <c r="A99" s="499"/>
      <c r="B99" s="500"/>
      <c r="C99" s="502"/>
      <c r="D99" s="503"/>
      <c r="E99" s="178" t="s">
        <v>44</v>
      </c>
      <c r="F99" s="179">
        <v>11</v>
      </c>
      <c r="G99" s="179">
        <v>29929</v>
      </c>
      <c r="H99" s="181">
        <f>F99+G99</f>
        <v>29940</v>
      </c>
      <c r="I99" s="182">
        <f>H99/$H$103</f>
        <v>0.19814036597068263</v>
      </c>
      <c r="J99" s="183">
        <v>2.462E-2</v>
      </c>
      <c r="K99" s="183">
        <v>135.72844000000001</v>
      </c>
      <c r="L99" s="181">
        <f>J99+K99</f>
        <v>135.75306</v>
      </c>
      <c r="M99" s="182">
        <f>L99/$L$103</f>
        <v>0.45525650451304128</v>
      </c>
      <c r="N99" s="528"/>
      <c r="O99" s="283">
        <v>8.9982368229226603E-3</v>
      </c>
      <c r="P99" s="184">
        <v>33.56866561718779</v>
      </c>
      <c r="Q99" s="185">
        <f>O99+P99</f>
        <v>33.577663854010716</v>
      </c>
      <c r="R99" s="182">
        <f>Q99/$Q$103</f>
        <v>0.4314068933434469</v>
      </c>
      <c r="S99" s="493"/>
      <c r="T99" s="518"/>
      <c r="V99" s="493"/>
      <c r="W99" s="511"/>
      <c r="X99" s="490"/>
      <c r="Y99" s="493"/>
    </row>
    <row r="100" spans="1:25" ht="15" customHeight="1">
      <c r="A100" s="499"/>
      <c r="B100" s="500"/>
      <c r="C100" s="502"/>
      <c r="D100" s="503"/>
      <c r="E100" s="178" t="s">
        <v>45</v>
      </c>
      <c r="F100" s="179">
        <v>9399</v>
      </c>
      <c r="G100" s="180">
        <v>0</v>
      </c>
      <c r="H100" s="181">
        <f>F100+G100</f>
        <v>9399</v>
      </c>
      <c r="I100" s="182">
        <f>H100/$H$103</f>
        <v>6.2201780219052975E-2</v>
      </c>
      <c r="J100" s="183">
        <v>27.713100000000004</v>
      </c>
      <c r="K100" s="180">
        <v>0</v>
      </c>
      <c r="L100" s="181">
        <f>J100+K100</f>
        <v>27.713100000000004</v>
      </c>
      <c r="M100" s="182">
        <f>L100/$L$103</f>
        <v>9.2937640118170198E-2</v>
      </c>
      <c r="N100" s="528"/>
      <c r="O100" s="283">
        <v>5.6072424952463269</v>
      </c>
      <c r="P100" s="184">
        <v>0</v>
      </c>
      <c r="Q100" s="185">
        <f>O100+P100</f>
        <v>5.6072424952463269</v>
      </c>
      <c r="R100" s="182">
        <f>Q100/$Q$103</f>
        <v>7.2042029952260514E-2</v>
      </c>
      <c r="S100" s="493"/>
      <c r="T100" s="518"/>
      <c r="V100" s="493"/>
      <c r="W100" s="511"/>
      <c r="X100" s="490"/>
      <c r="Y100" s="493"/>
    </row>
    <row r="101" spans="1:25" ht="15" customHeight="1">
      <c r="A101" s="499"/>
      <c r="B101" s="500"/>
      <c r="C101" s="502"/>
      <c r="D101" s="503"/>
      <c r="E101" s="178" t="s">
        <v>46</v>
      </c>
      <c r="F101" s="188">
        <v>33</v>
      </c>
      <c r="G101" s="180">
        <v>0</v>
      </c>
      <c r="H101" s="181">
        <f>F101+G101</f>
        <v>33</v>
      </c>
      <c r="I101" s="182">
        <f>H101/$H$103</f>
        <v>2.1839118493762616E-4</v>
      </c>
      <c r="J101" s="189">
        <v>5.3089899999999997</v>
      </c>
      <c r="K101" s="180">
        <v>0</v>
      </c>
      <c r="L101" s="181">
        <f>J101+K101</f>
        <v>5.3089899999999997</v>
      </c>
      <c r="M101" s="182">
        <f>L101/$L$103</f>
        <v>1.7804034987459517E-2</v>
      </c>
      <c r="N101" s="528"/>
      <c r="O101" s="283">
        <v>2.4627115804967801</v>
      </c>
      <c r="P101" s="184">
        <v>0</v>
      </c>
      <c r="Q101" s="185">
        <f>O101+P101</f>
        <v>2.4627115804967801</v>
      </c>
      <c r="R101" s="182">
        <f>Q101/$Q$103</f>
        <v>3.164099672813131E-2</v>
      </c>
      <c r="S101" s="493"/>
      <c r="T101" s="518"/>
      <c r="V101" s="493"/>
      <c r="W101" s="511"/>
      <c r="X101" s="490"/>
      <c r="Y101" s="493"/>
    </row>
    <row r="102" spans="1:25" ht="15" customHeight="1" thickBot="1">
      <c r="A102" s="499"/>
      <c r="B102" s="500"/>
      <c r="C102" s="502"/>
      <c r="D102" s="504"/>
      <c r="E102" s="178" t="s">
        <v>47</v>
      </c>
      <c r="F102" s="188">
        <v>4374</v>
      </c>
      <c r="G102" s="180">
        <v>0</v>
      </c>
      <c r="H102" s="181">
        <f>F102+G102</f>
        <v>4374</v>
      </c>
      <c r="I102" s="182">
        <f>H102/$H$103</f>
        <v>2.8946758876278084E-2</v>
      </c>
      <c r="J102" s="188">
        <v>11.781069999999993</v>
      </c>
      <c r="K102" s="180">
        <v>0</v>
      </c>
      <c r="L102" s="181">
        <f>J102+K102</f>
        <v>11.781069999999993</v>
      </c>
      <c r="M102" s="182">
        <f>L102/$L$103</f>
        <v>3.9508566124575401E-2</v>
      </c>
      <c r="N102" s="529"/>
      <c r="O102" s="283">
        <v>9.8988140027408047</v>
      </c>
      <c r="P102" s="184">
        <v>0</v>
      </c>
      <c r="Q102" s="185">
        <f>O102+P102</f>
        <v>9.8988140027408047</v>
      </c>
      <c r="R102" s="182">
        <f>Q102/$Q$103</f>
        <v>0.12718027720075997</v>
      </c>
      <c r="S102" s="494"/>
      <c r="T102" s="519"/>
      <c r="V102" s="508"/>
      <c r="W102" s="512"/>
      <c r="X102" s="491"/>
      <c r="Y102" s="494"/>
    </row>
    <row r="103" spans="1:25" s="200" customFormat="1" ht="15" customHeight="1" thickBot="1">
      <c r="A103" s="203" t="s">
        <v>49</v>
      </c>
      <c r="B103" s="204"/>
      <c r="C103" s="205"/>
      <c r="D103" s="495" t="s">
        <v>1021</v>
      </c>
      <c r="E103" s="498"/>
      <c r="F103" s="190">
        <f>SUM(F98:F102)</f>
        <v>121176</v>
      </c>
      <c r="G103" s="190">
        <f>SUM(G98:G102)</f>
        <v>29929</v>
      </c>
      <c r="H103" s="190">
        <f>SUM(H98:H102)</f>
        <v>151105</v>
      </c>
      <c r="I103" s="191">
        <v>1</v>
      </c>
      <c r="J103" s="190">
        <f>SUM(J98:J102)</f>
        <v>162.46182999999999</v>
      </c>
      <c r="K103" s="190">
        <f>SUM(K98:K102)</f>
        <v>135.72844000000001</v>
      </c>
      <c r="L103" s="190">
        <f>SUM(L98:L102)</f>
        <v>298.19027</v>
      </c>
      <c r="M103" s="191">
        <v>1</v>
      </c>
      <c r="N103" s="194">
        <f>N98</f>
        <v>84.254999999999995</v>
      </c>
      <c r="O103" s="228">
        <f>SUM(O98:O102)</f>
        <v>44.264267449273994</v>
      </c>
      <c r="P103" s="195">
        <f>SUM(P98:P102)</f>
        <v>33.56866561718779</v>
      </c>
      <c r="Q103" s="196">
        <f>+O103+P103</f>
        <v>77.832933066461777</v>
      </c>
      <c r="R103" s="197">
        <v>1</v>
      </c>
      <c r="S103" s="198">
        <f>S98</f>
        <v>6.4220669335382183</v>
      </c>
      <c r="T103" s="199">
        <f>T98</f>
        <v>7.6221790202815484E-2</v>
      </c>
      <c r="V103" s="322">
        <f>SUM(V98:V102)</f>
        <v>52.700298910200459</v>
      </c>
      <c r="W103" s="322">
        <f>SUM(W98:W102)</f>
        <v>66.686590170863283</v>
      </c>
      <c r="X103" s="198">
        <f>MIN(100,+W103/V103*100)</f>
        <v>100</v>
      </c>
      <c r="Y103" s="198">
        <f>Y98</f>
        <v>7.622179020281548</v>
      </c>
    </row>
    <row r="104" spans="1:25" ht="15" customHeight="1">
      <c r="A104" s="499">
        <f>A98+1</f>
        <v>15</v>
      </c>
      <c r="B104" s="500" t="s">
        <v>1039</v>
      </c>
      <c r="C104" s="501" t="s">
        <v>1040</v>
      </c>
      <c r="D104" s="513" t="s">
        <v>1042</v>
      </c>
      <c r="E104" s="178" t="s">
        <v>43</v>
      </c>
      <c r="F104" s="179">
        <v>127195</v>
      </c>
      <c r="G104" s="180">
        <v>0</v>
      </c>
      <c r="H104" s="181">
        <f>F104+G104</f>
        <v>127195</v>
      </c>
      <c r="I104" s="182">
        <f>H104/$H$109</f>
        <v>0.69929243338043112</v>
      </c>
      <c r="J104" s="183">
        <v>145.20338999999998</v>
      </c>
      <c r="K104" s="180">
        <v>0</v>
      </c>
      <c r="L104" s="181">
        <f>J104+K104</f>
        <v>145.20338999999998</v>
      </c>
      <c r="M104" s="182">
        <f>L104/$L$109</f>
        <v>0.31206295684482832</v>
      </c>
      <c r="N104" s="530">
        <v>187.11500000000001</v>
      </c>
      <c r="O104" s="283">
        <v>38.119224820656868</v>
      </c>
      <c r="P104" s="184">
        <v>0</v>
      </c>
      <c r="Q104" s="185">
        <f>O104+P104</f>
        <v>38.119224820656868</v>
      </c>
      <c r="R104" s="182">
        <f>Q104/$Q$109</f>
        <v>0.22358306243943868</v>
      </c>
      <c r="S104" s="521">
        <f>N109-Q109</f>
        <v>16.622546749065066</v>
      </c>
      <c r="T104" s="517">
        <f>S104/N109</f>
        <v>8.8835992566416722E-2</v>
      </c>
      <c r="V104" s="492">
        <v>121.49674041081893</v>
      </c>
      <c r="W104" s="510">
        <v>155.66110310525696</v>
      </c>
      <c r="X104" s="489">
        <f>MIN(1,+W104/V104)</f>
        <v>1</v>
      </c>
      <c r="Y104" s="492">
        <f>+((N109-(O109+P109)*X104)/N104)*100</f>
        <v>8.8835992566416717</v>
      </c>
    </row>
    <row r="105" spans="1:25" ht="15" customHeight="1">
      <c r="A105" s="499"/>
      <c r="B105" s="500"/>
      <c r="C105" s="502"/>
      <c r="D105" s="503"/>
      <c r="E105" s="178" t="s">
        <v>44</v>
      </c>
      <c r="F105" s="179">
        <v>15</v>
      </c>
      <c r="G105" s="179">
        <v>36472</v>
      </c>
      <c r="H105" s="181">
        <f>F105+G105</f>
        <v>36487</v>
      </c>
      <c r="I105" s="182">
        <f>H105/$H$109</f>
        <v>0.20059816043674508</v>
      </c>
      <c r="J105" s="183">
        <v>8.226E-2</v>
      </c>
      <c r="K105" s="183">
        <v>227.18295000000001</v>
      </c>
      <c r="L105" s="181">
        <f>J105+K105</f>
        <v>227.26521</v>
      </c>
      <c r="M105" s="182">
        <f>L105/$L$109</f>
        <v>0.48842560370361088</v>
      </c>
      <c r="N105" s="528"/>
      <c r="O105" s="283">
        <v>5.347241443189355E-3</v>
      </c>
      <c r="P105" s="184">
        <v>84.008948260081922</v>
      </c>
      <c r="Q105" s="185">
        <f>O105+P105</f>
        <v>84.014295501525112</v>
      </c>
      <c r="R105" s="182">
        <f>Q105/$Q$109</f>
        <v>0.49277427768530507</v>
      </c>
      <c r="S105" s="493"/>
      <c r="T105" s="518"/>
      <c r="V105" s="493"/>
      <c r="W105" s="511"/>
      <c r="X105" s="490"/>
      <c r="Y105" s="493"/>
    </row>
    <row r="106" spans="1:25" ht="15" customHeight="1">
      <c r="A106" s="499"/>
      <c r="B106" s="500"/>
      <c r="C106" s="502"/>
      <c r="D106" s="503"/>
      <c r="E106" s="178" t="s">
        <v>45</v>
      </c>
      <c r="F106" s="179">
        <v>12792</v>
      </c>
      <c r="G106" s="180">
        <v>0</v>
      </c>
      <c r="H106" s="181">
        <f>F106+G106</f>
        <v>12792</v>
      </c>
      <c r="I106" s="182">
        <f>H106/$H$109</f>
        <v>7.0327833702602108E-2</v>
      </c>
      <c r="J106" s="183">
        <v>35.517949999999999</v>
      </c>
      <c r="K106" s="180">
        <v>0</v>
      </c>
      <c r="L106" s="181">
        <f>J106+K106</f>
        <v>35.517949999999999</v>
      </c>
      <c r="M106" s="182">
        <f>L106/$L$109</f>
        <v>7.6333179948944521E-2</v>
      </c>
      <c r="N106" s="528"/>
      <c r="O106" s="283">
        <v>13.815551737683663</v>
      </c>
      <c r="P106" s="184">
        <v>0</v>
      </c>
      <c r="Q106" s="185">
        <f>O106+P106</f>
        <v>13.815551737683663</v>
      </c>
      <c r="R106" s="182">
        <f>Q106/$Q$109</f>
        <v>8.1033215689316151E-2</v>
      </c>
      <c r="S106" s="493"/>
      <c r="T106" s="518"/>
      <c r="V106" s="493"/>
      <c r="W106" s="511"/>
      <c r="X106" s="490"/>
      <c r="Y106" s="493"/>
    </row>
    <row r="107" spans="1:25" ht="15" customHeight="1">
      <c r="A107" s="499"/>
      <c r="B107" s="500"/>
      <c r="C107" s="502"/>
      <c r="D107" s="503"/>
      <c r="E107" s="178" t="s">
        <v>46</v>
      </c>
      <c r="F107" s="188">
        <v>26</v>
      </c>
      <c r="G107" s="180">
        <v>0</v>
      </c>
      <c r="H107" s="181">
        <f>F107+G107</f>
        <v>26</v>
      </c>
      <c r="I107" s="182">
        <f>H107/$H$109</f>
        <v>1.4294275142805307E-4</v>
      </c>
      <c r="J107" s="189">
        <v>15.865350000000001</v>
      </c>
      <c r="K107" s="180">
        <v>0</v>
      </c>
      <c r="L107" s="181">
        <f>J107+K107</f>
        <v>15.865350000000001</v>
      </c>
      <c r="M107" s="182">
        <f>L107/$L$109</f>
        <v>3.40969176572124E-2</v>
      </c>
      <c r="N107" s="528"/>
      <c r="O107" s="283">
        <v>11.155704691812328</v>
      </c>
      <c r="P107" s="184">
        <v>0</v>
      </c>
      <c r="Q107" s="185">
        <f>O107+P107</f>
        <v>11.155704691812328</v>
      </c>
      <c r="R107" s="182">
        <f>Q107/$Q$109</f>
        <v>6.5432249223331254E-2</v>
      </c>
      <c r="S107" s="493"/>
      <c r="T107" s="518"/>
      <c r="V107" s="493"/>
      <c r="W107" s="511"/>
      <c r="X107" s="490"/>
      <c r="Y107" s="493"/>
    </row>
    <row r="108" spans="1:25" ht="15" customHeight="1" thickBot="1">
      <c r="A108" s="499"/>
      <c r="B108" s="500"/>
      <c r="C108" s="502"/>
      <c r="D108" s="504"/>
      <c r="E108" s="178" t="s">
        <v>47</v>
      </c>
      <c r="F108" s="188">
        <v>5391</v>
      </c>
      <c r="G108" s="180">
        <v>0</v>
      </c>
      <c r="H108" s="181">
        <f>F108+G108</f>
        <v>5391</v>
      </c>
      <c r="I108" s="182">
        <f>H108/$H$109</f>
        <v>2.9638629728793619E-2</v>
      </c>
      <c r="J108" s="188">
        <v>41.44968999999999</v>
      </c>
      <c r="K108" s="180">
        <v>0</v>
      </c>
      <c r="L108" s="181">
        <f>J108+K108</f>
        <v>41.44968999999999</v>
      </c>
      <c r="M108" s="182">
        <f>L108/$L$109</f>
        <v>8.9081341845403963E-2</v>
      </c>
      <c r="N108" s="529"/>
      <c r="O108" s="283">
        <v>23.387676499256955</v>
      </c>
      <c r="P108" s="184">
        <v>0</v>
      </c>
      <c r="Q108" s="185">
        <f>O108+P108</f>
        <v>23.387676499256955</v>
      </c>
      <c r="R108" s="182">
        <f>Q108/$Q$109</f>
        <v>0.13717719496260872</v>
      </c>
      <c r="S108" s="494"/>
      <c r="T108" s="519"/>
      <c r="V108" s="508"/>
      <c r="W108" s="512"/>
      <c r="X108" s="491"/>
      <c r="Y108" s="494"/>
    </row>
    <row r="109" spans="1:25" s="200" customFormat="1" ht="15" customHeight="1" thickBot="1">
      <c r="A109" s="203" t="s">
        <v>49</v>
      </c>
      <c r="B109" s="204"/>
      <c r="C109" s="205"/>
      <c r="D109" s="495" t="s">
        <v>1021</v>
      </c>
      <c r="E109" s="498"/>
      <c r="F109" s="190">
        <f>SUM(F104:F108)</f>
        <v>145419</v>
      </c>
      <c r="G109" s="190">
        <f>SUM(G104:G108)</f>
        <v>36472</v>
      </c>
      <c r="H109" s="190">
        <f>SUM(H104:H108)</f>
        <v>181891</v>
      </c>
      <c r="I109" s="191">
        <v>1</v>
      </c>
      <c r="J109" s="190">
        <f>SUM(J104:J108)</f>
        <v>238.11863999999997</v>
      </c>
      <c r="K109" s="190">
        <f>SUM(K104:K108)</f>
        <v>227.18295000000001</v>
      </c>
      <c r="L109" s="190">
        <f>SUM(L104:L108)</f>
        <v>465.30158999999992</v>
      </c>
      <c r="M109" s="191">
        <v>1</v>
      </c>
      <c r="N109" s="194">
        <f>N104</f>
        <v>187.11500000000001</v>
      </c>
      <c r="O109" s="228">
        <f>SUM(O104:O108)</f>
        <v>86.483504990853007</v>
      </c>
      <c r="P109" s="195">
        <f>SUM(P104:P108)</f>
        <v>84.008948260081922</v>
      </c>
      <c r="Q109" s="196">
        <f>+O109+P109</f>
        <v>170.49245325093494</v>
      </c>
      <c r="R109" s="197">
        <v>1</v>
      </c>
      <c r="S109" s="198">
        <f>S104</f>
        <v>16.622546749065066</v>
      </c>
      <c r="T109" s="199">
        <f>T104</f>
        <v>8.8835992566416722E-2</v>
      </c>
      <c r="V109" s="322">
        <f>SUM(V104:V108)</f>
        <v>121.49674041081893</v>
      </c>
      <c r="W109" s="322">
        <f>SUM(W104:W108)</f>
        <v>155.66110310525696</v>
      </c>
      <c r="X109" s="198">
        <f>MIN(100,+W109/V109*100)</f>
        <v>100</v>
      </c>
      <c r="Y109" s="198">
        <f>Y104</f>
        <v>8.8835992566416717</v>
      </c>
    </row>
    <row r="110" spans="1:25" ht="15" customHeight="1">
      <c r="A110" s="499">
        <f>A104+1</f>
        <v>16</v>
      </c>
      <c r="B110" s="500" t="s">
        <v>1039</v>
      </c>
      <c r="C110" s="501" t="s">
        <v>1040</v>
      </c>
      <c r="D110" s="513" t="s">
        <v>1043</v>
      </c>
      <c r="E110" s="178" t="s">
        <v>43</v>
      </c>
      <c r="F110" s="179">
        <v>76049</v>
      </c>
      <c r="G110" s="180">
        <v>0</v>
      </c>
      <c r="H110" s="181">
        <f>F110+G110</f>
        <v>76049</v>
      </c>
      <c r="I110" s="182">
        <f>H110/$H$115</f>
        <v>0.66969891772413859</v>
      </c>
      <c r="J110" s="183">
        <v>86.81951999999994</v>
      </c>
      <c r="K110" s="180">
        <v>0</v>
      </c>
      <c r="L110" s="181">
        <f>J110+K110</f>
        <v>86.81951999999994</v>
      </c>
      <c r="M110" s="182">
        <f>L110/$L$115</f>
        <v>0.22423436789578349</v>
      </c>
      <c r="N110" s="530">
        <v>166.441</v>
      </c>
      <c r="O110" s="283">
        <v>24.026005263612799</v>
      </c>
      <c r="P110" s="184">
        <v>0</v>
      </c>
      <c r="Q110" s="185">
        <f>O110+P110</f>
        <v>24.026005263612799</v>
      </c>
      <c r="R110" s="182">
        <f>Q110/$Q$115</f>
        <v>0.15915010135690835</v>
      </c>
      <c r="S110" s="521">
        <f>N115-Q115</f>
        <v>15.476564170126863</v>
      </c>
      <c r="T110" s="517">
        <f>S110/N115</f>
        <v>9.2985287099493899E-2</v>
      </c>
      <c r="V110" s="492">
        <v>109.46952849295495</v>
      </c>
      <c r="W110" s="510">
        <v>143.52475453825571</v>
      </c>
      <c r="X110" s="489">
        <f>MIN(1,+W110/V110)</f>
        <v>1</v>
      </c>
      <c r="Y110" s="492">
        <f>+((N115-(O115+P115)*X110)/N110)*100</f>
        <v>9.2985287099493892</v>
      </c>
    </row>
    <row r="111" spans="1:25" ht="15" customHeight="1">
      <c r="A111" s="499"/>
      <c r="B111" s="500"/>
      <c r="C111" s="502"/>
      <c r="D111" s="503"/>
      <c r="E111" s="178" t="s">
        <v>44</v>
      </c>
      <c r="F111" s="179">
        <v>28</v>
      </c>
      <c r="G111" s="179">
        <v>27630</v>
      </c>
      <c r="H111" s="181">
        <f>F111+G111</f>
        <v>27658</v>
      </c>
      <c r="I111" s="182">
        <f>H111/$H$115</f>
        <v>0.2435605026550543</v>
      </c>
      <c r="J111" s="183">
        <v>0.19844000000000001</v>
      </c>
      <c r="K111" s="183">
        <v>211.73763</v>
      </c>
      <c r="L111" s="181">
        <f>J111+K111</f>
        <v>211.93607</v>
      </c>
      <c r="M111" s="182">
        <f>L111/$L$115</f>
        <v>0.54738094256644765</v>
      </c>
      <c r="N111" s="528"/>
      <c r="O111" s="283">
        <v>4.1592882925840062E-2</v>
      </c>
      <c r="P111" s="184">
        <v>79.041322616672133</v>
      </c>
      <c r="Q111" s="185">
        <f>O111+P111</f>
        <v>79.082915499597974</v>
      </c>
      <c r="R111" s="182">
        <f>Q111/$Q$115</f>
        <v>0.52385129692876242</v>
      </c>
      <c r="S111" s="493"/>
      <c r="T111" s="518"/>
      <c r="V111" s="493"/>
      <c r="W111" s="511"/>
      <c r="X111" s="490"/>
      <c r="Y111" s="493"/>
    </row>
    <row r="112" spans="1:25" ht="15" customHeight="1">
      <c r="A112" s="499"/>
      <c r="B112" s="500"/>
      <c r="C112" s="502"/>
      <c r="D112" s="503"/>
      <c r="E112" s="178" t="s">
        <v>45</v>
      </c>
      <c r="F112" s="179">
        <v>6755</v>
      </c>
      <c r="G112" s="180">
        <v>0</v>
      </c>
      <c r="H112" s="181">
        <f>F112+G112</f>
        <v>6755</v>
      </c>
      <c r="I112" s="182">
        <f>H112/$H$115</f>
        <v>5.9485544704421571E-2</v>
      </c>
      <c r="J112" s="183">
        <v>19.439700000000002</v>
      </c>
      <c r="K112" s="180">
        <v>0</v>
      </c>
      <c r="L112" s="181">
        <f>J112+K112</f>
        <v>19.439700000000002</v>
      </c>
      <c r="M112" s="182">
        <f>L112/$L$115</f>
        <v>5.0208165647352872E-2</v>
      </c>
      <c r="N112" s="528"/>
      <c r="O112" s="283">
        <v>5.1072479248055336</v>
      </c>
      <c r="P112" s="184">
        <v>0</v>
      </c>
      <c r="Q112" s="185">
        <f>O112+P112</f>
        <v>5.1072479248055336</v>
      </c>
      <c r="R112" s="182">
        <f>Q112/$Q$115</f>
        <v>3.3830801915234271E-2</v>
      </c>
      <c r="S112" s="493"/>
      <c r="T112" s="518"/>
      <c r="V112" s="493"/>
      <c r="W112" s="511"/>
      <c r="X112" s="490"/>
      <c r="Y112" s="493"/>
    </row>
    <row r="113" spans="1:25" ht="15" customHeight="1">
      <c r="A113" s="499"/>
      <c r="B113" s="500"/>
      <c r="C113" s="502"/>
      <c r="D113" s="503"/>
      <c r="E113" s="178" t="s">
        <v>46</v>
      </c>
      <c r="F113" s="188">
        <v>33</v>
      </c>
      <c r="G113" s="180">
        <v>0</v>
      </c>
      <c r="H113" s="181">
        <f>F113+G113</f>
        <v>33</v>
      </c>
      <c r="I113" s="182">
        <f>H113/$H$115</f>
        <v>2.9060295710524228E-4</v>
      </c>
      <c r="J113" s="189">
        <v>33.069500000000005</v>
      </c>
      <c r="K113" s="180">
        <v>0</v>
      </c>
      <c r="L113" s="181">
        <f>J113+K113</f>
        <v>33.069500000000005</v>
      </c>
      <c r="M113" s="182">
        <f>L113/$L$115</f>
        <v>8.5410728245556053E-2</v>
      </c>
      <c r="N113" s="528"/>
      <c r="O113" s="283">
        <v>34.439013302667895</v>
      </c>
      <c r="P113" s="184">
        <v>0</v>
      </c>
      <c r="Q113" s="185">
        <f>O113+P113</f>
        <v>34.439013302667895</v>
      </c>
      <c r="R113" s="182">
        <f>Q113/$Q$115</f>
        <v>0.22812666515362842</v>
      </c>
      <c r="S113" s="493"/>
      <c r="T113" s="518"/>
      <c r="V113" s="493"/>
      <c r="W113" s="511"/>
      <c r="X113" s="490"/>
      <c r="Y113" s="493"/>
    </row>
    <row r="114" spans="1:25" ht="15" customHeight="1" thickBot="1">
      <c r="A114" s="499"/>
      <c r="B114" s="500"/>
      <c r="C114" s="502"/>
      <c r="D114" s="504"/>
      <c r="E114" s="178" t="s">
        <v>47</v>
      </c>
      <c r="F114" s="188">
        <v>3062</v>
      </c>
      <c r="G114" s="180">
        <v>0</v>
      </c>
      <c r="H114" s="181">
        <f>F114+G114</f>
        <v>3062</v>
      </c>
      <c r="I114" s="182">
        <f>H114/$H$115</f>
        <v>2.6964431959280361E-2</v>
      </c>
      <c r="J114" s="188">
        <v>35.917249999999996</v>
      </c>
      <c r="K114" s="180">
        <v>0</v>
      </c>
      <c r="L114" s="181">
        <f>J114+K114</f>
        <v>35.917249999999996</v>
      </c>
      <c r="M114" s="182">
        <f>L114/$L$115</f>
        <v>9.2765795644859983E-2</v>
      </c>
      <c r="N114" s="529"/>
      <c r="O114" s="283">
        <v>8.309253839188921</v>
      </c>
      <c r="P114" s="184">
        <v>0</v>
      </c>
      <c r="Q114" s="185">
        <f>O114+P114</f>
        <v>8.309253839188921</v>
      </c>
      <c r="R114" s="182">
        <f>Q114/$Q$115</f>
        <v>5.5041134645466408E-2</v>
      </c>
      <c r="S114" s="494"/>
      <c r="T114" s="519"/>
      <c r="V114" s="508"/>
      <c r="W114" s="512"/>
      <c r="X114" s="491"/>
      <c r="Y114" s="494"/>
    </row>
    <row r="115" spans="1:25" s="200" customFormat="1" ht="15" customHeight="1" thickBot="1">
      <c r="A115" s="203" t="s">
        <v>49</v>
      </c>
      <c r="B115" s="204"/>
      <c r="C115" s="205"/>
      <c r="D115" s="495" t="s">
        <v>1021</v>
      </c>
      <c r="E115" s="498"/>
      <c r="F115" s="190">
        <f>SUM(F110:F114)</f>
        <v>85927</v>
      </c>
      <c r="G115" s="190">
        <f>SUM(G110:G114)</f>
        <v>27630</v>
      </c>
      <c r="H115" s="190">
        <f>SUM(H110:H114)</f>
        <v>113557</v>
      </c>
      <c r="I115" s="191">
        <v>1</v>
      </c>
      <c r="J115" s="190">
        <f>SUM(J110:J114)</f>
        <v>175.44440999999995</v>
      </c>
      <c r="K115" s="190">
        <f>SUM(K110:K114)</f>
        <v>211.73763</v>
      </c>
      <c r="L115" s="190">
        <f>SUM(L110:L114)</f>
        <v>387.18203999999992</v>
      </c>
      <c r="M115" s="191">
        <v>1</v>
      </c>
      <c r="N115" s="194">
        <f>N110</f>
        <v>166.441</v>
      </c>
      <c r="O115" s="228">
        <f>SUM(O110:O114)</f>
        <v>71.923113213200992</v>
      </c>
      <c r="P115" s="195">
        <f>SUM(P110:P114)</f>
        <v>79.041322616672133</v>
      </c>
      <c r="Q115" s="196">
        <f>+O115+P115</f>
        <v>150.96443582987314</v>
      </c>
      <c r="R115" s="197">
        <v>1</v>
      </c>
      <c r="S115" s="198">
        <f>S110</f>
        <v>15.476564170126863</v>
      </c>
      <c r="T115" s="199">
        <f>T110</f>
        <v>9.2985287099493899E-2</v>
      </c>
      <c r="V115" s="322">
        <f>SUM(V110:V114)</f>
        <v>109.46952849295495</v>
      </c>
      <c r="W115" s="322">
        <f>SUM(W110:W114)</f>
        <v>143.52475453825571</v>
      </c>
      <c r="X115" s="198">
        <f>MIN(100,+W115/V115*100)</f>
        <v>100</v>
      </c>
      <c r="Y115" s="198">
        <f>Y110</f>
        <v>9.2985287099493892</v>
      </c>
    </row>
    <row r="116" spans="1:25" ht="15" customHeight="1">
      <c r="A116" s="499">
        <f>A110+1</f>
        <v>17</v>
      </c>
      <c r="B116" s="500" t="s">
        <v>1039</v>
      </c>
      <c r="C116" s="501" t="s">
        <v>1040</v>
      </c>
      <c r="D116" s="513" t="s">
        <v>1044</v>
      </c>
      <c r="E116" s="178" t="s">
        <v>43</v>
      </c>
      <c r="F116" s="179">
        <v>184320</v>
      </c>
      <c r="G116" s="180">
        <v>0</v>
      </c>
      <c r="H116" s="181">
        <f>F116+G116</f>
        <v>184320</v>
      </c>
      <c r="I116" s="182">
        <f>H116/$H$121</f>
        <v>0.77741973579876167</v>
      </c>
      <c r="J116" s="183">
        <v>210.99135000000007</v>
      </c>
      <c r="K116" s="180">
        <v>0</v>
      </c>
      <c r="L116" s="181">
        <f>J116+K116</f>
        <v>210.99135000000007</v>
      </c>
      <c r="M116" s="182">
        <f>L116/$L$121</f>
        <v>0.30967372158254697</v>
      </c>
      <c r="N116" s="530">
        <v>296.57900000000001</v>
      </c>
      <c r="O116" s="283">
        <v>57.275956893258424</v>
      </c>
      <c r="P116" s="184">
        <v>0</v>
      </c>
      <c r="Q116" s="185">
        <f>O116+P116</f>
        <v>57.275956893258424</v>
      </c>
      <c r="R116" s="182">
        <f>Q116/$Q$121</f>
        <v>0.21249277285843904</v>
      </c>
      <c r="S116" s="521">
        <f>N121-Q121</f>
        <v>27.035918026971217</v>
      </c>
      <c r="T116" s="517">
        <f>S116/N121</f>
        <v>9.1159246025413851E-2</v>
      </c>
      <c r="V116" s="492">
        <v>201.62794018363078</v>
      </c>
      <c r="W116" s="510">
        <v>162.25897335306843</v>
      </c>
      <c r="X116" s="489">
        <f>MIN(1,+W116/V116)</f>
        <v>0.80474448732299986</v>
      </c>
      <c r="Y116" s="492">
        <f>+((N121-(O121+P121)*X116)/N116)*100</f>
        <v>26.861541338447303</v>
      </c>
    </row>
    <row r="117" spans="1:25" ht="15" customHeight="1">
      <c r="A117" s="499"/>
      <c r="B117" s="500"/>
      <c r="C117" s="502"/>
      <c r="D117" s="503"/>
      <c r="E117" s="178" t="s">
        <v>44</v>
      </c>
      <c r="F117" s="179">
        <v>58</v>
      </c>
      <c r="G117" s="179">
        <v>23637</v>
      </c>
      <c r="H117" s="181">
        <f>F117+G117</f>
        <v>23695</v>
      </c>
      <c r="I117" s="182">
        <f>H117/$H$121</f>
        <v>9.9940107637541548E-2</v>
      </c>
      <c r="J117" s="183">
        <v>0.26411000000000001</v>
      </c>
      <c r="K117" s="183">
        <v>118.76507000000001</v>
      </c>
      <c r="L117" s="181">
        <f>J117+K117</f>
        <v>119.02918000000001</v>
      </c>
      <c r="M117" s="182">
        <f>L117/$L$121</f>
        <v>0.17470009622441329</v>
      </c>
      <c r="N117" s="528"/>
      <c r="O117" s="283">
        <v>0.13830214479027936</v>
      </c>
      <c r="P117" s="184">
        <v>29.268174718389755</v>
      </c>
      <c r="Q117" s="185">
        <f>O117+P117</f>
        <v>29.406476863180036</v>
      </c>
      <c r="R117" s="182">
        <f>Q117/$Q$121</f>
        <v>0.10909750177198956</v>
      </c>
      <c r="S117" s="493"/>
      <c r="T117" s="518"/>
      <c r="V117" s="493"/>
      <c r="W117" s="511"/>
      <c r="X117" s="490"/>
      <c r="Y117" s="493"/>
    </row>
    <row r="118" spans="1:25" ht="15" customHeight="1">
      <c r="A118" s="499"/>
      <c r="B118" s="500"/>
      <c r="C118" s="502"/>
      <c r="D118" s="503"/>
      <c r="E118" s="178" t="s">
        <v>45</v>
      </c>
      <c r="F118" s="179">
        <v>24045</v>
      </c>
      <c r="G118" s="180">
        <v>0</v>
      </c>
      <c r="H118" s="181">
        <f>F118+G118</f>
        <v>24045</v>
      </c>
      <c r="I118" s="182">
        <f>H118/$H$121</f>
        <v>0.10141632783898234</v>
      </c>
      <c r="J118" s="183">
        <v>85.715889999999973</v>
      </c>
      <c r="K118" s="180">
        <v>0</v>
      </c>
      <c r="L118" s="181">
        <f>J118+K118</f>
        <v>85.715889999999973</v>
      </c>
      <c r="M118" s="182">
        <f>L118/$L$121</f>
        <v>0.12580590936576408</v>
      </c>
      <c r="N118" s="528"/>
      <c r="O118" s="283">
        <v>17.569118853068282</v>
      </c>
      <c r="P118" s="184">
        <v>0</v>
      </c>
      <c r="Q118" s="185">
        <f>O118+P118</f>
        <v>17.569118853068282</v>
      </c>
      <c r="R118" s="182">
        <f>Q118/$Q$121</f>
        <v>6.5181115851551688E-2</v>
      </c>
      <c r="S118" s="493"/>
      <c r="T118" s="518"/>
      <c r="V118" s="493"/>
      <c r="W118" s="511"/>
      <c r="X118" s="490"/>
      <c r="Y118" s="493"/>
    </row>
    <row r="119" spans="1:25" ht="15" customHeight="1">
      <c r="A119" s="499"/>
      <c r="B119" s="500"/>
      <c r="C119" s="502"/>
      <c r="D119" s="503"/>
      <c r="E119" s="178" t="s">
        <v>46</v>
      </c>
      <c r="F119" s="188">
        <v>73</v>
      </c>
      <c r="G119" s="180">
        <v>0</v>
      </c>
      <c r="H119" s="181">
        <f>F119+G119</f>
        <v>73</v>
      </c>
      <c r="I119" s="182">
        <f>H119/$H$121</f>
        <v>3.0789735630050783E-4</v>
      </c>
      <c r="J119" s="189">
        <v>140.23589999999999</v>
      </c>
      <c r="K119" s="180">
        <v>0</v>
      </c>
      <c r="L119" s="181">
        <f>J119+K119</f>
        <v>140.23589999999999</v>
      </c>
      <c r="M119" s="182">
        <f>L119/$L$121</f>
        <v>0.20582537176276602</v>
      </c>
      <c r="N119" s="528"/>
      <c r="O119" s="283">
        <v>141.08671690524361</v>
      </c>
      <c r="P119" s="184">
        <v>0</v>
      </c>
      <c r="Q119" s="185">
        <f>O119+P119</f>
        <v>141.08671690524361</v>
      </c>
      <c r="R119" s="182">
        <f>Q119/$Q$121</f>
        <v>0.52342918939897376</v>
      </c>
      <c r="S119" s="493"/>
      <c r="T119" s="518"/>
      <c r="V119" s="493"/>
      <c r="W119" s="511"/>
      <c r="X119" s="490"/>
      <c r="Y119" s="493"/>
    </row>
    <row r="120" spans="1:25" ht="15" customHeight="1" thickBot="1">
      <c r="A120" s="499"/>
      <c r="B120" s="500"/>
      <c r="C120" s="502"/>
      <c r="D120" s="504"/>
      <c r="E120" s="178" t="s">
        <v>47</v>
      </c>
      <c r="F120" s="188">
        <v>4959</v>
      </c>
      <c r="G120" s="180">
        <v>0</v>
      </c>
      <c r="H120" s="181">
        <f>F120+G120</f>
        <v>4959</v>
      </c>
      <c r="I120" s="182">
        <f>H120/$H$121</f>
        <v>2.0915931368413947E-2</v>
      </c>
      <c r="J120" s="188">
        <v>125.36204999999998</v>
      </c>
      <c r="K120" s="180">
        <v>0</v>
      </c>
      <c r="L120" s="181">
        <f>J120+K120</f>
        <v>125.36204999999998</v>
      </c>
      <c r="M120" s="182">
        <f>L120/$L$121</f>
        <v>0.18399490106450961</v>
      </c>
      <c r="N120" s="529"/>
      <c r="O120" s="283">
        <v>24.204812458278436</v>
      </c>
      <c r="P120" s="184">
        <v>0</v>
      </c>
      <c r="Q120" s="185">
        <f>O120+P120</f>
        <v>24.204812458278436</v>
      </c>
      <c r="R120" s="182">
        <f>Q120/$Q$121</f>
        <v>8.9799420119045889E-2</v>
      </c>
      <c r="S120" s="494"/>
      <c r="T120" s="519"/>
      <c r="V120" s="508"/>
      <c r="W120" s="512"/>
      <c r="X120" s="491"/>
      <c r="Y120" s="494"/>
    </row>
    <row r="121" spans="1:25" s="200" customFormat="1" ht="15" customHeight="1" thickBot="1">
      <c r="A121" s="203" t="s">
        <v>49</v>
      </c>
      <c r="B121" s="204"/>
      <c r="C121" s="205"/>
      <c r="D121" s="495" t="s">
        <v>1021</v>
      </c>
      <c r="E121" s="498"/>
      <c r="F121" s="190">
        <f>SUM(F116:F120)</f>
        <v>213455</v>
      </c>
      <c r="G121" s="190">
        <f>SUM(G116:G120)</f>
        <v>23637</v>
      </c>
      <c r="H121" s="190">
        <f>SUM(H116:H120)</f>
        <v>237092</v>
      </c>
      <c r="I121" s="191">
        <v>1</v>
      </c>
      <c r="J121" s="190">
        <f>SUM(J116:J120)</f>
        <v>562.5693</v>
      </c>
      <c r="K121" s="190">
        <f>SUM(K116:K120)</f>
        <v>118.76507000000001</v>
      </c>
      <c r="L121" s="190">
        <f>SUM(L116:L120)</f>
        <v>681.33437000000004</v>
      </c>
      <c r="M121" s="191">
        <v>1</v>
      </c>
      <c r="N121" s="194">
        <f>N116</f>
        <v>296.57900000000001</v>
      </c>
      <c r="O121" s="228">
        <f>SUM(O116:O120)</f>
        <v>240.27490725463903</v>
      </c>
      <c r="P121" s="195">
        <f>SUM(P116:P120)</f>
        <v>29.268174718389755</v>
      </c>
      <c r="Q121" s="196">
        <f>+O121+P121</f>
        <v>269.54308197302879</v>
      </c>
      <c r="R121" s="197">
        <v>1</v>
      </c>
      <c r="S121" s="198">
        <f>S116</f>
        <v>27.035918026971217</v>
      </c>
      <c r="T121" s="199">
        <f>T116</f>
        <v>9.1159246025413851E-2</v>
      </c>
      <c r="V121" s="322">
        <f>SUM(V116:V120)</f>
        <v>201.62794018363078</v>
      </c>
      <c r="W121" s="322">
        <f>SUM(W116:W120)</f>
        <v>162.25897335306843</v>
      </c>
      <c r="X121" s="198">
        <f>MIN(100,+W121/V121*100)</f>
        <v>80.47444873229999</v>
      </c>
      <c r="Y121" s="198">
        <f>Y116</f>
        <v>26.861541338447303</v>
      </c>
    </row>
    <row r="122" spans="1:25" ht="15" customHeight="1">
      <c r="A122" s="499">
        <f>A116+1</f>
        <v>18</v>
      </c>
      <c r="B122" s="500" t="s">
        <v>1039</v>
      </c>
      <c r="C122" s="501" t="s">
        <v>1040</v>
      </c>
      <c r="D122" s="513" t="s">
        <v>1045</v>
      </c>
      <c r="E122" s="178" t="s">
        <v>43</v>
      </c>
      <c r="F122" s="179">
        <v>128561</v>
      </c>
      <c r="G122" s="180">
        <v>0</v>
      </c>
      <c r="H122" s="181">
        <f>F122+G122</f>
        <v>128561</v>
      </c>
      <c r="I122" s="182">
        <f>H122/$H$127</f>
        <v>0.6846472145150897</v>
      </c>
      <c r="J122" s="183">
        <v>117.36739999999995</v>
      </c>
      <c r="K122" s="180">
        <v>0</v>
      </c>
      <c r="L122" s="181">
        <f>J122+K122</f>
        <v>117.36739999999995</v>
      </c>
      <c r="M122" s="182">
        <f>L122/$L$127</f>
        <v>0.27016276118949639</v>
      </c>
      <c r="N122" s="530">
        <v>133.3381</v>
      </c>
      <c r="O122" s="283">
        <v>34.494788277873795</v>
      </c>
      <c r="P122" s="184">
        <v>0</v>
      </c>
      <c r="Q122" s="185">
        <f>O122+P122</f>
        <v>34.494788277873795</v>
      </c>
      <c r="R122" s="182">
        <f>Q122/$Q$127</f>
        <v>0.28810611644922429</v>
      </c>
      <c r="S122" s="521">
        <f>N127-Q127</f>
        <v>13.608645092876756</v>
      </c>
      <c r="T122" s="517">
        <f>S122/N127</f>
        <v>0.10206118950905073</v>
      </c>
      <c r="V122" s="492">
        <v>86.435185283704044</v>
      </c>
      <c r="W122" s="510">
        <v>114.43146076163889</v>
      </c>
      <c r="X122" s="489">
        <f>MIN(1,+W122/V122)</f>
        <v>1</v>
      </c>
      <c r="Y122" s="492">
        <f>+((N127-(O127+P127)*X122)/N122)*100</f>
        <v>10.206118950905072</v>
      </c>
    </row>
    <row r="123" spans="1:25" ht="15" customHeight="1">
      <c r="A123" s="499"/>
      <c r="B123" s="500"/>
      <c r="C123" s="502"/>
      <c r="D123" s="503"/>
      <c r="E123" s="178" t="s">
        <v>44</v>
      </c>
      <c r="F123" s="179">
        <v>58</v>
      </c>
      <c r="G123" s="179">
        <v>43348</v>
      </c>
      <c r="H123" s="181">
        <f>F123+G123</f>
        <v>43406</v>
      </c>
      <c r="I123" s="182">
        <f>H123/$H$127</f>
        <v>0.23115717047348716</v>
      </c>
      <c r="J123" s="183">
        <v>0.39465</v>
      </c>
      <c r="K123" s="183">
        <v>264.69903000000005</v>
      </c>
      <c r="L123" s="181">
        <f>J123+K123</f>
        <v>265.09368000000006</v>
      </c>
      <c r="M123" s="182">
        <f>L123/$L$127</f>
        <v>0.61020726848072659</v>
      </c>
      <c r="N123" s="528"/>
      <c r="O123" s="283">
        <v>6.6955247011624655E-2</v>
      </c>
      <c r="P123" s="184">
        <v>67.015493074327253</v>
      </c>
      <c r="Q123" s="185">
        <f>O123+P123</f>
        <v>67.082448321338873</v>
      </c>
      <c r="R123" s="182">
        <f>Q123/$Q$127</f>
        <v>0.56028358580080562</v>
      </c>
      <c r="S123" s="493"/>
      <c r="T123" s="518"/>
      <c r="V123" s="493"/>
      <c r="W123" s="511"/>
      <c r="X123" s="490"/>
      <c r="Y123" s="493"/>
    </row>
    <row r="124" spans="1:25" ht="15" customHeight="1">
      <c r="A124" s="499"/>
      <c r="B124" s="500"/>
      <c r="C124" s="502"/>
      <c r="D124" s="503"/>
      <c r="E124" s="178" t="s">
        <v>45</v>
      </c>
      <c r="F124" s="179">
        <v>10532</v>
      </c>
      <c r="G124" s="180">
        <v>0</v>
      </c>
      <c r="H124" s="181">
        <f>F124+G124</f>
        <v>10532</v>
      </c>
      <c r="I124" s="182">
        <f>H124/$H$127</f>
        <v>5.608780628085442E-2</v>
      </c>
      <c r="J124" s="183">
        <v>30.156289999999995</v>
      </c>
      <c r="K124" s="180">
        <v>0</v>
      </c>
      <c r="L124" s="181">
        <f>J124+K124</f>
        <v>30.156289999999995</v>
      </c>
      <c r="M124" s="182">
        <f>L124/$L$127</f>
        <v>6.9415413254712982E-2</v>
      </c>
      <c r="N124" s="528"/>
      <c r="O124" s="283">
        <v>6.8629057955920487</v>
      </c>
      <c r="P124" s="184">
        <v>0</v>
      </c>
      <c r="Q124" s="185">
        <f>O124+P124</f>
        <v>6.8629057955920487</v>
      </c>
      <c r="R124" s="182">
        <f>Q124/$Q$127</f>
        <v>5.7320112255716482E-2</v>
      </c>
      <c r="S124" s="493"/>
      <c r="T124" s="518"/>
      <c r="V124" s="493"/>
      <c r="W124" s="511"/>
      <c r="X124" s="490"/>
      <c r="Y124" s="493"/>
    </row>
    <row r="125" spans="1:25" ht="15" customHeight="1">
      <c r="A125" s="499"/>
      <c r="B125" s="500"/>
      <c r="C125" s="502"/>
      <c r="D125" s="503"/>
      <c r="E125" s="178" t="s">
        <v>46</v>
      </c>
      <c r="F125" s="188">
        <v>24</v>
      </c>
      <c r="G125" s="180">
        <v>0</v>
      </c>
      <c r="H125" s="181">
        <f>F125+G125</f>
        <v>24</v>
      </c>
      <c r="I125" s="182">
        <f>H125/$H$127</f>
        <v>1.2781118028299527E-4</v>
      </c>
      <c r="J125" s="189">
        <v>7.6281599999999994</v>
      </c>
      <c r="K125" s="180">
        <v>0</v>
      </c>
      <c r="L125" s="181">
        <f>J125+K125</f>
        <v>7.6281599999999994</v>
      </c>
      <c r="M125" s="182">
        <f>L125/$L$127</f>
        <v>1.7558919839710769E-2</v>
      </c>
      <c r="N125" s="528"/>
      <c r="O125" s="283">
        <v>5.3417262741490337</v>
      </c>
      <c r="P125" s="184">
        <v>0</v>
      </c>
      <c r="Q125" s="185">
        <f>O125+P125</f>
        <v>5.3417262741490337</v>
      </c>
      <c r="R125" s="182">
        <f>Q125/$Q$127</f>
        <v>4.4614971965693216E-2</v>
      </c>
      <c r="S125" s="493"/>
      <c r="T125" s="518"/>
      <c r="V125" s="493"/>
      <c r="W125" s="511"/>
      <c r="X125" s="490"/>
      <c r="Y125" s="493"/>
    </row>
    <row r="126" spans="1:25" ht="15" customHeight="1" thickBot="1">
      <c r="A126" s="499"/>
      <c r="B126" s="500"/>
      <c r="C126" s="502"/>
      <c r="D126" s="504"/>
      <c r="E126" s="178" t="s">
        <v>47</v>
      </c>
      <c r="F126" s="188">
        <v>5254</v>
      </c>
      <c r="G126" s="180">
        <v>0</v>
      </c>
      <c r="H126" s="181">
        <f>F126+G126</f>
        <v>5254</v>
      </c>
      <c r="I126" s="182">
        <f>H126/$H$127</f>
        <v>2.7979997550285712E-2</v>
      </c>
      <c r="J126" s="188">
        <v>14.186660000000003</v>
      </c>
      <c r="K126" s="180">
        <v>0</v>
      </c>
      <c r="L126" s="181">
        <f>J126+K126</f>
        <v>14.186660000000003</v>
      </c>
      <c r="M126" s="182">
        <f>L126/$L$127</f>
        <v>3.265563723535312E-2</v>
      </c>
      <c r="N126" s="529"/>
      <c r="O126" s="283">
        <v>5.9475862381694879</v>
      </c>
      <c r="P126" s="184"/>
      <c r="Q126" s="185">
        <f>O126+P126</f>
        <v>5.9475862381694879</v>
      </c>
      <c r="R126" s="182">
        <f>Q126/$Q$127</f>
        <v>4.9675213528560379E-2</v>
      </c>
      <c r="S126" s="494"/>
      <c r="T126" s="519"/>
      <c r="V126" s="508"/>
      <c r="W126" s="512"/>
      <c r="X126" s="491"/>
      <c r="Y126" s="494"/>
    </row>
    <row r="127" spans="1:25" s="200" customFormat="1" ht="15" customHeight="1" thickBot="1">
      <c r="A127" s="203" t="s">
        <v>49</v>
      </c>
      <c r="B127" s="204"/>
      <c r="C127" s="205"/>
      <c r="D127" s="495" t="s">
        <v>1021</v>
      </c>
      <c r="E127" s="498"/>
      <c r="F127" s="190">
        <f>SUM(F122:F126)</f>
        <v>144429</v>
      </c>
      <c r="G127" s="190">
        <f>SUM(G122:G126)</f>
        <v>43348</v>
      </c>
      <c r="H127" s="190">
        <f>SUM(H122:H126)</f>
        <v>187777</v>
      </c>
      <c r="I127" s="191">
        <v>1</v>
      </c>
      <c r="J127" s="190">
        <f>SUM(J122:J126)</f>
        <v>169.73315999999994</v>
      </c>
      <c r="K127" s="190">
        <f>SUM(K122:K126)</f>
        <v>264.69903000000005</v>
      </c>
      <c r="L127" s="190">
        <f>SUM(L122:L126)</f>
        <v>434.43219000000005</v>
      </c>
      <c r="M127" s="191">
        <v>1</v>
      </c>
      <c r="N127" s="194">
        <f>N122</f>
        <v>133.3381</v>
      </c>
      <c r="O127" s="228">
        <f>SUM(O122:O126)</f>
        <v>52.713961832795988</v>
      </c>
      <c r="P127" s="195">
        <f>SUM(P122:P126)</f>
        <v>67.015493074327253</v>
      </c>
      <c r="Q127" s="196">
        <f>+O127+P127</f>
        <v>119.72945490712324</v>
      </c>
      <c r="R127" s="197">
        <v>1</v>
      </c>
      <c r="S127" s="198">
        <f>S122</f>
        <v>13.608645092876756</v>
      </c>
      <c r="T127" s="199">
        <f>T122</f>
        <v>0.10206118950905073</v>
      </c>
      <c r="V127" s="322">
        <f>SUM(V122:V126)</f>
        <v>86.435185283704044</v>
      </c>
      <c r="W127" s="322">
        <f>SUM(W122:W126)</f>
        <v>114.43146076163889</v>
      </c>
      <c r="X127" s="198">
        <f>MIN(100,+W127/V127*100)</f>
        <v>100</v>
      </c>
      <c r="Y127" s="198">
        <f>Y122</f>
        <v>10.206118950905072</v>
      </c>
    </row>
    <row r="128" spans="1:25" ht="15" customHeight="1">
      <c r="A128" s="499">
        <f>A122+1</f>
        <v>19</v>
      </c>
      <c r="B128" s="500" t="s">
        <v>1039</v>
      </c>
      <c r="C128" s="501" t="s">
        <v>1040</v>
      </c>
      <c r="D128" s="513" t="s">
        <v>1046</v>
      </c>
      <c r="E128" s="178" t="s">
        <v>43</v>
      </c>
      <c r="F128" s="179">
        <v>158986</v>
      </c>
      <c r="G128" s="180">
        <v>0</v>
      </c>
      <c r="H128" s="181">
        <f>F128+G128</f>
        <v>158986</v>
      </c>
      <c r="I128" s="182">
        <f>H128/$H$133</f>
        <v>0.80852946561158689</v>
      </c>
      <c r="J128" s="183">
        <v>278.17905999999994</v>
      </c>
      <c r="K128" s="180">
        <v>0</v>
      </c>
      <c r="L128" s="181">
        <f>J128+K128</f>
        <v>278.17905999999994</v>
      </c>
      <c r="M128" s="182">
        <f>L128/$L$133</f>
        <v>0.57443337855357768</v>
      </c>
      <c r="N128" s="530">
        <v>153.86000000000001</v>
      </c>
      <c r="O128" s="283">
        <v>77.763021430135794</v>
      </c>
      <c r="P128" s="184">
        <v>0</v>
      </c>
      <c r="Q128" s="185">
        <f>O128+P128</f>
        <v>77.763021430135794</v>
      </c>
      <c r="R128" s="182">
        <f>Q128/$Q$133</f>
        <v>0.53754400749232978</v>
      </c>
      <c r="S128" s="521">
        <f>N133-Q133</f>
        <v>9.1964555343026575</v>
      </c>
      <c r="T128" s="517">
        <f>S128/N133</f>
        <v>5.977158153062951E-2</v>
      </c>
      <c r="V128" s="492">
        <v>96.848990621397576</v>
      </c>
      <c r="W128" s="510">
        <v>98.776773531381991</v>
      </c>
      <c r="X128" s="489">
        <f>MIN(1,+W128/V128)</f>
        <v>1</v>
      </c>
      <c r="Y128" s="492">
        <f>+((N133-(O133+P133)*X128)/N128)*100</f>
        <v>5.977158153062951</v>
      </c>
    </row>
    <row r="129" spans="1:25" ht="15" customHeight="1">
      <c r="A129" s="499"/>
      <c r="B129" s="500"/>
      <c r="C129" s="502"/>
      <c r="D129" s="503"/>
      <c r="E129" s="178" t="s">
        <v>44</v>
      </c>
      <c r="F129" s="179">
        <v>46</v>
      </c>
      <c r="G129" s="179">
        <v>10954</v>
      </c>
      <c r="H129" s="181">
        <f>F129+G129</f>
        <v>11000</v>
      </c>
      <c r="I129" s="182">
        <f>H129/$H$133</f>
        <v>5.5940926381740884E-2</v>
      </c>
      <c r="J129" s="183">
        <v>0.30363000000000001</v>
      </c>
      <c r="K129" s="183">
        <v>73.449429999999992</v>
      </c>
      <c r="L129" s="181">
        <f>J129+K129</f>
        <v>73.753059999999991</v>
      </c>
      <c r="M129" s="182">
        <f>L129/$L$133</f>
        <v>0.15229837729146375</v>
      </c>
      <c r="N129" s="528"/>
      <c r="O129" s="283">
        <v>5.8822560406013462E-2</v>
      </c>
      <c r="P129" s="184">
        <v>18.069927425268094</v>
      </c>
      <c r="Q129" s="185">
        <f>O129+P129</f>
        <v>18.128749985674109</v>
      </c>
      <c r="R129" s="182">
        <f>Q129/$Q$133</f>
        <v>0.12531664458126698</v>
      </c>
      <c r="S129" s="493"/>
      <c r="T129" s="518"/>
      <c r="V129" s="493"/>
      <c r="W129" s="511"/>
      <c r="X129" s="490"/>
      <c r="Y129" s="493"/>
    </row>
    <row r="130" spans="1:25" ht="15" customHeight="1">
      <c r="A130" s="499"/>
      <c r="B130" s="500"/>
      <c r="C130" s="502"/>
      <c r="D130" s="503"/>
      <c r="E130" s="178" t="s">
        <v>45</v>
      </c>
      <c r="F130" s="179">
        <v>22826</v>
      </c>
      <c r="G130" s="180">
        <v>0</v>
      </c>
      <c r="H130" s="181">
        <f>F130+G130</f>
        <v>22826</v>
      </c>
      <c r="I130" s="182">
        <f>H130/$H$133</f>
        <v>0.11608250778087431</v>
      </c>
      <c r="J130" s="183">
        <v>71.765810000000016</v>
      </c>
      <c r="K130" s="180">
        <v>0</v>
      </c>
      <c r="L130" s="181">
        <f>J130+K130</f>
        <v>71.765810000000016</v>
      </c>
      <c r="M130" s="182">
        <f>L130/$L$133</f>
        <v>0.14819475162125487</v>
      </c>
      <c r="N130" s="528"/>
      <c r="O130" s="283">
        <v>22.685862407669259</v>
      </c>
      <c r="P130" s="184">
        <v>0</v>
      </c>
      <c r="Q130" s="185">
        <f>O130+P130</f>
        <v>22.685862407669259</v>
      </c>
      <c r="R130" s="182">
        <f>Q130/$Q$133</f>
        <v>0.15681810155735906</v>
      </c>
      <c r="S130" s="493"/>
      <c r="T130" s="518"/>
      <c r="V130" s="493"/>
      <c r="W130" s="511"/>
      <c r="X130" s="490"/>
      <c r="Y130" s="493"/>
    </row>
    <row r="131" spans="1:25" ht="15" customHeight="1">
      <c r="A131" s="499"/>
      <c r="B131" s="500"/>
      <c r="C131" s="502"/>
      <c r="D131" s="503"/>
      <c r="E131" s="178" t="s">
        <v>46</v>
      </c>
      <c r="F131" s="188">
        <v>120</v>
      </c>
      <c r="G131" s="180">
        <v>0</v>
      </c>
      <c r="H131" s="181">
        <f>F131+G131</f>
        <v>120</v>
      </c>
      <c r="I131" s="182">
        <f>H131/$H$133</f>
        <v>6.102646514371732E-4</v>
      </c>
      <c r="J131" s="189">
        <v>27.19894</v>
      </c>
      <c r="K131" s="180">
        <v>0</v>
      </c>
      <c r="L131" s="181">
        <f>J131+K131</f>
        <v>27.19894</v>
      </c>
      <c r="M131" s="182">
        <f>L131/$L$133</f>
        <v>5.6165187262032054E-2</v>
      </c>
      <c r="N131" s="528"/>
      <c r="O131" s="283">
        <v>12.839060662373505</v>
      </c>
      <c r="P131" s="184"/>
      <c r="Q131" s="185">
        <f>O131+P131</f>
        <v>12.839060662373505</v>
      </c>
      <c r="R131" s="182">
        <f>Q131/$Q$133</f>
        <v>8.8751182682503024E-2</v>
      </c>
      <c r="S131" s="493"/>
      <c r="T131" s="518"/>
      <c r="V131" s="493"/>
      <c r="W131" s="511"/>
      <c r="X131" s="490"/>
      <c r="Y131" s="493"/>
    </row>
    <row r="132" spans="1:25" ht="15" customHeight="1" thickBot="1">
      <c r="A132" s="499"/>
      <c r="B132" s="500"/>
      <c r="C132" s="502"/>
      <c r="D132" s="504"/>
      <c r="E132" s="178" t="s">
        <v>47</v>
      </c>
      <c r="F132" s="188">
        <v>3704</v>
      </c>
      <c r="G132" s="180">
        <v>0</v>
      </c>
      <c r="H132" s="181">
        <f>F132+G132</f>
        <v>3704</v>
      </c>
      <c r="I132" s="182">
        <f>H132/$H$133</f>
        <v>1.8836835574360746E-2</v>
      </c>
      <c r="J132" s="188">
        <v>33.370010000000001</v>
      </c>
      <c r="K132" s="180">
        <v>0</v>
      </c>
      <c r="L132" s="181">
        <f>J132+K132</f>
        <v>33.370010000000001</v>
      </c>
      <c r="M132" s="182">
        <f>L132/$L$133</f>
        <v>6.8908305271671702E-2</v>
      </c>
      <c r="N132" s="529"/>
      <c r="O132" s="283">
        <v>13.246849979844697</v>
      </c>
      <c r="P132" s="184"/>
      <c r="Q132" s="185">
        <f>O132+P132</f>
        <v>13.246849979844697</v>
      </c>
      <c r="R132" s="182">
        <f>Q132/$Q$133</f>
        <v>9.1570063686541234E-2</v>
      </c>
      <c r="S132" s="494"/>
      <c r="T132" s="519"/>
      <c r="V132" s="508"/>
      <c r="W132" s="512"/>
      <c r="X132" s="491"/>
      <c r="Y132" s="494"/>
    </row>
    <row r="133" spans="1:25" s="200" customFormat="1" ht="15" customHeight="1" thickBot="1">
      <c r="A133" s="203" t="s">
        <v>49</v>
      </c>
      <c r="B133" s="204"/>
      <c r="C133" s="205"/>
      <c r="D133" s="495" t="s">
        <v>1021</v>
      </c>
      <c r="E133" s="498"/>
      <c r="F133" s="190">
        <f>SUM(F128:F132)</f>
        <v>185682</v>
      </c>
      <c r="G133" s="190">
        <f>SUM(G128:G132)</f>
        <v>10954</v>
      </c>
      <c r="H133" s="190">
        <f>SUM(H128:H132)</f>
        <v>196636</v>
      </c>
      <c r="I133" s="191">
        <v>1</v>
      </c>
      <c r="J133" s="190">
        <f>SUM(J128:J132)</f>
        <v>410.81744999999989</v>
      </c>
      <c r="K133" s="190">
        <f>SUM(K128:K132)</f>
        <v>73.449429999999992</v>
      </c>
      <c r="L133" s="190">
        <f>SUM(L128:L132)</f>
        <v>484.2668799999999</v>
      </c>
      <c r="M133" s="191">
        <v>1</v>
      </c>
      <c r="N133" s="194">
        <f>N128</f>
        <v>153.86000000000001</v>
      </c>
      <c r="O133" s="228">
        <f>SUM(O128:O132)</f>
        <v>126.59361704042927</v>
      </c>
      <c r="P133" s="195">
        <f>SUM(P128:P132)</f>
        <v>18.069927425268094</v>
      </c>
      <c r="Q133" s="196">
        <f>+O133+P133</f>
        <v>144.66354446569736</v>
      </c>
      <c r="R133" s="197">
        <v>1</v>
      </c>
      <c r="S133" s="198">
        <f>S128</f>
        <v>9.1964555343026575</v>
      </c>
      <c r="T133" s="199">
        <f>T128</f>
        <v>5.977158153062951E-2</v>
      </c>
      <c r="V133" s="322">
        <f>SUM(V128:V132)</f>
        <v>96.848990621397576</v>
      </c>
      <c r="W133" s="322">
        <f>SUM(W128:W132)</f>
        <v>98.776773531381991</v>
      </c>
      <c r="X133" s="198">
        <f>MIN(100,+W133/V133*100)</f>
        <v>100</v>
      </c>
      <c r="Y133" s="198">
        <f>Y128</f>
        <v>5.977158153062951</v>
      </c>
    </row>
    <row r="134" spans="1:25" s="215" customFormat="1" ht="15" customHeight="1">
      <c r="A134" s="461">
        <v>1</v>
      </c>
      <c r="B134" s="500" t="s">
        <v>1039</v>
      </c>
      <c r="C134" s="463" t="s">
        <v>1019</v>
      </c>
      <c r="D134" s="465" t="s">
        <v>1047</v>
      </c>
      <c r="E134" s="208" t="s">
        <v>43</v>
      </c>
      <c r="F134" s="209">
        <f>+F98+F104+F110+F116+F122+F128</f>
        <v>782470</v>
      </c>
      <c r="G134" s="209">
        <f t="shared" ref="G134:L134" si="11">+G98+G104+G110+G116+G122+G128</f>
        <v>0</v>
      </c>
      <c r="H134" s="209">
        <f t="shared" si="11"/>
        <v>782470</v>
      </c>
      <c r="I134" s="210">
        <f t="shared" ref="I134:I139" si="12">+H134/$H$139</f>
        <v>0.73261002679629761</v>
      </c>
      <c r="J134" s="209">
        <f t="shared" si="11"/>
        <v>956.19476999999995</v>
      </c>
      <c r="K134" s="209">
        <f t="shared" si="11"/>
        <v>0</v>
      </c>
      <c r="L134" s="209">
        <f t="shared" si="11"/>
        <v>956.19476999999995</v>
      </c>
      <c r="M134" s="210">
        <f t="shared" ref="M134:M139" si="13">+L134/$L$139</f>
        <v>0.34761777674247235</v>
      </c>
      <c r="N134" s="534">
        <f>+N98+N104+N110+N116+N122+N128</f>
        <v>1021.5881000000001</v>
      </c>
      <c r="O134" s="216">
        <f t="shared" ref="O134:Q139" si="14">+O98+O104+O110+O116+O122+O128</f>
        <v>257.96549781950483</v>
      </c>
      <c r="P134" s="209">
        <f t="shared" si="14"/>
        <v>0</v>
      </c>
      <c r="Q134" s="209">
        <f t="shared" si="14"/>
        <v>257.96549781950483</v>
      </c>
      <c r="R134" s="210">
        <f t="shared" ref="R134:R139" si="15">+Q134/$Q$139</f>
        <v>0.27642342208239701</v>
      </c>
      <c r="S134" s="526">
        <f>+S98+S104+S110+S116+S122+S128</f>
        <v>88.362196506880778</v>
      </c>
      <c r="T134" s="451">
        <f>S134/N139</f>
        <v>8.6494935196368056E-2</v>
      </c>
      <c r="U134" s="214"/>
      <c r="V134" s="526">
        <f>+V98+V104+V110+V116+V122+V128</f>
        <v>668.57868390270676</v>
      </c>
      <c r="W134" s="526">
        <f>+W98+W104+W110+W116+W122+W128</f>
        <v>741.33965546046522</v>
      </c>
      <c r="X134" s="526">
        <f>MIN(1,+W134/V134)</f>
        <v>1</v>
      </c>
      <c r="Y134" s="455">
        <f>+((N139-(O139+P139)*X134)/N134)*100</f>
        <v>8.649493519636815</v>
      </c>
    </row>
    <row r="135" spans="1:25" s="215" customFormat="1" ht="15" customHeight="1">
      <c r="A135" s="461"/>
      <c r="B135" s="500"/>
      <c r="C135" s="464"/>
      <c r="D135" s="465"/>
      <c r="E135" s="208" t="s">
        <v>44</v>
      </c>
      <c r="F135" s="209">
        <f t="shared" ref="F135:L139" si="16">+F99+F105+F111+F117+F123+F129</f>
        <v>216</v>
      </c>
      <c r="G135" s="209">
        <f t="shared" si="16"/>
        <v>171970</v>
      </c>
      <c r="H135" s="209">
        <f t="shared" si="16"/>
        <v>172186</v>
      </c>
      <c r="I135" s="210">
        <f t="shared" si="12"/>
        <v>0.16121409136956982</v>
      </c>
      <c r="J135" s="209">
        <f t="shared" si="16"/>
        <v>1.2677100000000001</v>
      </c>
      <c r="K135" s="209">
        <f t="shared" si="16"/>
        <v>1031.5625499999999</v>
      </c>
      <c r="L135" s="209">
        <f t="shared" si="16"/>
        <v>1032.83026</v>
      </c>
      <c r="M135" s="210">
        <f t="shared" si="13"/>
        <v>0.37547806158106228</v>
      </c>
      <c r="N135" s="453"/>
      <c r="O135" s="216">
        <f t="shared" si="14"/>
        <v>0.32001831339986958</v>
      </c>
      <c r="P135" s="209">
        <f t="shared" si="14"/>
        <v>310.97253171192693</v>
      </c>
      <c r="Q135" s="209">
        <f t="shared" si="14"/>
        <v>311.29255002532682</v>
      </c>
      <c r="R135" s="210">
        <f t="shared" si="15"/>
        <v>0.33356612676538505</v>
      </c>
      <c r="S135" s="526"/>
      <c r="T135" s="451"/>
      <c r="V135" s="526"/>
      <c r="W135" s="526"/>
      <c r="X135" s="526"/>
      <c r="Y135" s="456"/>
    </row>
    <row r="136" spans="1:25" s="215" customFormat="1" ht="15" customHeight="1">
      <c r="A136" s="461"/>
      <c r="B136" s="500"/>
      <c r="C136" s="464"/>
      <c r="D136" s="465"/>
      <c r="E136" s="208" t="s">
        <v>45</v>
      </c>
      <c r="F136" s="209">
        <f t="shared" si="16"/>
        <v>86349</v>
      </c>
      <c r="G136" s="209">
        <f t="shared" si="16"/>
        <v>0</v>
      </c>
      <c r="H136" s="209">
        <f t="shared" si="16"/>
        <v>86349</v>
      </c>
      <c r="I136" s="210">
        <f t="shared" si="12"/>
        <v>8.0846733042587576E-2</v>
      </c>
      <c r="J136" s="209">
        <f t="shared" si="16"/>
        <v>270.30873999999994</v>
      </c>
      <c r="K136" s="209">
        <f t="shared" si="16"/>
        <v>0</v>
      </c>
      <c r="L136" s="209">
        <f t="shared" si="16"/>
        <v>270.30873999999994</v>
      </c>
      <c r="M136" s="210">
        <f t="shared" si="13"/>
        <v>9.8268811105146486E-2</v>
      </c>
      <c r="N136" s="453"/>
      <c r="O136" s="216">
        <f t="shared" si="14"/>
        <v>71.647929214065115</v>
      </c>
      <c r="P136" s="209">
        <f t="shared" si="14"/>
        <v>0</v>
      </c>
      <c r="Q136" s="209">
        <f t="shared" si="14"/>
        <v>71.647929214065115</v>
      </c>
      <c r="R136" s="210">
        <f t="shared" si="15"/>
        <v>7.677447544681594E-2</v>
      </c>
      <c r="S136" s="526"/>
      <c r="T136" s="451"/>
      <c r="U136" s="217"/>
      <c r="V136" s="526"/>
      <c r="W136" s="526"/>
      <c r="X136" s="526"/>
      <c r="Y136" s="456"/>
    </row>
    <row r="137" spans="1:25" s="215" customFormat="1" ht="15" customHeight="1">
      <c r="A137" s="461"/>
      <c r="B137" s="500"/>
      <c r="C137" s="464"/>
      <c r="D137" s="465"/>
      <c r="E137" s="208" t="s">
        <v>46</v>
      </c>
      <c r="F137" s="209">
        <f t="shared" si="16"/>
        <v>309</v>
      </c>
      <c r="G137" s="209">
        <f t="shared" si="16"/>
        <v>0</v>
      </c>
      <c r="H137" s="209">
        <f t="shared" si="16"/>
        <v>309</v>
      </c>
      <c r="I137" s="210">
        <f t="shared" si="12"/>
        <v>2.8931013109774939E-4</v>
      </c>
      <c r="J137" s="209">
        <f t="shared" si="16"/>
        <v>229.30683999999999</v>
      </c>
      <c r="K137" s="209">
        <f t="shared" si="16"/>
        <v>0</v>
      </c>
      <c r="L137" s="209">
        <f t="shared" si="16"/>
        <v>229.30683999999999</v>
      </c>
      <c r="M137" s="210">
        <f t="shared" si="13"/>
        <v>8.3362863313550473E-2</v>
      </c>
      <c r="N137" s="453"/>
      <c r="O137" s="216">
        <f t="shared" si="14"/>
        <v>207.32493341674316</v>
      </c>
      <c r="P137" s="209">
        <f t="shared" si="14"/>
        <v>0</v>
      </c>
      <c r="Q137" s="209">
        <f t="shared" si="14"/>
        <v>207.32493341674316</v>
      </c>
      <c r="R137" s="210">
        <f t="shared" si="15"/>
        <v>0.22215942853784254</v>
      </c>
      <c r="S137" s="526"/>
      <c r="T137" s="451"/>
      <c r="V137" s="526"/>
      <c r="W137" s="526"/>
      <c r="X137" s="526"/>
      <c r="Y137" s="456"/>
    </row>
    <row r="138" spans="1:25" s="215" customFormat="1" ht="15" customHeight="1" thickBot="1">
      <c r="A138" s="461"/>
      <c r="B138" s="500"/>
      <c r="C138" s="464"/>
      <c r="D138" s="465"/>
      <c r="E138" s="208" t="s">
        <v>47</v>
      </c>
      <c r="F138" s="209">
        <f t="shared" si="16"/>
        <v>26744</v>
      </c>
      <c r="G138" s="209">
        <f t="shared" si="16"/>
        <v>0</v>
      </c>
      <c r="H138" s="209">
        <f t="shared" si="16"/>
        <v>26744</v>
      </c>
      <c r="I138" s="210">
        <f t="shared" si="12"/>
        <v>2.5039838660447278E-2</v>
      </c>
      <c r="J138" s="209">
        <f t="shared" si="16"/>
        <v>262.06672999999995</v>
      </c>
      <c r="K138" s="209">
        <f t="shared" si="16"/>
        <v>0</v>
      </c>
      <c r="L138" s="209">
        <f t="shared" si="16"/>
        <v>262.06672999999995</v>
      </c>
      <c r="M138" s="210">
        <f t="shared" si="13"/>
        <v>9.5272487257768379E-2</v>
      </c>
      <c r="N138" s="454"/>
      <c r="O138" s="216">
        <f t="shared" si="14"/>
        <v>84.994993017479302</v>
      </c>
      <c r="P138" s="209">
        <f t="shared" si="14"/>
        <v>0</v>
      </c>
      <c r="Q138" s="209">
        <f t="shared" si="14"/>
        <v>84.994993017479302</v>
      </c>
      <c r="R138" s="210">
        <f t="shared" si="15"/>
        <v>9.1076547167559391E-2</v>
      </c>
      <c r="S138" s="526"/>
      <c r="T138" s="451"/>
      <c r="V138" s="526"/>
      <c r="W138" s="526"/>
      <c r="X138" s="526"/>
      <c r="Y138" s="457"/>
    </row>
    <row r="139" spans="1:25" s="215" customFormat="1" ht="15" customHeight="1" thickBot="1">
      <c r="A139" s="458" t="s">
        <v>49</v>
      </c>
      <c r="B139" s="459"/>
      <c r="C139" s="459"/>
      <c r="D139" s="460" t="s">
        <v>1066</v>
      </c>
      <c r="E139" s="460"/>
      <c r="F139" s="209">
        <f t="shared" si="16"/>
        <v>896088</v>
      </c>
      <c r="G139" s="209">
        <f t="shared" si="16"/>
        <v>171970</v>
      </c>
      <c r="H139" s="209">
        <f t="shared" si="16"/>
        <v>1068058</v>
      </c>
      <c r="I139" s="210">
        <f t="shared" si="12"/>
        <v>1</v>
      </c>
      <c r="J139" s="209">
        <f t="shared" si="16"/>
        <v>1719.1447899999998</v>
      </c>
      <c r="K139" s="209">
        <f t="shared" si="16"/>
        <v>1031.5625499999999</v>
      </c>
      <c r="L139" s="209">
        <f t="shared" si="16"/>
        <v>2750.7073399999999</v>
      </c>
      <c r="M139" s="210">
        <f t="shared" si="13"/>
        <v>1</v>
      </c>
      <c r="N139" s="209">
        <f>+N134</f>
        <v>1021.5881000000001</v>
      </c>
      <c r="O139" s="216">
        <f t="shared" si="14"/>
        <v>622.2533717811923</v>
      </c>
      <c r="P139" s="209">
        <f t="shared" si="14"/>
        <v>310.97253171192693</v>
      </c>
      <c r="Q139" s="209">
        <f t="shared" si="14"/>
        <v>933.22590349311929</v>
      </c>
      <c r="R139" s="210">
        <f t="shared" si="15"/>
        <v>1</v>
      </c>
      <c r="S139" s="220">
        <f>S134</f>
        <v>88.362196506880778</v>
      </c>
      <c r="T139" s="221">
        <f>T134</f>
        <v>8.6494935196368056E-2</v>
      </c>
      <c r="V139" s="333">
        <f>V134</f>
        <v>668.57868390270676</v>
      </c>
      <c r="W139" s="333">
        <f>W134</f>
        <v>741.33965546046522</v>
      </c>
      <c r="X139" s="220">
        <f>MIN(100,+W139/V139*100)</f>
        <v>100</v>
      </c>
      <c r="Y139" s="220">
        <f>Y134</f>
        <v>8.649493519636815</v>
      </c>
    </row>
    <row r="140" spans="1:25" ht="15" customHeight="1">
      <c r="A140" s="499">
        <f>A128+1</f>
        <v>20</v>
      </c>
      <c r="B140" s="500" t="s">
        <v>1048</v>
      </c>
      <c r="C140" s="501" t="s">
        <v>1049</v>
      </c>
      <c r="D140" s="513" t="s">
        <v>1050</v>
      </c>
      <c r="E140" s="178" t="s">
        <v>43</v>
      </c>
      <c r="F140" s="179">
        <v>163862</v>
      </c>
      <c r="G140" s="180">
        <v>0</v>
      </c>
      <c r="H140" s="181">
        <f>F140+G140</f>
        <v>163862</v>
      </c>
      <c r="I140" s="182">
        <f>H140/$H$145</f>
        <v>0.63315584887288356</v>
      </c>
      <c r="J140" s="183">
        <v>7.5514570000000003E-2</v>
      </c>
      <c r="K140" s="180">
        <v>0</v>
      </c>
      <c r="L140" s="181">
        <f>J140+K140</f>
        <v>7.5514570000000003E-2</v>
      </c>
      <c r="M140" s="182">
        <f>L140/$L$145</f>
        <v>1.7801597949337631E-4</v>
      </c>
      <c r="N140" s="530">
        <v>180.09</v>
      </c>
      <c r="O140" s="283">
        <v>28.624743421550786</v>
      </c>
      <c r="P140" s="184">
        <v>0</v>
      </c>
      <c r="Q140" s="185">
        <f>O140+P140</f>
        <v>28.624743421550786</v>
      </c>
      <c r="R140" s="182">
        <f>Q140/$Q$145</f>
        <v>0.17346445982202477</v>
      </c>
      <c r="S140" s="521">
        <f>N145-Q145</f>
        <v>15.072085374030593</v>
      </c>
      <c r="T140" s="517">
        <f>S140/N145</f>
        <v>8.3691961652676949E-2</v>
      </c>
      <c r="V140" s="492">
        <v>128.4706443690057</v>
      </c>
      <c r="W140" s="510">
        <v>171.64308678420477</v>
      </c>
      <c r="X140" s="489">
        <f>MIN(1,+W140/V140)</f>
        <v>1</v>
      </c>
      <c r="Y140" s="492">
        <f>+((N145-(O145+P145)*X140)/N140)*100</f>
        <v>8.3691961652676952</v>
      </c>
    </row>
    <row r="141" spans="1:25" ht="15" customHeight="1">
      <c r="A141" s="499"/>
      <c r="B141" s="500"/>
      <c r="C141" s="502"/>
      <c r="D141" s="503"/>
      <c r="E141" s="178" t="s">
        <v>44</v>
      </c>
      <c r="F141" s="179">
        <v>18</v>
      </c>
      <c r="G141" s="179">
        <v>77139</v>
      </c>
      <c r="H141" s="181">
        <f>F141+G141</f>
        <v>77157</v>
      </c>
      <c r="I141" s="182">
        <f>H141/$H$145</f>
        <v>0.29813139002016986</v>
      </c>
      <c r="J141" s="183">
        <v>8.5790000000000005E-2</v>
      </c>
      <c r="K141" s="183">
        <v>351.11273999999997</v>
      </c>
      <c r="L141" s="181">
        <f>J141+K141</f>
        <v>351.19852999999995</v>
      </c>
      <c r="M141" s="182">
        <f>L141/$L$145</f>
        <v>0.82790579771008288</v>
      </c>
      <c r="N141" s="528"/>
      <c r="O141" s="283">
        <v>3.5000000000000003E-2</v>
      </c>
      <c r="P141" s="184">
        <v>108.51730056893837</v>
      </c>
      <c r="Q141" s="185">
        <f>O141+P141</f>
        <v>108.55230056893836</v>
      </c>
      <c r="R141" s="182">
        <f>Q141/$Q$145</f>
        <v>0.6578213087650735</v>
      </c>
      <c r="S141" s="493"/>
      <c r="T141" s="518"/>
      <c r="V141" s="493"/>
      <c r="W141" s="511"/>
      <c r="X141" s="490"/>
      <c r="Y141" s="493"/>
    </row>
    <row r="142" spans="1:25" ht="15" customHeight="1">
      <c r="A142" s="499"/>
      <c r="B142" s="500"/>
      <c r="C142" s="502"/>
      <c r="D142" s="503"/>
      <c r="E142" s="178" t="s">
        <v>45</v>
      </c>
      <c r="F142" s="179">
        <v>13954</v>
      </c>
      <c r="G142" s="180">
        <v>0</v>
      </c>
      <c r="H142" s="181">
        <f>F142+G142</f>
        <v>13954</v>
      </c>
      <c r="I142" s="182">
        <f>H142/$H$145</f>
        <v>5.3917666787737344E-2</v>
      </c>
      <c r="J142" s="183">
        <v>3.1927789999999977E-2</v>
      </c>
      <c r="K142" s="180">
        <v>0</v>
      </c>
      <c r="L142" s="181">
        <f>J142+K142</f>
        <v>3.1927789999999977E-2</v>
      </c>
      <c r="M142" s="182">
        <f>L142/$L$145</f>
        <v>7.5265697863456291E-5</v>
      </c>
      <c r="N142" s="528"/>
      <c r="O142" s="283">
        <v>6.4633362692479963</v>
      </c>
      <c r="P142" s="184">
        <v>0</v>
      </c>
      <c r="Q142" s="185">
        <f>O142+P142</f>
        <v>6.4633362692479963</v>
      </c>
      <c r="R142" s="182">
        <f>Q142/$Q$145</f>
        <v>3.9167482414850734E-2</v>
      </c>
      <c r="S142" s="493"/>
      <c r="T142" s="518"/>
      <c r="V142" s="493"/>
      <c r="W142" s="511"/>
      <c r="X142" s="490"/>
      <c r="Y142" s="493"/>
    </row>
    <row r="143" spans="1:25" ht="15" customHeight="1">
      <c r="A143" s="499"/>
      <c r="B143" s="500"/>
      <c r="C143" s="502"/>
      <c r="D143" s="503"/>
      <c r="E143" s="178" t="s">
        <v>46</v>
      </c>
      <c r="F143" s="188">
        <v>113</v>
      </c>
      <c r="G143" s="180">
        <v>0</v>
      </c>
      <c r="H143" s="181">
        <f>F143+G143</f>
        <v>113</v>
      </c>
      <c r="I143" s="182">
        <f>H143/$H$145</f>
        <v>4.3662722853764652E-4</v>
      </c>
      <c r="J143" s="189">
        <v>33.900350000000003</v>
      </c>
      <c r="K143" s="180">
        <v>0</v>
      </c>
      <c r="L143" s="181">
        <f>J143+K143</f>
        <v>33.900350000000003</v>
      </c>
      <c r="M143" s="182">
        <f>L143/$L$145</f>
        <v>7.9915756792606776E-2</v>
      </c>
      <c r="N143" s="528"/>
      <c r="O143" s="283">
        <v>9.8820641803127884</v>
      </c>
      <c r="P143" s="184">
        <v>0</v>
      </c>
      <c r="Q143" s="185">
        <f>O143+P143</f>
        <v>9.8820641803127884</v>
      </c>
      <c r="R143" s="182">
        <f>Q143/$Q$145</f>
        <v>5.9884796161141257E-2</v>
      </c>
      <c r="S143" s="493"/>
      <c r="T143" s="518"/>
      <c r="V143" s="493"/>
      <c r="W143" s="511"/>
      <c r="X143" s="490"/>
      <c r="Y143" s="493"/>
    </row>
    <row r="144" spans="1:25" ht="15" customHeight="1" thickBot="1">
      <c r="A144" s="499"/>
      <c r="B144" s="500"/>
      <c r="C144" s="502"/>
      <c r="D144" s="504"/>
      <c r="E144" s="178" t="s">
        <v>47</v>
      </c>
      <c r="F144" s="188">
        <v>3716</v>
      </c>
      <c r="G144" s="180">
        <v>0</v>
      </c>
      <c r="H144" s="181">
        <f>F144+G144</f>
        <v>3716</v>
      </c>
      <c r="I144" s="182">
        <f>H144/$H$145</f>
        <v>1.4358467090671633E-2</v>
      </c>
      <c r="J144" s="188">
        <v>38.994753379999999</v>
      </c>
      <c r="K144" s="180">
        <v>0</v>
      </c>
      <c r="L144" s="181">
        <f>J144+K144</f>
        <v>38.994753379999999</v>
      </c>
      <c r="M144" s="182">
        <f>L144/$L$145</f>
        <v>9.1925163819953498E-2</v>
      </c>
      <c r="N144" s="529"/>
      <c r="O144" s="283">
        <v>11.495470185919466</v>
      </c>
      <c r="P144" s="184">
        <v>0</v>
      </c>
      <c r="Q144" s="185">
        <f>O144+P144</f>
        <v>11.495470185919466</v>
      </c>
      <c r="R144" s="182">
        <f>Q144/$Q$145</f>
        <v>6.9661952836909666E-2</v>
      </c>
      <c r="S144" s="494"/>
      <c r="T144" s="519"/>
      <c r="V144" s="508"/>
      <c r="W144" s="512"/>
      <c r="X144" s="491"/>
      <c r="Y144" s="494"/>
    </row>
    <row r="145" spans="1:25" s="200" customFormat="1" ht="15" customHeight="1" thickBot="1">
      <c r="A145" s="203" t="s">
        <v>49</v>
      </c>
      <c r="B145" s="204"/>
      <c r="C145" s="205"/>
      <c r="D145" s="495" t="s">
        <v>1021</v>
      </c>
      <c r="E145" s="498"/>
      <c r="F145" s="190">
        <f>SUM(F140:F144)</f>
        <v>181663</v>
      </c>
      <c r="G145" s="190">
        <f>SUM(G140:G144)</f>
        <v>77139</v>
      </c>
      <c r="H145" s="190">
        <f>SUM(H140:H144)</f>
        <v>258802</v>
      </c>
      <c r="I145" s="191">
        <v>1</v>
      </c>
      <c r="J145" s="190">
        <f>SUM(J140:J144)</f>
        <v>73.088335740000005</v>
      </c>
      <c r="K145" s="190">
        <f>SUM(K140:K144)</f>
        <v>351.11273999999997</v>
      </c>
      <c r="L145" s="190">
        <f>SUM(L140:L144)</f>
        <v>424.20107573999996</v>
      </c>
      <c r="M145" s="191">
        <v>1</v>
      </c>
      <c r="N145" s="194">
        <f>N140</f>
        <v>180.09</v>
      </c>
      <c r="O145" s="228">
        <f>SUM(O140:O144)</f>
        <v>56.500614057031036</v>
      </c>
      <c r="P145" s="195">
        <f>SUM(P140:P144)</f>
        <v>108.51730056893837</v>
      </c>
      <c r="Q145" s="196">
        <f>+O145+P145</f>
        <v>165.01791462596941</v>
      </c>
      <c r="R145" s="197">
        <v>1</v>
      </c>
      <c r="S145" s="198">
        <f>S140</f>
        <v>15.072085374030593</v>
      </c>
      <c r="T145" s="199">
        <f>T140</f>
        <v>8.3691961652676949E-2</v>
      </c>
      <c r="V145" s="322">
        <f>SUM(V140:V144)</f>
        <v>128.4706443690057</v>
      </c>
      <c r="W145" s="322">
        <f>SUM(W140:W144)</f>
        <v>171.64308678420477</v>
      </c>
      <c r="X145" s="198">
        <f>MIN(100,+W145/V145*100)</f>
        <v>100</v>
      </c>
      <c r="Y145" s="198">
        <f>Y140</f>
        <v>8.3691961652676952</v>
      </c>
    </row>
    <row r="146" spans="1:25" ht="15" customHeight="1">
      <c r="A146" s="499">
        <f>A140+1</f>
        <v>21</v>
      </c>
      <c r="B146" s="500" t="s">
        <v>1048</v>
      </c>
      <c r="C146" s="501" t="s">
        <v>1049</v>
      </c>
      <c r="D146" s="513" t="s">
        <v>1051</v>
      </c>
      <c r="E146" s="178" t="s">
        <v>43</v>
      </c>
      <c r="F146" s="179">
        <v>184979</v>
      </c>
      <c r="G146" s="180">
        <v>0</v>
      </c>
      <c r="H146" s="181">
        <f>F146+G146</f>
        <v>184979</v>
      </c>
      <c r="I146" s="182">
        <f>H146/$H$151</f>
        <v>0.70230077072022479</v>
      </c>
      <c r="J146" s="183">
        <v>0.10843665999999998</v>
      </c>
      <c r="K146" s="180">
        <v>0</v>
      </c>
      <c r="L146" s="181">
        <f>J146+K146</f>
        <v>0.10843665999999998</v>
      </c>
      <c r="M146" s="182">
        <f>L146/$L$151</f>
        <v>2.8326871601576267E-4</v>
      </c>
      <c r="N146" s="530">
        <v>168.8</v>
      </c>
      <c r="O146" s="283">
        <v>35.90456833802817</v>
      </c>
      <c r="P146" s="184">
        <v>0</v>
      </c>
      <c r="Q146" s="185">
        <f>O146+P146</f>
        <v>35.90456833802817</v>
      </c>
      <c r="R146" s="182">
        <f>Q146/$Q$151</f>
        <v>0.23458450460183455</v>
      </c>
      <c r="S146" s="521">
        <f>N151-Q151</f>
        <v>15.743989761941947</v>
      </c>
      <c r="T146" s="517">
        <f>S146/N151</f>
        <v>9.3270081528092103E-2</v>
      </c>
      <c r="V146" s="492">
        <v>122.28691231883286</v>
      </c>
      <c r="W146" s="510">
        <v>143.59390631354017</v>
      </c>
      <c r="X146" s="489">
        <f>MIN(1,+W146/V146)</f>
        <v>1</v>
      </c>
      <c r="Y146" s="492">
        <f>+((N151-(O151+P151)*X146)/N146)*100</f>
        <v>9.3270081528091922</v>
      </c>
    </row>
    <row r="147" spans="1:25" ht="15" customHeight="1">
      <c r="A147" s="499"/>
      <c r="B147" s="500"/>
      <c r="C147" s="502"/>
      <c r="D147" s="503"/>
      <c r="E147" s="178" t="s">
        <v>44</v>
      </c>
      <c r="F147" s="179">
        <v>64</v>
      </c>
      <c r="G147" s="179">
        <v>55217</v>
      </c>
      <c r="H147" s="181">
        <f>F147+G147</f>
        <v>55281</v>
      </c>
      <c r="I147" s="182">
        <f>H147/$H$151</f>
        <v>0.20988268347317665</v>
      </c>
      <c r="J147" s="183">
        <v>0.29172000000000003</v>
      </c>
      <c r="K147" s="183">
        <v>291.56751000000003</v>
      </c>
      <c r="L147" s="181">
        <f>J147+K147</f>
        <v>291.85923000000003</v>
      </c>
      <c r="M147" s="182">
        <f>L147/$L$151</f>
        <v>0.76242286823892569</v>
      </c>
      <c r="N147" s="528"/>
      <c r="O147" s="283">
        <v>2.5000000000000001E-2</v>
      </c>
      <c r="P147" s="184">
        <v>85.429375781785907</v>
      </c>
      <c r="Q147" s="185">
        <f>O147+P147</f>
        <v>85.454375781785913</v>
      </c>
      <c r="R147" s="182">
        <f>Q147/$Q$151</f>
        <v>0.55832094178381564</v>
      </c>
      <c r="S147" s="493"/>
      <c r="T147" s="518"/>
      <c r="V147" s="493"/>
      <c r="W147" s="511"/>
      <c r="X147" s="490"/>
      <c r="Y147" s="493"/>
    </row>
    <row r="148" spans="1:25" ht="15" customHeight="1">
      <c r="A148" s="499"/>
      <c r="B148" s="500"/>
      <c r="C148" s="502"/>
      <c r="D148" s="503"/>
      <c r="E148" s="178" t="s">
        <v>45</v>
      </c>
      <c r="F148" s="179">
        <v>17667</v>
      </c>
      <c r="G148" s="180">
        <v>0</v>
      </c>
      <c r="H148" s="181">
        <f>F148+G148</f>
        <v>17667</v>
      </c>
      <c r="I148" s="182">
        <f>H148/$H$151</f>
        <v>6.7075439462394165E-2</v>
      </c>
      <c r="J148" s="183">
        <v>4.0972579999999995E-2</v>
      </c>
      <c r="K148" s="180">
        <v>0</v>
      </c>
      <c r="L148" s="181">
        <f>J148+K148</f>
        <v>4.0972579999999995E-2</v>
      </c>
      <c r="M148" s="182">
        <f>L148/$L$151</f>
        <v>1.070325305893147E-4</v>
      </c>
      <c r="N148" s="528"/>
      <c r="O148" s="283">
        <v>8.9344347153735129</v>
      </c>
      <c r="P148" s="184">
        <v>0</v>
      </c>
      <c r="Q148" s="185">
        <f>O148+P148</f>
        <v>8.9344347153735129</v>
      </c>
      <c r="R148" s="182">
        <f>Q148/$Q$151</f>
        <v>5.8373628722434352E-2</v>
      </c>
      <c r="S148" s="493"/>
      <c r="T148" s="518"/>
      <c r="V148" s="493"/>
      <c r="W148" s="511"/>
      <c r="X148" s="490"/>
      <c r="Y148" s="493"/>
    </row>
    <row r="149" spans="1:25" ht="15" customHeight="1">
      <c r="A149" s="499"/>
      <c r="B149" s="500"/>
      <c r="C149" s="502"/>
      <c r="D149" s="503"/>
      <c r="E149" s="178" t="s">
        <v>46</v>
      </c>
      <c r="F149" s="188">
        <v>40</v>
      </c>
      <c r="G149" s="180">
        <v>0</v>
      </c>
      <c r="H149" s="181">
        <f>F149+G149</f>
        <v>40</v>
      </c>
      <c r="I149" s="182">
        <f>H149/$H$151</f>
        <v>1.5186605414024831E-4</v>
      </c>
      <c r="J149" s="189">
        <v>10.744</v>
      </c>
      <c r="K149" s="180">
        <v>0</v>
      </c>
      <c r="L149" s="181">
        <f>J149+K149</f>
        <v>10.744</v>
      </c>
      <c r="M149" s="182">
        <f>L149/$L$151</f>
        <v>2.8066514450678901E-2</v>
      </c>
      <c r="N149" s="528"/>
      <c r="O149" s="283">
        <v>4.4520098877644898</v>
      </c>
      <c r="P149" s="184">
        <v>0</v>
      </c>
      <c r="Q149" s="185">
        <f>O149+P149</f>
        <v>4.4520098877644898</v>
      </c>
      <c r="R149" s="182">
        <f>Q149/$Q$151</f>
        <v>2.9087455506255432E-2</v>
      </c>
      <c r="S149" s="493"/>
      <c r="T149" s="518"/>
      <c r="V149" s="493"/>
      <c r="W149" s="511"/>
      <c r="X149" s="490"/>
      <c r="Y149" s="493"/>
    </row>
    <row r="150" spans="1:25" ht="15" customHeight="1" thickBot="1">
      <c r="A150" s="499"/>
      <c r="B150" s="500"/>
      <c r="C150" s="502"/>
      <c r="D150" s="504"/>
      <c r="E150" s="178" t="s">
        <v>47</v>
      </c>
      <c r="F150" s="188">
        <v>5423</v>
      </c>
      <c r="G150" s="180">
        <v>0</v>
      </c>
      <c r="H150" s="181">
        <f>F150+G150</f>
        <v>5423</v>
      </c>
      <c r="I150" s="182">
        <f>H150/$H$151</f>
        <v>2.0589240290064162E-2</v>
      </c>
      <c r="J150" s="188">
        <v>80.052287210000003</v>
      </c>
      <c r="K150" s="180">
        <v>0</v>
      </c>
      <c r="L150" s="181">
        <f>J150+K150</f>
        <v>80.052287210000003</v>
      </c>
      <c r="M150" s="182">
        <f>L150/$L$151</f>
        <v>0.20912031606379028</v>
      </c>
      <c r="N150" s="529"/>
      <c r="O150" s="283">
        <v>18.310621515106</v>
      </c>
      <c r="P150" s="184">
        <v>0</v>
      </c>
      <c r="Q150" s="185">
        <f>O150+P150</f>
        <v>18.310621515106</v>
      </c>
      <c r="R150" s="182">
        <f>Q150/$Q$151</f>
        <v>0.11963346938566011</v>
      </c>
      <c r="S150" s="494"/>
      <c r="T150" s="519"/>
      <c r="V150" s="508"/>
      <c r="W150" s="512"/>
      <c r="X150" s="491"/>
      <c r="Y150" s="494"/>
    </row>
    <row r="151" spans="1:25" s="200" customFormat="1" ht="15" customHeight="1" thickBot="1">
      <c r="A151" s="203" t="s">
        <v>49</v>
      </c>
      <c r="B151" s="204"/>
      <c r="C151" s="205"/>
      <c r="D151" s="495" t="s">
        <v>1021</v>
      </c>
      <c r="E151" s="498"/>
      <c r="F151" s="190">
        <f>SUM(F146:F150)</f>
        <v>208173</v>
      </c>
      <c r="G151" s="190">
        <f>SUM(G146:G150)</f>
        <v>55217</v>
      </c>
      <c r="H151" s="190">
        <f>SUM(H146:H150)</f>
        <v>263390</v>
      </c>
      <c r="I151" s="191">
        <v>1</v>
      </c>
      <c r="J151" s="190">
        <f>SUM(J146:J150)</f>
        <v>91.237416449999998</v>
      </c>
      <c r="K151" s="190">
        <f>SUM(K146:K150)</f>
        <v>291.56751000000003</v>
      </c>
      <c r="L151" s="190">
        <f>SUM(L146:L150)</f>
        <v>382.80492645000004</v>
      </c>
      <c r="M151" s="191">
        <v>1</v>
      </c>
      <c r="N151" s="194">
        <f>N146</f>
        <v>168.8</v>
      </c>
      <c r="O151" s="228">
        <f>SUM(O146:O150)</f>
        <v>67.626634456272171</v>
      </c>
      <c r="P151" s="195">
        <f>SUM(P146:P150)</f>
        <v>85.429375781785907</v>
      </c>
      <c r="Q151" s="196">
        <f>SUM(Q146:Q150)</f>
        <v>153.05601023805806</v>
      </c>
      <c r="R151" s="197">
        <v>1</v>
      </c>
      <c r="S151" s="198">
        <f>S146</f>
        <v>15.743989761941947</v>
      </c>
      <c r="T151" s="199">
        <f>T146</f>
        <v>9.3270081528092103E-2</v>
      </c>
      <c r="V151" s="322">
        <f>SUM(V146:V150)</f>
        <v>122.28691231883286</v>
      </c>
      <c r="W151" s="322">
        <f>SUM(W146:W150)</f>
        <v>143.59390631354017</v>
      </c>
      <c r="X151" s="198">
        <f>MIN(100,+W151/V151*100)</f>
        <v>100</v>
      </c>
      <c r="Y151" s="198">
        <f>Y146</f>
        <v>9.3270081528091922</v>
      </c>
    </row>
    <row r="152" spans="1:25" ht="15" customHeight="1">
      <c r="A152" s="499">
        <f>A146+1</f>
        <v>22</v>
      </c>
      <c r="B152" s="500" t="s">
        <v>1048</v>
      </c>
      <c r="C152" s="501" t="s">
        <v>1049</v>
      </c>
      <c r="D152" s="513" t="s">
        <v>1052</v>
      </c>
      <c r="E152" s="178" t="s">
        <v>43</v>
      </c>
      <c r="F152" s="179">
        <v>194612</v>
      </c>
      <c r="G152" s="180">
        <v>0</v>
      </c>
      <c r="H152" s="181">
        <f>F152+G152</f>
        <v>194612</v>
      </c>
      <c r="I152" s="182">
        <f>H152/$H$157</f>
        <v>0.72062504628601054</v>
      </c>
      <c r="J152" s="183">
        <v>0.10654054</v>
      </c>
      <c r="K152" s="180">
        <v>0</v>
      </c>
      <c r="L152" s="181">
        <f>J152+K152</f>
        <v>0.10654054</v>
      </c>
      <c r="M152" s="182">
        <f>L152/$L$157</f>
        <v>1.6193973239189051E-4</v>
      </c>
      <c r="N152" s="530">
        <v>511.36</v>
      </c>
      <c r="O152" s="283">
        <v>35.721616394863879</v>
      </c>
      <c r="P152" s="184">
        <v>0</v>
      </c>
      <c r="Q152" s="185">
        <f>O152+P152</f>
        <v>35.721616394863879</v>
      </c>
      <c r="R152" s="182">
        <f>Q152/$Q$157</f>
        <v>7.5866933917541096E-2</v>
      </c>
      <c r="S152" s="521">
        <f>N157-Q157</f>
        <v>40.514342342484838</v>
      </c>
      <c r="T152" s="517">
        <f>S152/N157</f>
        <v>7.9228610650979428E-2</v>
      </c>
      <c r="V152" s="492">
        <v>325.59991304347449</v>
      </c>
      <c r="W152" s="510">
        <v>340.90947257545884</v>
      </c>
      <c r="X152" s="489">
        <f>MIN(1,+W152/V152)</f>
        <v>1</v>
      </c>
      <c r="Y152" s="492">
        <f>+((N157-(O157+P157)*X152)/N152)*100</f>
        <v>7.9228610650979432</v>
      </c>
    </row>
    <row r="153" spans="1:25" ht="15" customHeight="1">
      <c r="A153" s="499"/>
      <c r="B153" s="500"/>
      <c r="C153" s="502"/>
      <c r="D153" s="503"/>
      <c r="E153" s="178" t="s">
        <v>44</v>
      </c>
      <c r="F153" s="179">
        <v>210</v>
      </c>
      <c r="G153" s="179">
        <v>44734</v>
      </c>
      <c r="H153" s="181">
        <f>F153+G153</f>
        <v>44944</v>
      </c>
      <c r="I153" s="182">
        <f>H153/$H$157</f>
        <v>0.16642227653114122</v>
      </c>
      <c r="J153" s="183">
        <v>1.1822000000000001</v>
      </c>
      <c r="K153" s="183">
        <v>246.60023000000001</v>
      </c>
      <c r="L153" s="181">
        <f>J153+K153</f>
        <v>247.78243000000001</v>
      </c>
      <c r="M153" s="182">
        <f>L153/$L$157</f>
        <v>0.37662490170983121</v>
      </c>
      <c r="N153" s="528"/>
      <c r="O153" s="283">
        <v>0.115</v>
      </c>
      <c r="P153" s="184">
        <v>69.3448557478917</v>
      </c>
      <c r="Q153" s="185">
        <f>O153+P153</f>
        <v>69.459855747891694</v>
      </c>
      <c r="R153" s="182">
        <f>Q153/$Q$157</f>
        <v>0.14752149588351002</v>
      </c>
      <c r="S153" s="493"/>
      <c r="T153" s="518"/>
      <c r="V153" s="493"/>
      <c r="W153" s="511"/>
      <c r="X153" s="490"/>
      <c r="Y153" s="493"/>
    </row>
    <row r="154" spans="1:25" ht="15" customHeight="1">
      <c r="A154" s="499"/>
      <c r="B154" s="500"/>
      <c r="C154" s="502"/>
      <c r="D154" s="503"/>
      <c r="E154" s="178" t="s">
        <v>45</v>
      </c>
      <c r="F154" s="179">
        <v>24658</v>
      </c>
      <c r="G154" s="180">
        <v>0</v>
      </c>
      <c r="H154" s="181">
        <f>F154+G154</f>
        <v>24658</v>
      </c>
      <c r="I154" s="182">
        <f>H154/$H$157</f>
        <v>9.1305635784640446E-2</v>
      </c>
      <c r="J154" s="183">
        <v>7.1185859999999976E-2</v>
      </c>
      <c r="K154" s="180">
        <v>0</v>
      </c>
      <c r="L154" s="181">
        <f>J154+K154</f>
        <v>7.1185859999999976E-2</v>
      </c>
      <c r="M154" s="182">
        <f>L154/$L$157</f>
        <v>1.082012454459737E-4</v>
      </c>
      <c r="N154" s="528"/>
      <c r="O154" s="283">
        <v>15.068126607674316</v>
      </c>
      <c r="P154" s="184">
        <v>0</v>
      </c>
      <c r="Q154" s="185">
        <f>O154+P154</f>
        <v>15.068126607674316</v>
      </c>
      <c r="R154" s="182">
        <f>Q154/$Q$157</f>
        <v>3.2002263082639718E-2</v>
      </c>
      <c r="S154" s="493"/>
      <c r="T154" s="518"/>
      <c r="V154" s="493"/>
      <c r="W154" s="511"/>
      <c r="X154" s="490"/>
      <c r="Y154" s="493"/>
    </row>
    <row r="155" spans="1:25" ht="15" customHeight="1">
      <c r="A155" s="499"/>
      <c r="B155" s="500"/>
      <c r="C155" s="502"/>
      <c r="D155" s="503"/>
      <c r="E155" s="178" t="s">
        <v>46</v>
      </c>
      <c r="F155" s="188">
        <v>219</v>
      </c>
      <c r="G155" s="180">
        <v>0</v>
      </c>
      <c r="H155" s="181">
        <f>F155+G155</f>
        <v>219</v>
      </c>
      <c r="I155" s="182">
        <f>H155/$H$157</f>
        <v>8.1093090424350144E-4</v>
      </c>
      <c r="J155" s="189">
        <v>335.12593000000004</v>
      </c>
      <c r="K155" s="180">
        <v>0</v>
      </c>
      <c r="L155" s="181">
        <f>J155+K155</f>
        <v>335.12593000000004</v>
      </c>
      <c r="M155" s="182">
        <f>L155/$L$157</f>
        <v>0.50938547356511832</v>
      </c>
      <c r="N155" s="528"/>
      <c r="O155" s="283">
        <v>329.19192207175718</v>
      </c>
      <c r="P155" s="184">
        <v>0</v>
      </c>
      <c r="Q155" s="185">
        <f>O155+P155</f>
        <v>329.19192207175718</v>
      </c>
      <c r="R155" s="182">
        <f>Q155/$Q$157</f>
        <v>0.69915038339634761</v>
      </c>
      <c r="S155" s="493"/>
      <c r="T155" s="518"/>
      <c r="V155" s="493"/>
      <c r="W155" s="511"/>
      <c r="X155" s="490"/>
      <c r="Y155" s="493"/>
    </row>
    <row r="156" spans="1:25" ht="15" customHeight="1" thickBot="1">
      <c r="A156" s="499"/>
      <c r="B156" s="500"/>
      <c r="C156" s="502"/>
      <c r="D156" s="504"/>
      <c r="E156" s="178" t="s">
        <v>47</v>
      </c>
      <c r="F156" s="188">
        <v>5627</v>
      </c>
      <c r="G156" s="180">
        <v>0</v>
      </c>
      <c r="H156" s="181">
        <f>F156+G156</f>
        <v>5627</v>
      </c>
      <c r="I156" s="182">
        <f>H156/$H$157</f>
        <v>2.0836110493964305E-2</v>
      </c>
      <c r="J156" s="188">
        <v>74.816322270000001</v>
      </c>
      <c r="K156" s="180">
        <v>0</v>
      </c>
      <c r="L156" s="181">
        <f>J156+K156</f>
        <v>74.816322270000001</v>
      </c>
      <c r="M156" s="182">
        <f>L156/$L$157</f>
        <v>0.11371948374721245</v>
      </c>
      <c r="N156" s="529"/>
      <c r="O156" s="283">
        <v>21.404136835328053</v>
      </c>
      <c r="P156" s="184">
        <v>0</v>
      </c>
      <c r="Q156" s="185">
        <f>O156+P156</f>
        <v>21.404136835328053</v>
      </c>
      <c r="R156" s="182">
        <f>Q156/$Q$157</f>
        <v>4.5458923719961422E-2</v>
      </c>
      <c r="S156" s="494"/>
      <c r="T156" s="519"/>
      <c r="V156" s="508"/>
      <c r="W156" s="512"/>
      <c r="X156" s="491"/>
      <c r="Y156" s="494"/>
    </row>
    <row r="157" spans="1:25" s="200" customFormat="1" ht="15" customHeight="1" thickBot="1">
      <c r="A157" s="203" t="s">
        <v>49</v>
      </c>
      <c r="B157" s="204"/>
      <c r="C157" s="205"/>
      <c r="D157" s="495" t="s">
        <v>1021</v>
      </c>
      <c r="E157" s="498"/>
      <c r="F157" s="190">
        <f>SUM(F152:F156)</f>
        <v>225326</v>
      </c>
      <c r="G157" s="190">
        <f>SUM(G152:G156)</f>
        <v>44734</v>
      </c>
      <c r="H157" s="190">
        <f>SUM(H152:H156)</f>
        <v>270060</v>
      </c>
      <c r="I157" s="191">
        <v>1</v>
      </c>
      <c r="J157" s="190">
        <f>SUM(J152:J156)</f>
        <v>411.30217867000005</v>
      </c>
      <c r="K157" s="190">
        <f>SUM(K152:K156)</f>
        <v>246.60023000000001</v>
      </c>
      <c r="L157" s="190">
        <f>SUM(L152:L156)</f>
        <v>657.90240867000011</v>
      </c>
      <c r="M157" s="191">
        <v>1</v>
      </c>
      <c r="N157" s="194">
        <f>N152</f>
        <v>511.36</v>
      </c>
      <c r="O157" s="228">
        <f>SUM(O152:O156)</f>
        <v>401.50080190962348</v>
      </c>
      <c r="P157" s="195">
        <f>SUM(P152:P156)</f>
        <v>69.3448557478917</v>
      </c>
      <c r="Q157" s="196">
        <f>+O157+P157</f>
        <v>470.84565765751518</v>
      </c>
      <c r="R157" s="197">
        <v>1</v>
      </c>
      <c r="S157" s="198">
        <f>S152</f>
        <v>40.514342342484838</v>
      </c>
      <c r="T157" s="199">
        <f>T152</f>
        <v>7.9228610650979428E-2</v>
      </c>
      <c r="V157" s="322">
        <f>SUM(V152:V156)</f>
        <v>325.59991304347449</v>
      </c>
      <c r="W157" s="322">
        <f>SUM(W152:W156)</f>
        <v>340.90947257545884</v>
      </c>
      <c r="X157" s="198">
        <f>MIN(100,+W157/V157*100)</f>
        <v>100</v>
      </c>
      <c r="Y157" s="198">
        <f>Y152</f>
        <v>7.9228610650979432</v>
      </c>
    </row>
    <row r="158" spans="1:25" ht="15" customHeight="1">
      <c r="A158" s="499">
        <f>A152+1</f>
        <v>23</v>
      </c>
      <c r="B158" s="500" t="s">
        <v>1048</v>
      </c>
      <c r="C158" s="501" t="s">
        <v>1049</v>
      </c>
      <c r="D158" s="513" t="s">
        <v>1053</v>
      </c>
      <c r="E158" s="178" t="s">
        <v>43</v>
      </c>
      <c r="F158" s="179">
        <v>194473</v>
      </c>
      <c r="G158" s="180">
        <v>0</v>
      </c>
      <c r="H158" s="181">
        <f>F158+G158</f>
        <v>194473</v>
      </c>
      <c r="I158" s="182">
        <f>H158/$H$163</f>
        <v>0.70287042257593502</v>
      </c>
      <c r="J158" s="183">
        <v>0.13209150999999997</v>
      </c>
      <c r="K158" s="180">
        <v>0</v>
      </c>
      <c r="L158" s="181">
        <f>J158+K158</f>
        <v>0.13209150999999997</v>
      </c>
      <c r="M158" s="182">
        <f>L158/$L$163</f>
        <v>2.5159389293707968E-4</v>
      </c>
      <c r="N158" s="530">
        <v>285.52</v>
      </c>
      <c r="O158" s="283">
        <v>53.684383829365444</v>
      </c>
      <c r="P158" s="184">
        <v>0</v>
      </c>
      <c r="Q158" s="185">
        <f>O158+P158</f>
        <v>53.684383829365444</v>
      </c>
      <c r="R158" s="182">
        <f>Q158/$Q$163</f>
        <v>0.20374022941031647</v>
      </c>
      <c r="S158" s="521">
        <f>N163-Q163</f>
        <v>22.025726018157116</v>
      </c>
      <c r="T158" s="517">
        <f>S158/N163</f>
        <v>7.7142497962164186E-2</v>
      </c>
      <c r="V158" s="492">
        <v>201.64923416661912</v>
      </c>
      <c r="W158" s="510">
        <v>225.71561891860745</v>
      </c>
      <c r="X158" s="489">
        <f>MIN(1,+W158/V158)</f>
        <v>1</v>
      </c>
      <c r="Y158" s="492">
        <f>+((N163-(O163+P163)*X158)/N158)*100</f>
        <v>7.7142497962164187</v>
      </c>
    </row>
    <row r="159" spans="1:25" ht="15" customHeight="1">
      <c r="A159" s="499"/>
      <c r="B159" s="500"/>
      <c r="C159" s="502"/>
      <c r="D159" s="503"/>
      <c r="E159" s="178" t="s">
        <v>44</v>
      </c>
      <c r="F159" s="179">
        <v>11</v>
      </c>
      <c r="G159" s="179">
        <v>53805</v>
      </c>
      <c r="H159" s="181">
        <f>F159+G159</f>
        <v>53816</v>
      </c>
      <c r="I159" s="182">
        <f>H159/$H$163</f>
        <v>0.19450347689060443</v>
      </c>
      <c r="J159" s="183">
        <v>4.1779999999999998E-2</v>
      </c>
      <c r="K159" s="183">
        <v>298.56840999999997</v>
      </c>
      <c r="L159" s="181">
        <f>J159+K159</f>
        <v>298.61018999999999</v>
      </c>
      <c r="M159" s="182">
        <f>L159/$L$163</f>
        <v>0.56876100646272443</v>
      </c>
      <c r="N159" s="528"/>
      <c r="O159" s="283">
        <v>0</v>
      </c>
      <c r="P159" s="184">
        <v>92.71656538756406</v>
      </c>
      <c r="Q159" s="185">
        <f>O159+P159</f>
        <v>92.71656538756406</v>
      </c>
      <c r="R159" s="182">
        <f>Q159/$Q$163</f>
        <v>0.3518731697143182</v>
      </c>
      <c r="S159" s="493"/>
      <c r="T159" s="518"/>
      <c r="V159" s="493"/>
      <c r="W159" s="511"/>
      <c r="X159" s="490"/>
      <c r="Y159" s="493"/>
    </row>
    <row r="160" spans="1:25" ht="15" customHeight="1">
      <c r="A160" s="499"/>
      <c r="B160" s="500"/>
      <c r="C160" s="502"/>
      <c r="D160" s="503"/>
      <c r="E160" s="178" t="s">
        <v>45</v>
      </c>
      <c r="F160" s="179">
        <v>23844</v>
      </c>
      <c r="G160" s="180">
        <v>0</v>
      </c>
      <c r="H160" s="181">
        <f>F160+G160</f>
        <v>23844</v>
      </c>
      <c r="I160" s="182">
        <f>H160/$H$163</f>
        <v>8.6177733443205964E-2</v>
      </c>
      <c r="J160" s="183">
        <v>0.10906479000000002</v>
      </c>
      <c r="K160" s="180">
        <v>0</v>
      </c>
      <c r="L160" s="181">
        <f>J160+K160</f>
        <v>0.10906479000000002</v>
      </c>
      <c r="M160" s="182">
        <f>L160/$L$163</f>
        <v>2.0773503988609932E-4</v>
      </c>
      <c r="N160" s="528"/>
      <c r="O160" s="283">
        <v>29.408009403125465</v>
      </c>
      <c r="P160" s="184">
        <v>0</v>
      </c>
      <c r="Q160" s="185">
        <f>O160+P160</f>
        <v>29.408009403125465</v>
      </c>
      <c r="R160" s="182">
        <f>Q160/$Q$163</f>
        <v>0.11160777408450227</v>
      </c>
      <c r="S160" s="493"/>
      <c r="T160" s="518"/>
      <c r="V160" s="493"/>
      <c r="W160" s="511"/>
      <c r="X160" s="490"/>
      <c r="Y160" s="493"/>
    </row>
    <row r="161" spans="1:25" ht="15" customHeight="1">
      <c r="A161" s="499"/>
      <c r="B161" s="500"/>
      <c r="C161" s="502"/>
      <c r="D161" s="503"/>
      <c r="E161" s="178" t="s">
        <v>46</v>
      </c>
      <c r="F161" s="188">
        <v>131</v>
      </c>
      <c r="G161" s="180">
        <v>0</v>
      </c>
      <c r="H161" s="181">
        <f>F161+G161</f>
        <v>131</v>
      </c>
      <c r="I161" s="182">
        <f>H161/$H$163</f>
        <v>4.7346431307918057E-4</v>
      </c>
      <c r="J161" s="189">
        <v>77.534400000000005</v>
      </c>
      <c r="K161" s="180">
        <v>0</v>
      </c>
      <c r="L161" s="181">
        <f>J161+K161</f>
        <v>77.534400000000005</v>
      </c>
      <c r="M161" s="182">
        <f>L161/$L$163</f>
        <v>0.14767929848436676</v>
      </c>
      <c r="N161" s="528"/>
      <c r="O161" s="283">
        <v>54.44726893836247</v>
      </c>
      <c r="P161" s="184">
        <v>0</v>
      </c>
      <c r="Q161" s="185">
        <f>O161+P161</f>
        <v>54.44726893836247</v>
      </c>
      <c r="R161" s="182">
        <f>Q161/$Q$163</f>
        <v>0.2066354919808025</v>
      </c>
      <c r="S161" s="493"/>
      <c r="T161" s="518"/>
      <c r="V161" s="493"/>
      <c r="W161" s="511"/>
      <c r="X161" s="490"/>
      <c r="Y161" s="493"/>
    </row>
    <row r="162" spans="1:25" ht="15" customHeight="1" thickBot="1">
      <c r="A162" s="499"/>
      <c r="B162" s="500"/>
      <c r="C162" s="502"/>
      <c r="D162" s="504"/>
      <c r="E162" s="178" t="s">
        <v>47</v>
      </c>
      <c r="F162" s="188">
        <v>4420</v>
      </c>
      <c r="G162" s="180">
        <v>0</v>
      </c>
      <c r="H162" s="181">
        <f>F162+G162</f>
        <v>4420</v>
      </c>
      <c r="I162" s="182">
        <f>H162/$H$163</f>
        <v>1.5974902777175407E-2</v>
      </c>
      <c r="J162" s="188">
        <v>148.63299902</v>
      </c>
      <c r="K162" s="180">
        <v>0</v>
      </c>
      <c r="L162" s="181">
        <f>J162+K162</f>
        <v>148.63299902</v>
      </c>
      <c r="M162" s="182">
        <f>L162/$L$163</f>
        <v>0.28310036612008566</v>
      </c>
      <c r="N162" s="529"/>
      <c r="O162" s="283">
        <v>33.238046423425459</v>
      </c>
      <c r="P162" s="184">
        <v>0</v>
      </c>
      <c r="Q162" s="185">
        <f>O162+P162</f>
        <v>33.238046423425459</v>
      </c>
      <c r="R162" s="182">
        <f>Q162/$Q$163</f>
        <v>0.12614333481006065</v>
      </c>
      <c r="S162" s="494"/>
      <c r="T162" s="519"/>
      <c r="V162" s="508"/>
      <c r="W162" s="512"/>
      <c r="X162" s="491"/>
      <c r="Y162" s="494"/>
    </row>
    <row r="163" spans="1:25" s="200" customFormat="1" ht="15" customHeight="1" thickBot="1">
      <c r="A163" s="203" t="s">
        <v>49</v>
      </c>
      <c r="B163" s="204"/>
      <c r="C163" s="205"/>
      <c r="D163" s="495" t="s">
        <v>1021</v>
      </c>
      <c r="E163" s="498"/>
      <c r="F163" s="190">
        <f>SUM(F158:F162)</f>
        <v>222879</v>
      </c>
      <c r="G163" s="190">
        <f>SUM(G158:G162)</f>
        <v>53805</v>
      </c>
      <c r="H163" s="190">
        <f>SUM(H158:H162)</f>
        <v>276684</v>
      </c>
      <c r="I163" s="191">
        <v>1</v>
      </c>
      <c r="J163" s="190">
        <f>SUM(J158:J162)</f>
        <v>226.45033532000002</v>
      </c>
      <c r="K163" s="190">
        <f>SUM(K158:K162)</f>
        <v>298.56840999999997</v>
      </c>
      <c r="L163" s="190">
        <f>SUM(L158:L162)</f>
        <v>525.01874531999999</v>
      </c>
      <c r="M163" s="191">
        <v>1</v>
      </c>
      <c r="N163" s="194">
        <f>N158</f>
        <v>285.52</v>
      </c>
      <c r="O163" s="285">
        <f>SUM(O158:O162)</f>
        <v>170.77770859427883</v>
      </c>
      <c r="P163" s="207">
        <f>SUM(P158:P162)</f>
        <v>92.71656538756406</v>
      </c>
      <c r="Q163" s="196">
        <f>+O163+P163</f>
        <v>263.49427398184287</v>
      </c>
      <c r="R163" s="197">
        <v>1</v>
      </c>
      <c r="S163" s="198">
        <f>S158</f>
        <v>22.025726018157116</v>
      </c>
      <c r="T163" s="199">
        <f>T158</f>
        <v>7.7142497962164186E-2</v>
      </c>
      <c r="V163" s="322">
        <f>SUM(V158:V162)</f>
        <v>201.64923416661912</v>
      </c>
      <c r="W163" s="322">
        <f>SUM(W158:W162)</f>
        <v>225.71561891860745</v>
      </c>
      <c r="X163" s="198">
        <f>MIN(100,+W163/V163*100)</f>
        <v>100</v>
      </c>
      <c r="Y163" s="198">
        <f>Y158</f>
        <v>7.7142497962164187</v>
      </c>
    </row>
    <row r="164" spans="1:25" s="352" customFormat="1" ht="15" customHeight="1">
      <c r="A164" s="349"/>
      <c r="B164" s="500" t="s">
        <v>1048</v>
      </c>
      <c r="C164" s="350"/>
      <c r="D164" s="513" t="s">
        <v>2773</v>
      </c>
      <c r="E164" s="178" t="s">
        <v>43</v>
      </c>
      <c r="F164" s="351">
        <v>130126</v>
      </c>
      <c r="G164" s="351">
        <v>0</v>
      </c>
      <c r="H164" s="181">
        <f>F164+G164</f>
        <v>130126</v>
      </c>
      <c r="I164" s="182">
        <f>H164/$H$163</f>
        <v>0.470305474837721</v>
      </c>
      <c r="J164" s="351">
        <v>6.5725090000000014E-2</v>
      </c>
      <c r="K164" s="351">
        <v>0</v>
      </c>
      <c r="L164" s="181">
        <f>J164+K164</f>
        <v>6.5725090000000014E-2</v>
      </c>
      <c r="M164" s="182">
        <f>L164/$L$163</f>
        <v>1.2518617780007157E-4</v>
      </c>
      <c r="N164" s="530">
        <v>129.22</v>
      </c>
      <c r="O164" s="355">
        <v>30.202630929627237</v>
      </c>
      <c r="P164" s="356">
        <v>0</v>
      </c>
      <c r="Q164" s="185">
        <f>O164+P164</f>
        <v>30.202630929627237</v>
      </c>
      <c r="R164" s="182">
        <f>Q164/$Q$163</f>
        <v>0.11462348108448259</v>
      </c>
      <c r="S164" s="521">
        <f>N169-Q169</f>
        <v>10.140591107561818</v>
      </c>
      <c r="T164" s="517">
        <f>S164/N169</f>
        <v>7.8475399377509816E-2</v>
      </c>
      <c r="V164" s="492">
        <v>94.04250394549203</v>
      </c>
      <c r="W164" s="510">
        <v>102.59786765750044</v>
      </c>
      <c r="X164" s="489">
        <f>MIN(1,+W164/V164)</f>
        <v>1</v>
      </c>
      <c r="Y164" s="492">
        <f>+((N169-(O169+P169)*X164)/N164)*100</f>
        <v>7.8475399377509598</v>
      </c>
    </row>
    <row r="165" spans="1:25" s="352" customFormat="1" ht="15" customHeight="1">
      <c r="A165" s="349"/>
      <c r="B165" s="500"/>
      <c r="C165" s="350"/>
      <c r="D165" s="503"/>
      <c r="E165" s="178" t="s">
        <v>44</v>
      </c>
      <c r="F165" s="351">
        <v>85</v>
      </c>
      <c r="G165" s="351">
        <v>60436</v>
      </c>
      <c r="H165" s="181">
        <f>F165+G165</f>
        <v>60521</v>
      </c>
      <c r="I165" s="182">
        <f>H165/$H$163</f>
        <v>0.21873689841118388</v>
      </c>
      <c r="J165" s="351">
        <v>0.43790000000000001</v>
      </c>
      <c r="K165" s="351">
        <v>294.26400000000001</v>
      </c>
      <c r="L165" s="181">
        <f>J165+K165</f>
        <v>294.70190000000002</v>
      </c>
      <c r="M165" s="182">
        <f>L165/$L$163</f>
        <v>0.56131691035217912</v>
      </c>
      <c r="N165" s="528"/>
      <c r="O165" s="355">
        <v>0.05</v>
      </c>
      <c r="P165" s="356">
        <v>61.631988863333738</v>
      </c>
      <c r="Q165" s="185">
        <f>O165+P165</f>
        <v>61.681988863333736</v>
      </c>
      <c r="R165" s="182">
        <f>Q165/$Q$163</f>
        <v>0.23409233123443199</v>
      </c>
      <c r="S165" s="493"/>
      <c r="T165" s="518"/>
      <c r="V165" s="493"/>
      <c r="W165" s="511"/>
      <c r="X165" s="490"/>
      <c r="Y165" s="493"/>
    </row>
    <row r="166" spans="1:25" s="352" customFormat="1" ht="15" customHeight="1">
      <c r="A166" s="349"/>
      <c r="B166" s="500"/>
      <c r="C166" s="350"/>
      <c r="D166" s="503"/>
      <c r="E166" s="178" t="s">
        <v>45</v>
      </c>
      <c r="F166" s="351">
        <v>13193</v>
      </c>
      <c r="G166" s="351">
        <v>0</v>
      </c>
      <c r="H166" s="181">
        <f>F166+G166</f>
        <v>13193</v>
      </c>
      <c r="I166" s="182">
        <f>H166/$H$163</f>
        <v>4.76825548278903E-2</v>
      </c>
      <c r="J166" s="351">
        <v>3.319863E-2</v>
      </c>
      <c r="K166" s="351">
        <v>0</v>
      </c>
      <c r="L166" s="181">
        <f>J166+K166</f>
        <v>3.319863E-2</v>
      </c>
      <c r="M166" s="182">
        <f>L166/$L$163</f>
        <v>6.3233227948395195E-5</v>
      </c>
      <c r="N166" s="528"/>
      <c r="O166" s="355">
        <v>7.5118789950729106</v>
      </c>
      <c r="P166" s="356">
        <v>0</v>
      </c>
      <c r="Q166" s="185">
        <f>O166+P166</f>
        <v>7.5118789950729106</v>
      </c>
      <c r="R166" s="182">
        <f>Q166/$Q$163</f>
        <v>2.8508699189381804E-2</v>
      </c>
      <c r="S166" s="493"/>
      <c r="T166" s="518"/>
      <c r="V166" s="493"/>
      <c r="W166" s="511"/>
      <c r="X166" s="490"/>
      <c r="Y166" s="493"/>
    </row>
    <row r="167" spans="1:25" s="352" customFormat="1" ht="15" customHeight="1">
      <c r="A167" s="349"/>
      <c r="B167" s="500"/>
      <c r="C167" s="350"/>
      <c r="D167" s="503"/>
      <c r="E167" s="178" t="s">
        <v>46</v>
      </c>
      <c r="F167" s="351">
        <v>62</v>
      </c>
      <c r="G167" s="351">
        <v>0</v>
      </c>
      <c r="H167" s="181">
        <f>F167+G167</f>
        <v>62</v>
      </c>
      <c r="I167" s="182">
        <f>H167/$H$163</f>
        <v>2.240823466481618E-4</v>
      </c>
      <c r="J167" s="351">
        <v>0</v>
      </c>
      <c r="K167" s="351">
        <v>0</v>
      </c>
      <c r="L167" s="181">
        <f>J167+K167</f>
        <v>0</v>
      </c>
      <c r="M167" s="182">
        <f>L167/$L$163</f>
        <v>0</v>
      </c>
      <c r="N167" s="528"/>
      <c r="O167" s="355">
        <v>5.3422786274149034</v>
      </c>
      <c r="P167" s="356">
        <v>0</v>
      </c>
      <c r="Q167" s="185">
        <f>O167+P167</f>
        <v>5.3422786274149034</v>
      </c>
      <c r="R167" s="182">
        <f>Q167/$Q$163</f>
        <v>2.0274742774042349E-2</v>
      </c>
      <c r="S167" s="493"/>
      <c r="T167" s="518"/>
      <c r="V167" s="493"/>
      <c r="W167" s="511"/>
      <c r="X167" s="490"/>
      <c r="Y167" s="493"/>
    </row>
    <row r="168" spans="1:25" s="352" customFormat="1" ht="15" customHeight="1" thickBot="1">
      <c r="A168" s="349"/>
      <c r="B168" s="500"/>
      <c r="C168" s="350"/>
      <c r="D168" s="504"/>
      <c r="E168" s="178" t="s">
        <v>47</v>
      </c>
      <c r="F168" s="351">
        <v>2886</v>
      </c>
      <c r="G168" s="351">
        <v>0</v>
      </c>
      <c r="H168" s="181">
        <f>F168+G168</f>
        <v>2886</v>
      </c>
      <c r="I168" s="182">
        <f>H168/$H$163</f>
        <v>1.0430671813332177E-2</v>
      </c>
      <c r="J168" s="351">
        <v>7.9838599999999919E-3</v>
      </c>
      <c r="K168" s="351">
        <v>0</v>
      </c>
      <c r="L168" s="181">
        <f>J168+K168</f>
        <v>7.9838599999999919E-3</v>
      </c>
      <c r="M168" s="182">
        <f>L168/$L$163</f>
        <v>1.5206809416173917E-5</v>
      </c>
      <c r="N168" s="529"/>
      <c r="O168" s="355">
        <v>14.340631476989405</v>
      </c>
      <c r="P168" s="356">
        <v>0</v>
      </c>
      <c r="Q168" s="185">
        <f>O168+P168</f>
        <v>14.340631476989405</v>
      </c>
      <c r="R168" s="182">
        <f>Q168/$Q$163</f>
        <v>5.4424831554319104E-2</v>
      </c>
      <c r="S168" s="494"/>
      <c r="T168" s="519"/>
      <c r="V168" s="508"/>
      <c r="W168" s="512"/>
      <c r="X168" s="491"/>
      <c r="Y168" s="494"/>
    </row>
    <row r="169" spans="1:25" s="352" customFormat="1" ht="15" customHeight="1" thickBot="1">
      <c r="A169" s="347" t="s">
        <v>49</v>
      </c>
      <c r="B169" s="204"/>
      <c r="C169" s="348"/>
      <c r="D169" s="495" t="s">
        <v>1021</v>
      </c>
      <c r="E169" s="498"/>
      <c r="F169" s="190">
        <f>SUM(F164:F168)</f>
        <v>146352</v>
      </c>
      <c r="G169" s="190">
        <f>SUM(G164:G168)</f>
        <v>60436</v>
      </c>
      <c r="H169" s="190">
        <f>SUM(H164:H168)</f>
        <v>206788</v>
      </c>
      <c r="I169" s="191">
        <v>1</v>
      </c>
      <c r="J169" s="190">
        <f>SUM(J164:J168)</f>
        <v>0.54480757999999996</v>
      </c>
      <c r="K169" s="190">
        <f>SUM(K164:K168)</f>
        <v>294.26400000000001</v>
      </c>
      <c r="L169" s="190">
        <f>SUM(L164:L168)</f>
        <v>294.80880758000006</v>
      </c>
      <c r="M169" s="191">
        <v>1</v>
      </c>
      <c r="N169" s="194">
        <f>N164</f>
        <v>129.22</v>
      </c>
      <c r="O169" s="353">
        <f>SUM(O164:O168)</f>
        <v>57.447420029104464</v>
      </c>
      <c r="P169" s="354">
        <f>SUM(P164:P168)</f>
        <v>61.631988863333738</v>
      </c>
      <c r="Q169" s="193">
        <f>SUM(Q164:Q168)</f>
        <v>119.07940889243818</v>
      </c>
      <c r="R169" s="197">
        <v>1</v>
      </c>
      <c r="S169" s="198">
        <f>S164</f>
        <v>10.140591107561818</v>
      </c>
      <c r="T169" s="199">
        <f>T164</f>
        <v>7.8475399377509816E-2</v>
      </c>
      <c r="U169" s="200"/>
      <c r="V169" s="346">
        <f>SUM(V164:V168)</f>
        <v>94.04250394549203</v>
      </c>
      <c r="W169" s="346">
        <f>SUM(W164:W168)</f>
        <v>102.59786765750044</v>
      </c>
      <c r="X169" s="198">
        <f>MIN(100,+W169/V169*100)</f>
        <v>100</v>
      </c>
      <c r="Y169" s="198">
        <f>Y164</f>
        <v>7.8475399377509598</v>
      </c>
    </row>
    <row r="170" spans="1:25" ht="15" customHeight="1">
      <c r="A170" s="499">
        <f>A158+1</f>
        <v>24</v>
      </c>
      <c r="B170" s="500" t="s">
        <v>1048</v>
      </c>
      <c r="C170" s="501" t="s">
        <v>1049</v>
      </c>
      <c r="D170" s="513" t="s">
        <v>1054</v>
      </c>
      <c r="E170" s="178" t="s">
        <v>43</v>
      </c>
      <c r="F170" s="179">
        <v>207544</v>
      </c>
      <c r="G170" s="180">
        <v>0</v>
      </c>
      <c r="H170" s="181">
        <f>F170+G170</f>
        <v>207544</v>
      </c>
      <c r="I170" s="182">
        <f>H170/$H$175</f>
        <v>0.75115997944248603</v>
      </c>
      <c r="J170" s="183">
        <v>0.2271493199999999</v>
      </c>
      <c r="K170" s="180">
        <v>0</v>
      </c>
      <c r="L170" s="181">
        <f>J170+K170</f>
        <v>0.2271493199999999</v>
      </c>
      <c r="M170" s="182">
        <f>L170/$L$175</f>
        <v>8.7184340562421192E-4</v>
      </c>
      <c r="N170" s="530">
        <v>228.91</v>
      </c>
      <c r="O170" s="283">
        <v>75.02014954508239</v>
      </c>
      <c r="P170" s="184">
        <v>0</v>
      </c>
      <c r="Q170" s="185">
        <f>O170+P170</f>
        <v>75.02014954508239</v>
      </c>
      <c r="R170" s="182">
        <f>Q170/$Q$175</f>
        <v>0.33869967196227291</v>
      </c>
      <c r="S170" s="521">
        <f>N175-Q175</f>
        <v>7.415396505259281</v>
      </c>
      <c r="T170" s="517">
        <f>S170/N175</f>
        <v>3.2394375541738157E-2</v>
      </c>
      <c r="V170" s="492">
        <v>152.06842723238248</v>
      </c>
      <c r="W170" s="510">
        <v>190.50516025884912</v>
      </c>
      <c r="X170" s="489">
        <f>MIN(1,+W170/V170)</f>
        <v>1</v>
      </c>
      <c r="Y170" s="492">
        <f>+((N175-(O175+P175)*X170)/N170)*100</f>
        <v>3.2394375541738158</v>
      </c>
    </row>
    <row r="171" spans="1:25" ht="15" customHeight="1">
      <c r="A171" s="499"/>
      <c r="B171" s="500"/>
      <c r="C171" s="502"/>
      <c r="D171" s="503"/>
      <c r="E171" s="178" t="s">
        <v>44</v>
      </c>
      <c r="F171" s="179">
        <v>43</v>
      </c>
      <c r="G171" s="179">
        <v>35333</v>
      </c>
      <c r="H171" s="181">
        <f>F171+G171</f>
        <v>35376</v>
      </c>
      <c r="I171" s="182">
        <f>H171/$H$175</f>
        <v>0.12803567162990684</v>
      </c>
      <c r="J171" s="183">
        <v>0.2142</v>
      </c>
      <c r="K171" s="183">
        <v>182.285</v>
      </c>
      <c r="L171" s="181">
        <f>J171+K171</f>
        <v>182.4992</v>
      </c>
      <c r="M171" s="182">
        <f>L171/$L$175</f>
        <v>0.70046753409472784</v>
      </c>
      <c r="N171" s="528"/>
      <c r="O171" s="283">
        <v>2.5000000000000001E-2</v>
      </c>
      <c r="P171" s="184">
        <v>84.71991365048622</v>
      </c>
      <c r="Q171" s="185">
        <f>O171+P171</f>
        <v>84.744913650486225</v>
      </c>
      <c r="R171" s="182">
        <f>Q171/$Q$175</f>
        <v>0.3826048685312482</v>
      </c>
      <c r="S171" s="493"/>
      <c r="T171" s="518"/>
      <c r="V171" s="493"/>
      <c r="W171" s="511"/>
      <c r="X171" s="490"/>
      <c r="Y171" s="493"/>
    </row>
    <row r="172" spans="1:25" ht="15" customHeight="1">
      <c r="A172" s="499"/>
      <c r="B172" s="500"/>
      <c r="C172" s="502"/>
      <c r="D172" s="503"/>
      <c r="E172" s="178" t="s">
        <v>45</v>
      </c>
      <c r="F172" s="179">
        <v>29467</v>
      </c>
      <c r="G172" s="180">
        <v>0</v>
      </c>
      <c r="H172" s="181">
        <f>F172+G172</f>
        <v>29467</v>
      </c>
      <c r="I172" s="182">
        <f>H172/$H$175</f>
        <v>0.1066493423767092</v>
      </c>
      <c r="J172" s="183">
        <v>8.7524829999999998E-2</v>
      </c>
      <c r="K172" s="180">
        <v>0</v>
      </c>
      <c r="L172" s="181">
        <f>J172+K172</f>
        <v>8.7524829999999998E-2</v>
      </c>
      <c r="M172" s="182">
        <f>L172/$L$175</f>
        <v>3.3593737310717121E-4</v>
      </c>
      <c r="N172" s="528"/>
      <c r="O172" s="283">
        <v>29.020565165653046</v>
      </c>
      <c r="P172" s="184">
        <v>0</v>
      </c>
      <c r="Q172" s="185">
        <f>O172+P172</f>
        <v>29.020565165653046</v>
      </c>
      <c r="R172" s="182">
        <f>Q172/$Q$175</f>
        <v>0.13102154502984145</v>
      </c>
      <c r="S172" s="493"/>
      <c r="T172" s="518"/>
      <c r="V172" s="493"/>
      <c r="W172" s="511"/>
      <c r="X172" s="490"/>
      <c r="Y172" s="493"/>
    </row>
    <row r="173" spans="1:25" ht="15" customHeight="1">
      <c r="A173" s="499"/>
      <c r="B173" s="500"/>
      <c r="C173" s="502"/>
      <c r="D173" s="503"/>
      <c r="E173" s="178" t="s">
        <v>46</v>
      </c>
      <c r="F173" s="188">
        <v>93</v>
      </c>
      <c r="G173" s="180">
        <v>0</v>
      </c>
      <c r="H173" s="181">
        <f>F173+G173</f>
        <v>93</v>
      </c>
      <c r="I173" s="182">
        <f>H173/$H$175</f>
        <v>3.3659309875569134E-4</v>
      </c>
      <c r="J173" s="189">
        <v>31.257629999999999</v>
      </c>
      <c r="K173" s="180">
        <v>0</v>
      </c>
      <c r="L173" s="181">
        <f>J173+K173</f>
        <v>31.257629999999999</v>
      </c>
      <c r="M173" s="182">
        <f>L173/$L$175</f>
        <v>0.11997288211534839</v>
      </c>
      <c r="N173" s="528"/>
      <c r="O173" s="283">
        <v>8.7454825096596132</v>
      </c>
      <c r="P173" s="184">
        <v>0</v>
      </c>
      <c r="Q173" s="185">
        <f>O173+P173</f>
        <v>8.7454825096596132</v>
      </c>
      <c r="R173" s="182">
        <f>Q173/$Q$175</f>
        <v>3.9483952979772127E-2</v>
      </c>
      <c r="S173" s="493"/>
      <c r="T173" s="518"/>
      <c r="V173" s="493"/>
      <c r="W173" s="511"/>
      <c r="X173" s="490"/>
      <c r="Y173" s="493"/>
    </row>
    <row r="174" spans="1:25" ht="15" customHeight="1" thickBot="1">
      <c r="A174" s="499"/>
      <c r="B174" s="500"/>
      <c r="C174" s="502"/>
      <c r="D174" s="504"/>
      <c r="E174" s="178" t="s">
        <v>47</v>
      </c>
      <c r="F174" s="188">
        <v>3818</v>
      </c>
      <c r="G174" s="180">
        <v>0</v>
      </c>
      <c r="H174" s="181">
        <f>F174+G174</f>
        <v>3818</v>
      </c>
      <c r="I174" s="182">
        <f>H174/$H$175</f>
        <v>1.3818413452142252E-2</v>
      </c>
      <c r="J174" s="188">
        <v>46.467623099999997</v>
      </c>
      <c r="K174" s="180">
        <v>0</v>
      </c>
      <c r="L174" s="181">
        <f>J174+K174</f>
        <v>46.467623099999997</v>
      </c>
      <c r="M174" s="182">
        <f>L174/$L$175</f>
        <v>0.17835180301119244</v>
      </c>
      <c r="N174" s="529"/>
      <c r="O174" s="283">
        <v>23.96349262385943</v>
      </c>
      <c r="P174" s="184">
        <v>0</v>
      </c>
      <c r="Q174" s="185">
        <f>O174+P174</f>
        <v>23.96349262385943</v>
      </c>
      <c r="R174" s="182">
        <f>Q174/$Q$175</f>
        <v>0.10818996149686523</v>
      </c>
      <c r="S174" s="494"/>
      <c r="T174" s="519"/>
      <c r="V174" s="508"/>
      <c r="W174" s="512"/>
      <c r="X174" s="491"/>
      <c r="Y174" s="494"/>
    </row>
    <row r="175" spans="1:25" s="200" customFormat="1" ht="15" customHeight="1" thickBot="1">
      <c r="A175" s="203" t="s">
        <v>49</v>
      </c>
      <c r="B175" s="204"/>
      <c r="C175" s="205"/>
      <c r="D175" s="495" t="s">
        <v>1021</v>
      </c>
      <c r="E175" s="498"/>
      <c r="F175" s="190">
        <f>SUM(F170:F174)</f>
        <v>240965</v>
      </c>
      <c r="G175" s="190">
        <f>SUM(G170:G174)</f>
        <v>35333</v>
      </c>
      <c r="H175" s="190">
        <f>SUM(H170:H174)</f>
        <v>276298</v>
      </c>
      <c r="I175" s="191">
        <v>1</v>
      </c>
      <c r="J175" s="190">
        <f>SUM(J170:J174)</f>
        <v>78.254127249999996</v>
      </c>
      <c r="K175" s="190">
        <f>SUM(K170:K174)</f>
        <v>182.285</v>
      </c>
      <c r="L175" s="190">
        <f>SUM(L170:L174)</f>
        <v>260.53912724999998</v>
      </c>
      <c r="M175" s="191">
        <v>1</v>
      </c>
      <c r="N175" s="194">
        <f>N170</f>
        <v>228.91</v>
      </c>
      <c r="O175" s="228">
        <f>SUM(O170:O174)</f>
        <v>136.77468984425448</v>
      </c>
      <c r="P175" s="195">
        <f>SUM(P170:P174)</f>
        <v>84.71991365048622</v>
      </c>
      <c r="Q175" s="196">
        <f>+O175+P175</f>
        <v>221.49460349474072</v>
      </c>
      <c r="R175" s="197">
        <v>1</v>
      </c>
      <c r="S175" s="198">
        <f>S170</f>
        <v>7.415396505259281</v>
      </c>
      <c r="T175" s="199">
        <f>T170</f>
        <v>3.2394375541738157E-2</v>
      </c>
      <c r="V175" s="322">
        <f>SUM(V170:V174)</f>
        <v>152.06842723238248</v>
      </c>
      <c r="W175" s="322">
        <f>SUM(W170:W174)</f>
        <v>190.50516025884912</v>
      </c>
      <c r="X175" s="198">
        <f>MIN(100,+W175/V175*100)</f>
        <v>100</v>
      </c>
      <c r="Y175" s="198">
        <f>Y170</f>
        <v>3.2394375541738158</v>
      </c>
    </row>
    <row r="176" spans="1:25" s="215" customFormat="1" ht="15" customHeight="1">
      <c r="A176" s="461">
        <v>1</v>
      </c>
      <c r="B176" s="462" t="s">
        <v>1048</v>
      </c>
      <c r="C176" s="463" t="s">
        <v>1019</v>
      </c>
      <c r="D176" s="465" t="s">
        <v>1055</v>
      </c>
      <c r="E176" s="208" t="s">
        <v>43</v>
      </c>
      <c r="F176" s="209">
        <f t="shared" ref="F176:G181" si="17">+F140+F146+F152+F158+F170+F164</f>
        <v>1075596</v>
      </c>
      <c r="G176" s="209">
        <f t="shared" si="17"/>
        <v>0</v>
      </c>
      <c r="H176" s="209">
        <f>F176+G176</f>
        <v>1075596</v>
      </c>
      <c r="I176" s="210">
        <f>+H176/$H$181</f>
        <v>0.69302883593144937</v>
      </c>
      <c r="J176" s="224">
        <f t="shared" ref="J176:J181" si="18">+J140+J146+J152+J158+J170+J164</f>
        <v>0.71545768999999992</v>
      </c>
      <c r="K176" s="209">
        <f>+K140+K146+K152+K158+K170</f>
        <v>0</v>
      </c>
      <c r="L176" s="224">
        <f>J176+J176</f>
        <v>1.4309153799999998</v>
      </c>
      <c r="M176" s="210">
        <f>+L176/$L$181</f>
        <v>5.6218496187466832E-4</v>
      </c>
      <c r="N176" s="534">
        <f>+N140+N146+N152+N158+N170+N164</f>
        <v>1503.9</v>
      </c>
      <c r="O176" s="216">
        <f>+O140+O146+O152+O158+O170+O164</f>
        <v>259.1580924585179</v>
      </c>
      <c r="P176" s="209">
        <f t="shared" ref="P176:Q180" si="19">+P140+P146+P152+P158+P170</f>
        <v>0</v>
      </c>
      <c r="Q176" s="209">
        <f t="shared" si="19"/>
        <v>228.95546152889068</v>
      </c>
      <c r="R176" s="210">
        <f>+Q176/$Q$181</f>
        <v>0.16436285386407615</v>
      </c>
      <c r="S176" s="452">
        <f>+S140+S146+S152+S158+S170+S164</f>
        <v>110.91213110943559</v>
      </c>
      <c r="T176" s="451">
        <f>S176/N181</f>
        <v>7.374967159348067E-2</v>
      </c>
      <c r="U176" s="214"/>
      <c r="V176" s="452">
        <f>+V140+V146+V152+V158+V170+V164</f>
        <v>1024.1176350758064</v>
      </c>
      <c r="W176" s="452">
        <f>+W140+W146+W152+W158+W170+W164</f>
        <v>1174.9651125081609</v>
      </c>
      <c r="X176" s="452">
        <f>MIN(1,+W176/V176)</f>
        <v>1</v>
      </c>
      <c r="Y176" s="455">
        <f>+((N181-(O181+P181)*X176)/N176)*100</f>
        <v>7.3749671593480723</v>
      </c>
    </row>
    <row r="177" spans="1:25" s="215" customFormat="1" ht="15" customHeight="1">
      <c r="A177" s="461"/>
      <c r="B177" s="462"/>
      <c r="C177" s="464"/>
      <c r="D177" s="465"/>
      <c r="E177" s="208" t="s">
        <v>44</v>
      </c>
      <c r="F177" s="209">
        <f t="shared" si="17"/>
        <v>431</v>
      </c>
      <c r="G177" s="209">
        <f t="shared" si="17"/>
        <v>326664</v>
      </c>
      <c r="H177" s="209">
        <f t="shared" ref="H177:H180" si="20">F177+G177</f>
        <v>327095</v>
      </c>
      <c r="I177" s="210">
        <f t="shared" ref="I177:I180" si="21">+H177/$H$181</f>
        <v>0.21075410013517851</v>
      </c>
      <c r="J177" s="224">
        <f t="shared" si="18"/>
        <v>2.25359</v>
      </c>
      <c r="K177" s="224">
        <f>+K141+K147+K153+K159+K171+K165</f>
        <v>1664.3978900000002</v>
      </c>
      <c r="L177" s="224">
        <f>J177+J177</f>
        <v>4.50718</v>
      </c>
      <c r="M177" s="210">
        <f t="shared" ref="M177:M180" si="22">+L177/$L$181</f>
        <v>1.770802698662913E-3</v>
      </c>
      <c r="N177" s="453"/>
      <c r="O177" s="216">
        <f>+O141+O147+O153+O159+O171+O165</f>
        <v>0.25</v>
      </c>
      <c r="P177" s="209">
        <f t="shared" si="19"/>
        <v>440.72801113666623</v>
      </c>
      <c r="Q177" s="209">
        <f t="shared" si="19"/>
        <v>440.92801113666627</v>
      </c>
      <c r="R177" s="210">
        <f t="shared" ref="R177:R180" si="23">+Q177/$Q$181</f>
        <v>0.31653399213579686</v>
      </c>
      <c r="S177" s="453"/>
      <c r="T177" s="451"/>
      <c r="U177" s="222"/>
      <c r="V177" s="453"/>
      <c r="W177" s="453"/>
      <c r="X177" s="535"/>
      <c r="Y177" s="456"/>
    </row>
    <row r="178" spans="1:25" s="215" customFormat="1" ht="15" customHeight="1">
      <c r="A178" s="461"/>
      <c r="B178" s="462"/>
      <c r="C178" s="464"/>
      <c r="D178" s="465"/>
      <c r="E178" s="208" t="s">
        <v>45</v>
      </c>
      <c r="F178" s="209">
        <f t="shared" si="17"/>
        <v>122783</v>
      </c>
      <c r="G178" s="209">
        <f t="shared" si="17"/>
        <v>0</v>
      </c>
      <c r="H178" s="209">
        <f t="shared" si="20"/>
        <v>122783</v>
      </c>
      <c r="I178" s="210">
        <f t="shared" si="21"/>
        <v>7.9111636304124558E-2</v>
      </c>
      <c r="J178" s="224">
        <f t="shared" si="18"/>
        <v>0.37387447999999995</v>
      </c>
      <c r="K178" s="209">
        <f>+K142+K148+K154+K160+K172</f>
        <v>0</v>
      </c>
      <c r="L178" s="224">
        <f t="shared" ref="L178:L180" si="24">J178+J178</f>
        <v>0.74774895999999991</v>
      </c>
      <c r="M178" s="210">
        <f t="shared" si="22"/>
        <v>2.9377923142416909E-4</v>
      </c>
      <c r="N178" s="453"/>
      <c r="O178" s="216">
        <f>+O142+O148+O154+O160+O172+O166</f>
        <v>96.406351156147238</v>
      </c>
      <c r="P178" s="209">
        <f t="shared" si="19"/>
        <v>0</v>
      </c>
      <c r="Q178" s="209">
        <f t="shared" si="19"/>
        <v>88.894472161074333</v>
      </c>
      <c r="R178" s="210">
        <f t="shared" si="23"/>
        <v>6.3815682926136125E-2</v>
      </c>
      <c r="S178" s="453"/>
      <c r="T178" s="451"/>
      <c r="U178" s="223"/>
      <c r="V178" s="453"/>
      <c r="W178" s="453"/>
      <c r="X178" s="535"/>
      <c r="Y178" s="456"/>
    </row>
    <row r="179" spans="1:25" s="215" customFormat="1" ht="15" customHeight="1">
      <c r="A179" s="461"/>
      <c r="B179" s="462"/>
      <c r="C179" s="464"/>
      <c r="D179" s="465"/>
      <c r="E179" s="208" t="s">
        <v>46</v>
      </c>
      <c r="F179" s="209">
        <f t="shared" si="17"/>
        <v>658</v>
      </c>
      <c r="G179" s="209">
        <f t="shared" si="17"/>
        <v>0</v>
      </c>
      <c r="H179" s="209">
        <f t="shared" si="20"/>
        <v>658</v>
      </c>
      <c r="I179" s="210">
        <f t="shared" si="21"/>
        <v>4.2396306237927039E-4</v>
      </c>
      <c r="J179" s="224">
        <f t="shared" si="18"/>
        <v>488.56231000000008</v>
      </c>
      <c r="K179" s="209">
        <f>+K143+K149+K155+K161+K173</f>
        <v>0</v>
      </c>
      <c r="L179" s="224">
        <f t="shared" si="24"/>
        <v>977.12462000000016</v>
      </c>
      <c r="M179" s="210">
        <f t="shared" si="22"/>
        <v>0.38389745118366109</v>
      </c>
      <c r="N179" s="453"/>
      <c r="O179" s="216">
        <f>+O143+O149+O155+O161+O173+O167</f>
        <v>412.0610262152714</v>
      </c>
      <c r="P179" s="209">
        <f t="shared" si="19"/>
        <v>0</v>
      </c>
      <c r="Q179" s="209">
        <f t="shared" si="19"/>
        <v>406.71874758785651</v>
      </c>
      <c r="R179" s="210">
        <f t="shared" si="23"/>
        <v>0.29197580012795438</v>
      </c>
      <c r="S179" s="453"/>
      <c r="T179" s="451"/>
      <c r="U179" s="222"/>
      <c r="V179" s="453"/>
      <c r="W179" s="453"/>
      <c r="X179" s="535"/>
      <c r="Y179" s="456"/>
    </row>
    <row r="180" spans="1:25" s="215" customFormat="1" ht="15" customHeight="1" thickBot="1">
      <c r="A180" s="461"/>
      <c r="B180" s="462"/>
      <c r="C180" s="464"/>
      <c r="D180" s="465"/>
      <c r="E180" s="208" t="s">
        <v>47</v>
      </c>
      <c r="F180" s="209">
        <f t="shared" si="17"/>
        <v>25890</v>
      </c>
      <c r="G180" s="209">
        <f t="shared" si="17"/>
        <v>0</v>
      </c>
      <c r="H180" s="209">
        <f t="shared" si="20"/>
        <v>25890</v>
      </c>
      <c r="I180" s="210">
        <f t="shared" si="21"/>
        <v>1.6681464566868254E-2</v>
      </c>
      <c r="J180" s="209">
        <f t="shared" si="18"/>
        <v>388.97196883999999</v>
      </c>
      <c r="K180" s="209">
        <f>+K144+K150+K156+K162+K174</f>
        <v>0</v>
      </c>
      <c r="L180" s="224">
        <f t="shared" si="24"/>
        <v>777.94393767999998</v>
      </c>
      <c r="M180" s="210">
        <f t="shared" si="22"/>
        <v>0.30564238043570413</v>
      </c>
      <c r="N180" s="454"/>
      <c r="O180" s="216">
        <f>+O144+O150+O156+O162+O174+O168</f>
        <v>122.75239906062781</v>
      </c>
      <c r="P180" s="209">
        <f t="shared" si="19"/>
        <v>0</v>
      </c>
      <c r="Q180" s="209">
        <f t="shared" si="19"/>
        <v>108.41176758363841</v>
      </c>
      <c r="R180" s="210">
        <f t="shared" si="23"/>
        <v>7.7826785146364721E-2</v>
      </c>
      <c r="S180" s="454"/>
      <c r="T180" s="451"/>
      <c r="U180" s="222"/>
      <c r="V180" s="454"/>
      <c r="W180" s="454"/>
      <c r="X180" s="536"/>
      <c r="Y180" s="457"/>
    </row>
    <row r="181" spans="1:25" s="215" customFormat="1" ht="15" customHeight="1" thickBot="1">
      <c r="A181" s="458" t="s">
        <v>49</v>
      </c>
      <c r="B181" s="459"/>
      <c r="C181" s="459"/>
      <c r="D181" s="460" t="s">
        <v>1056</v>
      </c>
      <c r="E181" s="460"/>
      <c r="F181" s="216">
        <f t="shared" si="17"/>
        <v>1225358</v>
      </c>
      <c r="G181" s="216">
        <f t="shared" si="17"/>
        <v>326664</v>
      </c>
      <c r="H181" s="216">
        <f>+H145+H151+H157+H163+H175+H169</f>
        <v>1552022</v>
      </c>
      <c r="I181" s="210">
        <f>+H181/$H$181</f>
        <v>1</v>
      </c>
      <c r="J181" s="216">
        <f t="shared" si="18"/>
        <v>880.87720101000014</v>
      </c>
      <c r="K181" s="216">
        <f>+K145+K151+K157+K163+K175+K169</f>
        <v>1664.3978900000002</v>
      </c>
      <c r="L181" s="216">
        <f>+L145+L151+L157+L163+L175+L169</f>
        <v>2545.2750910100003</v>
      </c>
      <c r="M181" s="210">
        <f>+L181/$L$181</f>
        <v>1</v>
      </c>
      <c r="N181" s="209">
        <f>+N176</f>
        <v>1503.9</v>
      </c>
      <c r="O181" s="216">
        <f>+O145+O151+O157+O163+O175+O169</f>
        <v>890.6278688905644</v>
      </c>
      <c r="P181" s="216">
        <f>+P145+P151+P157+P163+P175+P169</f>
        <v>502.35999999999996</v>
      </c>
      <c r="Q181" s="216">
        <f>+Q145+Q151+Q157+Q163+Q175+Q169</f>
        <v>1392.9878688905642</v>
      </c>
      <c r="R181" s="210">
        <f>+Q181/$Q$181</f>
        <v>1</v>
      </c>
      <c r="S181" s="220">
        <f>S176</f>
        <v>110.91213110943559</v>
      </c>
      <c r="T181" s="221">
        <f>T176</f>
        <v>7.374967159348067E-2</v>
      </c>
      <c r="V181" s="333">
        <f>V176</f>
        <v>1024.1176350758064</v>
      </c>
      <c r="W181" s="333">
        <f>W176</f>
        <v>1174.9651125081609</v>
      </c>
      <c r="X181" s="220">
        <f>MIN(100,+W181/V181*100)</f>
        <v>100</v>
      </c>
      <c r="Y181" s="220">
        <f>Y176</f>
        <v>7.3749671593480723</v>
      </c>
    </row>
    <row r="182" spans="1:25" ht="15" customHeight="1">
      <c r="A182" s="499">
        <f>A170+1</f>
        <v>25</v>
      </c>
      <c r="B182" s="500" t="s">
        <v>1057</v>
      </c>
      <c r="C182" s="501" t="s">
        <v>1058</v>
      </c>
      <c r="D182" s="513" t="s">
        <v>1059</v>
      </c>
      <c r="E182" s="178" t="s">
        <v>43</v>
      </c>
      <c r="F182" s="179">
        <v>288997</v>
      </c>
      <c r="G182" s="180">
        <v>0</v>
      </c>
      <c r="H182" s="181">
        <f>F182+G182</f>
        <v>288997</v>
      </c>
      <c r="I182" s="182">
        <f>H182/$H$187</f>
        <v>0.7459238323847871</v>
      </c>
      <c r="J182" s="183">
        <v>200.54545000000002</v>
      </c>
      <c r="K182" s="180">
        <v>0</v>
      </c>
      <c r="L182" s="181">
        <f>J182+K182</f>
        <v>200.54545000000002</v>
      </c>
      <c r="M182" s="182">
        <f>L182/$L$187</f>
        <v>0.27512535945110322</v>
      </c>
      <c r="N182" s="530">
        <v>248.16</v>
      </c>
      <c r="O182" s="283">
        <v>85.396939652233897</v>
      </c>
      <c r="P182" s="184">
        <v>0</v>
      </c>
      <c r="Q182" s="185">
        <f>O182+P182</f>
        <v>85.396939652233897</v>
      </c>
      <c r="R182" s="182">
        <f>Q182/$Q$187</f>
        <v>0.3878021731985431</v>
      </c>
      <c r="S182" s="521">
        <f>N187-Q187</f>
        <v>27.952519088042294</v>
      </c>
      <c r="T182" s="517">
        <f>S182/N187</f>
        <v>0.1126391001291195</v>
      </c>
      <c r="V182" s="492">
        <v>148.5668137281931</v>
      </c>
      <c r="W182" s="510">
        <v>158.290363154397</v>
      </c>
      <c r="X182" s="489">
        <f>MIN(1,+W182/V182)</f>
        <v>1</v>
      </c>
      <c r="Y182" s="492">
        <f>+((N187-(O187+P187)*X182)/N182)*100</f>
        <v>11.26391001291195</v>
      </c>
    </row>
    <row r="183" spans="1:25" ht="15" customHeight="1">
      <c r="A183" s="499"/>
      <c r="B183" s="500"/>
      <c r="C183" s="502"/>
      <c r="D183" s="503"/>
      <c r="E183" s="178" t="s">
        <v>44</v>
      </c>
      <c r="F183" s="179">
        <v>53</v>
      </c>
      <c r="G183" s="179">
        <v>59809</v>
      </c>
      <c r="H183" s="181">
        <f>F183+G183</f>
        <v>59862</v>
      </c>
      <c r="I183" s="182">
        <f>H183/$H$187</f>
        <v>0.154508498199698</v>
      </c>
      <c r="J183" s="183">
        <v>0.29169</v>
      </c>
      <c r="K183" s="183">
        <v>289.09715</v>
      </c>
      <c r="L183" s="181">
        <f>J183+K183</f>
        <v>289.38884000000002</v>
      </c>
      <c r="M183" s="182">
        <f>L183/$L$187</f>
        <v>0.39700830223840927</v>
      </c>
      <c r="N183" s="528"/>
      <c r="O183" s="283">
        <v>0.184</v>
      </c>
      <c r="P183" s="184">
        <v>45.001912045024277</v>
      </c>
      <c r="Q183" s="185">
        <f>O183+P183</f>
        <v>45.185912045024274</v>
      </c>
      <c r="R183" s="182">
        <f>Q183/$Q$187</f>
        <v>0.20519698903004249</v>
      </c>
      <c r="S183" s="493"/>
      <c r="T183" s="518"/>
      <c r="V183" s="493"/>
      <c r="W183" s="511"/>
      <c r="X183" s="490"/>
      <c r="Y183" s="493"/>
    </row>
    <row r="184" spans="1:25" ht="15" customHeight="1">
      <c r="A184" s="499"/>
      <c r="B184" s="500"/>
      <c r="C184" s="502"/>
      <c r="D184" s="503"/>
      <c r="E184" s="178" t="s">
        <v>45</v>
      </c>
      <c r="F184" s="179">
        <v>32014</v>
      </c>
      <c r="G184" s="180">
        <v>0</v>
      </c>
      <c r="H184" s="181">
        <f>F184+G184</f>
        <v>32014</v>
      </c>
      <c r="I184" s="182">
        <f>H184/$H$187</f>
        <v>8.2630634816162715E-2</v>
      </c>
      <c r="J184" s="183">
        <v>122.80071999999996</v>
      </c>
      <c r="K184" s="180">
        <v>0</v>
      </c>
      <c r="L184" s="181">
        <f>J184+K184</f>
        <v>122.80071999999996</v>
      </c>
      <c r="M184" s="182">
        <f>L184/$L$187</f>
        <v>0.16846850542285685</v>
      </c>
      <c r="N184" s="528"/>
      <c r="O184" s="283">
        <v>10.332841004141077</v>
      </c>
      <c r="P184" s="184">
        <v>0</v>
      </c>
      <c r="Q184" s="185">
        <f>O184+P184</f>
        <v>10.332841004141077</v>
      </c>
      <c r="R184" s="182">
        <f>Q184/$Q$187</f>
        <v>4.6923206066156777E-2</v>
      </c>
      <c r="S184" s="493"/>
      <c r="T184" s="518"/>
      <c r="V184" s="493"/>
      <c r="W184" s="511"/>
      <c r="X184" s="490"/>
      <c r="Y184" s="493"/>
    </row>
    <row r="185" spans="1:25" ht="15" customHeight="1">
      <c r="A185" s="499"/>
      <c r="B185" s="500"/>
      <c r="C185" s="502"/>
      <c r="D185" s="503"/>
      <c r="E185" s="178" t="s">
        <v>46</v>
      </c>
      <c r="F185" s="188">
        <v>140</v>
      </c>
      <c r="G185" s="180">
        <v>0</v>
      </c>
      <c r="H185" s="181">
        <f>F185+G185</f>
        <v>140</v>
      </c>
      <c r="I185" s="182">
        <f>H185/$H$187</f>
        <v>3.6135093628608672E-4</v>
      </c>
      <c r="J185" s="189">
        <v>87.370260000000002</v>
      </c>
      <c r="K185" s="180">
        <v>0</v>
      </c>
      <c r="L185" s="181">
        <f>J185+K185</f>
        <v>87.370260000000002</v>
      </c>
      <c r="M185" s="182">
        <f>L185/$L$187</f>
        <v>0.11986197736142278</v>
      </c>
      <c r="N185" s="528"/>
      <c r="O185" s="283">
        <v>64.316067219871172</v>
      </c>
      <c r="P185" s="184">
        <v>0</v>
      </c>
      <c r="Q185" s="185">
        <f>O185+P185</f>
        <v>64.316067219871172</v>
      </c>
      <c r="R185" s="182">
        <f>Q185/$Q$187</f>
        <v>0.29207031002541511</v>
      </c>
      <c r="S185" s="493"/>
      <c r="T185" s="518"/>
      <c r="V185" s="493"/>
      <c r="W185" s="511"/>
      <c r="X185" s="490"/>
      <c r="Y185" s="493"/>
    </row>
    <row r="186" spans="1:25" ht="15" customHeight="1" thickBot="1">
      <c r="A186" s="499"/>
      <c r="B186" s="500"/>
      <c r="C186" s="502"/>
      <c r="D186" s="504"/>
      <c r="E186" s="178" t="s">
        <v>47</v>
      </c>
      <c r="F186" s="188">
        <v>6422</v>
      </c>
      <c r="G186" s="180">
        <v>0</v>
      </c>
      <c r="H186" s="181">
        <f>F186+G186</f>
        <v>6422</v>
      </c>
      <c r="I186" s="182">
        <f>H186/$H$187</f>
        <v>1.6575683663066061E-2</v>
      </c>
      <c r="J186" s="188">
        <v>28.818629999999981</v>
      </c>
      <c r="K186" s="180">
        <v>0</v>
      </c>
      <c r="L186" s="181">
        <f>J186+K186</f>
        <v>28.818629999999981</v>
      </c>
      <c r="M186" s="182">
        <f>L186/$L$187</f>
        <v>3.9535855526207857E-2</v>
      </c>
      <c r="N186" s="529"/>
      <c r="O186" s="283">
        <v>14.975720990687277</v>
      </c>
      <c r="P186" s="184">
        <v>0</v>
      </c>
      <c r="Q186" s="185">
        <f>O186+P186</f>
        <v>14.975720990687277</v>
      </c>
      <c r="R186" s="182">
        <f>Q186/$Q$187</f>
        <v>6.800732167984247E-2</v>
      </c>
      <c r="S186" s="494"/>
      <c r="T186" s="519"/>
      <c r="V186" s="508"/>
      <c r="W186" s="512"/>
      <c r="X186" s="491"/>
      <c r="Y186" s="494"/>
    </row>
    <row r="187" spans="1:25" s="200" customFormat="1" ht="15" customHeight="1" thickBot="1">
      <c r="A187" s="203" t="s">
        <v>49</v>
      </c>
      <c r="B187" s="204"/>
      <c r="C187" s="205"/>
      <c r="D187" s="495" t="s">
        <v>1021</v>
      </c>
      <c r="E187" s="498"/>
      <c r="F187" s="190">
        <f>SUM(F182:F186)</f>
        <v>327626</v>
      </c>
      <c r="G187" s="190">
        <f>SUM(G182:G186)</f>
        <v>59809</v>
      </c>
      <c r="H187" s="190">
        <f>SUM(H182:H186)</f>
        <v>387435</v>
      </c>
      <c r="I187" s="191">
        <v>1</v>
      </c>
      <c r="J187" s="190">
        <f>SUM(J182:J186)</f>
        <v>439.82674999999995</v>
      </c>
      <c r="K187" s="190">
        <f>SUM(K182:K186)</f>
        <v>289.09715</v>
      </c>
      <c r="L187" s="190">
        <f>SUM(L182:L186)</f>
        <v>728.9239</v>
      </c>
      <c r="M187" s="191">
        <v>1</v>
      </c>
      <c r="N187" s="194">
        <f>N182</f>
        <v>248.16</v>
      </c>
      <c r="O187" s="228">
        <f>SUM(O182:O186)</f>
        <v>175.20556886693342</v>
      </c>
      <c r="P187" s="195">
        <f>SUM(P182:P186)</f>
        <v>45.001912045024277</v>
      </c>
      <c r="Q187" s="196">
        <f>+O187+P187</f>
        <v>220.2074809119577</v>
      </c>
      <c r="R187" s="197">
        <v>1</v>
      </c>
      <c r="S187" s="198">
        <f>S182</f>
        <v>27.952519088042294</v>
      </c>
      <c r="T187" s="199">
        <f>T182</f>
        <v>0.1126391001291195</v>
      </c>
      <c r="V187" s="322">
        <f>SUM(V182:V186)</f>
        <v>148.5668137281931</v>
      </c>
      <c r="W187" s="322">
        <f>SUM(W182:W186)</f>
        <v>158.290363154397</v>
      </c>
      <c r="X187" s="198">
        <f>MIN(100,+W187/V187*100)</f>
        <v>100</v>
      </c>
      <c r="Y187" s="198">
        <f>Y182</f>
        <v>11.26391001291195</v>
      </c>
    </row>
    <row r="188" spans="1:25" ht="15" customHeight="1">
      <c r="A188" s="499">
        <f>A182+1</f>
        <v>26</v>
      </c>
      <c r="B188" s="500" t="s">
        <v>1057</v>
      </c>
      <c r="C188" s="501" t="s">
        <v>1058</v>
      </c>
      <c r="D188" s="513" t="s">
        <v>5187</v>
      </c>
      <c r="E188" s="178" t="s">
        <v>43</v>
      </c>
      <c r="F188" s="179">
        <v>370072</v>
      </c>
      <c r="G188" s="180">
        <v>0</v>
      </c>
      <c r="H188" s="181">
        <f>F188+G188</f>
        <v>370072</v>
      </c>
      <c r="I188" s="182">
        <f>H188/$H$193</f>
        <v>0.84685637135436331</v>
      </c>
      <c r="J188" s="183">
        <v>325.98296000000005</v>
      </c>
      <c r="K188" s="180">
        <v>0</v>
      </c>
      <c r="L188" s="181">
        <f>J188+K188</f>
        <v>325.98296000000005</v>
      </c>
      <c r="M188" s="182">
        <f>L188/$L$193</f>
        <v>0.33881849913082795</v>
      </c>
      <c r="N188" s="530">
        <v>335.71</v>
      </c>
      <c r="O188" s="283">
        <v>109.87381014183899</v>
      </c>
      <c r="P188" s="184">
        <v>0</v>
      </c>
      <c r="Q188" s="185">
        <f>O188+P188</f>
        <v>109.87381014183899</v>
      </c>
      <c r="R188" s="182">
        <f>Q188/$Q$193</f>
        <v>0.36037883357193978</v>
      </c>
      <c r="S188" s="521">
        <f>N193-Q193</f>
        <v>30.825806184256123</v>
      </c>
      <c r="T188" s="517">
        <f>S188/N193</f>
        <v>9.1822722541050686E-2</v>
      </c>
      <c r="V188" s="492">
        <v>197.76992856793348</v>
      </c>
      <c r="W188" s="510">
        <v>133.84625310859201</v>
      </c>
      <c r="X188" s="489">
        <f>MIN(1,+W188/V188)</f>
        <v>0.67677757724737286</v>
      </c>
      <c r="Y188" s="492">
        <f>+((N193-(O193+P193)*X188)/N188)*100</f>
        <v>38.536598245021715</v>
      </c>
    </row>
    <row r="189" spans="1:25" ht="15" customHeight="1">
      <c r="A189" s="499"/>
      <c r="B189" s="500"/>
      <c r="C189" s="502"/>
      <c r="D189" s="503"/>
      <c r="E189" s="178" t="s">
        <v>44</v>
      </c>
      <c r="F189" s="179">
        <v>126</v>
      </c>
      <c r="G189" s="179">
        <v>10544</v>
      </c>
      <c r="H189" s="181">
        <f>F189+G189</f>
        <v>10670</v>
      </c>
      <c r="I189" s="182">
        <f>H189/$H$193</f>
        <v>2.4416755340450121E-2</v>
      </c>
      <c r="J189" s="183">
        <v>0.61136000000000001</v>
      </c>
      <c r="K189" s="183">
        <v>151.25058999999999</v>
      </c>
      <c r="L189" s="181">
        <f>J189+K189</f>
        <v>151.86194999999998</v>
      </c>
      <c r="M189" s="182">
        <f>L189/$L$193</f>
        <v>0.15784149568456224</v>
      </c>
      <c r="N189" s="528"/>
      <c r="O189" s="283">
        <v>0.36399999999999999</v>
      </c>
      <c r="P189" s="184">
        <v>11.240233694391861</v>
      </c>
      <c r="Q189" s="185">
        <f>O189+P189</f>
        <v>11.604233694391862</v>
      </c>
      <c r="R189" s="182">
        <f>Q189/$Q$193</f>
        <v>3.8061119368506383E-2</v>
      </c>
      <c r="S189" s="493"/>
      <c r="T189" s="518"/>
      <c r="V189" s="493"/>
      <c r="W189" s="511"/>
      <c r="X189" s="490"/>
      <c r="Y189" s="493"/>
    </row>
    <row r="190" spans="1:25" ht="15" customHeight="1">
      <c r="A190" s="499"/>
      <c r="B190" s="500"/>
      <c r="C190" s="502"/>
      <c r="D190" s="503"/>
      <c r="E190" s="178" t="s">
        <v>45</v>
      </c>
      <c r="F190" s="179">
        <v>48967</v>
      </c>
      <c r="G190" s="180">
        <v>0</v>
      </c>
      <c r="H190" s="181">
        <f>F190+G190</f>
        <v>48967</v>
      </c>
      <c r="I190" s="182">
        <f>H190/$H$193</f>
        <v>0.11205391366033936</v>
      </c>
      <c r="J190" s="183">
        <v>137.22863999999998</v>
      </c>
      <c r="K190" s="180">
        <v>0</v>
      </c>
      <c r="L190" s="181">
        <f>J190+K190</f>
        <v>137.22863999999998</v>
      </c>
      <c r="M190" s="182">
        <f>L190/$L$193</f>
        <v>0.14263200089527592</v>
      </c>
      <c r="N190" s="528"/>
      <c r="O190" s="283">
        <v>28.667907355062258</v>
      </c>
      <c r="P190" s="184">
        <v>0</v>
      </c>
      <c r="Q190" s="185">
        <f>O190+P190</f>
        <v>28.667907355062258</v>
      </c>
      <c r="R190" s="182">
        <f>Q190/$Q$193</f>
        <v>9.4028840906024966E-2</v>
      </c>
      <c r="S190" s="493"/>
      <c r="T190" s="518"/>
      <c r="V190" s="493"/>
      <c r="W190" s="511"/>
      <c r="X190" s="490"/>
      <c r="Y190" s="493"/>
    </row>
    <row r="191" spans="1:25" ht="15" customHeight="1">
      <c r="A191" s="499"/>
      <c r="B191" s="500"/>
      <c r="C191" s="502"/>
      <c r="D191" s="503"/>
      <c r="E191" s="178" t="s">
        <v>46</v>
      </c>
      <c r="F191" s="188">
        <v>172</v>
      </c>
      <c r="G191" s="180">
        <v>0</v>
      </c>
      <c r="H191" s="181">
        <f>F191+G191</f>
        <v>172</v>
      </c>
      <c r="I191" s="182">
        <f>H191/$H$193</f>
        <v>3.935971807457751E-4</v>
      </c>
      <c r="J191" s="189">
        <v>91.052729999999997</v>
      </c>
      <c r="K191" s="180">
        <v>0</v>
      </c>
      <c r="L191" s="181">
        <f>J191+K191</f>
        <v>91.052729999999997</v>
      </c>
      <c r="M191" s="182">
        <f>L191/$L$193</f>
        <v>9.4637920093628536E-2</v>
      </c>
      <c r="N191" s="528"/>
      <c r="O191" s="283">
        <v>99.405484437902501</v>
      </c>
      <c r="P191" s="184">
        <v>0</v>
      </c>
      <c r="Q191" s="185">
        <f>O191+P191</f>
        <v>99.405484437902501</v>
      </c>
      <c r="R191" s="182">
        <f>Q191/$Q$193</f>
        <v>0.32604341731791447</v>
      </c>
      <c r="S191" s="493"/>
      <c r="T191" s="518"/>
      <c r="V191" s="493"/>
      <c r="W191" s="511"/>
      <c r="X191" s="490"/>
      <c r="Y191" s="493"/>
    </row>
    <row r="192" spans="1:25" ht="15" customHeight="1" thickBot="1">
      <c r="A192" s="499"/>
      <c r="B192" s="500"/>
      <c r="C192" s="502"/>
      <c r="D192" s="504"/>
      <c r="E192" s="178" t="s">
        <v>47</v>
      </c>
      <c r="F192" s="188">
        <v>7114</v>
      </c>
      <c r="G192" s="180">
        <v>0</v>
      </c>
      <c r="H192" s="181">
        <f>F192+G192</f>
        <v>7114</v>
      </c>
      <c r="I192" s="182">
        <f>H192/$H$193</f>
        <v>1.6279362464101419E-2</v>
      </c>
      <c r="J192" s="188">
        <v>255.99048999999999</v>
      </c>
      <c r="K192" s="180">
        <v>0</v>
      </c>
      <c r="L192" s="181">
        <f>J192+K192</f>
        <v>255.99048999999999</v>
      </c>
      <c r="M192" s="182">
        <f>L192/$L$193</f>
        <v>0.26607008419570521</v>
      </c>
      <c r="N192" s="529"/>
      <c r="O192" s="283">
        <v>55.332758186548254</v>
      </c>
      <c r="P192" s="184">
        <v>0</v>
      </c>
      <c r="Q192" s="185">
        <f>O192+P192</f>
        <v>55.332758186548254</v>
      </c>
      <c r="R192" s="182">
        <f>Q192/$Q$193</f>
        <v>0.18148778883561439</v>
      </c>
      <c r="S192" s="494"/>
      <c r="T192" s="519"/>
      <c r="V192" s="508"/>
      <c r="W192" s="512"/>
      <c r="X192" s="491"/>
      <c r="Y192" s="494"/>
    </row>
    <row r="193" spans="1:25" s="200" customFormat="1" ht="15" customHeight="1" thickBot="1">
      <c r="A193" s="203" t="s">
        <v>49</v>
      </c>
      <c r="B193" s="204"/>
      <c r="C193" s="205"/>
      <c r="D193" s="495" t="s">
        <v>1021</v>
      </c>
      <c r="E193" s="498"/>
      <c r="F193" s="190">
        <f>SUM(F188:F192)</f>
        <v>426451</v>
      </c>
      <c r="G193" s="190">
        <f>SUM(G188:G192)</f>
        <v>10544</v>
      </c>
      <c r="H193" s="190">
        <f>SUM(H188:H192)</f>
        <v>436995</v>
      </c>
      <c r="I193" s="191">
        <v>1</v>
      </c>
      <c r="J193" s="190">
        <f>SUM(J188:J192)</f>
        <v>810.8661800000001</v>
      </c>
      <c r="K193" s="190">
        <f>SUM(K188:K192)</f>
        <v>151.25058999999999</v>
      </c>
      <c r="L193" s="190">
        <f>SUM(L188:L192)</f>
        <v>962.11677000000009</v>
      </c>
      <c r="M193" s="191">
        <v>1</v>
      </c>
      <c r="N193" s="194">
        <f>N188</f>
        <v>335.71</v>
      </c>
      <c r="O193" s="228">
        <f>SUM(O188:O192)</f>
        <v>293.64396012135199</v>
      </c>
      <c r="P193" s="195">
        <f>SUM(P188:P192)</f>
        <v>11.240233694391861</v>
      </c>
      <c r="Q193" s="196">
        <f>SUM(Q188:Q192)</f>
        <v>304.88419381574386</v>
      </c>
      <c r="R193" s="197">
        <v>1</v>
      </c>
      <c r="S193" s="198">
        <f>S188</f>
        <v>30.825806184256123</v>
      </c>
      <c r="T193" s="199">
        <f>T188</f>
        <v>9.1822722541050686E-2</v>
      </c>
      <c r="V193" s="322">
        <f>SUM(V188:V192)</f>
        <v>197.76992856793348</v>
      </c>
      <c r="W193" s="322">
        <f>SUM(W188:W192)</f>
        <v>133.84625310859201</v>
      </c>
      <c r="X193" s="198">
        <f>MIN(100,+W193/V193*100)</f>
        <v>67.67775772473729</v>
      </c>
      <c r="Y193" s="198">
        <f>Y188</f>
        <v>38.536598245021715</v>
      </c>
    </row>
    <row r="194" spans="1:25" ht="15" customHeight="1">
      <c r="A194" s="499">
        <f>A188+1</f>
        <v>27</v>
      </c>
      <c r="B194" s="500" t="s">
        <v>1057</v>
      </c>
      <c r="C194" s="501" t="s">
        <v>1058</v>
      </c>
      <c r="D194" s="513" t="s">
        <v>1060</v>
      </c>
      <c r="E194" s="178" t="s">
        <v>43</v>
      </c>
      <c r="F194" s="179">
        <v>131563</v>
      </c>
      <c r="G194" s="180">
        <v>0</v>
      </c>
      <c r="H194" s="181">
        <f>F194+G194</f>
        <v>131563</v>
      </c>
      <c r="I194" s="182">
        <f>H194/$H$199</f>
        <v>0.72120929722618132</v>
      </c>
      <c r="J194" s="183">
        <v>65.886540000000011</v>
      </c>
      <c r="K194" s="180">
        <v>0</v>
      </c>
      <c r="L194" s="181">
        <f>J194+K194</f>
        <v>65.886540000000011</v>
      </c>
      <c r="M194" s="182">
        <f>L194/$L$199</f>
        <v>0.1101655909727892</v>
      </c>
      <c r="N194" s="530">
        <v>152.88999999999999</v>
      </c>
      <c r="O194" s="283">
        <v>40.316769603217082</v>
      </c>
      <c r="P194" s="184">
        <v>0</v>
      </c>
      <c r="Q194" s="185">
        <f>O194+P194</f>
        <v>40.316769603217082</v>
      </c>
      <c r="R194" s="182">
        <f>Q194/$Q$199</f>
        <v>0.2899624015826715</v>
      </c>
      <c r="S194" s="521">
        <f>N199-Q199</f>
        <v>13.848629866630034</v>
      </c>
      <c r="T194" s="517">
        <f>S194/N199</f>
        <v>9.0579042884623165E-2</v>
      </c>
      <c r="V194" s="492">
        <v>114.50500748989565</v>
      </c>
      <c r="W194" s="510">
        <v>73.139074560761856</v>
      </c>
      <c r="X194" s="489">
        <f>MIN(1,+W194/V194)</f>
        <v>0.6387412757229497</v>
      </c>
      <c r="Y194" s="492">
        <f>+((N199-(O199+P199)*X194)/N194)*100</f>
        <v>41.911529768293825</v>
      </c>
    </row>
    <row r="195" spans="1:25" ht="15" customHeight="1">
      <c r="A195" s="499"/>
      <c r="B195" s="500"/>
      <c r="C195" s="502"/>
      <c r="D195" s="503"/>
      <c r="E195" s="178" t="s">
        <v>44</v>
      </c>
      <c r="F195" s="179">
        <v>40</v>
      </c>
      <c r="G195" s="179">
        <v>33554</v>
      </c>
      <c r="H195" s="181">
        <f>F195+G195</f>
        <v>33594</v>
      </c>
      <c r="I195" s="182">
        <f>H195/$H$199</f>
        <v>0.18415743887731609</v>
      </c>
      <c r="J195" s="183">
        <v>0.22361</v>
      </c>
      <c r="K195" s="183">
        <v>154.86947000000001</v>
      </c>
      <c r="L195" s="181">
        <f>J195+K195</f>
        <v>155.09308000000001</v>
      </c>
      <c r="M195" s="182">
        <f>L195/$L$199</f>
        <v>0.25932338857056497</v>
      </c>
      <c r="N195" s="528"/>
      <c r="O195" s="283">
        <v>0.184</v>
      </c>
      <c r="P195" s="184">
        <v>36.061532185412801</v>
      </c>
      <c r="Q195" s="185">
        <f>O195+P195</f>
        <v>36.245532185412799</v>
      </c>
      <c r="R195" s="182">
        <f>Q195/$Q$199</f>
        <v>0.2606816384982808</v>
      </c>
      <c r="S195" s="493"/>
      <c r="T195" s="518"/>
      <c r="V195" s="493"/>
      <c r="W195" s="511"/>
      <c r="X195" s="490"/>
      <c r="Y195" s="493"/>
    </row>
    <row r="196" spans="1:25" ht="15" customHeight="1">
      <c r="A196" s="499"/>
      <c r="B196" s="500"/>
      <c r="C196" s="502"/>
      <c r="D196" s="503"/>
      <c r="E196" s="178" t="s">
        <v>45</v>
      </c>
      <c r="F196" s="179">
        <v>14076</v>
      </c>
      <c r="G196" s="180">
        <v>0</v>
      </c>
      <c r="H196" s="181">
        <f>F196+G196</f>
        <v>14076</v>
      </c>
      <c r="I196" s="182">
        <f>H196/$H$199</f>
        <v>7.7162591821072254E-2</v>
      </c>
      <c r="J196" s="183">
        <v>78.400469999999984</v>
      </c>
      <c r="K196" s="180">
        <v>0</v>
      </c>
      <c r="L196" s="181">
        <f>J196+K196</f>
        <v>78.400469999999984</v>
      </c>
      <c r="M196" s="182">
        <f>L196/$L$199</f>
        <v>0.13108950796466814</v>
      </c>
      <c r="N196" s="528"/>
      <c r="O196" s="283">
        <v>9.0733599869006714</v>
      </c>
      <c r="P196" s="184">
        <v>0</v>
      </c>
      <c r="Q196" s="185">
        <f>O196+P196</f>
        <v>9.0733599869006714</v>
      </c>
      <c r="R196" s="182">
        <f>Q196/$Q$199</f>
        <v>6.5256549027080279E-2</v>
      </c>
      <c r="S196" s="493"/>
      <c r="T196" s="518"/>
      <c r="V196" s="493"/>
      <c r="W196" s="511"/>
      <c r="X196" s="490"/>
      <c r="Y196" s="493"/>
    </row>
    <row r="197" spans="1:25" ht="15" customHeight="1">
      <c r="A197" s="499"/>
      <c r="B197" s="500"/>
      <c r="C197" s="502"/>
      <c r="D197" s="503"/>
      <c r="E197" s="178" t="s">
        <v>46</v>
      </c>
      <c r="F197" s="188">
        <v>45</v>
      </c>
      <c r="G197" s="180">
        <v>0</v>
      </c>
      <c r="H197" s="181">
        <f>F197+G197</f>
        <v>45</v>
      </c>
      <c r="I197" s="182">
        <f>H197/$H$199</f>
        <v>2.4668347768884988E-4</v>
      </c>
      <c r="J197" s="189">
        <v>57.069459999999999</v>
      </c>
      <c r="K197" s="180">
        <v>0</v>
      </c>
      <c r="L197" s="181">
        <f>J197+K197</f>
        <v>57.069459999999999</v>
      </c>
      <c r="M197" s="182">
        <f>L197/$L$199</f>
        <v>9.5422992122487435E-2</v>
      </c>
      <c r="N197" s="528"/>
      <c r="O197" s="283">
        <v>42.873664456301746</v>
      </c>
      <c r="P197" s="184">
        <v>0</v>
      </c>
      <c r="Q197" s="185">
        <f>O197+P197</f>
        <v>42.873664456301746</v>
      </c>
      <c r="R197" s="182">
        <f>Q197/$Q$199</f>
        <v>0.30835185538790988</v>
      </c>
      <c r="S197" s="493"/>
      <c r="T197" s="518"/>
      <c r="V197" s="493"/>
      <c r="W197" s="511"/>
      <c r="X197" s="490"/>
      <c r="Y197" s="493"/>
    </row>
    <row r="198" spans="1:25" ht="15" customHeight="1" thickBot="1">
      <c r="A198" s="499"/>
      <c r="B198" s="500"/>
      <c r="C198" s="502"/>
      <c r="D198" s="504"/>
      <c r="E198" s="178" t="s">
        <v>47</v>
      </c>
      <c r="F198" s="188">
        <v>3142</v>
      </c>
      <c r="G198" s="180">
        <v>0</v>
      </c>
      <c r="H198" s="181">
        <f>F198+G198</f>
        <v>3142</v>
      </c>
      <c r="I198" s="182">
        <f>H198/$H$199</f>
        <v>1.7223988597741477E-2</v>
      </c>
      <c r="J198" s="188">
        <v>241.61867999999998</v>
      </c>
      <c r="K198" s="180">
        <v>0</v>
      </c>
      <c r="L198" s="181">
        <f>J198+K198</f>
        <v>241.61867999999998</v>
      </c>
      <c r="M198" s="182">
        <f>L198/$L$199</f>
        <v>0.4039985203694903</v>
      </c>
      <c r="N198" s="529"/>
      <c r="O198" s="283">
        <v>10.53204390153766</v>
      </c>
      <c r="P198" s="184">
        <v>0</v>
      </c>
      <c r="Q198" s="185">
        <f>O198+P198</f>
        <v>10.53204390153766</v>
      </c>
      <c r="R198" s="182">
        <f>Q198/$Q$199</f>
        <v>7.5747555504057623E-2</v>
      </c>
      <c r="S198" s="494"/>
      <c r="T198" s="519"/>
      <c r="V198" s="508"/>
      <c r="W198" s="512"/>
      <c r="X198" s="491"/>
      <c r="Y198" s="494"/>
    </row>
    <row r="199" spans="1:25" s="200" customFormat="1" ht="15" customHeight="1" thickBot="1">
      <c r="A199" s="203" t="s">
        <v>49</v>
      </c>
      <c r="B199" s="204"/>
      <c r="C199" s="205"/>
      <c r="D199" s="495" t="s">
        <v>1021</v>
      </c>
      <c r="E199" s="498"/>
      <c r="F199" s="190">
        <f>SUM(F194:F198)</f>
        <v>148866</v>
      </c>
      <c r="G199" s="190">
        <f>SUM(G194:G198)</f>
        <v>33554</v>
      </c>
      <c r="H199" s="190">
        <f>SUM(H194:H198)</f>
        <v>182420</v>
      </c>
      <c r="I199" s="191">
        <v>1</v>
      </c>
      <c r="J199" s="190">
        <f>SUM(J194:J198)</f>
        <v>443.19875999999999</v>
      </c>
      <c r="K199" s="190">
        <f>SUM(K194:K198)</f>
        <v>154.86947000000001</v>
      </c>
      <c r="L199" s="190">
        <f>SUM(L194:L198)</f>
        <v>598.06822999999997</v>
      </c>
      <c r="M199" s="191">
        <v>1</v>
      </c>
      <c r="N199" s="194">
        <f>N194</f>
        <v>152.88999999999999</v>
      </c>
      <c r="O199" s="228">
        <f>SUM(O194:O198)</f>
        <v>102.97983794795715</v>
      </c>
      <c r="P199" s="228">
        <f>SUM(P194:P198)</f>
        <v>36.061532185412801</v>
      </c>
      <c r="Q199" s="196">
        <f>+O199+P199</f>
        <v>139.04137013336995</v>
      </c>
      <c r="R199" s="197">
        <v>1</v>
      </c>
      <c r="S199" s="198">
        <f>S194</f>
        <v>13.848629866630034</v>
      </c>
      <c r="T199" s="199">
        <f>T194</f>
        <v>9.0579042884623165E-2</v>
      </c>
      <c r="V199" s="322">
        <f>SUM(V194:V198)</f>
        <v>114.50500748989565</v>
      </c>
      <c r="W199" s="322">
        <f>SUM(W194:W198)</f>
        <v>73.139074560761856</v>
      </c>
      <c r="X199" s="198">
        <f>MIN(100,+W199/V199*100)</f>
        <v>63.874127572294967</v>
      </c>
      <c r="Y199" s="198">
        <f>Y194</f>
        <v>41.911529768293825</v>
      </c>
    </row>
    <row r="200" spans="1:25" ht="15" customHeight="1">
      <c r="A200" s="499">
        <f>A194+1</f>
        <v>28</v>
      </c>
      <c r="B200" s="500" t="s">
        <v>1057</v>
      </c>
      <c r="C200" s="501" t="s">
        <v>1058</v>
      </c>
      <c r="D200" s="513" t="s">
        <v>1061</v>
      </c>
      <c r="E200" s="178" t="s">
        <v>43</v>
      </c>
      <c r="F200" s="179">
        <v>303039</v>
      </c>
      <c r="G200" s="180">
        <v>0</v>
      </c>
      <c r="H200" s="181">
        <f>F200+G200</f>
        <v>303039</v>
      </c>
      <c r="I200" s="182">
        <f>H200/$H$205</f>
        <v>0.7411060378918124</v>
      </c>
      <c r="J200" s="183">
        <v>146.66305000000003</v>
      </c>
      <c r="K200" s="180">
        <v>0</v>
      </c>
      <c r="L200" s="181">
        <f>J200+K200</f>
        <v>146.66305000000003</v>
      </c>
      <c r="M200" s="182">
        <f>L200/$L$205</f>
        <v>0.22719247448091839</v>
      </c>
      <c r="N200" s="530">
        <v>228.78</v>
      </c>
      <c r="O200" s="283">
        <v>70.708281074238997</v>
      </c>
      <c r="P200" s="184">
        <v>0</v>
      </c>
      <c r="Q200" s="185">
        <f>O200+P200</f>
        <v>70.708281074238997</v>
      </c>
      <c r="R200" s="182">
        <f>Q200/$Q$205</f>
        <v>0.34113287125340358</v>
      </c>
      <c r="S200" s="521">
        <f>N205-Q205</f>
        <v>21.505102056451193</v>
      </c>
      <c r="T200" s="517">
        <f>S200/N205</f>
        <v>9.3999047366252267E-2</v>
      </c>
      <c r="V200" s="492">
        <v>148.19220205214808</v>
      </c>
      <c r="W200" s="510">
        <v>165.63190570334211</v>
      </c>
      <c r="X200" s="489">
        <f>MIN(1,+W200/V200)</f>
        <v>1</v>
      </c>
      <c r="Y200" s="492">
        <f>+((N205-(O205+P205)*X200)/N200)*100</f>
        <v>9.399904736625226</v>
      </c>
    </row>
    <row r="201" spans="1:25" ht="15" customHeight="1">
      <c r="A201" s="499"/>
      <c r="B201" s="500"/>
      <c r="C201" s="502"/>
      <c r="D201" s="503"/>
      <c r="E201" s="178" t="s">
        <v>44</v>
      </c>
      <c r="F201" s="179">
        <v>17</v>
      </c>
      <c r="G201" s="179">
        <v>67513</v>
      </c>
      <c r="H201" s="181">
        <f>F201+G201</f>
        <v>67530</v>
      </c>
      <c r="I201" s="182">
        <f>H201/$H$205</f>
        <v>0.16514999963316304</v>
      </c>
      <c r="J201" s="183">
        <v>5.9310000000000002E-2</v>
      </c>
      <c r="K201" s="183">
        <v>259.70476000000002</v>
      </c>
      <c r="L201" s="181">
        <f>J201+K201</f>
        <v>259.76407</v>
      </c>
      <c r="M201" s="182">
        <f>L201/$L$205</f>
        <v>0.40239475344699627</v>
      </c>
      <c r="N201" s="528"/>
      <c r="O201" s="283">
        <v>0.184</v>
      </c>
      <c r="P201" s="184">
        <v>86.643681324020093</v>
      </c>
      <c r="Q201" s="185">
        <f>O201+P201</f>
        <v>86.827681324020091</v>
      </c>
      <c r="R201" s="182">
        <f>Q201/$Q$205</f>
        <v>0.41890109311580775</v>
      </c>
      <c r="S201" s="493"/>
      <c r="T201" s="518"/>
      <c r="V201" s="493"/>
      <c r="W201" s="511"/>
      <c r="X201" s="490"/>
      <c r="Y201" s="493"/>
    </row>
    <row r="202" spans="1:25" ht="15" customHeight="1">
      <c r="A202" s="499"/>
      <c r="B202" s="500"/>
      <c r="C202" s="502"/>
      <c r="D202" s="503"/>
      <c r="E202" s="178" t="s">
        <v>45</v>
      </c>
      <c r="F202" s="179">
        <v>32159</v>
      </c>
      <c r="G202" s="180">
        <v>0</v>
      </c>
      <c r="H202" s="181">
        <f>F202+G202</f>
        <v>32159</v>
      </c>
      <c r="I202" s="182">
        <f>H202/$H$205</f>
        <v>7.8647398759112835E-2</v>
      </c>
      <c r="J202" s="183">
        <v>68.305409999999995</v>
      </c>
      <c r="K202" s="180">
        <v>0</v>
      </c>
      <c r="L202" s="181">
        <f>J202+K202</f>
        <v>68.305409999999995</v>
      </c>
      <c r="M202" s="182">
        <f>L202/$L$205</f>
        <v>0.10581039408585641</v>
      </c>
      <c r="N202" s="528"/>
      <c r="O202" s="283">
        <v>37.92521184345221</v>
      </c>
      <c r="P202" s="184">
        <v>0</v>
      </c>
      <c r="Q202" s="185">
        <f>O202+P202</f>
        <v>37.92521184345221</v>
      </c>
      <c r="R202" s="182">
        <f>Q202/$Q$205</f>
        <v>0.1829705971138923</v>
      </c>
      <c r="S202" s="493"/>
      <c r="T202" s="518"/>
      <c r="V202" s="493"/>
      <c r="W202" s="511"/>
      <c r="X202" s="490"/>
      <c r="Y202" s="493"/>
    </row>
    <row r="203" spans="1:25" ht="15" customHeight="1">
      <c r="A203" s="499"/>
      <c r="B203" s="500"/>
      <c r="C203" s="502"/>
      <c r="D203" s="503"/>
      <c r="E203" s="178" t="s">
        <v>46</v>
      </c>
      <c r="F203" s="188">
        <v>123</v>
      </c>
      <c r="G203" s="180">
        <v>0</v>
      </c>
      <c r="H203" s="181">
        <f>F203+G203</f>
        <v>123</v>
      </c>
      <c r="I203" s="182">
        <f>H203/$H$205</f>
        <v>3.0080630763925742E-4</v>
      </c>
      <c r="J203" s="189">
        <v>35.645809999999997</v>
      </c>
      <c r="K203" s="180">
        <v>0</v>
      </c>
      <c r="L203" s="181">
        <f>J203+K203</f>
        <v>35.645809999999997</v>
      </c>
      <c r="M203" s="182">
        <f>L203/$L$205</f>
        <v>5.5218132847889519E-2</v>
      </c>
      <c r="N203" s="528"/>
      <c r="O203" s="283">
        <v>8.2093885409384093</v>
      </c>
      <c r="P203" s="184">
        <v>0</v>
      </c>
      <c r="Q203" s="185">
        <f>O203+P203</f>
        <v>8.2093885409384093</v>
      </c>
      <c r="R203" s="182">
        <f>Q203/$Q$205</f>
        <v>3.9606284322833106E-2</v>
      </c>
      <c r="S203" s="493"/>
      <c r="T203" s="518"/>
      <c r="V203" s="493"/>
      <c r="W203" s="511"/>
      <c r="X203" s="490"/>
      <c r="Y203" s="493"/>
    </row>
    <row r="204" spans="1:25" ht="15" customHeight="1" thickBot="1">
      <c r="A204" s="499"/>
      <c r="B204" s="500"/>
      <c r="C204" s="502"/>
      <c r="D204" s="504"/>
      <c r="E204" s="178" t="s">
        <v>47</v>
      </c>
      <c r="F204" s="188">
        <v>6050</v>
      </c>
      <c r="G204" s="180">
        <v>0</v>
      </c>
      <c r="H204" s="181">
        <f>F204+G204</f>
        <v>6050</v>
      </c>
      <c r="I204" s="182">
        <f>H204/$H$205</f>
        <v>1.4795757408272417E-2</v>
      </c>
      <c r="J204" s="188">
        <v>135.16702999999998</v>
      </c>
      <c r="K204" s="180">
        <v>0</v>
      </c>
      <c r="L204" s="181">
        <f>J204+K204</f>
        <v>135.16702999999998</v>
      </c>
      <c r="M204" s="182">
        <f>L204/$L$205</f>
        <v>0.20938424513833934</v>
      </c>
      <c r="N204" s="529"/>
      <c r="O204" s="283">
        <v>3.6043351608991161</v>
      </c>
      <c r="P204" s="184">
        <v>0</v>
      </c>
      <c r="Q204" s="185">
        <f>O204+P204</f>
        <v>3.6043351608991161</v>
      </c>
      <c r="R204" s="182">
        <f>Q204/$Q$205</f>
        <v>1.7389154194063356E-2</v>
      </c>
      <c r="S204" s="494"/>
      <c r="T204" s="519"/>
      <c r="V204" s="508"/>
      <c r="W204" s="512"/>
      <c r="X204" s="491"/>
      <c r="Y204" s="494"/>
    </row>
    <row r="205" spans="1:25" s="200" customFormat="1" ht="15" customHeight="1" thickBot="1">
      <c r="A205" s="203" t="s">
        <v>49</v>
      </c>
      <c r="B205" s="204"/>
      <c r="C205" s="205"/>
      <c r="D205" s="495" t="s">
        <v>1021</v>
      </c>
      <c r="E205" s="498"/>
      <c r="F205" s="190">
        <f>SUM(F200:F204)</f>
        <v>341388</v>
      </c>
      <c r="G205" s="190">
        <f>SUM(G200:G204)</f>
        <v>67513</v>
      </c>
      <c r="H205" s="190">
        <f>SUM(H200:H204)</f>
        <v>408901</v>
      </c>
      <c r="I205" s="191">
        <v>1</v>
      </c>
      <c r="J205" s="190">
        <f>SUM(J200:J204)</f>
        <v>385.84060999999997</v>
      </c>
      <c r="K205" s="190">
        <f>SUM(K200:K204)</f>
        <v>259.70476000000002</v>
      </c>
      <c r="L205" s="190">
        <f>SUM(L200:L204)</f>
        <v>645.54537000000005</v>
      </c>
      <c r="M205" s="191">
        <v>1</v>
      </c>
      <c r="N205" s="194">
        <f>N200</f>
        <v>228.78</v>
      </c>
      <c r="O205" s="285">
        <f>SUM(O200:O204)</f>
        <v>120.63121661952871</v>
      </c>
      <c r="P205" s="285">
        <f>SUM(P200:P204)</f>
        <v>86.643681324020093</v>
      </c>
      <c r="Q205" s="254">
        <f>+O205+P205</f>
        <v>207.27489794354881</v>
      </c>
      <c r="R205" s="255">
        <v>1</v>
      </c>
      <c r="S205" s="198">
        <f>S200</f>
        <v>21.505102056451193</v>
      </c>
      <c r="T205" s="199">
        <f>T200</f>
        <v>9.3999047366252267E-2</v>
      </c>
      <c r="V205" s="322">
        <f>SUM(V200:V204)</f>
        <v>148.19220205214808</v>
      </c>
      <c r="W205" s="322">
        <f>SUM(W200:W204)</f>
        <v>165.63190570334211</v>
      </c>
      <c r="X205" s="198">
        <f>MIN(100,+W205/V205*100)</f>
        <v>100</v>
      </c>
      <c r="Y205" s="198">
        <f>Y200</f>
        <v>9.399904736625226</v>
      </c>
    </row>
    <row r="206" spans="1:25" s="215" customFormat="1" ht="15" customHeight="1">
      <c r="A206" s="461">
        <v>5</v>
      </c>
      <c r="B206" s="462" t="s">
        <v>1057</v>
      </c>
      <c r="C206" s="463" t="s">
        <v>1019</v>
      </c>
      <c r="D206" s="465" t="s">
        <v>1062</v>
      </c>
      <c r="E206" s="208" t="s">
        <v>43</v>
      </c>
      <c r="F206" s="209">
        <f t="shared" ref="F206:G210" si="25">+F182+F188+F194+F200</f>
        <v>1093671</v>
      </c>
      <c r="G206" s="209">
        <f t="shared" si="25"/>
        <v>0</v>
      </c>
      <c r="H206" s="209">
        <f>F206+G206</f>
        <v>1093671</v>
      </c>
      <c r="I206" s="210">
        <f t="shared" ref="I206:I211" si="26">+H206/$H$139</f>
        <v>1.023980907403905</v>
      </c>
      <c r="J206" s="224">
        <f t="shared" ref="J206:J211" si="27">J182+J188+J194+J200</f>
        <v>739.07800000000009</v>
      </c>
      <c r="K206" s="209">
        <f>+K182+K188+K194+K200</f>
        <v>0</v>
      </c>
      <c r="L206" s="224">
        <f>J206+K206</f>
        <v>739.07800000000009</v>
      </c>
      <c r="M206" s="210">
        <f>+L206/$L$211</f>
        <v>0.25184499842293179</v>
      </c>
      <c r="N206" s="452">
        <f>+N182+N188+N194+N200</f>
        <v>965.54</v>
      </c>
      <c r="O206" s="224">
        <f>+O182+O188+O194+O200</f>
        <v>306.29580047152893</v>
      </c>
      <c r="P206" s="209">
        <f>+P182+P188+P194+P200</f>
        <v>0</v>
      </c>
      <c r="Q206" s="216">
        <f>+Q182+Q188+Q194+Q200</f>
        <v>306.29580047152893</v>
      </c>
      <c r="R206" s="210">
        <f t="shared" ref="R206:R211" si="28">+Q206/$Q$211</f>
        <v>0.3514953048117947</v>
      </c>
      <c r="S206" s="452">
        <f>+S182+S188+S194+S200</f>
        <v>94.132057195379645</v>
      </c>
      <c r="T206" s="451">
        <f>S206/N211</f>
        <v>9.7491618364210331E-2</v>
      </c>
      <c r="U206" s="214"/>
      <c r="V206" s="452">
        <f>+V182+V188+V194+V200</f>
        <v>609.03395183817031</v>
      </c>
      <c r="W206" s="452">
        <f>+W182+W188+W194+W200</f>
        <v>530.90759652709301</v>
      </c>
      <c r="X206" s="452">
        <f>MIN(1,+W206/V206)</f>
        <v>0.87172085386163056</v>
      </c>
      <c r="Y206" s="455">
        <f>+((N211-(O211+P211)*X206)/N206)*100</f>
        <v>21.326462294317107</v>
      </c>
    </row>
    <row r="207" spans="1:25" s="215" customFormat="1" ht="15" customHeight="1">
      <c r="A207" s="461"/>
      <c r="B207" s="462"/>
      <c r="C207" s="464"/>
      <c r="D207" s="465"/>
      <c r="E207" s="208" t="s">
        <v>44</v>
      </c>
      <c r="F207" s="209">
        <f t="shared" si="25"/>
        <v>236</v>
      </c>
      <c r="G207" s="209">
        <f t="shared" si="25"/>
        <v>171420</v>
      </c>
      <c r="H207" s="209">
        <f t="shared" ref="H207:H210" si="29">F207+G207</f>
        <v>171656</v>
      </c>
      <c r="I207" s="210">
        <f t="shared" si="26"/>
        <v>0.160717863636619</v>
      </c>
      <c r="J207" s="224">
        <f t="shared" si="27"/>
        <v>1.18597</v>
      </c>
      <c r="K207" s="224">
        <f>K189+K183+K195+K201</f>
        <v>854.9219700000001</v>
      </c>
      <c r="L207" s="224">
        <f t="shared" ref="L207:L211" si="30">J207+K207</f>
        <v>856.1079400000001</v>
      </c>
      <c r="M207" s="210">
        <f t="shared" ref="M207:M210" si="31">+L207/$L$211</f>
        <v>0.291723610767956</v>
      </c>
      <c r="N207" s="453"/>
      <c r="O207" s="224">
        <f t="shared" ref="O207:Q210" si="32">+O183+O189+O195+O201</f>
        <v>0.91599999999999993</v>
      </c>
      <c r="P207" s="216">
        <f t="shared" si="32"/>
        <v>178.94735924884904</v>
      </c>
      <c r="Q207" s="216">
        <f t="shared" si="32"/>
        <v>179.86335924884901</v>
      </c>
      <c r="R207" s="210">
        <f t="shared" si="28"/>
        <v>0.20640546225681633</v>
      </c>
      <c r="S207" s="453"/>
      <c r="T207" s="451"/>
      <c r="U207" s="222"/>
      <c r="V207" s="453"/>
      <c r="W207" s="453"/>
      <c r="X207" s="453"/>
      <c r="Y207" s="456"/>
    </row>
    <row r="208" spans="1:25" s="215" customFormat="1" ht="15" customHeight="1">
      <c r="A208" s="461"/>
      <c r="B208" s="462"/>
      <c r="C208" s="464"/>
      <c r="D208" s="465"/>
      <c r="E208" s="208" t="s">
        <v>45</v>
      </c>
      <c r="F208" s="209">
        <f t="shared" si="25"/>
        <v>127216</v>
      </c>
      <c r="G208" s="209">
        <f t="shared" si="25"/>
        <v>0</v>
      </c>
      <c r="H208" s="209">
        <f t="shared" si="29"/>
        <v>127216</v>
      </c>
      <c r="I208" s="210">
        <f t="shared" si="26"/>
        <v>0.1191096363680624</v>
      </c>
      <c r="J208" s="224">
        <f t="shared" si="27"/>
        <v>406.73523999999992</v>
      </c>
      <c r="K208" s="209">
        <f>+K184+K190+K196+K202</f>
        <v>0</v>
      </c>
      <c r="L208" s="224">
        <f t="shared" si="30"/>
        <v>406.73523999999992</v>
      </c>
      <c r="M208" s="210">
        <f t="shared" si="31"/>
        <v>0.13859732785490944</v>
      </c>
      <c r="N208" s="453"/>
      <c r="O208" s="224">
        <f t="shared" si="32"/>
        <v>85.999320189556215</v>
      </c>
      <c r="P208" s="209">
        <f t="shared" si="32"/>
        <v>0</v>
      </c>
      <c r="Q208" s="216">
        <f t="shared" si="32"/>
        <v>85.999320189556215</v>
      </c>
      <c r="R208" s="210">
        <f t="shared" si="28"/>
        <v>9.86900806902999E-2</v>
      </c>
      <c r="S208" s="453"/>
      <c r="T208" s="451"/>
      <c r="U208" s="223"/>
      <c r="V208" s="453"/>
      <c r="W208" s="453"/>
      <c r="X208" s="453"/>
      <c r="Y208" s="456"/>
    </row>
    <row r="209" spans="1:25" s="215" customFormat="1" ht="15" customHeight="1">
      <c r="A209" s="461"/>
      <c r="B209" s="462"/>
      <c r="C209" s="464"/>
      <c r="D209" s="465"/>
      <c r="E209" s="208" t="s">
        <v>46</v>
      </c>
      <c r="F209" s="209">
        <f t="shared" si="25"/>
        <v>480</v>
      </c>
      <c r="G209" s="209">
        <f t="shared" si="25"/>
        <v>0</v>
      </c>
      <c r="H209" s="209">
        <f t="shared" si="29"/>
        <v>480</v>
      </c>
      <c r="I209" s="210">
        <f t="shared" si="26"/>
        <v>4.4941379587999902E-4</v>
      </c>
      <c r="J209" s="224">
        <f t="shared" si="27"/>
        <v>271.13826</v>
      </c>
      <c r="K209" s="209">
        <f>+K185+K191+K197+K203</f>
        <v>0</v>
      </c>
      <c r="L209" s="224">
        <f t="shared" si="30"/>
        <v>271.13826</v>
      </c>
      <c r="M209" s="210">
        <f t="shared" si="31"/>
        <v>9.2391891873518719E-2</v>
      </c>
      <c r="N209" s="453"/>
      <c r="O209" s="224">
        <f t="shared" si="32"/>
        <v>214.80460465501383</v>
      </c>
      <c r="P209" s="209">
        <f t="shared" si="32"/>
        <v>0</v>
      </c>
      <c r="Q209" s="216">
        <f t="shared" si="32"/>
        <v>214.80460465501383</v>
      </c>
      <c r="R209" s="210">
        <f t="shared" si="28"/>
        <v>0.24650292257340087</v>
      </c>
      <c r="S209" s="453"/>
      <c r="T209" s="451"/>
      <c r="U209" s="222"/>
      <c r="V209" s="453"/>
      <c r="W209" s="453"/>
      <c r="X209" s="453"/>
      <c r="Y209" s="456"/>
    </row>
    <row r="210" spans="1:25" s="215" customFormat="1" ht="15" customHeight="1" thickBot="1">
      <c r="A210" s="461"/>
      <c r="B210" s="462"/>
      <c r="C210" s="464"/>
      <c r="D210" s="465"/>
      <c r="E210" s="208" t="s">
        <v>47</v>
      </c>
      <c r="F210" s="209">
        <f t="shared" si="25"/>
        <v>22728</v>
      </c>
      <c r="G210" s="209">
        <f t="shared" si="25"/>
        <v>0</v>
      </c>
      <c r="H210" s="209">
        <f t="shared" si="29"/>
        <v>22728</v>
      </c>
      <c r="I210" s="210">
        <f t="shared" si="26"/>
        <v>2.1279743234917953E-2</v>
      </c>
      <c r="J210" s="224">
        <f t="shared" si="27"/>
        <v>661.59482999999989</v>
      </c>
      <c r="K210" s="209">
        <f>+K186+K192+K198+K204</f>
        <v>0</v>
      </c>
      <c r="L210" s="224">
        <f t="shared" si="30"/>
        <v>661.59482999999989</v>
      </c>
      <c r="M210" s="210">
        <f t="shared" si="31"/>
        <v>0.22544217108068401</v>
      </c>
      <c r="N210" s="454"/>
      <c r="O210" s="224">
        <f t="shared" si="32"/>
        <v>84.4448582396723</v>
      </c>
      <c r="P210" s="209">
        <f t="shared" si="32"/>
        <v>0</v>
      </c>
      <c r="Q210" s="216">
        <f t="shared" si="32"/>
        <v>84.4448582396723</v>
      </c>
      <c r="R210" s="210">
        <f t="shared" si="28"/>
        <v>9.6906229667688276E-2</v>
      </c>
      <c r="S210" s="454"/>
      <c r="T210" s="451"/>
      <c r="U210" s="222"/>
      <c r="V210" s="454"/>
      <c r="W210" s="454"/>
      <c r="X210" s="454"/>
      <c r="Y210" s="457"/>
    </row>
    <row r="211" spans="1:25" s="215" customFormat="1" ht="15" customHeight="1" thickBot="1">
      <c r="A211" s="458" t="s">
        <v>49</v>
      </c>
      <c r="B211" s="459"/>
      <c r="C211" s="459"/>
      <c r="D211" s="460" t="s">
        <v>1063</v>
      </c>
      <c r="E211" s="460"/>
      <c r="F211" s="209">
        <f>SUM(F206:F210)</f>
        <v>1244331</v>
      </c>
      <c r="G211" s="209">
        <f>+G187+G193+G199+G205</f>
        <v>171420</v>
      </c>
      <c r="H211" s="209">
        <f>+H187+H193+H199+H205</f>
        <v>1415751</v>
      </c>
      <c r="I211" s="210">
        <f t="shared" si="26"/>
        <v>1.3255375644393843</v>
      </c>
      <c r="J211" s="224">
        <f t="shared" si="27"/>
        <v>2079.7323000000001</v>
      </c>
      <c r="K211" s="224">
        <f>K207</f>
        <v>854.9219700000001</v>
      </c>
      <c r="L211" s="224">
        <f t="shared" si="30"/>
        <v>2934.65427</v>
      </c>
      <c r="M211" s="210">
        <f>+L211/$L$211</f>
        <v>1</v>
      </c>
      <c r="N211" s="209">
        <f>+N206</f>
        <v>965.54</v>
      </c>
      <c r="O211" s="224">
        <f>+O187+O193+O199+O205</f>
        <v>692.46058355577134</v>
      </c>
      <c r="P211" s="216">
        <f>P207</f>
        <v>178.94735924884904</v>
      </c>
      <c r="Q211" s="216">
        <f>+Q187+Q193+Q199+Q205</f>
        <v>871.40794280462023</v>
      </c>
      <c r="R211" s="210">
        <f t="shared" si="28"/>
        <v>1</v>
      </c>
      <c r="S211" s="220">
        <f>S206</f>
        <v>94.132057195379645</v>
      </c>
      <c r="T211" s="221">
        <f>T206</f>
        <v>9.7491618364210331E-2</v>
      </c>
      <c r="U211" s="222"/>
      <c r="V211" s="220">
        <f>V206</f>
        <v>609.03395183817031</v>
      </c>
      <c r="W211" s="220">
        <f>W206</f>
        <v>530.90759652709301</v>
      </c>
      <c r="X211" s="220">
        <f>MIN(100,+W211/V211*100)</f>
        <v>87.172085386163062</v>
      </c>
      <c r="Y211" s="220">
        <f>Y206</f>
        <v>21.326462294317107</v>
      </c>
    </row>
    <row r="212" spans="1:25" s="215" customFormat="1" ht="15" customHeight="1">
      <c r="A212" s="461">
        <v>1</v>
      </c>
      <c r="B212" s="462" t="s">
        <v>1064</v>
      </c>
      <c r="C212" s="463" t="s">
        <v>1019</v>
      </c>
      <c r="D212" s="465" t="s">
        <v>1064</v>
      </c>
      <c r="E212" s="208" t="s">
        <v>43</v>
      </c>
      <c r="F212" s="209">
        <f t="shared" ref="F212:H216" si="33">+F44+F92+F134+F176+F206</f>
        <v>5019806</v>
      </c>
      <c r="G212" s="209">
        <f t="shared" si="33"/>
        <v>0</v>
      </c>
      <c r="H212" s="209">
        <f t="shared" si="33"/>
        <v>5019806</v>
      </c>
      <c r="I212" s="210">
        <f t="shared" ref="I212:I217" si="34">+H212/$H$217</f>
        <v>0.72495962021046012</v>
      </c>
      <c r="J212" s="209">
        <f t="shared" ref="J212:L217" si="35">+J44+J92+J134+J176+J206</f>
        <v>4388.170527690002</v>
      </c>
      <c r="K212" s="209">
        <f t="shared" si="35"/>
        <v>0</v>
      </c>
      <c r="L212" s="209">
        <f t="shared" si="35"/>
        <v>4388.8859853800013</v>
      </c>
      <c r="M212" s="210">
        <f t="shared" ref="M212:M217" si="36">+L212/$L$217</f>
        <v>0.28343033047756822</v>
      </c>
      <c r="N212" s="452">
        <f>+N44+N92+N134+N176+N206</f>
        <v>6518.9223000000011</v>
      </c>
      <c r="O212" s="224">
        <f>+O44+O92+O134+O176+O206</f>
        <v>1513.2464674590294</v>
      </c>
      <c r="P212" s="224">
        <f>+P44+P92+P134+P176+P206</f>
        <v>0</v>
      </c>
      <c r="Q212" s="224">
        <f>+Q44+Q92+Q134+Q176+Q206</f>
        <v>1483.0438365294024</v>
      </c>
      <c r="R212" s="210">
        <f t="shared" ref="R212:R217" si="37">+Q212/$Q$217</f>
        <v>0.24795934535681155</v>
      </c>
      <c r="S212" s="452">
        <f>+S44+S92+S134+S176+S206</f>
        <v>537.92636538292106</v>
      </c>
      <c r="T212" s="451">
        <f>S212/N217</f>
        <v>8.2517683234684502E-2</v>
      </c>
      <c r="U212" s="214"/>
      <c r="V212" s="452">
        <f>+V44+V92+V134+V176+V206</f>
        <v>4198.7432289329727</v>
      </c>
      <c r="W212" s="452">
        <f>+W44+W92+W134+W176+W206</f>
        <v>4447.6440444884674</v>
      </c>
      <c r="X212" s="452">
        <f>MIN(1,+W212/V212)</f>
        <v>1</v>
      </c>
      <c r="Y212" s="455">
        <f>+((N217-(O217+P217)*X212)/N212)*100</f>
        <v>8.2517683234684522</v>
      </c>
    </row>
    <row r="213" spans="1:25" s="215" customFormat="1" ht="15" customHeight="1">
      <c r="A213" s="461"/>
      <c r="B213" s="462"/>
      <c r="C213" s="464"/>
      <c r="D213" s="465"/>
      <c r="E213" s="208" t="s">
        <v>44</v>
      </c>
      <c r="F213" s="209">
        <f t="shared" si="33"/>
        <v>5679</v>
      </c>
      <c r="G213" s="209">
        <f t="shared" si="33"/>
        <v>1171411</v>
      </c>
      <c r="H213" s="209">
        <f t="shared" si="33"/>
        <v>1177090</v>
      </c>
      <c r="I213" s="210">
        <f t="shared" si="34"/>
        <v>0.16999515904669035</v>
      </c>
      <c r="J213" s="209">
        <f t="shared" si="35"/>
        <v>22.972429999999999</v>
      </c>
      <c r="K213" s="224">
        <f t="shared" si="35"/>
        <v>5703.7418800000005</v>
      </c>
      <c r="L213" s="209">
        <f t="shared" si="35"/>
        <v>4064.5700100000004</v>
      </c>
      <c r="M213" s="210">
        <f t="shared" si="36"/>
        <v>0.26248629493248676</v>
      </c>
      <c r="N213" s="453"/>
      <c r="O213" s="224">
        <f t="shared" ref="O213:Q217" si="38">+O45+O93+O135+O177+O207</f>
        <v>165.59826861779487</v>
      </c>
      <c r="P213" s="224">
        <f t="shared" si="38"/>
        <v>1456.8675619836501</v>
      </c>
      <c r="Q213" s="224">
        <f t="shared" si="38"/>
        <v>1622.4158306014451</v>
      </c>
      <c r="R213" s="210">
        <f t="shared" si="37"/>
        <v>0.27126181798772897</v>
      </c>
      <c r="S213" s="453"/>
      <c r="T213" s="451"/>
      <c r="U213" s="222"/>
      <c r="V213" s="453"/>
      <c r="W213" s="453"/>
      <c r="X213" s="453"/>
      <c r="Y213" s="456"/>
    </row>
    <row r="214" spans="1:25" s="215" customFormat="1" ht="15" customHeight="1">
      <c r="A214" s="461"/>
      <c r="B214" s="462"/>
      <c r="C214" s="464"/>
      <c r="D214" s="465"/>
      <c r="E214" s="208" t="s">
        <v>45</v>
      </c>
      <c r="F214" s="209">
        <f t="shared" si="33"/>
        <v>581321</v>
      </c>
      <c r="G214" s="209">
        <f t="shared" si="33"/>
        <v>0</v>
      </c>
      <c r="H214" s="209">
        <f t="shared" si="33"/>
        <v>581321</v>
      </c>
      <c r="I214" s="210">
        <f t="shared" si="34"/>
        <v>8.3954290540384405E-2</v>
      </c>
      <c r="J214" s="209">
        <f t="shared" si="35"/>
        <v>1468.5017844799997</v>
      </c>
      <c r="K214" s="209">
        <f t="shared" si="35"/>
        <v>0</v>
      </c>
      <c r="L214" s="209">
        <f t="shared" si="35"/>
        <v>1468.8756589599998</v>
      </c>
      <c r="M214" s="210">
        <f t="shared" si="36"/>
        <v>9.485867594563227E-2</v>
      </c>
      <c r="N214" s="453"/>
      <c r="O214" s="224">
        <f t="shared" si="38"/>
        <v>457.49934796643828</v>
      </c>
      <c r="P214" s="224">
        <f t="shared" si="38"/>
        <v>0</v>
      </c>
      <c r="Q214" s="224">
        <f t="shared" si="38"/>
        <v>449.98746897136539</v>
      </c>
      <c r="R214" s="210">
        <f t="shared" si="37"/>
        <v>7.5236210472390971E-2</v>
      </c>
      <c r="S214" s="453"/>
      <c r="T214" s="451"/>
      <c r="U214" s="223"/>
      <c r="V214" s="453"/>
      <c r="W214" s="453"/>
      <c r="X214" s="453"/>
      <c r="Y214" s="456"/>
    </row>
    <row r="215" spans="1:25" s="215" customFormat="1" ht="15" customHeight="1">
      <c r="A215" s="461"/>
      <c r="B215" s="462"/>
      <c r="C215" s="464"/>
      <c r="D215" s="465"/>
      <c r="E215" s="208" t="s">
        <v>46</v>
      </c>
      <c r="F215" s="209">
        <f t="shared" si="33"/>
        <v>3272</v>
      </c>
      <c r="G215" s="209">
        <f t="shared" si="33"/>
        <v>0</v>
      </c>
      <c r="H215" s="209">
        <f t="shared" si="33"/>
        <v>3272</v>
      </c>
      <c r="I215" s="210">
        <f t="shared" si="34"/>
        <v>4.7254174311290627E-4</v>
      </c>
      <c r="J215" s="209">
        <f t="shared" si="35"/>
        <v>2134.6280700000002</v>
      </c>
      <c r="K215" s="209">
        <f t="shared" si="35"/>
        <v>0</v>
      </c>
      <c r="L215" s="209">
        <f t="shared" si="35"/>
        <v>2623.1903800000005</v>
      </c>
      <c r="M215" s="210">
        <f t="shared" si="36"/>
        <v>0.16940328793813594</v>
      </c>
      <c r="N215" s="453"/>
      <c r="O215" s="224">
        <f t="shared" si="38"/>
        <v>1713.7396277056116</v>
      </c>
      <c r="P215" s="224">
        <f t="shared" si="38"/>
        <v>0</v>
      </c>
      <c r="Q215" s="224">
        <f t="shared" si="38"/>
        <v>1708.3973490781968</v>
      </c>
      <c r="R215" s="210">
        <f t="shared" si="37"/>
        <v>0.28563760413048556</v>
      </c>
      <c r="S215" s="453"/>
      <c r="T215" s="451"/>
      <c r="U215" s="222"/>
      <c r="V215" s="453"/>
      <c r="W215" s="453"/>
      <c r="X215" s="453"/>
      <c r="Y215" s="456"/>
    </row>
    <row r="216" spans="1:25" s="215" customFormat="1" ht="15" customHeight="1" thickBot="1">
      <c r="A216" s="461"/>
      <c r="B216" s="462"/>
      <c r="C216" s="464"/>
      <c r="D216" s="465"/>
      <c r="E216" s="208" t="s">
        <v>47</v>
      </c>
      <c r="F216" s="209">
        <f t="shared" si="33"/>
        <v>142767</v>
      </c>
      <c r="G216" s="209">
        <f t="shared" si="33"/>
        <v>0</v>
      </c>
      <c r="H216" s="209">
        <f t="shared" si="33"/>
        <v>142767</v>
      </c>
      <c r="I216" s="210">
        <f t="shared" si="34"/>
        <v>2.0618388459352169E-2</v>
      </c>
      <c r="J216" s="209">
        <f t="shared" si="35"/>
        <v>1766.8699988399999</v>
      </c>
      <c r="K216" s="209">
        <f t="shared" si="35"/>
        <v>0</v>
      </c>
      <c r="L216" s="209">
        <f t="shared" si="35"/>
        <v>2155.8419676799999</v>
      </c>
      <c r="M216" s="210">
        <f t="shared" si="36"/>
        <v>0.13922234557753013</v>
      </c>
      <c r="N216" s="454"/>
      <c r="O216" s="224">
        <f t="shared" si="38"/>
        <v>612.41267202122106</v>
      </c>
      <c r="P216" s="224">
        <f t="shared" si="38"/>
        <v>0</v>
      </c>
      <c r="Q216" s="224">
        <f t="shared" si="38"/>
        <v>598.07204054423164</v>
      </c>
      <c r="R216" s="210">
        <f t="shared" si="37"/>
        <v>9.999539325594306E-2</v>
      </c>
      <c r="S216" s="454"/>
      <c r="T216" s="451"/>
      <c r="U216" s="222"/>
      <c r="V216" s="454"/>
      <c r="W216" s="454"/>
      <c r="X216" s="454"/>
      <c r="Y216" s="457"/>
    </row>
    <row r="217" spans="1:25" s="215" customFormat="1" ht="15" customHeight="1" thickBot="1">
      <c r="A217" s="458" t="s">
        <v>49</v>
      </c>
      <c r="B217" s="459"/>
      <c r="C217" s="459"/>
      <c r="D217" s="460" t="s">
        <v>1065</v>
      </c>
      <c r="E217" s="460"/>
      <c r="F217" s="209">
        <f>+F49+F97+F139+F181+F211</f>
        <v>5752845</v>
      </c>
      <c r="G217" s="209">
        <f>G213</f>
        <v>1171411</v>
      </c>
      <c r="H217" s="209">
        <f>+H49+H97+H139+H181+H211</f>
        <v>6924256</v>
      </c>
      <c r="I217" s="210">
        <f t="shared" si="34"/>
        <v>1</v>
      </c>
      <c r="J217" s="209">
        <f t="shared" si="35"/>
        <v>9781.1428110100005</v>
      </c>
      <c r="K217" s="224">
        <f t="shared" si="35"/>
        <v>5703.7418800000005</v>
      </c>
      <c r="L217" s="209">
        <f t="shared" si="35"/>
        <v>15484.88469101</v>
      </c>
      <c r="M217" s="210">
        <f t="shared" si="36"/>
        <v>1</v>
      </c>
      <c r="N217" s="209">
        <f>+N212</f>
        <v>6518.9223000000011</v>
      </c>
      <c r="O217" s="224">
        <f t="shared" si="38"/>
        <v>4462.4963837700961</v>
      </c>
      <c r="P217" s="224">
        <f t="shared" si="38"/>
        <v>1518.4995508469838</v>
      </c>
      <c r="Q217" s="224">
        <f t="shared" si="38"/>
        <v>5980.9959346170799</v>
      </c>
      <c r="R217" s="210">
        <f t="shared" si="37"/>
        <v>1</v>
      </c>
      <c r="S217" s="220">
        <f>S212</f>
        <v>537.92636538292106</v>
      </c>
      <c r="T217" s="221">
        <f>T212</f>
        <v>8.2517683234684502E-2</v>
      </c>
      <c r="U217" s="222"/>
      <c r="V217" s="220">
        <f>V212</f>
        <v>4198.7432289329727</v>
      </c>
      <c r="W217" s="220">
        <f>W212</f>
        <v>4447.6440444884674</v>
      </c>
      <c r="X217" s="220">
        <f>MIN(100,+W217/V217*100)</f>
        <v>100</v>
      </c>
      <c r="Y217" s="220">
        <f>Y212</f>
        <v>8.2517683234684522</v>
      </c>
    </row>
    <row r="219" spans="1:25" ht="12.75" customHeight="1">
      <c r="B219" s="423" t="s">
        <v>834</v>
      </c>
      <c r="C219" s="423"/>
      <c r="D219" s="423"/>
      <c r="E219" s="423"/>
      <c r="F219" s="423"/>
      <c r="G219" s="423"/>
      <c r="H219" s="423"/>
      <c r="I219" s="423"/>
      <c r="J219" s="423"/>
      <c r="K219" s="423"/>
      <c r="L219" s="423"/>
      <c r="M219" s="423"/>
      <c r="N219" s="423"/>
      <c r="O219" s="423"/>
      <c r="P219" s="423"/>
      <c r="Q219" s="423"/>
      <c r="R219" s="423"/>
      <c r="S219" s="423"/>
      <c r="T219" s="423"/>
      <c r="U219" s="423"/>
      <c r="V219" s="423"/>
      <c r="W219" s="423"/>
      <c r="X219" s="423"/>
      <c r="Y219" s="423"/>
    </row>
    <row r="220" spans="1:25" ht="12.75" customHeight="1">
      <c r="B220" s="423"/>
      <c r="C220" s="423"/>
      <c r="D220" s="423"/>
      <c r="E220" s="423"/>
      <c r="F220" s="423"/>
      <c r="G220" s="423"/>
      <c r="H220" s="423"/>
      <c r="I220" s="423"/>
      <c r="J220" s="423"/>
      <c r="K220" s="423"/>
      <c r="L220" s="423"/>
      <c r="M220" s="423"/>
      <c r="N220" s="423"/>
      <c r="O220" s="423"/>
      <c r="P220" s="423"/>
      <c r="Q220" s="423"/>
      <c r="R220" s="423"/>
      <c r="S220" s="423"/>
      <c r="T220" s="423"/>
      <c r="U220" s="423"/>
      <c r="V220" s="423"/>
      <c r="W220" s="423"/>
      <c r="X220" s="423"/>
      <c r="Y220" s="423"/>
    </row>
    <row r="221" spans="1:25" ht="12.75" customHeight="1">
      <c r="B221" s="423"/>
      <c r="C221" s="423"/>
      <c r="D221" s="423"/>
      <c r="E221" s="423"/>
      <c r="F221" s="423"/>
      <c r="G221" s="423"/>
      <c r="H221" s="423"/>
      <c r="I221" s="423"/>
      <c r="J221" s="423"/>
      <c r="K221" s="423"/>
      <c r="L221" s="423"/>
      <c r="M221" s="423"/>
      <c r="N221" s="423"/>
      <c r="O221" s="423"/>
      <c r="P221" s="423"/>
      <c r="Q221" s="423"/>
      <c r="R221" s="423"/>
      <c r="S221" s="423"/>
      <c r="T221" s="423"/>
      <c r="U221" s="423"/>
      <c r="V221" s="423"/>
      <c r="W221" s="423"/>
      <c r="X221" s="423"/>
      <c r="Y221" s="423"/>
    </row>
    <row r="222" spans="1:25" ht="12.75" customHeight="1">
      <c r="B222" s="303"/>
      <c r="C222" s="303"/>
      <c r="D222" s="303"/>
      <c r="E222" s="303"/>
      <c r="F222" s="303"/>
      <c r="G222" s="303"/>
      <c r="H222" s="303"/>
      <c r="I222" s="303"/>
      <c r="J222" s="303"/>
      <c r="K222" s="303"/>
      <c r="L222" s="303"/>
      <c r="M222" s="303"/>
      <c r="N222" s="303"/>
      <c r="O222" s="303"/>
      <c r="P222" s="303"/>
      <c r="Q222" s="303"/>
      <c r="R222" s="303"/>
      <c r="S222" s="303"/>
      <c r="T222" s="303"/>
      <c r="U222" s="303"/>
      <c r="V222" s="303"/>
      <c r="W222" s="303"/>
      <c r="X222" s="303"/>
      <c r="Y222" s="303"/>
    </row>
    <row r="223" spans="1:25" ht="14.25">
      <c r="B223" s="37" t="s">
        <v>14</v>
      </c>
      <c r="C223" s="39"/>
      <c r="D223" s="39"/>
      <c r="E223" s="236"/>
    </row>
    <row r="224" spans="1:25" ht="16.5">
      <c r="B224" s="1"/>
      <c r="C224" s="2"/>
      <c r="E224" s="237"/>
    </row>
    <row r="225" spans="2:11" ht="16.5">
      <c r="B225" s="1"/>
      <c r="C225" s="2"/>
      <c r="E225" s="162"/>
      <c r="K225" s="49" t="s">
        <v>15</v>
      </c>
    </row>
    <row r="226" spans="2:11" ht="16.5">
      <c r="B226" s="49" t="s">
        <v>815</v>
      </c>
      <c r="C226" s="29"/>
      <c r="E226" s="162"/>
      <c r="K226" s="37" t="s">
        <v>828</v>
      </c>
    </row>
    <row r="227" spans="2:11" ht="14.25">
      <c r="B227" s="37" t="s">
        <v>829</v>
      </c>
      <c r="C227" s="29"/>
      <c r="D227" s="3"/>
      <c r="E227" s="5"/>
      <c r="K227" s="37" t="s">
        <v>16</v>
      </c>
    </row>
    <row r="228" spans="2:11" ht="14.25">
      <c r="B228" s="37" t="s">
        <v>17</v>
      </c>
      <c r="C228" s="29"/>
      <c r="D228" s="2"/>
      <c r="E228" s="2"/>
    </row>
  </sheetData>
  <mergeCells count="457">
    <mergeCell ref="D164:D168"/>
    <mergeCell ref="D169:E169"/>
    <mergeCell ref="B164:B168"/>
    <mergeCell ref="N164:N168"/>
    <mergeCell ref="S164:S168"/>
    <mergeCell ref="T164:T168"/>
    <mergeCell ref="X164:X168"/>
    <mergeCell ref="Y164:Y168"/>
    <mergeCell ref="V164:V168"/>
    <mergeCell ref="W164:W168"/>
    <mergeCell ref="D212:D216"/>
    <mergeCell ref="N212:N216"/>
    <mergeCell ref="S212:S216"/>
    <mergeCell ref="T200:T204"/>
    <mergeCell ref="X200:X204"/>
    <mergeCell ref="Y200:Y204"/>
    <mergeCell ref="D205:E205"/>
    <mergeCell ref="A200:A204"/>
    <mergeCell ref="B200:B204"/>
    <mergeCell ref="C200:C204"/>
    <mergeCell ref="D200:D204"/>
    <mergeCell ref="N200:N204"/>
    <mergeCell ref="S200:S204"/>
    <mergeCell ref="V200:V204"/>
    <mergeCell ref="W200:W204"/>
    <mergeCell ref="T194:T198"/>
    <mergeCell ref="X194:X198"/>
    <mergeCell ref="Y194:Y198"/>
    <mergeCell ref="D199:E199"/>
    <mergeCell ref="A194:A198"/>
    <mergeCell ref="B194:B198"/>
    <mergeCell ref="C194:C198"/>
    <mergeCell ref="D194:D198"/>
    <mergeCell ref="N194:N198"/>
    <mergeCell ref="S194:S198"/>
    <mergeCell ref="V194:V198"/>
    <mergeCell ref="W194:W198"/>
    <mergeCell ref="T188:T192"/>
    <mergeCell ref="X188:X192"/>
    <mergeCell ref="Y188:Y192"/>
    <mergeCell ref="D193:E193"/>
    <mergeCell ref="A188:A192"/>
    <mergeCell ref="B188:B192"/>
    <mergeCell ref="C188:C192"/>
    <mergeCell ref="D188:D192"/>
    <mergeCell ref="N188:N192"/>
    <mergeCell ref="S188:S192"/>
    <mergeCell ref="V188:V192"/>
    <mergeCell ref="W188:W192"/>
    <mergeCell ref="T182:T186"/>
    <mergeCell ref="X182:X186"/>
    <mergeCell ref="Y182:Y186"/>
    <mergeCell ref="D187:E187"/>
    <mergeCell ref="A182:A186"/>
    <mergeCell ref="B182:B186"/>
    <mergeCell ref="C182:C186"/>
    <mergeCell ref="D182:D186"/>
    <mergeCell ref="N182:N186"/>
    <mergeCell ref="S182:S186"/>
    <mergeCell ref="V182:V186"/>
    <mergeCell ref="W182:W186"/>
    <mergeCell ref="T176:T180"/>
    <mergeCell ref="V176:V180"/>
    <mergeCell ref="W176:W180"/>
    <mergeCell ref="X176:X180"/>
    <mergeCell ref="Y176:Y180"/>
    <mergeCell ref="A181:C181"/>
    <mergeCell ref="D181:E181"/>
    <mergeCell ref="A176:A180"/>
    <mergeCell ref="B176:B180"/>
    <mergeCell ref="C176:C180"/>
    <mergeCell ref="D176:D180"/>
    <mergeCell ref="N176:N180"/>
    <mergeCell ref="S176:S180"/>
    <mergeCell ref="T170:T174"/>
    <mergeCell ref="X170:X174"/>
    <mergeCell ref="Y170:Y174"/>
    <mergeCell ref="D175:E175"/>
    <mergeCell ref="A170:A174"/>
    <mergeCell ref="B170:B174"/>
    <mergeCell ref="C170:C174"/>
    <mergeCell ref="D170:D174"/>
    <mergeCell ref="N170:N174"/>
    <mergeCell ref="S170:S174"/>
    <mergeCell ref="V170:V174"/>
    <mergeCell ref="W170:W174"/>
    <mergeCell ref="T158:T162"/>
    <mergeCell ref="X158:X162"/>
    <mergeCell ref="Y158:Y162"/>
    <mergeCell ref="D163:E163"/>
    <mergeCell ref="A158:A162"/>
    <mergeCell ref="B158:B162"/>
    <mergeCell ref="C158:C162"/>
    <mergeCell ref="D158:D162"/>
    <mergeCell ref="N158:N162"/>
    <mergeCell ref="S158:S162"/>
    <mergeCell ref="V158:V162"/>
    <mergeCell ref="W158:W162"/>
    <mergeCell ref="T152:T156"/>
    <mergeCell ref="X152:X156"/>
    <mergeCell ref="Y152:Y156"/>
    <mergeCell ref="D157:E157"/>
    <mergeCell ref="A152:A156"/>
    <mergeCell ref="B152:B156"/>
    <mergeCell ref="C152:C156"/>
    <mergeCell ref="D152:D156"/>
    <mergeCell ref="N152:N156"/>
    <mergeCell ref="S152:S156"/>
    <mergeCell ref="V152:V156"/>
    <mergeCell ref="W152:W156"/>
    <mergeCell ref="T146:T150"/>
    <mergeCell ref="X146:X150"/>
    <mergeCell ref="Y146:Y150"/>
    <mergeCell ref="D151:E151"/>
    <mergeCell ref="A146:A150"/>
    <mergeCell ref="B146:B150"/>
    <mergeCell ref="C146:C150"/>
    <mergeCell ref="D146:D150"/>
    <mergeCell ref="N146:N150"/>
    <mergeCell ref="S146:S150"/>
    <mergeCell ref="V146:V150"/>
    <mergeCell ref="W146:W150"/>
    <mergeCell ref="T140:T144"/>
    <mergeCell ref="X140:X144"/>
    <mergeCell ref="Y140:Y144"/>
    <mergeCell ref="D145:E145"/>
    <mergeCell ref="A140:A144"/>
    <mergeCell ref="B140:B144"/>
    <mergeCell ref="C140:C144"/>
    <mergeCell ref="D140:D144"/>
    <mergeCell ref="N140:N144"/>
    <mergeCell ref="S140:S144"/>
    <mergeCell ref="V140:V144"/>
    <mergeCell ref="W140:W144"/>
    <mergeCell ref="T134:T138"/>
    <mergeCell ref="V134:V138"/>
    <mergeCell ref="W134:W138"/>
    <mergeCell ref="X134:X138"/>
    <mergeCell ref="Y134:Y138"/>
    <mergeCell ref="A139:C139"/>
    <mergeCell ref="D139:E139"/>
    <mergeCell ref="A134:A138"/>
    <mergeCell ref="B134:B138"/>
    <mergeCell ref="C134:C138"/>
    <mergeCell ref="D134:D138"/>
    <mergeCell ref="N134:N138"/>
    <mergeCell ref="S134:S138"/>
    <mergeCell ref="T128:T132"/>
    <mergeCell ref="X128:X132"/>
    <mergeCell ref="Y128:Y132"/>
    <mergeCell ref="D133:E133"/>
    <mergeCell ref="A128:A132"/>
    <mergeCell ref="B128:B132"/>
    <mergeCell ref="C128:C132"/>
    <mergeCell ref="D128:D132"/>
    <mergeCell ref="N128:N132"/>
    <mergeCell ref="S128:S132"/>
    <mergeCell ref="V128:V132"/>
    <mergeCell ref="W128:W132"/>
    <mergeCell ref="T122:T126"/>
    <mergeCell ref="X122:X126"/>
    <mergeCell ref="Y122:Y126"/>
    <mergeCell ref="D127:E127"/>
    <mergeCell ref="A122:A126"/>
    <mergeCell ref="B122:B126"/>
    <mergeCell ref="C122:C126"/>
    <mergeCell ref="D122:D126"/>
    <mergeCell ref="N122:N126"/>
    <mergeCell ref="S122:S126"/>
    <mergeCell ref="V122:V126"/>
    <mergeCell ref="W122:W126"/>
    <mergeCell ref="T116:T120"/>
    <mergeCell ref="X116:X120"/>
    <mergeCell ref="Y116:Y120"/>
    <mergeCell ref="D121:E121"/>
    <mergeCell ref="A116:A120"/>
    <mergeCell ref="B116:B120"/>
    <mergeCell ref="C116:C120"/>
    <mergeCell ref="D116:D120"/>
    <mergeCell ref="N116:N120"/>
    <mergeCell ref="S116:S120"/>
    <mergeCell ref="V116:V120"/>
    <mergeCell ref="W116:W120"/>
    <mergeCell ref="T110:T114"/>
    <mergeCell ref="X110:X114"/>
    <mergeCell ref="Y110:Y114"/>
    <mergeCell ref="D115:E115"/>
    <mergeCell ref="A110:A114"/>
    <mergeCell ref="B110:B114"/>
    <mergeCell ref="C110:C114"/>
    <mergeCell ref="D110:D114"/>
    <mergeCell ref="N110:N114"/>
    <mergeCell ref="S110:S114"/>
    <mergeCell ref="V110:V114"/>
    <mergeCell ref="W110:W114"/>
    <mergeCell ref="T104:T108"/>
    <mergeCell ref="X104:X108"/>
    <mergeCell ref="Y104:Y108"/>
    <mergeCell ref="D109:E109"/>
    <mergeCell ref="A104:A108"/>
    <mergeCell ref="B104:B108"/>
    <mergeCell ref="C104:C108"/>
    <mergeCell ref="D104:D108"/>
    <mergeCell ref="N104:N108"/>
    <mergeCell ref="S104:S108"/>
    <mergeCell ref="V104:V108"/>
    <mergeCell ref="W104:W108"/>
    <mergeCell ref="T98:T102"/>
    <mergeCell ref="X98:X102"/>
    <mergeCell ref="Y98:Y102"/>
    <mergeCell ref="D103:E103"/>
    <mergeCell ref="A98:A102"/>
    <mergeCell ref="B98:B102"/>
    <mergeCell ref="C98:C102"/>
    <mergeCell ref="D98:D102"/>
    <mergeCell ref="N98:N102"/>
    <mergeCell ref="S98:S102"/>
    <mergeCell ref="V98:V102"/>
    <mergeCell ref="W98:W102"/>
    <mergeCell ref="T92:T96"/>
    <mergeCell ref="V92:V96"/>
    <mergeCell ref="W92:W96"/>
    <mergeCell ref="X92:X96"/>
    <mergeCell ref="Y92:Y96"/>
    <mergeCell ref="A97:C97"/>
    <mergeCell ref="D97:E97"/>
    <mergeCell ref="A92:A96"/>
    <mergeCell ref="B92:B96"/>
    <mergeCell ref="C92:C96"/>
    <mergeCell ref="D92:D96"/>
    <mergeCell ref="N92:N96"/>
    <mergeCell ref="S92:S96"/>
    <mergeCell ref="T86:T90"/>
    <mergeCell ref="X86:X90"/>
    <mergeCell ref="Y86:Y90"/>
    <mergeCell ref="D91:E91"/>
    <mergeCell ref="A86:A90"/>
    <mergeCell ref="B86:B90"/>
    <mergeCell ref="C86:C90"/>
    <mergeCell ref="D86:D90"/>
    <mergeCell ref="N86:N90"/>
    <mergeCell ref="S86:S90"/>
    <mergeCell ref="V86:V90"/>
    <mergeCell ref="W86:W90"/>
    <mergeCell ref="T80:T84"/>
    <mergeCell ref="X80:X84"/>
    <mergeCell ref="Y80:Y84"/>
    <mergeCell ref="D85:E85"/>
    <mergeCell ref="A80:A84"/>
    <mergeCell ref="B80:B84"/>
    <mergeCell ref="C80:C84"/>
    <mergeCell ref="D80:D84"/>
    <mergeCell ref="N80:N84"/>
    <mergeCell ref="S80:S84"/>
    <mergeCell ref="V80:V84"/>
    <mergeCell ref="W80:W84"/>
    <mergeCell ref="T74:T78"/>
    <mergeCell ref="X74:X78"/>
    <mergeCell ref="Y74:Y78"/>
    <mergeCell ref="D79:E79"/>
    <mergeCell ref="A74:A78"/>
    <mergeCell ref="B74:B78"/>
    <mergeCell ref="C74:C78"/>
    <mergeCell ref="D74:D78"/>
    <mergeCell ref="N74:N78"/>
    <mergeCell ref="S74:S78"/>
    <mergeCell ref="V74:V78"/>
    <mergeCell ref="W74:W78"/>
    <mergeCell ref="T68:T72"/>
    <mergeCell ref="X68:X72"/>
    <mergeCell ref="Y68:Y72"/>
    <mergeCell ref="D73:E73"/>
    <mergeCell ref="A68:A72"/>
    <mergeCell ref="B68:B72"/>
    <mergeCell ref="C68:C72"/>
    <mergeCell ref="D68:D72"/>
    <mergeCell ref="N68:N72"/>
    <mergeCell ref="S68:S72"/>
    <mergeCell ref="V68:V72"/>
    <mergeCell ref="W68:W72"/>
    <mergeCell ref="T62:T66"/>
    <mergeCell ref="X62:X66"/>
    <mergeCell ref="Y62:Y66"/>
    <mergeCell ref="D67:E67"/>
    <mergeCell ref="A62:A66"/>
    <mergeCell ref="B62:B66"/>
    <mergeCell ref="C62:C66"/>
    <mergeCell ref="D62:D66"/>
    <mergeCell ref="N62:N66"/>
    <mergeCell ref="S62:S66"/>
    <mergeCell ref="V62:V66"/>
    <mergeCell ref="W62:W66"/>
    <mergeCell ref="T56:T60"/>
    <mergeCell ref="X56:X60"/>
    <mergeCell ref="Y56:Y60"/>
    <mergeCell ref="D61:E61"/>
    <mergeCell ref="A56:A60"/>
    <mergeCell ref="B56:B60"/>
    <mergeCell ref="C56:C60"/>
    <mergeCell ref="D56:D60"/>
    <mergeCell ref="N56:N60"/>
    <mergeCell ref="S56:S60"/>
    <mergeCell ref="V56:V60"/>
    <mergeCell ref="W56:W60"/>
    <mergeCell ref="T50:T54"/>
    <mergeCell ref="X50:X54"/>
    <mergeCell ref="Y50:Y54"/>
    <mergeCell ref="D55:E55"/>
    <mergeCell ref="A50:A54"/>
    <mergeCell ref="B50:B54"/>
    <mergeCell ref="C50:C54"/>
    <mergeCell ref="D50:D54"/>
    <mergeCell ref="N50:N54"/>
    <mergeCell ref="S50:S54"/>
    <mergeCell ref="V50:V54"/>
    <mergeCell ref="W50:W54"/>
    <mergeCell ref="T44:T48"/>
    <mergeCell ref="V44:V48"/>
    <mergeCell ref="W44:W48"/>
    <mergeCell ref="X44:X48"/>
    <mergeCell ref="Y44:Y48"/>
    <mergeCell ref="A49:C49"/>
    <mergeCell ref="D49:E49"/>
    <mergeCell ref="A44:A48"/>
    <mergeCell ref="B44:B48"/>
    <mergeCell ref="C44:C48"/>
    <mergeCell ref="D44:D48"/>
    <mergeCell ref="N44:N48"/>
    <mergeCell ref="S44:S48"/>
    <mergeCell ref="T38:T42"/>
    <mergeCell ref="X38:X42"/>
    <mergeCell ref="Y38:Y42"/>
    <mergeCell ref="D43:E43"/>
    <mergeCell ref="A38:A42"/>
    <mergeCell ref="B38:B42"/>
    <mergeCell ref="C38:C42"/>
    <mergeCell ref="D38:D42"/>
    <mergeCell ref="N38:N42"/>
    <mergeCell ref="S38:S42"/>
    <mergeCell ref="V38:V42"/>
    <mergeCell ref="W38:W42"/>
    <mergeCell ref="T32:T36"/>
    <mergeCell ref="X32:X36"/>
    <mergeCell ref="Y32:Y36"/>
    <mergeCell ref="D37:E37"/>
    <mergeCell ref="A32:A36"/>
    <mergeCell ref="B32:B36"/>
    <mergeCell ref="C32:C36"/>
    <mergeCell ref="D32:D36"/>
    <mergeCell ref="N32:N36"/>
    <mergeCell ref="S32:S36"/>
    <mergeCell ref="V32:V36"/>
    <mergeCell ref="W32:W36"/>
    <mergeCell ref="T26:T30"/>
    <mergeCell ref="X26:X30"/>
    <mergeCell ref="Y26:Y30"/>
    <mergeCell ref="D31:E31"/>
    <mergeCell ref="A26:A30"/>
    <mergeCell ref="B26:B30"/>
    <mergeCell ref="C26:C30"/>
    <mergeCell ref="D26:D30"/>
    <mergeCell ref="N26:N30"/>
    <mergeCell ref="S26:S30"/>
    <mergeCell ref="V26:V30"/>
    <mergeCell ref="W26:W30"/>
    <mergeCell ref="T20:T24"/>
    <mergeCell ref="X20:X24"/>
    <mergeCell ref="Y20:Y24"/>
    <mergeCell ref="A25:E25"/>
    <mergeCell ref="A20:A24"/>
    <mergeCell ref="B20:B24"/>
    <mergeCell ref="C20:C24"/>
    <mergeCell ref="D20:D24"/>
    <mergeCell ref="N20:N24"/>
    <mergeCell ref="S20:S24"/>
    <mergeCell ref="V20:V24"/>
    <mergeCell ref="W20:W24"/>
    <mergeCell ref="T14:T18"/>
    <mergeCell ref="X14:X18"/>
    <mergeCell ref="Y14:Y18"/>
    <mergeCell ref="A19:C19"/>
    <mergeCell ref="D19:E19"/>
    <mergeCell ref="A14:A18"/>
    <mergeCell ref="B14:B18"/>
    <mergeCell ref="C14:C18"/>
    <mergeCell ref="D14:D18"/>
    <mergeCell ref="N14:N18"/>
    <mergeCell ref="S14:S18"/>
    <mergeCell ref="V14:V18"/>
    <mergeCell ref="W14:W18"/>
    <mergeCell ref="T8:T12"/>
    <mergeCell ref="X8:X12"/>
    <mergeCell ref="Y8:Y12"/>
    <mergeCell ref="A13:C13"/>
    <mergeCell ref="D13:E13"/>
    <mergeCell ref="O6:Q6"/>
    <mergeCell ref="R6:R7"/>
    <mergeCell ref="S6:S7"/>
    <mergeCell ref="T6:T7"/>
    <mergeCell ref="A8:A12"/>
    <mergeCell ref="B8:B12"/>
    <mergeCell ref="C8:C12"/>
    <mergeCell ref="D8:D12"/>
    <mergeCell ref="N8:N12"/>
    <mergeCell ref="S8:S12"/>
    <mergeCell ref="H6:H7"/>
    <mergeCell ref="I6:I7"/>
    <mergeCell ref="J6:J7"/>
    <mergeCell ref="K6:K7"/>
    <mergeCell ref="L6:L7"/>
    <mergeCell ref="M6:M7"/>
    <mergeCell ref="V4:V7"/>
    <mergeCell ref="V8:V12"/>
    <mergeCell ref="W8:W12"/>
    <mergeCell ref="A1:Y1"/>
    <mergeCell ref="A2:Y2"/>
    <mergeCell ref="A3:T3"/>
    <mergeCell ref="U3:Y3"/>
    <mergeCell ref="A4:A7"/>
    <mergeCell ref="B4:B7"/>
    <mergeCell ref="C4:C7"/>
    <mergeCell ref="D4:D7"/>
    <mergeCell ref="E4:T4"/>
    <mergeCell ref="U4:U7"/>
    <mergeCell ref="W4:W7"/>
    <mergeCell ref="X4:X7"/>
    <mergeCell ref="Y4:Y7"/>
    <mergeCell ref="E5:M5"/>
    <mergeCell ref="N5:R5"/>
    <mergeCell ref="S5:T5"/>
    <mergeCell ref="E6:E7"/>
    <mergeCell ref="F6:F7"/>
    <mergeCell ref="G6:G7"/>
    <mergeCell ref="B219:Y221"/>
    <mergeCell ref="T206:T210"/>
    <mergeCell ref="V206:V210"/>
    <mergeCell ref="W206:W210"/>
    <mergeCell ref="X206:X210"/>
    <mergeCell ref="Y206:Y210"/>
    <mergeCell ref="A211:C211"/>
    <mergeCell ref="D211:E211"/>
    <mergeCell ref="A206:A210"/>
    <mergeCell ref="B206:B210"/>
    <mergeCell ref="C206:C210"/>
    <mergeCell ref="D206:D210"/>
    <mergeCell ref="N206:N210"/>
    <mergeCell ref="S206:S210"/>
    <mergeCell ref="T212:T216"/>
    <mergeCell ref="V212:V216"/>
    <mergeCell ref="W212:W216"/>
    <mergeCell ref="X212:X216"/>
    <mergeCell ref="Y212:Y216"/>
    <mergeCell ref="A217:C217"/>
    <mergeCell ref="D217:E217"/>
    <mergeCell ref="A212:A216"/>
    <mergeCell ref="B212:B216"/>
    <mergeCell ref="C212:C216"/>
  </mergeCells>
  <printOptions horizontalCentered="1"/>
  <pageMargins left="0.39370078740157483" right="0.51181102362204722" top="0.51181102362204722" bottom="0.51181102362204722" header="0.31496062992125984" footer="0.31496062992125984"/>
  <pageSetup paperSize="5" scale="59" fitToHeight="3" orientation="landscape" r:id="rId1"/>
  <rowBreaks count="4" manualBreakCount="4">
    <brk id="49" max="24" man="1"/>
    <brk id="97" max="24" man="1"/>
    <brk id="139" max="24" man="1"/>
    <brk id="19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6"/>
  <sheetViews>
    <sheetView view="pageBreakPreview" zoomScale="118" zoomScaleSheetLayoutView="118" workbookViewId="0">
      <pane xSplit="2" ySplit="4" topLeftCell="C5" activePane="bottomRight" state="frozen"/>
      <selection pane="topRight" activeCell="C1" sqref="C1"/>
      <selection pane="bottomLeft" activeCell="A5" sqref="A5"/>
      <selection pane="bottomRight" activeCell="C10" sqref="C10"/>
    </sheetView>
  </sheetViews>
  <sheetFormatPr defaultColWidth="0" defaultRowHeight="15" customHeight="1" zeroHeight="1"/>
  <cols>
    <col min="1" max="1" width="9.140625" style="56" customWidth="1"/>
    <col min="2" max="2" width="44.85546875" style="56" bestFit="1" customWidth="1"/>
    <col min="3" max="3" width="18.28515625" style="56" customWidth="1"/>
    <col min="4" max="4" width="11.140625" style="56" customWidth="1"/>
    <col min="5" max="5" width="11.42578125" style="56" customWidth="1"/>
    <col min="6" max="6" width="17.140625" style="56" customWidth="1"/>
    <col min="7" max="7" width="24.5703125" style="56" customWidth="1"/>
    <col min="8" max="16384" width="5" style="56" hidden="1"/>
  </cols>
  <sheetData>
    <row r="1" spans="1:7" s="7" customFormat="1" ht="15.75">
      <c r="A1" s="440" t="s">
        <v>820</v>
      </c>
      <c r="B1" s="440"/>
      <c r="C1" s="440"/>
      <c r="D1" s="440"/>
      <c r="E1" s="440"/>
      <c r="F1" s="440"/>
      <c r="G1" s="440"/>
    </row>
    <row r="2" spans="1:7" s="7" customFormat="1" ht="15" customHeight="1">
      <c r="A2" s="537" t="s">
        <v>985</v>
      </c>
      <c r="B2" s="537"/>
      <c r="C2" s="537"/>
      <c r="D2" s="537"/>
      <c r="E2" s="537"/>
      <c r="F2" s="537"/>
      <c r="G2" s="537"/>
    </row>
    <row r="3" spans="1:7" s="7" customFormat="1" ht="15" customHeight="1">
      <c r="A3" s="538" t="s">
        <v>2994</v>
      </c>
      <c r="B3" s="538"/>
      <c r="C3" s="538"/>
      <c r="D3" s="538"/>
      <c r="E3" s="538"/>
      <c r="F3" s="538"/>
      <c r="G3" s="538"/>
    </row>
    <row r="4" spans="1:7" s="7" customFormat="1" ht="54" customHeight="1">
      <c r="A4" s="247" t="s">
        <v>0</v>
      </c>
      <c r="B4" s="247" t="s">
        <v>819</v>
      </c>
      <c r="C4" s="247" t="s">
        <v>851</v>
      </c>
      <c r="D4" s="247" t="s">
        <v>870</v>
      </c>
      <c r="E4" s="247" t="s">
        <v>832</v>
      </c>
      <c r="F4" s="247" t="s">
        <v>852</v>
      </c>
      <c r="G4" s="247" t="s">
        <v>782</v>
      </c>
    </row>
    <row r="5" spans="1:7" customFormat="1">
      <c r="A5" s="156">
        <v>1</v>
      </c>
      <c r="B5" s="157" t="s">
        <v>853</v>
      </c>
      <c r="C5" s="55" t="s">
        <v>905</v>
      </c>
      <c r="D5" s="55"/>
      <c r="E5" s="55">
        <v>5019806</v>
      </c>
      <c r="F5" s="249">
        <v>1513.2464674590292</v>
      </c>
      <c r="G5" s="54"/>
    </row>
    <row r="6" spans="1:7" customFormat="1">
      <c r="A6" s="156">
        <v>2</v>
      </c>
      <c r="B6" s="157" t="s">
        <v>854</v>
      </c>
      <c r="C6" s="55" t="s">
        <v>905</v>
      </c>
      <c r="D6" s="55"/>
      <c r="E6" s="55">
        <v>540521</v>
      </c>
      <c r="F6" s="249">
        <v>305.84798733248903</v>
      </c>
      <c r="G6" s="54"/>
    </row>
    <row r="7" spans="1:7" customFormat="1">
      <c r="A7" s="156">
        <v>3</v>
      </c>
      <c r="B7" s="157" t="s">
        <v>855</v>
      </c>
      <c r="C7" s="55" t="s">
        <v>905</v>
      </c>
      <c r="D7" s="55"/>
      <c r="E7" s="334">
        <v>1177090</v>
      </c>
      <c r="F7" s="249">
        <v>1684.0978194647787</v>
      </c>
      <c r="G7" s="54" t="s">
        <v>1407</v>
      </c>
    </row>
    <row r="8" spans="1:7" customFormat="1">
      <c r="A8" s="156">
        <v>4</v>
      </c>
      <c r="B8" s="157" t="s">
        <v>872</v>
      </c>
      <c r="C8" s="55"/>
      <c r="D8" s="55"/>
      <c r="E8" s="55"/>
      <c r="F8" s="248"/>
      <c r="G8" s="54"/>
    </row>
    <row r="9" spans="1:7" customFormat="1">
      <c r="A9" s="156">
        <v>5</v>
      </c>
      <c r="B9" s="157" t="s">
        <v>873</v>
      </c>
      <c r="C9" s="55"/>
      <c r="D9" s="55"/>
      <c r="E9" s="55"/>
      <c r="F9" s="248"/>
      <c r="G9" s="54"/>
    </row>
    <row r="10" spans="1:7" customFormat="1">
      <c r="A10" s="156">
        <v>6</v>
      </c>
      <c r="B10" s="157" t="s">
        <v>856</v>
      </c>
      <c r="C10" s="55"/>
      <c r="D10" s="55"/>
      <c r="E10" s="55"/>
      <c r="F10" s="248"/>
      <c r="G10" s="54"/>
    </row>
    <row r="11" spans="1:7" customFormat="1">
      <c r="A11" s="156">
        <v>7</v>
      </c>
      <c r="B11" s="157" t="s">
        <v>857</v>
      </c>
      <c r="C11" s="55"/>
      <c r="D11" s="55"/>
      <c r="E11" s="55"/>
      <c r="F11" s="249"/>
      <c r="G11" s="54"/>
    </row>
    <row r="12" spans="1:7" customFormat="1">
      <c r="A12" s="156">
        <v>8</v>
      </c>
      <c r="B12" s="157" t="s">
        <v>858</v>
      </c>
      <c r="C12" s="55"/>
      <c r="D12" s="55"/>
      <c r="E12" s="55"/>
      <c r="F12" s="250"/>
      <c r="G12" s="54"/>
    </row>
    <row r="13" spans="1:7" customFormat="1">
      <c r="A13" s="156">
        <v>9</v>
      </c>
      <c r="B13" s="157" t="s">
        <v>859</v>
      </c>
      <c r="C13" s="55"/>
      <c r="D13" s="55"/>
      <c r="E13" s="55"/>
      <c r="F13" s="248"/>
      <c r="G13" s="54"/>
    </row>
    <row r="14" spans="1:7" customFormat="1">
      <c r="A14" s="156">
        <v>10</v>
      </c>
      <c r="B14" s="157" t="s">
        <v>860</v>
      </c>
      <c r="C14" s="55"/>
      <c r="D14" s="55"/>
      <c r="E14" s="55"/>
      <c r="F14" s="248"/>
      <c r="G14" s="54"/>
    </row>
    <row r="15" spans="1:7" customFormat="1">
      <c r="A15" s="156">
        <v>11</v>
      </c>
      <c r="B15" s="157" t="s">
        <v>874</v>
      </c>
      <c r="C15" s="55" t="s">
        <v>905</v>
      </c>
      <c r="D15" s="55"/>
      <c r="E15" s="55">
        <v>40800</v>
      </c>
      <c r="F15" s="249">
        <v>151.6513606339492</v>
      </c>
      <c r="G15" s="54"/>
    </row>
    <row r="16" spans="1:7" customFormat="1">
      <c r="A16" s="156">
        <v>12</v>
      </c>
      <c r="B16" s="157" t="s">
        <v>875</v>
      </c>
      <c r="C16" s="55"/>
      <c r="D16" s="55"/>
      <c r="E16" s="55"/>
      <c r="F16" s="248"/>
      <c r="G16" s="54"/>
    </row>
    <row r="17" spans="1:7" customFormat="1">
      <c r="A17" s="156">
        <v>13</v>
      </c>
      <c r="B17" s="157" t="s">
        <v>861</v>
      </c>
      <c r="C17" s="55"/>
      <c r="D17" s="55"/>
      <c r="E17" s="55"/>
      <c r="F17" s="248"/>
      <c r="G17" s="54"/>
    </row>
    <row r="18" spans="1:7" customFormat="1">
      <c r="A18" s="156">
        <v>14</v>
      </c>
      <c r="B18" s="157" t="s">
        <v>862</v>
      </c>
      <c r="C18" s="55"/>
      <c r="D18" s="55"/>
      <c r="E18" s="55"/>
      <c r="F18" s="248"/>
      <c r="G18" s="54"/>
    </row>
    <row r="19" spans="1:7" customFormat="1">
      <c r="A19" s="156">
        <v>15</v>
      </c>
      <c r="B19" s="157" t="s">
        <v>863</v>
      </c>
      <c r="C19" s="55"/>
      <c r="D19" s="55"/>
      <c r="E19" s="55"/>
      <c r="F19" s="248"/>
      <c r="G19" s="54"/>
    </row>
    <row r="20" spans="1:7" customFormat="1">
      <c r="A20" s="156">
        <v>16</v>
      </c>
      <c r="B20" s="157" t="s">
        <v>864</v>
      </c>
      <c r="C20" s="55"/>
      <c r="D20" s="55"/>
      <c r="E20" s="55"/>
      <c r="F20" s="248"/>
      <c r="G20" s="54"/>
    </row>
    <row r="21" spans="1:7" customFormat="1">
      <c r="A21" s="156">
        <v>17</v>
      </c>
      <c r="B21" s="157" t="s">
        <v>876</v>
      </c>
      <c r="C21" s="55"/>
      <c r="D21" s="55"/>
      <c r="E21" s="55"/>
      <c r="F21" s="248"/>
      <c r="G21" s="54"/>
    </row>
    <row r="22" spans="1:7" customFormat="1">
      <c r="A22" s="156">
        <v>18</v>
      </c>
      <c r="B22" s="158" t="s">
        <v>2052</v>
      </c>
      <c r="C22" s="55" t="s">
        <v>905</v>
      </c>
      <c r="D22" s="55"/>
      <c r="E22" s="55">
        <v>142216</v>
      </c>
      <c r="F22" s="249">
        <v>221.35230392370497</v>
      </c>
      <c r="G22" s="54"/>
    </row>
    <row r="23" spans="1:7" customFormat="1">
      <c r="A23" s="156">
        <v>19</v>
      </c>
      <c r="B23" s="55" t="s">
        <v>865</v>
      </c>
      <c r="C23" s="55" t="s">
        <v>2138</v>
      </c>
      <c r="D23" s="55" t="s">
        <v>1493</v>
      </c>
      <c r="E23" s="55">
        <v>33</v>
      </c>
      <c r="F23" s="248">
        <v>4.2512543941488827</v>
      </c>
      <c r="G23" t="s">
        <v>1868</v>
      </c>
    </row>
    <row r="24" spans="1:7" customFormat="1">
      <c r="A24" s="156">
        <v>20</v>
      </c>
      <c r="B24" s="55" t="s">
        <v>866</v>
      </c>
      <c r="C24" s="55" t="s">
        <v>2139</v>
      </c>
      <c r="D24" s="55" t="s">
        <v>1493</v>
      </c>
      <c r="E24" s="55">
        <v>934</v>
      </c>
      <c r="F24" s="299">
        <v>96.53977864800045</v>
      </c>
      <c r="G24" s="54" t="s">
        <v>1869</v>
      </c>
    </row>
    <row r="25" spans="1:7" customFormat="1">
      <c r="A25" s="156">
        <v>21</v>
      </c>
      <c r="B25" s="55" t="s">
        <v>867</v>
      </c>
      <c r="C25" s="55" t="s">
        <v>2140</v>
      </c>
      <c r="D25" s="55" t="s">
        <v>1493</v>
      </c>
      <c r="E25" s="55">
        <v>1678</v>
      </c>
      <c r="F25" s="248">
        <v>249.05431821273638</v>
      </c>
      <c r="G25" s="54" t="s">
        <v>1870</v>
      </c>
    </row>
    <row r="26" spans="1:7" customFormat="1">
      <c r="A26" s="156">
        <v>22</v>
      </c>
      <c r="B26" s="55" t="s">
        <v>868</v>
      </c>
      <c r="C26" s="55" t="s">
        <v>2141</v>
      </c>
      <c r="D26" s="55" t="s">
        <v>1493</v>
      </c>
      <c r="E26" s="55">
        <v>260</v>
      </c>
      <c r="F26" s="248">
        <v>44.740038101647762</v>
      </c>
      <c r="G26" s="54" t="s">
        <v>1871</v>
      </c>
    </row>
    <row r="27" spans="1:7" customFormat="1">
      <c r="A27" s="156">
        <v>23</v>
      </c>
      <c r="B27" s="55" t="s">
        <v>869</v>
      </c>
      <c r="C27" s="55" t="s">
        <v>2142</v>
      </c>
      <c r="D27" s="55" t="s">
        <v>1493</v>
      </c>
      <c r="E27" s="55">
        <v>135</v>
      </c>
      <c r="F27" s="248">
        <v>8.5389185215814543</v>
      </c>
      <c r="G27" s="54" t="s">
        <v>1872</v>
      </c>
    </row>
    <row r="28" spans="1:7" customFormat="1">
      <c r="A28" s="156">
        <v>24</v>
      </c>
      <c r="B28" s="55" t="s">
        <v>869</v>
      </c>
      <c r="C28" s="55" t="s">
        <v>2143</v>
      </c>
      <c r="D28" s="55" t="s">
        <v>1493</v>
      </c>
      <c r="E28" s="55">
        <v>1</v>
      </c>
      <c r="F28" s="248">
        <v>105.70246915184399</v>
      </c>
      <c r="G28" s="54"/>
    </row>
    <row r="29" spans="1:7" customFormat="1">
      <c r="A29" s="156">
        <v>25</v>
      </c>
      <c r="B29" s="55" t="s">
        <v>869</v>
      </c>
      <c r="C29" s="55" t="s">
        <v>2138</v>
      </c>
      <c r="D29" s="55" t="s">
        <v>2054</v>
      </c>
      <c r="E29" s="55">
        <v>5</v>
      </c>
      <c r="F29" s="248">
        <v>0.56228915061568119</v>
      </c>
      <c r="G29" s="54"/>
    </row>
    <row r="30" spans="1:7" customFormat="1">
      <c r="A30" s="156">
        <v>26</v>
      </c>
      <c r="B30" s="55" t="s">
        <v>869</v>
      </c>
      <c r="C30" s="55" t="s">
        <v>2139</v>
      </c>
      <c r="D30" s="55" t="s">
        <v>2054</v>
      </c>
      <c r="E30" s="55">
        <v>350</v>
      </c>
      <c r="F30" s="248">
        <v>17.398504091084742</v>
      </c>
      <c r="G30" s="54"/>
    </row>
    <row r="31" spans="1:7" customFormat="1">
      <c r="A31" s="156">
        <v>27</v>
      </c>
      <c r="B31" s="55" t="s">
        <v>869</v>
      </c>
      <c r="C31" s="55" t="s">
        <v>2140</v>
      </c>
      <c r="D31" s="55" t="s">
        <v>2054</v>
      </c>
      <c r="E31" s="55">
        <v>240</v>
      </c>
      <c r="F31" s="248">
        <v>574.62756814834358</v>
      </c>
      <c r="G31" s="54"/>
    </row>
    <row r="32" spans="1:7" customFormat="1">
      <c r="A32" s="58">
        <v>28</v>
      </c>
      <c r="B32" s="55" t="s">
        <v>869</v>
      </c>
      <c r="C32" s="55" t="s">
        <v>2141</v>
      </c>
      <c r="D32" s="55" t="s">
        <v>2054</v>
      </c>
      <c r="E32" s="55">
        <v>25</v>
      </c>
      <c r="F32" s="248">
        <v>22.724384567947716</v>
      </c>
      <c r="G32" s="54"/>
    </row>
    <row r="33" spans="1:7" customFormat="1">
      <c r="A33" s="58">
        <v>29</v>
      </c>
      <c r="B33" s="55" t="s">
        <v>869</v>
      </c>
      <c r="C33" s="55" t="s">
        <v>2142</v>
      </c>
      <c r="D33" s="55" t="s">
        <v>2054</v>
      </c>
      <c r="E33" s="55">
        <v>44</v>
      </c>
      <c r="F33" s="248">
        <v>2.3592401818168702</v>
      </c>
      <c r="G33" s="54"/>
    </row>
    <row r="34" spans="1:7" customFormat="1">
      <c r="A34" s="58">
        <v>30</v>
      </c>
      <c r="B34" s="55" t="s">
        <v>869</v>
      </c>
      <c r="C34" s="55" t="s">
        <v>2138</v>
      </c>
      <c r="D34" s="55" t="s">
        <v>1404</v>
      </c>
      <c r="E34" s="55"/>
      <c r="F34" s="248">
        <v>0</v>
      </c>
      <c r="G34" s="54"/>
    </row>
    <row r="35" spans="1:7" customFormat="1">
      <c r="A35" s="58">
        <v>31</v>
      </c>
      <c r="B35" s="55" t="s">
        <v>869</v>
      </c>
      <c r="C35" s="55" t="s">
        <v>2139</v>
      </c>
      <c r="D35" s="55" t="s">
        <v>1404</v>
      </c>
      <c r="E35" s="55">
        <v>18</v>
      </c>
      <c r="F35" s="248">
        <v>9.0628035487086063</v>
      </c>
      <c r="G35" s="54"/>
    </row>
    <row r="36" spans="1:7" customFormat="1">
      <c r="A36" s="58">
        <v>32</v>
      </c>
      <c r="B36" s="55" t="s">
        <v>869</v>
      </c>
      <c r="C36" s="55" t="s">
        <v>2140</v>
      </c>
      <c r="D36" s="55" t="s">
        <v>1404</v>
      </c>
      <c r="E36" s="55">
        <v>38</v>
      </c>
      <c r="F36" s="248">
        <v>674.27840728471949</v>
      </c>
      <c r="G36" s="54"/>
    </row>
    <row r="37" spans="1:7" customFormat="1">
      <c r="A37" s="58">
        <v>33</v>
      </c>
      <c r="B37" s="55" t="s">
        <v>869</v>
      </c>
      <c r="C37" s="55" t="s">
        <v>2141</v>
      </c>
      <c r="D37" s="55" t="s">
        <v>1404</v>
      </c>
      <c r="E37" s="55">
        <v>21</v>
      </c>
      <c r="F37" s="248">
        <v>161.9198404290461</v>
      </c>
      <c r="G37" s="54"/>
    </row>
    <row r="38" spans="1:7" customFormat="1">
      <c r="A38" s="58">
        <v>34</v>
      </c>
      <c r="B38" s="55" t="s">
        <v>869</v>
      </c>
      <c r="C38" s="55" t="s">
        <v>2142</v>
      </c>
      <c r="D38" s="55" t="s">
        <v>1404</v>
      </c>
      <c r="E38" s="55">
        <v>15</v>
      </c>
      <c r="F38" s="248">
        <v>4.0206932881439199</v>
      </c>
      <c r="G38" s="54"/>
    </row>
    <row r="39" spans="1:7" customFormat="1">
      <c r="A39" s="58">
        <v>35</v>
      </c>
      <c r="B39" s="55" t="s">
        <v>869</v>
      </c>
      <c r="C39" s="55" t="s">
        <v>2138</v>
      </c>
      <c r="D39" s="55" t="s">
        <v>1405</v>
      </c>
      <c r="E39" s="55">
        <v>0</v>
      </c>
      <c r="F39" s="248">
        <v>0</v>
      </c>
      <c r="G39" s="54"/>
    </row>
    <row r="40" spans="1:7" customFormat="1">
      <c r="A40" s="58">
        <v>36</v>
      </c>
      <c r="B40" s="55" t="s">
        <v>869</v>
      </c>
      <c r="C40" s="55" t="s">
        <v>2139</v>
      </c>
      <c r="D40" s="55" t="s">
        <v>1405</v>
      </c>
      <c r="E40" s="55">
        <v>3</v>
      </c>
      <c r="F40" s="248">
        <v>0.25730460770298552</v>
      </c>
      <c r="G40" s="54"/>
    </row>
    <row r="41" spans="1:7" customFormat="1">
      <c r="A41" s="58">
        <v>37</v>
      </c>
      <c r="B41" s="55" t="s">
        <v>869</v>
      </c>
      <c r="C41" s="55" t="s">
        <v>2140</v>
      </c>
      <c r="D41" s="55" t="s">
        <v>1405</v>
      </c>
      <c r="E41" s="55">
        <v>4</v>
      </c>
      <c r="F41" s="248">
        <v>93.548837161000279</v>
      </c>
      <c r="G41" s="54"/>
    </row>
    <row r="42" spans="1:7" customFormat="1">
      <c r="A42" s="58">
        <v>39</v>
      </c>
      <c r="B42" s="55" t="s">
        <v>869</v>
      </c>
      <c r="C42" s="55" t="s">
        <v>2141</v>
      </c>
      <c r="D42" s="55" t="s">
        <v>1405</v>
      </c>
      <c r="E42" s="55">
        <v>5</v>
      </c>
      <c r="F42" s="248">
        <v>31.900524281600262</v>
      </c>
      <c r="G42" s="54"/>
    </row>
    <row r="43" spans="1:7" customFormat="1">
      <c r="A43" s="58">
        <v>40</v>
      </c>
      <c r="B43" s="55" t="s">
        <v>869</v>
      </c>
      <c r="C43" s="55" t="s">
        <v>2142</v>
      </c>
      <c r="D43" s="55" t="s">
        <v>1405</v>
      </c>
      <c r="E43" s="55">
        <v>14</v>
      </c>
      <c r="F43" s="248">
        <v>3.3128824603766547</v>
      </c>
      <c r="G43" s="54"/>
    </row>
    <row r="44" spans="1:7" customFormat="1">
      <c r="A44" s="58">
        <v>41</v>
      </c>
      <c r="B44" s="55" t="s">
        <v>869</v>
      </c>
      <c r="C44" s="55"/>
      <c r="D44" s="55"/>
      <c r="E44" s="55"/>
      <c r="F44" s="248"/>
      <c r="G44" s="54"/>
    </row>
    <row r="45" spans="1:7" customFormat="1">
      <c r="A45" s="58">
        <v>42</v>
      </c>
      <c r="B45" s="55" t="s">
        <v>869</v>
      </c>
      <c r="C45" s="55"/>
      <c r="D45" s="55"/>
      <c r="E45" s="55"/>
      <c r="F45" s="248"/>
      <c r="G45" s="54"/>
    </row>
    <row r="46" spans="1:7" customFormat="1">
      <c r="A46" s="58">
        <v>43</v>
      </c>
      <c r="B46" s="55" t="s">
        <v>869</v>
      </c>
      <c r="C46" s="55"/>
      <c r="D46" s="55"/>
      <c r="E46" s="55"/>
      <c r="F46" s="248"/>
      <c r="G46" s="54"/>
    </row>
    <row r="47" spans="1:7" customFormat="1">
      <c r="A47" s="58">
        <v>44</v>
      </c>
      <c r="B47" s="55" t="s">
        <v>869</v>
      </c>
      <c r="C47" s="55"/>
      <c r="D47" s="55"/>
      <c r="E47" s="55"/>
      <c r="F47" s="248"/>
      <c r="G47" s="251"/>
    </row>
    <row r="48" spans="1:7" customFormat="1">
      <c r="A48" s="58">
        <v>45</v>
      </c>
      <c r="B48" s="55" t="s">
        <v>869</v>
      </c>
      <c r="C48" s="55"/>
      <c r="D48" s="55"/>
      <c r="E48" s="55"/>
      <c r="F48" s="248"/>
      <c r="G48" s="251"/>
    </row>
    <row r="49" spans="1:7" customFormat="1">
      <c r="A49" s="58">
        <v>46</v>
      </c>
      <c r="B49" s="55" t="s">
        <v>869</v>
      </c>
      <c r="C49" s="55"/>
      <c r="D49" s="55"/>
      <c r="E49" s="55"/>
      <c r="F49" s="248"/>
      <c r="G49" s="251"/>
    </row>
    <row r="50" spans="1:7" customFormat="1">
      <c r="A50" s="253">
        <v>47</v>
      </c>
      <c r="B50" s="55" t="s">
        <v>869</v>
      </c>
      <c r="C50" s="55"/>
      <c r="D50" s="55"/>
      <c r="E50" s="55"/>
      <c r="F50" s="248"/>
      <c r="G50" s="300"/>
    </row>
    <row r="51" spans="1:7" customFormat="1">
      <c r="A51" s="54"/>
      <c r="B51" s="55"/>
      <c r="C51" s="55"/>
      <c r="D51" s="55"/>
      <c r="E51" s="55"/>
      <c r="F51" s="57"/>
      <c r="G51" s="251"/>
    </row>
    <row r="52" spans="1:7" customFormat="1" ht="15.75">
      <c r="A52" s="159"/>
      <c r="B52" s="539" t="s">
        <v>55</v>
      </c>
      <c r="C52" s="540"/>
      <c r="D52" s="541"/>
      <c r="E52" s="160">
        <f>SUM(E5:E50)</f>
        <v>6924256</v>
      </c>
      <c r="F52" s="161">
        <f>SUM(F5:F50)</f>
        <v>5980.9959950450166</v>
      </c>
      <c r="G52" s="298"/>
    </row>
    <row r="53" spans="1:7" customFormat="1">
      <c r="A53" s="54"/>
      <c r="B53" s="55"/>
      <c r="C53" s="55"/>
      <c r="D53" s="55"/>
      <c r="E53" s="55"/>
      <c r="F53" s="57"/>
      <c r="G53" s="251"/>
    </row>
    <row r="54" spans="1:7" customFormat="1" hidden="1">
      <c r="A54" s="54"/>
      <c r="B54" s="55"/>
      <c r="C54" s="55"/>
      <c r="D54" s="55"/>
      <c r="E54" s="55"/>
      <c r="F54" s="57"/>
      <c r="G54" s="54"/>
    </row>
    <row r="55" spans="1:7" customFormat="1" hidden="1">
      <c r="A55" s="54"/>
      <c r="B55" s="55"/>
      <c r="C55" s="55"/>
      <c r="D55" s="55"/>
      <c r="E55" s="55"/>
      <c r="F55" s="57"/>
      <c r="G55" s="54"/>
    </row>
    <row r="56" spans="1:7" customFormat="1" hidden="1">
      <c r="A56" s="54"/>
      <c r="B56" s="55"/>
      <c r="C56" s="55"/>
      <c r="D56" s="55"/>
      <c r="E56" s="55"/>
      <c r="F56" s="57"/>
      <c r="G56" s="54"/>
    </row>
    <row r="57" spans="1:7" customFormat="1" hidden="1">
      <c r="A57" s="54"/>
      <c r="B57" s="55"/>
      <c r="C57" s="55"/>
      <c r="D57" s="55"/>
      <c r="E57" s="55"/>
      <c r="F57" s="57"/>
      <c r="G57" s="54"/>
    </row>
    <row r="58" spans="1:7" customFormat="1" hidden="1">
      <c r="A58" s="54"/>
      <c r="B58" s="55"/>
      <c r="C58" s="55"/>
      <c r="D58" s="55"/>
      <c r="E58" s="55"/>
      <c r="F58" s="57"/>
      <c r="G58" s="54"/>
    </row>
    <row r="59" spans="1:7" customFormat="1" hidden="1">
      <c r="A59" s="54"/>
      <c r="B59" s="55"/>
      <c r="C59" s="55"/>
      <c r="D59" s="55"/>
      <c r="E59" s="55"/>
      <c r="F59" s="57"/>
      <c r="G59" s="54"/>
    </row>
    <row r="60" spans="1:7" customFormat="1" hidden="1">
      <c r="A60" s="54"/>
      <c r="B60" s="55"/>
      <c r="C60" s="55"/>
      <c r="D60" s="55"/>
      <c r="E60" s="55"/>
      <c r="F60" s="57"/>
      <c r="G60" s="54"/>
    </row>
    <row r="61" spans="1:7" customFormat="1" hidden="1">
      <c r="A61" s="54"/>
      <c r="B61" s="55"/>
      <c r="C61" s="55"/>
      <c r="D61" s="55"/>
      <c r="E61" s="55"/>
      <c r="F61" s="57"/>
      <c r="G61" s="54"/>
    </row>
    <row r="62" spans="1:7" customFormat="1" hidden="1">
      <c r="A62" s="54"/>
      <c r="B62" s="55"/>
      <c r="C62" s="55"/>
      <c r="D62" s="55"/>
      <c r="E62" s="55"/>
      <c r="F62" s="57"/>
      <c r="G62" s="54"/>
    </row>
    <row r="63" spans="1:7" customFormat="1" hidden="1">
      <c r="A63" s="54"/>
      <c r="B63" s="55"/>
      <c r="C63" s="55"/>
      <c r="D63" s="55"/>
      <c r="E63" s="55"/>
      <c r="F63" s="57"/>
      <c r="G63" s="54"/>
    </row>
    <row r="64" spans="1:7" customFormat="1" hidden="1">
      <c r="A64" s="54"/>
      <c r="B64" s="55"/>
      <c r="C64" s="55"/>
      <c r="D64" s="55"/>
      <c r="E64" s="55"/>
      <c r="F64" s="57"/>
      <c r="G64" s="54"/>
    </row>
    <row r="65" spans="1:7" customFormat="1" hidden="1">
      <c r="A65" s="54"/>
      <c r="B65" s="55"/>
      <c r="C65" s="55"/>
      <c r="D65" s="55"/>
      <c r="E65" s="55"/>
      <c r="F65" s="57"/>
      <c r="G65" s="54"/>
    </row>
    <row r="66" spans="1:7" customFormat="1" hidden="1">
      <c r="A66" s="54"/>
      <c r="B66" s="55"/>
      <c r="C66" s="55"/>
      <c r="D66" s="55"/>
      <c r="E66" s="55"/>
      <c r="F66" s="57"/>
      <c r="G66" s="54"/>
    </row>
    <row r="67" spans="1:7" customFormat="1" hidden="1">
      <c r="A67" s="54"/>
      <c r="B67" s="55"/>
      <c r="C67" s="55"/>
      <c r="D67" s="55"/>
      <c r="E67" s="55"/>
      <c r="F67" s="57"/>
      <c r="G67" s="54"/>
    </row>
    <row r="68" spans="1:7" customFormat="1" hidden="1">
      <c r="A68" s="54"/>
      <c r="B68" s="55"/>
      <c r="C68" s="55"/>
      <c r="D68" s="55"/>
      <c r="E68" s="55"/>
      <c r="F68" s="57"/>
      <c r="G68" s="54"/>
    </row>
    <row r="69" spans="1:7" customFormat="1" hidden="1">
      <c r="A69" s="54"/>
      <c r="B69" s="55"/>
      <c r="C69" s="55"/>
      <c r="D69" s="55"/>
      <c r="E69" s="55"/>
      <c r="F69" s="57"/>
      <c r="G69" s="54"/>
    </row>
    <row r="70" spans="1:7" customFormat="1" hidden="1">
      <c r="A70" s="54"/>
      <c r="B70" s="55"/>
      <c r="C70" s="55"/>
      <c r="D70" s="55"/>
      <c r="E70" s="55"/>
      <c r="F70" s="57"/>
      <c r="G70" s="54"/>
    </row>
    <row r="71" spans="1:7" customFormat="1" hidden="1">
      <c r="A71" s="54"/>
      <c r="B71" s="55"/>
      <c r="C71" s="55"/>
      <c r="D71" s="55"/>
      <c r="E71" s="55"/>
      <c r="F71" s="57"/>
      <c r="G71" s="54"/>
    </row>
    <row r="72" spans="1:7" customFormat="1" hidden="1">
      <c r="A72" s="54"/>
      <c r="B72" s="55"/>
      <c r="C72" s="55"/>
      <c r="D72" s="55"/>
      <c r="E72" s="55"/>
      <c r="F72" s="57"/>
      <c r="G72" s="54"/>
    </row>
    <row r="73" spans="1:7" customFormat="1" hidden="1">
      <c r="A73" s="54"/>
      <c r="B73" s="55"/>
      <c r="C73" s="55"/>
      <c r="D73" s="55"/>
      <c r="E73" s="55"/>
      <c r="F73" s="57"/>
      <c r="G73" s="54"/>
    </row>
    <row r="74" spans="1:7" customFormat="1" hidden="1">
      <c r="A74" s="54"/>
      <c r="B74" s="55"/>
      <c r="C74" s="55"/>
      <c r="D74" s="55"/>
      <c r="E74" s="55"/>
      <c r="F74" s="57"/>
      <c r="G74" s="54"/>
    </row>
    <row r="75" spans="1:7" customFormat="1" hidden="1">
      <c r="A75" s="54"/>
      <c r="B75" s="55"/>
      <c r="C75" s="55"/>
      <c r="D75" s="55"/>
      <c r="E75" s="55"/>
      <c r="F75" s="57"/>
      <c r="G75" s="54"/>
    </row>
    <row r="76" spans="1:7" customFormat="1" hidden="1">
      <c r="A76" s="54"/>
      <c r="B76" s="55"/>
      <c r="C76" s="55"/>
      <c r="D76" s="55"/>
      <c r="E76" s="55"/>
      <c r="F76" s="57"/>
      <c r="G76" s="54"/>
    </row>
    <row r="77" spans="1:7" customFormat="1" hidden="1">
      <c r="A77" s="54"/>
      <c r="B77" s="55"/>
      <c r="C77" s="55"/>
      <c r="D77" s="55"/>
      <c r="E77" s="55"/>
      <c r="F77" s="57"/>
      <c r="G77" s="54"/>
    </row>
    <row r="78" spans="1:7" customFormat="1" hidden="1">
      <c r="A78" s="54"/>
      <c r="B78" s="55"/>
      <c r="C78" s="55"/>
      <c r="D78" s="55"/>
      <c r="E78" s="55"/>
      <c r="F78" s="57"/>
      <c r="G78" s="54"/>
    </row>
    <row r="79" spans="1:7" customFormat="1" hidden="1">
      <c r="A79" s="54"/>
      <c r="B79" s="55"/>
      <c r="C79" s="55"/>
      <c r="D79" s="55"/>
      <c r="E79" s="55"/>
      <c r="F79" s="57"/>
      <c r="G79" s="54"/>
    </row>
    <row r="80" spans="1:7" customFormat="1" hidden="1">
      <c r="A80" s="54"/>
      <c r="B80" s="55"/>
      <c r="C80" s="55"/>
      <c r="D80" s="55"/>
      <c r="E80" s="55"/>
      <c r="F80" s="57"/>
      <c r="G80" s="54"/>
    </row>
    <row r="81" spans="1:7" customFormat="1" hidden="1">
      <c r="A81" s="54"/>
      <c r="B81" s="55"/>
      <c r="C81" s="55"/>
      <c r="D81" s="55"/>
      <c r="E81" s="55"/>
      <c r="F81" s="57"/>
      <c r="G81" s="54"/>
    </row>
    <row r="82" spans="1:7" customFormat="1" hidden="1">
      <c r="A82" s="54"/>
      <c r="B82" s="55"/>
      <c r="C82" s="55"/>
      <c r="D82" s="55"/>
      <c r="E82" s="55"/>
      <c r="F82" s="57"/>
      <c r="G82" s="54"/>
    </row>
    <row r="83" spans="1:7" customFormat="1" hidden="1">
      <c r="A83" s="54"/>
      <c r="B83" s="55"/>
      <c r="C83" s="55"/>
      <c r="D83" s="55"/>
      <c r="E83" s="55"/>
      <c r="F83" s="57"/>
      <c r="G83" s="54"/>
    </row>
    <row r="84" spans="1:7" customFormat="1" hidden="1">
      <c r="A84" s="54"/>
      <c r="B84" s="55"/>
      <c r="C84" s="55"/>
      <c r="D84" s="55"/>
      <c r="E84" s="55"/>
      <c r="F84" s="57"/>
      <c r="G84" s="54"/>
    </row>
    <row r="85" spans="1:7" customFormat="1" hidden="1">
      <c r="A85" s="54"/>
      <c r="B85" s="55"/>
      <c r="C85" s="55"/>
      <c r="D85" s="55"/>
      <c r="E85" s="55"/>
      <c r="F85" s="57"/>
      <c r="G85" s="54"/>
    </row>
    <row r="86" spans="1:7" customFormat="1" hidden="1">
      <c r="A86" s="54"/>
      <c r="B86" s="55"/>
      <c r="C86" s="55"/>
      <c r="D86" s="55"/>
      <c r="E86" s="55"/>
      <c r="F86" s="57"/>
      <c r="G86" s="54"/>
    </row>
    <row r="87" spans="1:7" customFormat="1" hidden="1">
      <c r="A87" s="54"/>
      <c r="B87" s="55"/>
      <c r="C87" s="55"/>
      <c r="D87" s="55"/>
      <c r="E87" s="55"/>
      <c r="F87" s="57"/>
      <c r="G87" s="54"/>
    </row>
    <row r="88" spans="1:7" customFormat="1" hidden="1">
      <c r="A88" s="54"/>
      <c r="B88" s="55"/>
      <c r="C88" s="55"/>
      <c r="D88" s="55"/>
      <c r="E88" s="55"/>
      <c r="F88" s="57"/>
      <c r="G88" s="54"/>
    </row>
    <row r="89" spans="1:7" customFormat="1" hidden="1">
      <c r="A89" s="54"/>
      <c r="B89" s="55"/>
      <c r="C89" s="55"/>
      <c r="D89" s="55"/>
      <c r="E89" s="55"/>
      <c r="F89" s="57"/>
      <c r="G89" s="54"/>
    </row>
    <row r="90" spans="1:7" customFormat="1" hidden="1">
      <c r="A90" s="54"/>
      <c r="B90" s="55"/>
      <c r="C90" s="55"/>
      <c r="D90" s="55"/>
      <c r="E90" s="55"/>
      <c r="F90" s="57"/>
      <c r="G90" s="54"/>
    </row>
    <row r="91" spans="1:7" customFormat="1" hidden="1">
      <c r="A91" s="54"/>
      <c r="B91" s="55"/>
      <c r="C91" s="55"/>
      <c r="D91" s="55"/>
      <c r="E91" s="55"/>
      <c r="F91" s="57"/>
      <c r="G91" s="54"/>
    </row>
    <row r="92" spans="1:7" customFormat="1" hidden="1">
      <c r="A92" s="54"/>
      <c r="B92" s="55"/>
      <c r="C92" s="55"/>
      <c r="D92" s="55"/>
      <c r="E92" s="55"/>
      <c r="F92" s="57"/>
      <c r="G92" s="54"/>
    </row>
    <row r="93" spans="1:7" customFormat="1" hidden="1">
      <c r="A93" s="54"/>
      <c r="B93" s="55"/>
      <c r="C93" s="55"/>
      <c r="D93" s="55"/>
      <c r="E93" s="55"/>
      <c r="F93" s="57"/>
      <c r="G93" s="54"/>
    </row>
    <row r="94" spans="1:7" customFormat="1" hidden="1">
      <c r="A94" s="54"/>
      <c r="B94" s="55"/>
      <c r="C94" s="55"/>
      <c r="D94" s="55"/>
      <c r="E94" s="55"/>
      <c r="F94" s="57"/>
      <c r="G94" s="54"/>
    </row>
    <row r="95" spans="1:7" customFormat="1" hidden="1">
      <c r="A95" s="54"/>
      <c r="B95" s="55"/>
      <c r="C95" s="55"/>
      <c r="D95" s="55"/>
      <c r="E95" s="55"/>
      <c r="F95" s="57"/>
      <c r="G95" s="54"/>
    </row>
    <row r="96" spans="1:7" customFormat="1" hidden="1">
      <c r="A96" s="54"/>
      <c r="B96" s="55"/>
      <c r="C96" s="55"/>
      <c r="D96" s="55"/>
      <c r="E96" s="55"/>
      <c r="F96" s="57"/>
      <c r="G96" s="54"/>
    </row>
    <row r="97" spans="1:7" customFormat="1" hidden="1">
      <c r="A97" s="54"/>
      <c r="B97" s="55"/>
      <c r="C97" s="55"/>
      <c r="D97" s="55"/>
      <c r="E97" s="55"/>
      <c r="F97" s="57"/>
      <c r="G97" s="54"/>
    </row>
    <row r="98" spans="1:7" customFormat="1" hidden="1">
      <c r="A98" s="54"/>
      <c r="B98" s="55"/>
      <c r="C98" s="55"/>
      <c r="D98" s="55"/>
      <c r="E98" s="55"/>
      <c r="F98" s="57"/>
      <c r="G98" s="54"/>
    </row>
    <row r="99" spans="1:7" customFormat="1" hidden="1">
      <c r="A99" s="54"/>
      <c r="B99" s="55"/>
      <c r="C99" s="55"/>
      <c r="D99" s="55"/>
      <c r="E99" s="55"/>
      <c r="F99" s="57"/>
      <c r="G99" s="54"/>
    </row>
    <row r="100" spans="1:7" customFormat="1" hidden="1">
      <c r="A100" s="54"/>
      <c r="B100" s="55"/>
      <c r="C100" s="55"/>
      <c r="D100" s="55"/>
      <c r="E100" s="55"/>
      <c r="F100" s="57"/>
      <c r="G100" s="54"/>
    </row>
    <row r="101" spans="1:7" customFormat="1" hidden="1">
      <c r="A101" s="54"/>
      <c r="B101" s="55"/>
      <c r="C101" s="55"/>
      <c r="D101" s="55"/>
      <c r="E101" s="55"/>
      <c r="F101" s="57"/>
      <c r="G101" s="54"/>
    </row>
    <row r="102" spans="1:7" customFormat="1" hidden="1">
      <c r="A102" s="54"/>
      <c r="B102" s="55"/>
      <c r="C102" s="55"/>
      <c r="D102" s="55"/>
      <c r="E102" s="55"/>
      <c r="F102" s="57"/>
      <c r="G102" s="54"/>
    </row>
    <row r="103" spans="1:7" customFormat="1" hidden="1">
      <c r="A103" s="54"/>
      <c r="B103" s="55"/>
      <c r="C103" s="55"/>
      <c r="D103" s="55"/>
      <c r="E103" s="55"/>
      <c r="F103" s="57"/>
      <c r="G103" s="54"/>
    </row>
    <row r="104" spans="1:7" customFormat="1" hidden="1">
      <c r="A104" s="54"/>
      <c r="B104" s="55"/>
      <c r="C104" s="55"/>
      <c r="D104" s="55"/>
      <c r="E104" s="55"/>
      <c r="F104" s="57"/>
      <c r="G104" s="54"/>
    </row>
    <row r="105" spans="1:7" customFormat="1" hidden="1">
      <c r="A105" s="54"/>
      <c r="B105" s="55"/>
      <c r="C105" s="55"/>
      <c r="D105" s="55"/>
      <c r="E105" s="55"/>
      <c r="F105" s="57"/>
      <c r="G105" s="54"/>
    </row>
    <row r="106" spans="1:7" customFormat="1" hidden="1">
      <c r="A106" s="54"/>
      <c r="B106" s="55"/>
      <c r="C106" s="55"/>
      <c r="D106" s="55"/>
      <c r="E106" s="55"/>
      <c r="F106" s="57"/>
      <c r="G106" s="54"/>
    </row>
    <row r="107" spans="1:7" customFormat="1" hidden="1">
      <c r="A107" s="54"/>
      <c r="B107" s="55"/>
      <c r="C107" s="55"/>
      <c r="D107" s="55"/>
      <c r="E107" s="55"/>
      <c r="F107" s="57"/>
      <c r="G107" s="54"/>
    </row>
    <row r="108" spans="1:7" customFormat="1" hidden="1">
      <c r="A108" s="54"/>
      <c r="B108" s="55"/>
      <c r="C108" s="55"/>
      <c r="D108" s="55"/>
      <c r="E108" s="55"/>
      <c r="F108" s="57"/>
      <c r="G108" s="54"/>
    </row>
    <row r="109" spans="1:7" customFormat="1" hidden="1">
      <c r="A109" s="54"/>
      <c r="B109" s="55"/>
      <c r="C109" s="55"/>
      <c r="D109" s="55"/>
      <c r="E109" s="55"/>
      <c r="F109" s="57"/>
      <c r="G109" s="54"/>
    </row>
    <row r="110" spans="1:7" customFormat="1" hidden="1">
      <c r="A110" s="54"/>
      <c r="B110" s="55"/>
      <c r="C110" s="55"/>
      <c r="D110" s="55"/>
      <c r="E110" s="55"/>
      <c r="F110" s="57"/>
      <c r="G110" s="54"/>
    </row>
    <row r="111" spans="1:7" customFormat="1" hidden="1">
      <c r="A111" s="54"/>
      <c r="B111" s="55"/>
      <c r="C111" s="55"/>
      <c r="D111" s="55"/>
      <c r="E111" s="55"/>
      <c r="F111" s="57"/>
      <c r="G111" s="54"/>
    </row>
    <row r="112" spans="1:7" customFormat="1" hidden="1">
      <c r="A112" s="54"/>
      <c r="B112" s="55"/>
      <c r="C112" s="55"/>
      <c r="D112" s="55"/>
      <c r="E112" s="55"/>
      <c r="F112" s="57"/>
      <c r="G112" s="54"/>
    </row>
    <row r="113" spans="1:7" customFormat="1" hidden="1">
      <c r="A113" s="54"/>
      <c r="B113" s="55"/>
      <c r="C113" s="55"/>
      <c r="D113" s="55"/>
      <c r="E113" s="55"/>
      <c r="F113" s="57"/>
      <c r="G113" s="54"/>
    </row>
    <row r="114" spans="1:7" customFormat="1" hidden="1">
      <c r="A114" s="54"/>
      <c r="B114" s="55"/>
      <c r="C114" s="55"/>
      <c r="D114" s="55"/>
      <c r="E114" s="55"/>
      <c r="F114" s="57"/>
      <c r="G114" s="54"/>
    </row>
    <row r="115" spans="1:7" customFormat="1" hidden="1">
      <c r="A115" s="54"/>
      <c r="B115" s="55"/>
      <c r="C115" s="55"/>
      <c r="D115" s="55"/>
      <c r="E115" s="55"/>
      <c r="F115" s="57"/>
      <c r="G115" s="54"/>
    </row>
    <row r="116" spans="1:7" customFormat="1" hidden="1">
      <c r="A116" s="54"/>
      <c r="B116" s="55"/>
      <c r="C116" s="55"/>
      <c r="D116" s="55"/>
      <c r="E116" s="55"/>
      <c r="F116" s="57"/>
      <c r="G116" s="54"/>
    </row>
    <row r="117" spans="1:7" customFormat="1" hidden="1">
      <c r="A117" s="54"/>
      <c r="B117" s="55"/>
      <c r="C117" s="55"/>
      <c r="D117" s="55"/>
      <c r="E117" s="55"/>
      <c r="F117" s="57"/>
      <c r="G117" s="54"/>
    </row>
    <row r="118" spans="1:7" customFormat="1" hidden="1">
      <c r="A118" s="54"/>
      <c r="B118" s="55"/>
      <c r="C118" s="55"/>
      <c r="D118" s="55"/>
      <c r="E118" s="55"/>
      <c r="F118" s="57"/>
      <c r="G118" s="54"/>
    </row>
    <row r="119" spans="1:7" customFormat="1" hidden="1">
      <c r="A119" s="54"/>
      <c r="B119" s="55"/>
      <c r="C119" s="55"/>
      <c r="D119" s="55"/>
      <c r="E119" s="55"/>
      <c r="F119" s="57"/>
      <c r="G119" s="54"/>
    </row>
    <row r="120" spans="1:7" customFormat="1" hidden="1">
      <c r="A120" s="54"/>
      <c r="B120" s="55"/>
      <c r="C120" s="55"/>
      <c r="D120" s="55"/>
      <c r="E120" s="55"/>
      <c r="F120" s="57"/>
      <c r="G120" s="54"/>
    </row>
    <row r="121" spans="1:7" customFormat="1" hidden="1">
      <c r="A121" s="54"/>
      <c r="B121" s="55"/>
      <c r="C121" s="55"/>
      <c r="D121" s="55"/>
      <c r="E121" s="55"/>
      <c r="F121" s="57"/>
      <c r="G121" s="54"/>
    </row>
    <row r="122" spans="1:7" customFormat="1" hidden="1">
      <c r="A122" s="54"/>
      <c r="B122" s="55"/>
      <c r="C122" s="55"/>
      <c r="D122" s="55"/>
      <c r="E122" s="55"/>
      <c r="F122" s="57"/>
      <c r="G122" s="54"/>
    </row>
    <row r="123" spans="1:7" customFormat="1" hidden="1">
      <c r="A123" s="54"/>
      <c r="B123" s="55"/>
      <c r="C123" s="55"/>
      <c r="D123" s="55"/>
      <c r="E123" s="55"/>
      <c r="F123" s="57"/>
      <c r="G123" s="54"/>
    </row>
    <row r="124" spans="1:7" customFormat="1" hidden="1">
      <c r="A124" s="54"/>
      <c r="B124" s="55"/>
      <c r="C124" s="55"/>
      <c r="D124" s="55"/>
      <c r="E124" s="55"/>
      <c r="F124" s="57"/>
      <c r="G124" s="54"/>
    </row>
    <row r="125" spans="1:7" customFormat="1" hidden="1">
      <c r="A125" s="54"/>
      <c r="B125" s="55"/>
      <c r="C125" s="55"/>
      <c r="D125" s="55"/>
      <c r="E125" s="55"/>
      <c r="F125" s="57"/>
      <c r="G125" s="54"/>
    </row>
    <row r="126" spans="1:7" customFormat="1" hidden="1">
      <c r="A126" s="54"/>
      <c r="B126" s="55"/>
      <c r="C126" s="55"/>
      <c r="D126" s="55"/>
      <c r="E126" s="55"/>
      <c r="F126" s="57"/>
      <c r="G126" s="54"/>
    </row>
    <row r="127" spans="1:7" customFormat="1" hidden="1">
      <c r="A127" s="54"/>
      <c r="B127" s="55"/>
      <c r="C127" s="55"/>
      <c r="D127" s="55"/>
      <c r="E127" s="55"/>
      <c r="F127" s="57"/>
      <c r="G127" s="54"/>
    </row>
    <row r="128" spans="1:7" customFormat="1" hidden="1">
      <c r="A128" s="54"/>
      <c r="B128" s="55"/>
      <c r="C128" s="55"/>
      <c r="D128" s="55"/>
      <c r="E128" s="55"/>
      <c r="F128" s="57"/>
      <c r="G128" s="54"/>
    </row>
    <row r="129" spans="1:7" customFormat="1" hidden="1">
      <c r="A129" s="54"/>
      <c r="B129" s="55"/>
      <c r="C129" s="55"/>
      <c r="D129" s="55"/>
      <c r="E129" s="55"/>
      <c r="F129" s="57"/>
      <c r="G129" s="54"/>
    </row>
    <row r="130" spans="1:7" customFormat="1" hidden="1">
      <c r="A130" s="54"/>
      <c r="B130" s="55"/>
      <c r="C130" s="55"/>
      <c r="D130" s="55"/>
      <c r="E130" s="55"/>
      <c r="F130" s="57"/>
      <c r="G130" s="54"/>
    </row>
    <row r="131" spans="1:7" customFormat="1" hidden="1">
      <c r="A131" s="54"/>
      <c r="B131" s="55"/>
      <c r="C131" s="55"/>
      <c r="D131" s="55"/>
      <c r="E131" s="55"/>
      <c r="F131" s="57"/>
      <c r="G131" s="54"/>
    </row>
    <row r="132" spans="1:7" customFormat="1" hidden="1">
      <c r="A132" s="54"/>
      <c r="B132" s="55"/>
      <c r="C132" s="55"/>
      <c r="D132" s="55"/>
      <c r="E132" s="55"/>
      <c r="F132" s="57"/>
      <c r="G132" s="54"/>
    </row>
    <row r="133" spans="1:7" customFormat="1" hidden="1">
      <c r="A133" s="54"/>
      <c r="B133" s="55"/>
      <c r="C133" s="55"/>
      <c r="D133" s="55"/>
      <c r="E133" s="55"/>
      <c r="F133" s="57"/>
      <c r="G133" s="54"/>
    </row>
    <row r="134" spans="1:7" customFormat="1" hidden="1">
      <c r="A134" s="54"/>
      <c r="B134" s="55"/>
      <c r="C134" s="55"/>
      <c r="D134" s="55"/>
      <c r="E134" s="55"/>
      <c r="F134" s="57"/>
      <c r="G134" s="54"/>
    </row>
    <row r="135" spans="1:7" customFormat="1" hidden="1">
      <c r="A135" s="54"/>
      <c r="B135" s="55"/>
      <c r="C135" s="55"/>
      <c r="D135" s="55"/>
      <c r="E135" s="55"/>
      <c r="F135" s="57"/>
      <c r="G135" s="54"/>
    </row>
    <row r="136" spans="1:7" customFormat="1" hidden="1">
      <c r="A136" s="54"/>
      <c r="B136" s="55"/>
      <c r="C136" s="55"/>
      <c r="D136" s="55"/>
      <c r="E136" s="55"/>
      <c r="F136" s="57"/>
      <c r="G136" s="54"/>
    </row>
    <row r="137" spans="1:7" customFormat="1" hidden="1">
      <c r="A137" s="54"/>
      <c r="B137" s="55"/>
      <c r="C137" s="55"/>
      <c r="D137" s="55"/>
      <c r="E137" s="55"/>
      <c r="F137" s="57"/>
      <c r="G137" s="54"/>
    </row>
    <row r="138" spans="1:7" customFormat="1" hidden="1">
      <c r="A138" s="54"/>
      <c r="B138" s="55"/>
      <c r="C138" s="55"/>
      <c r="D138" s="55"/>
      <c r="E138" s="55"/>
      <c r="F138" s="57"/>
      <c r="G138" s="54"/>
    </row>
    <row r="139" spans="1:7" customFormat="1" hidden="1">
      <c r="A139" s="54"/>
      <c r="B139" s="55"/>
      <c r="C139" s="55"/>
      <c r="D139" s="55"/>
      <c r="E139" s="55"/>
      <c r="F139" s="57"/>
      <c r="G139" s="54"/>
    </row>
    <row r="140" spans="1:7" customFormat="1" hidden="1">
      <c r="A140" s="54"/>
      <c r="B140" s="55"/>
      <c r="C140" s="55"/>
      <c r="D140" s="55"/>
      <c r="E140" s="55"/>
      <c r="F140" s="57"/>
      <c r="G140" s="54"/>
    </row>
    <row r="141" spans="1:7" customFormat="1" hidden="1">
      <c r="A141" s="54"/>
      <c r="B141" s="55"/>
      <c r="C141" s="55"/>
      <c r="D141" s="55"/>
      <c r="E141" s="55"/>
      <c r="F141" s="57"/>
      <c r="G141" s="54"/>
    </row>
    <row r="142" spans="1:7" customFormat="1" hidden="1">
      <c r="A142" s="54"/>
      <c r="B142" s="55"/>
      <c r="C142" s="55"/>
      <c r="D142" s="55"/>
      <c r="E142" s="55"/>
      <c r="F142" s="57"/>
      <c r="G142" s="54"/>
    </row>
    <row r="143" spans="1:7" customFormat="1" hidden="1">
      <c r="A143" s="54"/>
      <c r="B143" s="55"/>
      <c r="C143" s="55"/>
      <c r="D143" s="55"/>
      <c r="E143" s="55"/>
      <c r="F143" s="57"/>
      <c r="G143" s="54"/>
    </row>
    <row r="144" spans="1:7" customFormat="1" hidden="1">
      <c r="A144" s="54"/>
      <c r="B144" s="55"/>
      <c r="C144" s="55"/>
      <c r="D144" s="55"/>
      <c r="E144" s="55"/>
      <c r="F144" s="57"/>
      <c r="G144" s="54"/>
    </row>
    <row r="145" spans="1:7" customFormat="1" hidden="1">
      <c r="A145" s="54"/>
      <c r="B145" s="55"/>
      <c r="C145" s="55"/>
      <c r="D145" s="55"/>
      <c r="E145" s="55"/>
      <c r="F145" s="57"/>
      <c r="G145" s="54"/>
    </row>
    <row r="146" spans="1:7" customFormat="1" hidden="1">
      <c r="A146" s="54"/>
      <c r="B146" s="55"/>
      <c r="C146" s="55"/>
      <c r="D146" s="55"/>
      <c r="E146" s="55"/>
      <c r="F146" s="57"/>
      <c r="G146" s="54"/>
    </row>
    <row r="147" spans="1:7" customFormat="1" hidden="1">
      <c r="A147" s="54"/>
      <c r="B147" s="55"/>
      <c r="C147" s="55"/>
      <c r="D147" s="55"/>
      <c r="E147" s="55"/>
      <c r="F147" s="57"/>
      <c r="G147" s="54"/>
    </row>
    <row r="148" spans="1:7" customFormat="1" hidden="1">
      <c r="A148" s="54"/>
      <c r="B148" s="55"/>
      <c r="C148" s="55"/>
      <c r="D148" s="55"/>
      <c r="E148" s="55"/>
      <c r="F148" s="57"/>
      <c r="G148" s="54"/>
    </row>
    <row r="149" spans="1:7" customFormat="1" hidden="1">
      <c r="A149" s="54"/>
      <c r="B149" s="55"/>
      <c r="C149" s="55"/>
      <c r="D149" s="55"/>
      <c r="E149" s="55"/>
      <c r="F149" s="57"/>
      <c r="G149" s="54"/>
    </row>
    <row r="150" spans="1:7" customFormat="1" hidden="1">
      <c r="A150" s="54"/>
      <c r="B150" s="55"/>
      <c r="C150" s="55"/>
      <c r="D150" s="55"/>
      <c r="E150" s="55"/>
      <c r="F150" s="57"/>
      <c r="G150" s="54"/>
    </row>
    <row r="151" spans="1:7" customFormat="1" hidden="1">
      <c r="A151" s="54"/>
      <c r="B151" s="55"/>
      <c r="C151" s="55"/>
      <c r="D151" s="55"/>
      <c r="E151" s="55"/>
      <c r="F151" s="57"/>
      <c r="G151" s="54"/>
    </row>
    <row r="152" spans="1:7" customFormat="1" hidden="1">
      <c r="A152" s="54"/>
      <c r="B152" s="55"/>
      <c r="C152" s="55"/>
      <c r="D152" s="55"/>
      <c r="E152" s="55"/>
      <c r="F152" s="57"/>
      <c r="G152" s="54"/>
    </row>
    <row r="153" spans="1:7" customFormat="1" hidden="1">
      <c r="A153" s="54"/>
      <c r="B153" s="55"/>
      <c r="C153" s="55"/>
      <c r="D153" s="55"/>
      <c r="E153" s="55"/>
      <c r="F153" s="57"/>
      <c r="G153" s="54"/>
    </row>
    <row r="154" spans="1:7" customFormat="1" hidden="1">
      <c r="A154" s="54"/>
      <c r="B154" s="55"/>
      <c r="C154" s="55"/>
      <c r="D154" s="55"/>
      <c r="E154" s="55"/>
      <c r="F154" s="57"/>
      <c r="G154" s="54"/>
    </row>
    <row r="155" spans="1:7" customFormat="1" hidden="1">
      <c r="A155" s="54"/>
      <c r="B155" s="55"/>
      <c r="C155" s="55"/>
      <c r="D155" s="55"/>
      <c r="E155" s="55"/>
      <c r="F155" s="57"/>
      <c r="G155" s="54"/>
    </row>
    <row r="156" spans="1:7" customFormat="1" hidden="1">
      <c r="A156" s="54"/>
      <c r="B156" s="55"/>
      <c r="C156" s="55"/>
      <c r="D156" s="55"/>
      <c r="E156" s="55"/>
      <c r="F156" s="57"/>
      <c r="G156" s="54"/>
    </row>
    <row r="157" spans="1:7" customFormat="1" hidden="1">
      <c r="A157" s="54"/>
      <c r="B157" s="55"/>
      <c r="C157" s="55"/>
      <c r="D157" s="55"/>
      <c r="E157" s="55"/>
      <c r="F157" s="57"/>
      <c r="G157" s="54"/>
    </row>
    <row r="158" spans="1:7" customFormat="1" hidden="1">
      <c r="A158" s="54"/>
      <c r="B158" s="55"/>
      <c r="C158" s="55"/>
      <c r="D158" s="55"/>
      <c r="E158" s="55"/>
      <c r="F158" s="57"/>
      <c r="G158" s="54"/>
    </row>
    <row r="159" spans="1:7" customFormat="1" hidden="1">
      <c r="A159" s="54"/>
      <c r="B159" s="55"/>
      <c r="C159" s="55"/>
      <c r="D159" s="55"/>
      <c r="E159" s="55"/>
      <c r="F159" s="57"/>
      <c r="G159" s="54"/>
    </row>
    <row r="160" spans="1:7" customFormat="1" hidden="1">
      <c r="A160" s="54"/>
      <c r="B160" s="55"/>
      <c r="C160" s="55"/>
      <c r="D160" s="55"/>
      <c r="E160" s="55"/>
      <c r="F160" s="57"/>
      <c r="G160" s="54"/>
    </row>
    <row r="161" spans="1:7" customFormat="1" hidden="1">
      <c r="A161" s="54"/>
      <c r="B161" s="55"/>
      <c r="C161" s="55"/>
      <c r="D161" s="55"/>
      <c r="E161" s="55"/>
      <c r="F161" s="57"/>
      <c r="G161" s="54"/>
    </row>
    <row r="162" spans="1:7" customFormat="1" hidden="1">
      <c r="A162" s="54"/>
      <c r="B162" s="55"/>
      <c r="C162" s="55"/>
      <c r="D162" s="55"/>
      <c r="E162" s="55"/>
      <c r="F162" s="57"/>
      <c r="G162" s="54"/>
    </row>
    <row r="163" spans="1:7" customFormat="1" hidden="1">
      <c r="A163" s="54"/>
      <c r="B163" s="55"/>
      <c r="C163" s="55"/>
      <c r="D163" s="55"/>
      <c r="E163" s="55"/>
      <c r="F163" s="57"/>
      <c r="G163" s="54"/>
    </row>
    <row r="164" spans="1:7" customFormat="1" hidden="1">
      <c r="A164" s="54"/>
      <c r="B164" s="55"/>
      <c r="C164" s="55"/>
      <c r="D164" s="55"/>
      <c r="E164" s="55"/>
      <c r="F164" s="57"/>
      <c r="G164" s="54"/>
    </row>
    <row r="165" spans="1:7" customFormat="1" hidden="1">
      <c r="A165" s="54"/>
      <c r="B165" s="55"/>
      <c r="C165" s="55"/>
      <c r="D165" s="55"/>
      <c r="E165" s="55"/>
      <c r="F165" s="57"/>
      <c r="G165" s="54"/>
    </row>
    <row r="166" spans="1:7" customFormat="1" hidden="1">
      <c r="A166" s="54"/>
      <c r="B166" s="55"/>
      <c r="C166" s="55"/>
      <c r="D166" s="55"/>
      <c r="E166" s="55"/>
      <c r="F166" s="57"/>
      <c r="G166" s="54"/>
    </row>
    <row r="167" spans="1:7" customFormat="1" hidden="1">
      <c r="A167" s="54"/>
      <c r="B167" s="55"/>
      <c r="C167" s="55"/>
      <c r="D167" s="55"/>
      <c r="E167" s="55"/>
      <c r="F167" s="57"/>
      <c r="G167" s="54"/>
    </row>
    <row r="168" spans="1:7" customFormat="1" hidden="1">
      <c r="A168" s="54"/>
      <c r="B168" s="55"/>
      <c r="C168" s="55"/>
      <c r="D168" s="55"/>
      <c r="E168" s="55"/>
      <c r="F168" s="57"/>
      <c r="G168" s="54"/>
    </row>
    <row r="169" spans="1:7" customFormat="1" hidden="1">
      <c r="A169" s="54"/>
      <c r="B169" s="55"/>
      <c r="C169" s="55"/>
      <c r="D169" s="55"/>
      <c r="E169" s="55"/>
      <c r="F169" s="57"/>
      <c r="G169" s="54"/>
    </row>
    <row r="170" spans="1:7" customFormat="1" hidden="1">
      <c r="A170" s="54"/>
      <c r="B170" s="55"/>
      <c r="C170" s="55"/>
      <c r="D170" s="55"/>
      <c r="E170" s="55"/>
      <c r="F170" s="57"/>
      <c r="G170" s="54"/>
    </row>
    <row r="171" spans="1:7" customFormat="1" hidden="1">
      <c r="A171" s="54"/>
      <c r="B171" s="55"/>
      <c r="C171" s="55"/>
      <c r="D171" s="55"/>
      <c r="E171" s="55"/>
      <c r="F171" s="57"/>
      <c r="G171" s="54"/>
    </row>
    <row r="172" spans="1:7" customFormat="1" hidden="1">
      <c r="A172" s="54"/>
      <c r="B172" s="55"/>
      <c r="C172" s="55"/>
      <c r="D172" s="55"/>
      <c r="E172" s="55"/>
      <c r="F172" s="57"/>
      <c r="G172" s="54"/>
    </row>
    <row r="173" spans="1:7" customFormat="1" hidden="1">
      <c r="A173" s="54"/>
      <c r="B173" s="55"/>
      <c r="C173" s="55"/>
      <c r="D173" s="55"/>
      <c r="E173" s="55"/>
      <c r="F173" s="57"/>
      <c r="G173" s="54"/>
    </row>
    <row r="174" spans="1:7" customFormat="1" hidden="1">
      <c r="A174" s="54"/>
      <c r="B174" s="55"/>
      <c r="C174" s="55"/>
      <c r="D174" s="55"/>
      <c r="E174" s="55"/>
      <c r="F174" s="57"/>
      <c r="G174" s="54"/>
    </row>
    <row r="175" spans="1:7" customFormat="1" hidden="1">
      <c r="A175" s="54"/>
      <c r="B175" s="55"/>
      <c r="C175" s="55"/>
      <c r="D175" s="55"/>
      <c r="E175" s="55"/>
      <c r="F175" s="57"/>
      <c r="G175" s="54"/>
    </row>
    <row r="176" spans="1:7" customFormat="1" hidden="1">
      <c r="A176" s="54"/>
      <c r="B176" s="55"/>
      <c r="C176" s="55"/>
      <c r="D176" s="55"/>
      <c r="E176" s="55"/>
      <c r="F176" s="57"/>
      <c r="G176" s="54"/>
    </row>
    <row r="177" spans="1:7" customFormat="1" hidden="1">
      <c r="A177" s="54"/>
      <c r="B177" s="55"/>
      <c r="C177" s="55"/>
      <c r="D177" s="55"/>
      <c r="E177" s="55"/>
      <c r="F177" s="57"/>
      <c r="G177" s="54"/>
    </row>
    <row r="178" spans="1:7" customFormat="1" hidden="1">
      <c r="A178" s="54"/>
      <c r="B178" s="55"/>
      <c r="C178" s="55"/>
      <c r="D178" s="55"/>
      <c r="E178" s="55"/>
      <c r="F178" s="57"/>
      <c r="G178" s="54"/>
    </row>
    <row r="179" spans="1:7" customFormat="1" hidden="1">
      <c r="A179" s="54"/>
      <c r="B179" s="55"/>
      <c r="C179" s="55"/>
      <c r="D179" s="55"/>
      <c r="E179" s="55"/>
      <c r="F179" s="57"/>
      <c r="G179" s="54"/>
    </row>
    <row r="180" spans="1:7" customFormat="1" hidden="1">
      <c r="A180" s="54"/>
      <c r="B180" s="55"/>
      <c r="C180" s="55"/>
      <c r="D180" s="55"/>
      <c r="E180" s="55"/>
      <c r="F180" s="57"/>
      <c r="G180" s="54"/>
    </row>
    <row r="181" spans="1:7" customFormat="1" hidden="1">
      <c r="A181" s="54"/>
      <c r="B181" s="55"/>
      <c r="C181" s="55"/>
      <c r="D181" s="55"/>
      <c r="E181" s="55"/>
      <c r="F181" s="57"/>
      <c r="G181" s="54"/>
    </row>
    <row r="182" spans="1:7" customFormat="1" hidden="1">
      <c r="A182" s="54"/>
      <c r="B182" s="55"/>
      <c r="C182" s="55"/>
      <c r="D182" s="55"/>
      <c r="E182" s="55"/>
      <c r="F182" s="57"/>
      <c r="G182" s="54"/>
    </row>
    <row r="183" spans="1:7" customFormat="1" hidden="1">
      <c r="A183" s="54"/>
      <c r="B183" s="55"/>
      <c r="C183" s="55"/>
      <c r="D183" s="55"/>
      <c r="E183" s="55"/>
      <c r="F183" s="57"/>
      <c r="G183" s="54"/>
    </row>
    <row r="184" spans="1:7" customFormat="1" hidden="1">
      <c r="A184" s="54"/>
      <c r="B184" s="55"/>
      <c r="C184" s="55"/>
      <c r="D184" s="55"/>
      <c r="E184" s="55"/>
      <c r="F184" s="57"/>
      <c r="G184" s="54"/>
    </row>
    <row r="185" spans="1:7" customFormat="1" hidden="1">
      <c r="A185" s="54"/>
      <c r="B185" s="55"/>
      <c r="C185" s="55"/>
      <c r="D185" s="55"/>
      <c r="E185" s="55"/>
      <c r="F185" s="57"/>
      <c r="G185" s="54"/>
    </row>
    <row r="186" spans="1:7" customFormat="1" hidden="1">
      <c r="A186" s="54"/>
      <c r="B186" s="55"/>
      <c r="C186" s="55"/>
      <c r="D186" s="55"/>
      <c r="E186" s="55"/>
      <c r="F186" s="57"/>
      <c r="G186" s="54"/>
    </row>
    <row r="187" spans="1:7" customFormat="1" hidden="1">
      <c r="A187" s="54"/>
      <c r="B187" s="55"/>
      <c r="C187" s="55"/>
      <c r="D187" s="55"/>
      <c r="E187" s="55"/>
      <c r="F187" s="57"/>
      <c r="G187" s="54"/>
    </row>
    <row r="188" spans="1:7" customFormat="1" hidden="1">
      <c r="A188" s="54"/>
      <c r="B188" s="55"/>
      <c r="C188" s="55"/>
      <c r="D188" s="55"/>
      <c r="E188" s="55"/>
      <c r="F188" s="57"/>
      <c r="G188" s="54"/>
    </row>
    <row r="189" spans="1:7" customFormat="1" hidden="1">
      <c r="A189" s="54"/>
      <c r="B189" s="55"/>
      <c r="C189" s="55"/>
      <c r="D189" s="55"/>
      <c r="E189" s="55"/>
      <c r="F189" s="57"/>
      <c r="G189" s="54"/>
    </row>
    <row r="190" spans="1:7" customFormat="1" hidden="1">
      <c r="A190" s="54"/>
      <c r="B190" s="55"/>
      <c r="C190" s="55"/>
      <c r="D190" s="55"/>
      <c r="E190" s="55"/>
      <c r="F190" s="57"/>
      <c r="G190" s="54"/>
    </row>
    <row r="191" spans="1:7" customFormat="1" hidden="1">
      <c r="A191" s="54"/>
      <c r="B191" s="55"/>
      <c r="C191" s="55"/>
      <c r="D191" s="55"/>
      <c r="E191" s="55"/>
      <c r="F191" s="57"/>
      <c r="G191" s="54"/>
    </row>
    <row r="192" spans="1:7" customFormat="1" hidden="1">
      <c r="A192" s="54"/>
      <c r="B192" s="55"/>
      <c r="C192" s="55"/>
      <c r="D192" s="55"/>
      <c r="E192" s="55"/>
      <c r="F192" s="57"/>
      <c r="G192" s="54"/>
    </row>
    <row r="193" spans="1:7" customFormat="1" hidden="1">
      <c r="A193" s="54"/>
      <c r="B193" s="55"/>
      <c r="C193" s="55"/>
      <c r="D193" s="55"/>
      <c r="E193" s="55"/>
      <c r="F193" s="57"/>
      <c r="G193" s="54"/>
    </row>
    <row r="194" spans="1:7" customFormat="1" hidden="1">
      <c r="A194" s="54"/>
      <c r="B194" s="55"/>
      <c r="C194" s="55"/>
      <c r="D194" s="55"/>
      <c r="E194" s="55"/>
      <c r="F194" s="57"/>
      <c r="G194" s="54"/>
    </row>
    <row r="195" spans="1:7" customFormat="1" hidden="1">
      <c r="A195" s="54"/>
      <c r="B195" s="55"/>
      <c r="C195" s="55"/>
      <c r="D195" s="55"/>
      <c r="E195" s="55"/>
      <c r="F195" s="57"/>
      <c r="G195" s="54"/>
    </row>
    <row r="196" spans="1:7" customFormat="1" hidden="1">
      <c r="A196" s="54"/>
      <c r="B196" s="55"/>
      <c r="C196" s="55"/>
      <c r="D196" s="55"/>
      <c r="E196" s="55"/>
      <c r="F196" s="57"/>
      <c r="G196" s="54"/>
    </row>
    <row r="197" spans="1:7" customFormat="1" hidden="1">
      <c r="A197" s="54"/>
      <c r="B197" s="55"/>
      <c r="C197" s="55"/>
      <c r="D197" s="55"/>
      <c r="E197" s="55"/>
      <c r="F197" s="57"/>
      <c r="G197" s="54"/>
    </row>
    <row r="198" spans="1:7" customFormat="1" hidden="1">
      <c r="A198" s="54"/>
      <c r="B198" s="55"/>
      <c r="C198" s="55"/>
      <c r="D198" s="55"/>
      <c r="E198" s="55"/>
      <c r="F198" s="57"/>
      <c r="G198" s="54"/>
    </row>
    <row r="199" spans="1:7" customFormat="1" hidden="1">
      <c r="A199" s="54"/>
      <c r="B199" s="55"/>
      <c r="C199" s="55"/>
      <c r="D199" s="55"/>
      <c r="E199" s="55"/>
      <c r="F199" s="57"/>
      <c r="G199" s="54"/>
    </row>
    <row r="200" spans="1:7" customFormat="1" hidden="1">
      <c r="A200" s="54"/>
      <c r="B200" s="55"/>
      <c r="C200" s="55"/>
      <c r="D200" s="55"/>
      <c r="E200" s="55"/>
      <c r="F200" s="57"/>
      <c r="G200" s="54"/>
    </row>
    <row r="201" spans="1:7" customFormat="1" hidden="1">
      <c r="A201" s="54"/>
      <c r="B201" s="55"/>
      <c r="C201" s="55"/>
      <c r="D201" s="55"/>
      <c r="E201" s="55"/>
      <c r="F201" s="57"/>
      <c r="G201" s="54"/>
    </row>
    <row r="202" spans="1:7" customFormat="1" hidden="1">
      <c r="A202" s="54"/>
      <c r="B202" s="55"/>
      <c r="C202" s="55"/>
      <c r="D202" s="55"/>
      <c r="E202" s="55"/>
      <c r="F202" s="57"/>
      <c r="G202" s="54"/>
    </row>
    <row r="203" spans="1:7" customFormat="1" hidden="1">
      <c r="A203" s="54"/>
      <c r="B203" s="55"/>
      <c r="C203" s="55"/>
      <c r="D203" s="55"/>
      <c r="E203" s="55"/>
      <c r="F203" s="57"/>
      <c r="G203" s="54"/>
    </row>
    <row r="204" spans="1:7" customFormat="1" hidden="1">
      <c r="A204" s="54"/>
      <c r="B204" s="55"/>
      <c r="C204" s="55"/>
      <c r="D204" s="55"/>
      <c r="E204" s="55"/>
      <c r="F204" s="57"/>
      <c r="G204" s="54"/>
    </row>
    <row r="205" spans="1:7" customFormat="1" hidden="1">
      <c r="A205" s="54"/>
      <c r="B205" s="55"/>
      <c r="C205" s="55"/>
      <c r="D205" s="55"/>
      <c r="E205" s="55"/>
      <c r="F205" s="57"/>
      <c r="G205" s="54"/>
    </row>
    <row r="206" spans="1:7" customFormat="1" hidden="1">
      <c r="A206" s="54"/>
      <c r="B206" s="55"/>
      <c r="C206" s="55"/>
      <c r="D206" s="55"/>
      <c r="E206" s="55"/>
      <c r="F206" s="57"/>
      <c r="G206" s="54"/>
    </row>
    <row r="207" spans="1:7" customFormat="1" hidden="1">
      <c r="A207" s="54"/>
      <c r="B207" s="55"/>
      <c r="C207" s="55"/>
      <c r="D207" s="55"/>
      <c r="E207" s="55"/>
      <c r="F207" s="57"/>
      <c r="G207" s="54"/>
    </row>
    <row r="208" spans="1:7" customFormat="1" hidden="1">
      <c r="A208" s="54"/>
      <c r="B208" s="55"/>
      <c r="C208" s="55"/>
      <c r="D208" s="55"/>
      <c r="E208" s="55"/>
      <c r="F208" s="57"/>
      <c r="G208" s="54"/>
    </row>
    <row r="209" spans="1:7" customFormat="1" hidden="1">
      <c r="A209" s="54"/>
      <c r="B209" s="55"/>
      <c r="C209" s="55"/>
      <c r="D209" s="55"/>
      <c r="E209" s="55"/>
      <c r="F209" s="57"/>
      <c r="G209" s="54"/>
    </row>
    <row r="210" spans="1:7" customFormat="1" hidden="1">
      <c r="A210" s="54"/>
      <c r="B210" s="55"/>
      <c r="C210" s="55"/>
      <c r="D210" s="55"/>
      <c r="E210" s="55"/>
      <c r="F210" s="57"/>
      <c r="G210" s="54"/>
    </row>
    <row r="211" spans="1:7" customFormat="1" hidden="1">
      <c r="A211" s="54"/>
      <c r="B211" s="55"/>
      <c r="C211" s="55"/>
      <c r="D211" s="55"/>
      <c r="E211" s="55"/>
      <c r="F211" s="57"/>
      <c r="G211" s="54"/>
    </row>
    <row r="212" spans="1:7" customFormat="1" hidden="1">
      <c r="A212" s="54"/>
      <c r="B212" s="55"/>
      <c r="C212" s="55"/>
      <c r="D212" s="55"/>
      <c r="E212" s="55"/>
      <c r="F212" s="57"/>
      <c r="G212" s="54"/>
    </row>
    <row r="213" spans="1:7" customFormat="1" hidden="1">
      <c r="A213" s="54"/>
      <c r="B213" s="55"/>
      <c r="C213" s="55"/>
      <c r="D213" s="55"/>
      <c r="E213" s="55"/>
      <c r="F213" s="57"/>
      <c r="G213" s="54"/>
    </row>
    <row r="214" spans="1:7" customFormat="1" hidden="1">
      <c r="A214" s="54"/>
      <c r="B214" s="55"/>
      <c r="C214" s="55"/>
      <c r="D214" s="55"/>
      <c r="E214" s="55"/>
      <c r="F214" s="57"/>
      <c r="G214" s="54"/>
    </row>
    <row r="215" spans="1:7" customFormat="1" hidden="1">
      <c r="A215" s="54"/>
      <c r="B215" s="55"/>
      <c r="C215" s="55"/>
      <c r="D215" s="55"/>
      <c r="E215" s="55"/>
      <c r="F215" s="57"/>
      <c r="G215" s="54"/>
    </row>
    <row r="216" spans="1:7" customFormat="1" hidden="1">
      <c r="A216" s="54"/>
      <c r="B216" s="55"/>
      <c r="C216" s="55"/>
      <c r="D216" s="55"/>
      <c r="E216" s="55"/>
      <c r="F216" s="57"/>
      <c r="G216" s="54"/>
    </row>
    <row r="217" spans="1:7" customFormat="1" hidden="1">
      <c r="A217" s="54"/>
      <c r="B217" s="55"/>
      <c r="C217" s="55"/>
      <c r="D217" s="55"/>
      <c r="E217" s="55"/>
      <c r="F217" s="57"/>
      <c r="G217" s="54"/>
    </row>
    <row r="218" spans="1:7" customFormat="1" hidden="1">
      <c r="A218" s="54"/>
      <c r="B218" s="55"/>
      <c r="C218" s="55"/>
      <c r="D218" s="55"/>
      <c r="E218" s="55"/>
      <c r="F218" s="57"/>
      <c r="G218" s="54"/>
    </row>
    <row r="219" spans="1:7" customFormat="1" hidden="1">
      <c r="A219" s="54"/>
      <c r="B219" s="55"/>
      <c r="C219" s="55"/>
      <c r="D219" s="55"/>
      <c r="E219" s="55"/>
      <c r="F219" s="57"/>
      <c r="G219" s="54"/>
    </row>
    <row r="220" spans="1:7" customFormat="1" hidden="1">
      <c r="A220" s="54"/>
      <c r="B220" s="55"/>
      <c r="C220" s="55"/>
      <c r="D220" s="55"/>
      <c r="E220" s="55"/>
      <c r="F220" s="57"/>
      <c r="G220" s="54"/>
    </row>
    <row r="221" spans="1:7" customFormat="1" hidden="1">
      <c r="A221" s="54"/>
      <c r="B221" s="55"/>
      <c r="C221" s="55"/>
      <c r="D221" s="55"/>
      <c r="E221" s="55"/>
      <c r="F221" s="57"/>
      <c r="G221" s="54"/>
    </row>
    <row r="222" spans="1:7" customFormat="1" hidden="1">
      <c r="A222" s="54"/>
      <c r="B222" s="55"/>
      <c r="C222" s="55"/>
      <c r="D222" s="55"/>
      <c r="E222" s="55"/>
      <c r="F222" s="57"/>
      <c r="G222" s="54"/>
    </row>
    <row r="223" spans="1:7" customFormat="1" hidden="1">
      <c r="A223" s="54"/>
      <c r="B223" s="55"/>
      <c r="C223" s="55"/>
      <c r="D223" s="55"/>
      <c r="E223" s="55"/>
      <c r="F223" s="57"/>
      <c r="G223" s="54"/>
    </row>
    <row r="224" spans="1:7" customFormat="1" hidden="1">
      <c r="A224" s="54"/>
      <c r="B224" s="55"/>
      <c r="C224" s="55"/>
      <c r="D224" s="55"/>
      <c r="E224" s="55"/>
      <c r="F224" s="57"/>
      <c r="G224" s="54"/>
    </row>
    <row r="225" spans="1:7" customFormat="1" hidden="1">
      <c r="A225" s="54"/>
      <c r="B225" s="55"/>
      <c r="C225" s="55"/>
      <c r="D225" s="55"/>
      <c r="E225" s="55"/>
      <c r="F225" s="57"/>
      <c r="G225" s="54"/>
    </row>
    <row r="226" spans="1:7" customFormat="1" hidden="1">
      <c r="A226" s="54"/>
      <c r="B226" s="55"/>
      <c r="C226" s="55"/>
      <c r="D226" s="55"/>
      <c r="E226" s="55"/>
      <c r="F226" s="57"/>
      <c r="G226" s="54"/>
    </row>
    <row r="227" spans="1:7" customFormat="1" hidden="1">
      <c r="A227" s="54"/>
      <c r="B227" s="55"/>
      <c r="C227" s="55"/>
      <c r="D227" s="55"/>
      <c r="E227" s="55"/>
      <c r="F227" s="57"/>
      <c r="G227" s="54"/>
    </row>
    <row r="228" spans="1:7" customFormat="1" hidden="1">
      <c r="A228" s="54"/>
      <c r="B228" s="55"/>
      <c r="C228" s="55"/>
      <c r="D228" s="55"/>
      <c r="E228" s="55"/>
      <c r="F228" s="57"/>
      <c r="G228" s="54"/>
    </row>
    <row r="229" spans="1:7" customFormat="1" hidden="1">
      <c r="A229" s="54"/>
      <c r="B229" s="55"/>
      <c r="C229" s="55"/>
      <c r="D229" s="55"/>
      <c r="E229" s="55"/>
      <c r="F229" s="57"/>
      <c r="G229" s="54"/>
    </row>
    <row r="230" spans="1:7" customFormat="1" hidden="1">
      <c r="A230" s="54"/>
      <c r="B230" s="55"/>
      <c r="C230" s="55"/>
      <c r="D230" s="55"/>
      <c r="E230" s="55"/>
      <c r="F230" s="57"/>
      <c r="G230" s="54"/>
    </row>
    <row r="231" spans="1:7" customFormat="1" hidden="1">
      <c r="A231" s="54"/>
      <c r="B231" s="55"/>
      <c r="C231" s="55"/>
      <c r="D231" s="55"/>
      <c r="E231" s="55"/>
      <c r="F231" s="57"/>
      <c r="G231" s="54"/>
    </row>
    <row r="232" spans="1:7" customFormat="1" hidden="1">
      <c r="A232" s="54"/>
      <c r="B232" s="55"/>
      <c r="C232" s="55"/>
      <c r="D232" s="55"/>
      <c r="E232" s="55"/>
      <c r="F232" s="57"/>
      <c r="G232" s="54"/>
    </row>
    <row r="233" spans="1:7" customFormat="1" hidden="1">
      <c r="A233" s="54"/>
      <c r="B233" s="55"/>
      <c r="C233" s="55"/>
      <c r="D233" s="55"/>
      <c r="E233" s="55"/>
      <c r="F233" s="57"/>
      <c r="G233" s="54"/>
    </row>
    <row r="234" spans="1:7" customFormat="1" hidden="1">
      <c r="A234" s="54"/>
      <c r="B234" s="55"/>
      <c r="C234" s="55"/>
      <c r="D234" s="55"/>
      <c r="E234" s="55"/>
      <c r="F234" s="57"/>
      <c r="G234" s="54"/>
    </row>
    <row r="235" spans="1:7" customFormat="1" hidden="1">
      <c r="A235" s="54"/>
      <c r="B235" s="55"/>
      <c r="C235" s="55"/>
      <c r="D235" s="55"/>
      <c r="E235" s="55"/>
      <c r="F235" s="57"/>
      <c r="G235" s="54"/>
    </row>
    <row r="236" spans="1:7" customFormat="1" hidden="1">
      <c r="A236" s="54"/>
      <c r="B236" s="55"/>
      <c r="C236" s="55"/>
      <c r="D236" s="55"/>
      <c r="E236" s="55"/>
      <c r="F236" s="57"/>
      <c r="G236" s="54"/>
    </row>
    <row r="237" spans="1:7" customFormat="1" hidden="1">
      <c r="A237" s="54"/>
      <c r="B237" s="55"/>
      <c r="C237" s="55"/>
      <c r="D237" s="55"/>
      <c r="E237" s="55"/>
      <c r="F237" s="57"/>
      <c r="G237" s="54"/>
    </row>
    <row r="238" spans="1:7" customFormat="1" hidden="1">
      <c r="A238" s="54"/>
      <c r="B238" s="55"/>
      <c r="C238" s="55"/>
      <c r="D238" s="55"/>
      <c r="E238" s="55"/>
      <c r="F238" s="57"/>
      <c r="G238" s="54"/>
    </row>
    <row r="239" spans="1:7" customFormat="1" hidden="1">
      <c r="A239" s="54"/>
      <c r="B239" s="55"/>
      <c r="C239" s="55"/>
      <c r="D239" s="55"/>
      <c r="E239" s="55"/>
      <c r="F239" s="57"/>
      <c r="G239" s="54"/>
    </row>
    <row r="240" spans="1:7" customFormat="1" hidden="1">
      <c r="A240" s="54"/>
      <c r="B240" s="55"/>
      <c r="C240" s="55"/>
      <c r="D240" s="55"/>
      <c r="E240" s="55"/>
      <c r="F240" s="57"/>
      <c r="G240" s="54"/>
    </row>
    <row r="241" spans="1:7" customFormat="1" hidden="1">
      <c r="A241" s="54"/>
      <c r="B241" s="55"/>
      <c r="C241" s="55"/>
      <c r="D241" s="55"/>
      <c r="E241" s="55"/>
      <c r="F241" s="57"/>
      <c r="G241" s="54"/>
    </row>
    <row r="242" spans="1:7" customFormat="1" hidden="1">
      <c r="A242" s="54"/>
      <c r="B242" s="55"/>
      <c r="C242" s="55"/>
      <c r="D242" s="55"/>
      <c r="E242" s="55"/>
      <c r="F242" s="57"/>
      <c r="G242" s="54"/>
    </row>
    <row r="243" spans="1:7" customFormat="1" hidden="1">
      <c r="A243" s="54"/>
      <c r="B243" s="55"/>
      <c r="C243" s="55"/>
      <c r="D243" s="55"/>
      <c r="E243" s="55"/>
      <c r="F243" s="57"/>
      <c r="G243" s="54"/>
    </row>
    <row r="244" spans="1:7" customFormat="1" hidden="1">
      <c r="A244" s="54"/>
      <c r="B244" s="55"/>
      <c r="C244" s="55"/>
      <c r="D244" s="55"/>
      <c r="E244" s="55"/>
      <c r="F244" s="57"/>
      <c r="G244" s="54"/>
    </row>
    <row r="245" spans="1:7" customFormat="1" hidden="1">
      <c r="A245" s="54"/>
      <c r="B245" s="55"/>
      <c r="C245" s="55"/>
      <c r="D245" s="55"/>
      <c r="E245" s="55"/>
      <c r="F245" s="57"/>
      <c r="G245" s="54"/>
    </row>
    <row r="246" spans="1:7" customFormat="1" hidden="1">
      <c r="A246" s="54"/>
      <c r="B246" s="55"/>
      <c r="C246" s="55"/>
      <c r="D246" s="55"/>
      <c r="E246" s="55"/>
      <c r="F246" s="57"/>
      <c r="G246" s="54"/>
    </row>
    <row r="247" spans="1:7" customFormat="1" hidden="1">
      <c r="A247" s="54"/>
      <c r="B247" s="55"/>
      <c r="C247" s="55"/>
      <c r="D247" s="55"/>
      <c r="E247" s="55"/>
      <c r="F247" s="57"/>
      <c r="G247" s="54"/>
    </row>
    <row r="248" spans="1:7" customFormat="1" hidden="1">
      <c r="A248" s="54"/>
      <c r="B248" s="55"/>
      <c r="C248" s="55"/>
      <c r="D248" s="55"/>
      <c r="E248" s="55"/>
      <c r="F248" s="57"/>
      <c r="G248" s="54"/>
    </row>
    <row r="249" spans="1:7" customFormat="1" hidden="1">
      <c r="A249" s="54"/>
      <c r="B249" s="55"/>
      <c r="C249" s="55"/>
      <c r="D249" s="55"/>
      <c r="E249" s="55"/>
      <c r="F249" s="57"/>
      <c r="G249" s="54"/>
    </row>
    <row r="250" spans="1:7" customFormat="1" hidden="1">
      <c r="A250" s="54"/>
      <c r="B250" s="55"/>
      <c r="C250" s="55"/>
      <c r="D250" s="55"/>
      <c r="E250" s="55"/>
      <c r="F250" s="57"/>
      <c r="G250" s="54"/>
    </row>
    <row r="251" spans="1:7" customFormat="1" hidden="1">
      <c r="A251" s="54"/>
      <c r="B251" s="55"/>
      <c r="C251" s="55"/>
      <c r="D251" s="55"/>
      <c r="E251" s="55"/>
      <c r="F251" s="57"/>
      <c r="G251" s="54"/>
    </row>
    <row r="252" spans="1:7" customFormat="1" hidden="1">
      <c r="A252" s="54"/>
      <c r="B252" s="55"/>
      <c r="C252" s="55"/>
      <c r="D252" s="55"/>
      <c r="E252" s="55"/>
      <c r="F252" s="57"/>
      <c r="G252" s="54"/>
    </row>
    <row r="253" spans="1:7" customFormat="1" hidden="1">
      <c r="A253" s="54"/>
      <c r="B253" s="55"/>
      <c r="C253" s="55"/>
      <c r="D253" s="55"/>
      <c r="E253" s="55"/>
      <c r="F253" s="57"/>
      <c r="G253" s="54"/>
    </row>
    <row r="254" spans="1:7" customFormat="1" hidden="1">
      <c r="A254" s="54"/>
      <c r="B254" s="55"/>
      <c r="C254" s="55"/>
      <c r="D254" s="55"/>
      <c r="E254" s="55"/>
      <c r="F254" s="57"/>
      <c r="G254" s="54"/>
    </row>
    <row r="255" spans="1:7" customFormat="1" hidden="1">
      <c r="A255" s="54"/>
      <c r="B255" s="55"/>
      <c r="C255" s="55"/>
      <c r="D255" s="55"/>
      <c r="E255" s="55"/>
      <c r="F255" s="57"/>
      <c r="G255" s="54"/>
    </row>
    <row r="256" spans="1:7" customFormat="1" hidden="1">
      <c r="A256" s="54"/>
      <c r="B256" s="55"/>
      <c r="C256" s="55"/>
      <c r="D256" s="55"/>
      <c r="E256" s="55"/>
      <c r="F256" s="57"/>
      <c r="G256" s="54"/>
    </row>
    <row r="257" spans="1:7" customFormat="1" hidden="1">
      <c r="A257" s="54"/>
      <c r="B257" s="55"/>
      <c r="C257" s="55"/>
      <c r="D257" s="55"/>
      <c r="E257" s="55"/>
      <c r="F257" s="57"/>
      <c r="G257" s="54"/>
    </row>
    <row r="258" spans="1:7" customFormat="1" hidden="1">
      <c r="A258" s="54"/>
      <c r="B258" s="55"/>
      <c r="C258" s="55"/>
      <c r="D258" s="55"/>
      <c r="E258" s="55"/>
      <c r="F258" s="57"/>
      <c r="G258" s="54"/>
    </row>
    <row r="259" spans="1:7" customFormat="1" hidden="1">
      <c r="A259" s="54"/>
      <c r="B259" s="55"/>
      <c r="C259" s="55"/>
      <c r="D259" s="55"/>
      <c r="E259" s="55"/>
      <c r="F259" s="57"/>
      <c r="G259" s="54"/>
    </row>
    <row r="260" spans="1:7" customFormat="1" hidden="1">
      <c r="A260" s="54"/>
      <c r="B260" s="55"/>
      <c r="C260" s="55"/>
      <c r="D260" s="55"/>
      <c r="E260" s="55"/>
      <c r="F260" s="57"/>
      <c r="G260" s="54"/>
    </row>
    <row r="261" spans="1:7" customFormat="1" hidden="1">
      <c r="A261" s="54"/>
      <c r="B261" s="55"/>
      <c r="C261" s="55"/>
      <c r="D261" s="55"/>
      <c r="E261" s="55"/>
      <c r="F261" s="57"/>
      <c r="G261" s="54"/>
    </row>
    <row r="262" spans="1:7" customFormat="1" hidden="1">
      <c r="A262" s="54"/>
      <c r="B262" s="55"/>
      <c r="C262" s="55"/>
      <c r="D262" s="55"/>
      <c r="E262" s="55"/>
      <c r="F262" s="57"/>
      <c r="G262" s="54"/>
    </row>
    <row r="263" spans="1:7" customFormat="1" hidden="1">
      <c r="A263" s="54"/>
      <c r="B263" s="55"/>
      <c r="C263" s="55"/>
      <c r="D263" s="55"/>
      <c r="E263" s="55"/>
      <c r="F263" s="57"/>
      <c r="G263" s="54"/>
    </row>
    <row r="264" spans="1:7" customFormat="1" hidden="1">
      <c r="A264" s="54"/>
      <c r="B264" s="55"/>
      <c r="C264" s="55"/>
      <c r="D264" s="55"/>
      <c r="E264" s="55"/>
      <c r="F264" s="57"/>
      <c r="G264" s="54"/>
    </row>
    <row r="265" spans="1:7" customFormat="1" hidden="1">
      <c r="A265" s="54"/>
      <c r="B265" s="55"/>
      <c r="C265" s="55"/>
      <c r="D265" s="55"/>
      <c r="E265" s="55"/>
      <c r="F265" s="57"/>
      <c r="G265" s="54"/>
    </row>
    <row r="266" spans="1:7" customFormat="1" hidden="1">
      <c r="A266" s="54"/>
      <c r="B266" s="55"/>
      <c r="C266" s="55"/>
      <c r="D266" s="55"/>
      <c r="E266" s="55"/>
      <c r="F266" s="57"/>
      <c r="G266" s="54"/>
    </row>
    <row r="267" spans="1:7" customFormat="1" hidden="1">
      <c r="A267" s="54"/>
      <c r="B267" s="55"/>
      <c r="C267" s="55"/>
      <c r="D267" s="55"/>
      <c r="E267" s="55"/>
      <c r="F267" s="57"/>
      <c r="G267" s="54"/>
    </row>
    <row r="268" spans="1:7" customFormat="1" hidden="1">
      <c r="A268" s="54"/>
      <c r="B268" s="55"/>
      <c r="C268" s="55"/>
      <c r="D268" s="55"/>
      <c r="E268" s="55"/>
      <c r="F268" s="57"/>
      <c r="G268" s="54"/>
    </row>
    <row r="269" spans="1:7" customFormat="1" hidden="1">
      <c r="A269" s="54"/>
      <c r="B269" s="55"/>
      <c r="C269" s="55"/>
      <c r="D269" s="55"/>
      <c r="E269" s="55"/>
      <c r="F269" s="57"/>
      <c r="G269" s="54"/>
    </row>
    <row r="270" spans="1:7" customFormat="1" hidden="1">
      <c r="A270" s="54"/>
      <c r="B270" s="55"/>
      <c r="C270" s="55"/>
      <c r="D270" s="55"/>
      <c r="E270" s="55"/>
      <c r="F270" s="57"/>
      <c r="G270" s="54"/>
    </row>
    <row r="271" spans="1:7" customFormat="1" hidden="1">
      <c r="A271" s="54"/>
      <c r="B271" s="55"/>
      <c r="C271" s="55"/>
      <c r="D271" s="55"/>
      <c r="E271" s="55"/>
      <c r="F271" s="57"/>
      <c r="G271" s="54"/>
    </row>
    <row r="272" spans="1:7" customFormat="1" hidden="1">
      <c r="A272" s="54"/>
      <c r="B272" s="55"/>
      <c r="C272" s="55"/>
      <c r="D272" s="55"/>
      <c r="E272" s="55"/>
      <c r="F272" s="57"/>
      <c r="G272" s="54"/>
    </row>
    <row r="273" spans="1:7" customFormat="1" hidden="1">
      <c r="A273" s="54"/>
      <c r="B273" s="55"/>
      <c r="C273" s="55"/>
      <c r="D273" s="55"/>
      <c r="E273" s="55"/>
      <c r="F273" s="57"/>
      <c r="G273" s="54"/>
    </row>
    <row r="274" spans="1:7" customFormat="1" hidden="1">
      <c r="A274" s="54"/>
      <c r="B274" s="55"/>
      <c r="C274" s="55"/>
      <c r="D274" s="55"/>
      <c r="E274" s="55"/>
      <c r="F274" s="57"/>
      <c r="G274" s="54"/>
    </row>
    <row r="275" spans="1:7" customFormat="1" hidden="1">
      <c r="A275" s="54"/>
      <c r="B275" s="55"/>
      <c r="C275" s="55"/>
      <c r="D275" s="55"/>
      <c r="E275" s="55"/>
      <c r="F275" s="57"/>
      <c r="G275" s="54"/>
    </row>
    <row r="276" spans="1:7" customFormat="1" hidden="1">
      <c r="A276" s="54"/>
      <c r="B276" s="55"/>
      <c r="C276" s="55"/>
      <c r="D276" s="55"/>
      <c r="E276" s="55"/>
      <c r="F276" s="57"/>
      <c r="G276" s="54"/>
    </row>
    <row r="277" spans="1:7" customFormat="1" hidden="1">
      <c r="A277" s="54"/>
      <c r="B277" s="55"/>
      <c r="C277" s="55"/>
      <c r="D277" s="55"/>
      <c r="E277" s="55"/>
      <c r="F277" s="57"/>
      <c r="G277" s="54"/>
    </row>
    <row r="278" spans="1:7" customFormat="1" hidden="1">
      <c r="A278" s="54"/>
      <c r="B278" s="55"/>
      <c r="C278" s="55"/>
      <c r="D278" s="55"/>
      <c r="E278" s="55"/>
      <c r="F278" s="57"/>
      <c r="G278" s="54"/>
    </row>
    <row r="279" spans="1:7" customFormat="1" hidden="1">
      <c r="A279" s="54"/>
      <c r="B279" s="55"/>
      <c r="C279" s="55"/>
      <c r="D279" s="55"/>
      <c r="E279" s="55"/>
      <c r="F279" s="57"/>
      <c r="G279" s="54"/>
    </row>
    <row r="280" spans="1:7" customFormat="1" hidden="1">
      <c r="A280" s="54"/>
      <c r="B280" s="55"/>
      <c r="C280" s="55"/>
      <c r="D280" s="55"/>
      <c r="E280" s="55"/>
      <c r="F280" s="57"/>
      <c r="G280" s="54"/>
    </row>
    <row r="281" spans="1:7" customFormat="1" hidden="1">
      <c r="A281" s="54"/>
      <c r="B281" s="55"/>
      <c r="C281" s="55"/>
      <c r="D281" s="55"/>
      <c r="E281" s="55"/>
      <c r="F281" s="57"/>
      <c r="G281" s="54"/>
    </row>
    <row r="282" spans="1:7" customFormat="1" hidden="1">
      <c r="A282" s="54"/>
      <c r="B282" s="55"/>
      <c r="C282" s="55"/>
      <c r="D282" s="55"/>
      <c r="E282" s="55"/>
      <c r="F282" s="57"/>
      <c r="G282" s="54"/>
    </row>
    <row r="283" spans="1:7" customFormat="1" hidden="1">
      <c r="A283" s="54"/>
      <c r="B283" s="55"/>
      <c r="C283" s="55"/>
      <c r="D283" s="55"/>
      <c r="E283" s="55"/>
      <c r="F283" s="57"/>
      <c r="G283" s="54"/>
    </row>
    <row r="284" spans="1:7" customFormat="1" hidden="1">
      <c r="A284" s="54"/>
      <c r="B284" s="55"/>
      <c r="C284" s="55"/>
      <c r="D284" s="55"/>
      <c r="E284" s="55"/>
      <c r="F284" s="57"/>
      <c r="G284" s="54"/>
    </row>
    <row r="285" spans="1:7" customFormat="1" hidden="1">
      <c r="A285" s="54"/>
      <c r="B285" s="55"/>
      <c r="C285" s="55"/>
      <c r="D285" s="55"/>
      <c r="E285" s="55"/>
      <c r="F285" s="57"/>
      <c r="G285" s="54"/>
    </row>
    <row r="286" spans="1:7" customFormat="1" hidden="1">
      <c r="A286" s="54"/>
      <c r="B286" s="55"/>
      <c r="C286" s="55"/>
      <c r="D286" s="55"/>
      <c r="E286" s="55"/>
      <c r="F286" s="57"/>
      <c r="G286" s="54"/>
    </row>
    <row r="287" spans="1:7" customFormat="1" hidden="1">
      <c r="A287" s="54"/>
      <c r="B287" s="55"/>
      <c r="C287" s="55"/>
      <c r="D287" s="55"/>
      <c r="E287" s="55"/>
      <c r="F287" s="57"/>
      <c r="G287" s="54"/>
    </row>
    <row r="288" spans="1:7" customFormat="1" hidden="1">
      <c r="A288" s="54"/>
      <c r="B288" s="55"/>
      <c r="C288" s="55"/>
      <c r="D288" s="55"/>
      <c r="E288" s="55"/>
      <c r="F288" s="57"/>
      <c r="G288" s="54"/>
    </row>
    <row r="289" spans="1:7" customFormat="1" hidden="1">
      <c r="A289" s="54"/>
      <c r="B289" s="55"/>
      <c r="C289" s="55"/>
      <c r="D289" s="55"/>
      <c r="E289" s="55"/>
      <c r="F289" s="57"/>
      <c r="G289" s="54"/>
    </row>
    <row r="290" spans="1:7" customFormat="1" hidden="1">
      <c r="A290" s="54"/>
      <c r="B290" s="55"/>
      <c r="C290" s="55"/>
      <c r="D290" s="55"/>
      <c r="E290" s="55"/>
      <c r="F290" s="57"/>
      <c r="G290" s="54"/>
    </row>
    <row r="291" spans="1:7" customFormat="1" hidden="1">
      <c r="A291" s="54"/>
      <c r="B291" s="55"/>
      <c r="C291" s="55"/>
      <c r="D291" s="55"/>
      <c r="E291" s="55"/>
      <c r="F291" s="57"/>
      <c r="G291" s="54"/>
    </row>
    <row r="292" spans="1:7" customFormat="1" hidden="1">
      <c r="A292" s="54"/>
      <c r="B292" s="55"/>
      <c r="C292" s="55"/>
      <c r="D292" s="55"/>
      <c r="E292" s="55"/>
      <c r="F292" s="57"/>
      <c r="G292" s="54"/>
    </row>
    <row r="293" spans="1:7" customFormat="1" hidden="1">
      <c r="A293" s="54"/>
      <c r="B293" s="55"/>
      <c r="C293" s="55"/>
      <c r="D293" s="55"/>
      <c r="E293" s="55"/>
      <c r="F293" s="57"/>
      <c r="G293" s="54"/>
    </row>
    <row r="294" spans="1:7" customFormat="1" hidden="1">
      <c r="A294" s="54"/>
      <c r="B294" s="55"/>
      <c r="C294" s="55"/>
      <c r="D294" s="55"/>
      <c r="E294" s="55"/>
      <c r="F294" s="57"/>
      <c r="G294" s="54"/>
    </row>
    <row r="295" spans="1:7" customFormat="1" hidden="1">
      <c r="A295" s="54"/>
      <c r="B295" s="55"/>
      <c r="C295" s="55"/>
      <c r="D295" s="55"/>
      <c r="E295" s="55"/>
      <c r="F295" s="57"/>
      <c r="G295" s="54"/>
    </row>
    <row r="296" spans="1:7" customFormat="1" hidden="1">
      <c r="A296" s="54"/>
      <c r="B296" s="55"/>
      <c r="C296" s="55"/>
      <c r="D296" s="55"/>
      <c r="E296" s="55"/>
      <c r="F296" s="57"/>
      <c r="G296" s="54"/>
    </row>
    <row r="297" spans="1:7" customFormat="1" hidden="1">
      <c r="A297" s="54"/>
      <c r="B297" s="55"/>
      <c r="C297" s="55"/>
      <c r="D297" s="55"/>
      <c r="E297" s="55"/>
      <c r="F297" s="57"/>
      <c r="G297" s="54"/>
    </row>
    <row r="298" spans="1:7" customFormat="1" hidden="1">
      <c r="A298" s="54"/>
      <c r="B298" s="55"/>
      <c r="C298" s="55"/>
      <c r="D298" s="55"/>
      <c r="E298" s="55"/>
      <c r="F298" s="57"/>
      <c r="G298" s="54"/>
    </row>
    <row r="299" spans="1:7" customFormat="1" hidden="1">
      <c r="A299" s="54"/>
      <c r="B299" s="55"/>
      <c r="C299" s="55"/>
      <c r="D299" s="55"/>
      <c r="E299" s="55"/>
      <c r="F299" s="57"/>
      <c r="G299" s="54"/>
    </row>
    <row r="300" spans="1:7" customFormat="1" hidden="1">
      <c r="A300" s="54"/>
      <c r="B300" s="55"/>
      <c r="C300" s="55"/>
      <c r="D300" s="55"/>
      <c r="E300" s="55"/>
      <c r="F300" s="57"/>
      <c r="G300" s="54"/>
    </row>
    <row r="301" spans="1:7" customFormat="1" hidden="1">
      <c r="A301" s="54"/>
      <c r="B301" s="55"/>
      <c r="C301" s="55"/>
      <c r="D301" s="55"/>
      <c r="E301" s="55"/>
      <c r="F301" s="57"/>
      <c r="G301" s="54"/>
    </row>
    <row r="302" spans="1:7" customFormat="1" hidden="1">
      <c r="A302" s="54"/>
      <c r="B302" s="55"/>
      <c r="C302" s="55"/>
      <c r="D302" s="55"/>
      <c r="E302" s="55"/>
      <c r="F302" s="57"/>
      <c r="G302" s="54"/>
    </row>
    <row r="303" spans="1:7" customFormat="1" hidden="1">
      <c r="A303" s="54"/>
      <c r="B303" s="55"/>
      <c r="C303" s="55"/>
      <c r="D303" s="55"/>
      <c r="E303" s="55"/>
      <c r="F303" s="57"/>
      <c r="G303" s="54"/>
    </row>
    <row r="304" spans="1:7" customFormat="1" hidden="1">
      <c r="A304" s="54"/>
      <c r="B304" s="55"/>
      <c r="C304" s="55"/>
      <c r="D304" s="55"/>
      <c r="E304" s="55"/>
      <c r="F304" s="57"/>
      <c r="G304" s="54"/>
    </row>
    <row r="305" spans="1:7" customFormat="1" hidden="1">
      <c r="A305" s="54"/>
      <c r="B305" s="55"/>
      <c r="C305" s="55"/>
      <c r="D305" s="55"/>
      <c r="E305" s="55"/>
      <c r="F305" s="57"/>
      <c r="G305" s="54"/>
    </row>
    <row r="306" spans="1:7" customFormat="1" hidden="1">
      <c r="A306" s="54"/>
      <c r="B306" s="55"/>
      <c r="C306" s="55"/>
      <c r="D306" s="55"/>
      <c r="E306" s="55"/>
      <c r="F306" s="57"/>
      <c r="G306" s="54"/>
    </row>
    <row r="307" spans="1:7" customFormat="1" hidden="1">
      <c r="A307" s="54"/>
      <c r="B307" s="55"/>
      <c r="C307" s="55"/>
      <c r="D307" s="55"/>
      <c r="E307" s="55"/>
      <c r="F307" s="57"/>
      <c r="G307" s="54"/>
    </row>
    <row r="308" spans="1:7" customFormat="1" hidden="1">
      <c r="A308" s="54"/>
      <c r="B308" s="55"/>
      <c r="C308" s="55"/>
      <c r="D308" s="55"/>
      <c r="E308" s="55"/>
      <c r="F308" s="57"/>
      <c r="G308" s="54"/>
    </row>
    <row r="309" spans="1:7" customFormat="1" hidden="1">
      <c r="A309" s="54"/>
      <c r="B309" s="55"/>
      <c r="C309" s="55"/>
      <c r="D309" s="55"/>
      <c r="E309" s="55"/>
      <c r="F309" s="57"/>
      <c r="G309" s="54"/>
    </row>
    <row r="310" spans="1:7" customFormat="1" hidden="1">
      <c r="A310" s="54"/>
      <c r="B310" s="55"/>
      <c r="C310" s="55"/>
      <c r="D310" s="55"/>
      <c r="E310" s="55"/>
      <c r="F310" s="57"/>
      <c r="G310" s="54"/>
    </row>
    <row r="311" spans="1:7" customFormat="1" hidden="1">
      <c r="A311" s="54"/>
      <c r="B311" s="55"/>
      <c r="C311" s="55"/>
      <c r="D311" s="55"/>
      <c r="E311" s="55"/>
      <c r="F311" s="57"/>
      <c r="G311" s="54"/>
    </row>
    <row r="312" spans="1:7" customFormat="1" hidden="1">
      <c r="A312" s="54"/>
      <c r="B312" s="55"/>
      <c r="C312" s="55"/>
      <c r="D312" s="55"/>
      <c r="E312" s="55"/>
      <c r="F312" s="57"/>
      <c r="G312" s="54"/>
    </row>
    <row r="313" spans="1:7" customFormat="1" hidden="1">
      <c r="A313" s="54"/>
      <c r="B313" s="55"/>
      <c r="C313" s="55"/>
      <c r="D313" s="55"/>
      <c r="E313" s="55"/>
      <c r="F313" s="57"/>
      <c r="G313" s="54"/>
    </row>
    <row r="314" spans="1:7" customFormat="1" hidden="1">
      <c r="A314" s="54"/>
      <c r="B314" s="55"/>
      <c r="C314" s="55"/>
      <c r="D314" s="55"/>
      <c r="E314" s="55"/>
      <c r="F314" s="57"/>
      <c r="G314" s="54"/>
    </row>
    <row r="315" spans="1:7" customFormat="1" hidden="1">
      <c r="A315" s="54"/>
      <c r="B315" s="55"/>
      <c r="C315" s="55"/>
      <c r="D315" s="55"/>
      <c r="E315" s="55"/>
      <c r="F315" s="57"/>
      <c r="G315" s="54"/>
    </row>
    <row r="316" spans="1:7" customFormat="1" hidden="1">
      <c r="A316" s="54"/>
      <c r="B316" s="55"/>
      <c r="C316" s="55"/>
      <c r="D316" s="55"/>
      <c r="E316" s="55"/>
      <c r="F316" s="57"/>
      <c r="G316" s="54"/>
    </row>
    <row r="317" spans="1:7" customFormat="1" hidden="1">
      <c r="A317" s="54"/>
      <c r="B317" s="55"/>
      <c r="C317" s="55"/>
      <c r="D317" s="55"/>
      <c r="E317" s="55"/>
      <c r="F317" s="57"/>
      <c r="G317" s="54"/>
    </row>
    <row r="318" spans="1:7" customFormat="1" hidden="1">
      <c r="A318" s="54"/>
      <c r="B318" s="55"/>
      <c r="C318" s="55"/>
      <c r="D318" s="55"/>
      <c r="E318" s="55"/>
      <c r="F318" s="57"/>
      <c r="G318" s="54"/>
    </row>
    <row r="319" spans="1:7" customFormat="1" hidden="1">
      <c r="A319" s="54"/>
      <c r="B319" s="55"/>
      <c r="C319" s="55"/>
      <c r="D319" s="55"/>
      <c r="E319" s="55"/>
      <c r="F319" s="57"/>
      <c r="G319" s="54"/>
    </row>
    <row r="320" spans="1:7" customFormat="1" hidden="1">
      <c r="A320" s="54"/>
      <c r="B320" s="55"/>
      <c r="C320" s="55"/>
      <c r="D320" s="55"/>
      <c r="E320" s="55"/>
      <c r="F320" s="57"/>
      <c r="G320" s="54"/>
    </row>
    <row r="321" spans="1:7" customFormat="1" hidden="1">
      <c r="A321" s="54"/>
      <c r="B321" s="55"/>
      <c r="C321" s="55"/>
      <c r="D321" s="55"/>
      <c r="E321" s="55"/>
      <c r="F321" s="57"/>
      <c r="G321" s="54"/>
    </row>
    <row r="322" spans="1:7" customFormat="1" hidden="1">
      <c r="A322" s="54"/>
      <c r="B322" s="55"/>
      <c r="C322" s="55"/>
      <c r="D322" s="55"/>
      <c r="E322" s="55"/>
      <c r="F322" s="57"/>
      <c r="G322" s="54"/>
    </row>
    <row r="323" spans="1:7" customFormat="1" hidden="1">
      <c r="A323" s="54"/>
      <c r="B323" s="55"/>
      <c r="C323" s="55"/>
      <c r="D323" s="55"/>
      <c r="E323" s="55"/>
      <c r="F323" s="57"/>
      <c r="G323" s="54"/>
    </row>
    <row r="324" spans="1:7" customFormat="1" hidden="1">
      <c r="A324" s="54"/>
      <c r="B324" s="55"/>
      <c r="C324" s="55"/>
      <c r="D324" s="55"/>
      <c r="E324" s="55"/>
      <c r="F324" s="57"/>
      <c r="G324" s="54"/>
    </row>
    <row r="325" spans="1:7" customFormat="1" hidden="1">
      <c r="A325" s="54"/>
      <c r="B325" s="55"/>
      <c r="C325" s="55"/>
      <c r="D325" s="55"/>
      <c r="E325" s="55"/>
      <c r="F325" s="57"/>
      <c r="G325" s="54"/>
    </row>
    <row r="326" spans="1:7" customFormat="1" hidden="1">
      <c r="A326" s="54"/>
      <c r="B326" s="55"/>
      <c r="C326" s="55"/>
      <c r="D326" s="55"/>
      <c r="E326" s="55"/>
      <c r="F326" s="57"/>
      <c r="G326" s="54"/>
    </row>
    <row r="327" spans="1:7" customFormat="1" hidden="1">
      <c r="A327" s="54"/>
      <c r="B327" s="55"/>
      <c r="C327" s="55"/>
      <c r="D327" s="55"/>
      <c r="E327" s="55"/>
      <c r="F327" s="57"/>
      <c r="G327" s="54"/>
    </row>
    <row r="328" spans="1:7" customFormat="1" hidden="1">
      <c r="A328" s="54"/>
      <c r="B328" s="55"/>
      <c r="C328" s="55"/>
      <c r="D328" s="55"/>
      <c r="E328" s="55"/>
      <c r="F328" s="57"/>
      <c r="G328" s="54"/>
    </row>
    <row r="329" spans="1:7" customFormat="1" hidden="1">
      <c r="A329" s="54"/>
      <c r="B329" s="55"/>
      <c r="C329" s="55"/>
      <c r="D329" s="55"/>
      <c r="E329" s="55"/>
      <c r="F329" s="57"/>
      <c r="G329" s="54"/>
    </row>
    <row r="330" spans="1:7" customFormat="1" hidden="1">
      <c r="A330" s="54"/>
      <c r="B330" s="55"/>
      <c r="C330" s="55"/>
      <c r="D330" s="55"/>
      <c r="E330" s="55"/>
      <c r="F330" s="57"/>
      <c r="G330" s="54"/>
    </row>
    <row r="331" spans="1:7" customFormat="1" hidden="1">
      <c r="A331" s="54"/>
      <c r="B331" s="55"/>
      <c r="C331" s="55"/>
      <c r="D331" s="55"/>
      <c r="E331" s="55"/>
      <c r="F331" s="57"/>
      <c r="G331" s="54"/>
    </row>
    <row r="332" spans="1:7" customFormat="1" hidden="1">
      <c r="A332" s="54"/>
      <c r="B332" s="55"/>
      <c r="C332" s="55"/>
      <c r="D332" s="55"/>
      <c r="E332" s="55"/>
      <c r="F332" s="57"/>
      <c r="G332" s="54"/>
    </row>
    <row r="333" spans="1:7" customFormat="1" hidden="1">
      <c r="A333" s="54"/>
      <c r="B333" s="55"/>
      <c r="C333" s="55"/>
      <c r="D333" s="55"/>
      <c r="E333" s="55"/>
      <c r="F333" s="57"/>
      <c r="G333" s="54"/>
    </row>
    <row r="334" spans="1:7" customFormat="1" hidden="1">
      <c r="A334" s="54"/>
      <c r="B334" s="55"/>
      <c r="C334" s="55"/>
      <c r="D334" s="55"/>
      <c r="E334" s="55"/>
      <c r="F334" s="57"/>
      <c r="G334" s="54"/>
    </row>
    <row r="335" spans="1:7" customFormat="1" hidden="1">
      <c r="A335" s="54"/>
      <c r="B335" s="55"/>
      <c r="C335" s="55"/>
      <c r="D335" s="55"/>
      <c r="E335" s="55"/>
      <c r="F335" s="57"/>
      <c r="G335" s="54"/>
    </row>
    <row r="336" spans="1:7" customFormat="1" hidden="1">
      <c r="A336" s="54"/>
      <c r="B336" s="55"/>
      <c r="C336" s="55"/>
      <c r="D336" s="55"/>
      <c r="E336" s="55"/>
      <c r="F336" s="57"/>
      <c r="G336" s="54"/>
    </row>
    <row r="337" spans="1:7" customFormat="1" hidden="1">
      <c r="A337" s="54"/>
      <c r="B337" s="55"/>
      <c r="C337" s="55"/>
      <c r="D337" s="55"/>
      <c r="E337" s="55"/>
      <c r="F337" s="57"/>
      <c r="G337" s="54"/>
    </row>
    <row r="338" spans="1:7" customFormat="1" hidden="1">
      <c r="A338" s="54"/>
      <c r="B338" s="55"/>
      <c r="C338" s="55"/>
      <c r="D338" s="55"/>
      <c r="E338" s="55"/>
      <c r="F338" s="57"/>
      <c r="G338" s="54"/>
    </row>
    <row r="339" spans="1:7" customFormat="1" hidden="1">
      <c r="A339" s="54"/>
      <c r="B339" s="55"/>
      <c r="C339" s="55"/>
      <c r="D339" s="55"/>
      <c r="E339" s="55"/>
      <c r="F339" s="57"/>
      <c r="G339" s="54"/>
    </row>
    <row r="340" spans="1:7" customFormat="1" hidden="1">
      <c r="A340" s="54"/>
      <c r="B340" s="55"/>
      <c r="C340" s="55"/>
      <c r="D340" s="55"/>
      <c r="E340" s="55"/>
      <c r="F340" s="57"/>
      <c r="G340" s="54"/>
    </row>
    <row r="341" spans="1:7" customFormat="1" hidden="1">
      <c r="A341" s="54"/>
      <c r="B341" s="55"/>
      <c r="C341" s="55"/>
      <c r="D341" s="55"/>
      <c r="E341" s="55"/>
      <c r="F341" s="57"/>
      <c r="G341" s="54"/>
    </row>
    <row r="342" spans="1:7" customFormat="1" hidden="1">
      <c r="A342" s="54"/>
      <c r="B342" s="55"/>
      <c r="C342" s="55"/>
      <c r="D342" s="55"/>
      <c r="E342" s="55"/>
      <c r="F342" s="57"/>
      <c r="G342" s="54"/>
    </row>
    <row r="343" spans="1:7" customFormat="1" hidden="1">
      <c r="A343" s="54"/>
      <c r="B343" s="55"/>
      <c r="C343" s="55"/>
      <c r="D343" s="55"/>
      <c r="E343" s="55"/>
      <c r="F343" s="57"/>
      <c r="G343" s="54"/>
    </row>
    <row r="344" spans="1:7" customFormat="1" hidden="1">
      <c r="A344" s="54"/>
      <c r="B344" s="55"/>
      <c r="C344" s="55"/>
      <c r="D344" s="55"/>
      <c r="E344" s="55"/>
      <c r="F344" s="57"/>
      <c r="G344" s="54"/>
    </row>
    <row r="345" spans="1:7" customFormat="1" hidden="1">
      <c r="A345" s="54"/>
      <c r="B345" s="55"/>
      <c r="C345" s="55"/>
      <c r="D345" s="55"/>
      <c r="E345" s="55"/>
      <c r="F345" s="57"/>
      <c r="G345" s="54"/>
    </row>
    <row r="346" spans="1:7" customFormat="1" hidden="1">
      <c r="A346" s="54"/>
      <c r="B346" s="55"/>
      <c r="C346" s="55"/>
      <c r="D346" s="55"/>
      <c r="E346" s="55"/>
      <c r="F346" s="57"/>
      <c r="G346" s="54"/>
    </row>
    <row r="347" spans="1:7" customFormat="1" hidden="1">
      <c r="A347" s="54"/>
      <c r="B347" s="55"/>
      <c r="C347" s="55"/>
      <c r="D347" s="55"/>
      <c r="E347" s="55"/>
      <c r="F347" s="57"/>
      <c r="G347" s="54"/>
    </row>
    <row r="348" spans="1:7" customFormat="1" hidden="1">
      <c r="A348" s="54"/>
      <c r="B348" s="55"/>
      <c r="C348" s="55"/>
      <c r="D348" s="55"/>
      <c r="E348" s="55"/>
      <c r="F348" s="57"/>
      <c r="G348" s="54"/>
    </row>
    <row r="349" spans="1:7" customFormat="1" hidden="1">
      <c r="A349" s="54"/>
      <c r="B349" s="55"/>
      <c r="C349" s="55"/>
      <c r="D349" s="55"/>
      <c r="E349" s="55"/>
      <c r="F349" s="57"/>
      <c r="G349" s="54"/>
    </row>
    <row r="350" spans="1:7" customFormat="1" hidden="1">
      <c r="A350" s="54"/>
      <c r="B350" s="55"/>
      <c r="C350" s="55"/>
      <c r="D350" s="55"/>
      <c r="E350" s="55"/>
      <c r="F350" s="57"/>
      <c r="G350" s="54"/>
    </row>
    <row r="351" spans="1:7" customFormat="1" hidden="1">
      <c r="A351" s="54"/>
      <c r="B351" s="55"/>
      <c r="C351" s="55"/>
      <c r="D351" s="55"/>
      <c r="E351" s="55"/>
      <c r="F351" s="57"/>
      <c r="G351" s="54"/>
    </row>
    <row r="352" spans="1:7" customFormat="1" hidden="1">
      <c r="A352" s="54"/>
      <c r="B352" s="55"/>
      <c r="C352" s="55"/>
      <c r="D352" s="55"/>
      <c r="E352" s="55"/>
      <c r="F352" s="57"/>
      <c r="G352" s="54"/>
    </row>
    <row r="353" spans="1:7" customFormat="1" hidden="1">
      <c r="A353" s="54"/>
      <c r="B353" s="55"/>
      <c r="C353" s="55"/>
      <c r="D353" s="55"/>
      <c r="E353" s="55"/>
      <c r="F353" s="57"/>
      <c r="G353" s="54"/>
    </row>
    <row r="354" spans="1:7" customFormat="1" hidden="1">
      <c r="A354" s="54"/>
      <c r="B354" s="55"/>
      <c r="C354" s="55"/>
      <c r="D354" s="55"/>
      <c r="E354" s="55"/>
      <c r="F354" s="57"/>
      <c r="G354" s="54"/>
    </row>
    <row r="355" spans="1:7" customFormat="1" hidden="1">
      <c r="A355" s="54"/>
      <c r="B355" s="55"/>
      <c r="C355" s="55"/>
      <c r="D355" s="55"/>
      <c r="E355" s="55"/>
      <c r="F355" s="57"/>
      <c r="G355" s="54"/>
    </row>
    <row r="356" spans="1:7" customFormat="1" hidden="1">
      <c r="A356" s="54"/>
      <c r="B356" s="55"/>
      <c r="C356" s="55"/>
      <c r="D356" s="55"/>
      <c r="E356" s="55"/>
      <c r="F356" s="57"/>
      <c r="G356" s="54"/>
    </row>
    <row r="357" spans="1:7" customFormat="1" hidden="1">
      <c r="A357" s="54"/>
      <c r="B357" s="55"/>
      <c r="C357" s="55"/>
      <c r="D357" s="55"/>
      <c r="E357" s="55"/>
      <c r="F357" s="57"/>
      <c r="G357" s="54"/>
    </row>
    <row r="358" spans="1:7" customFormat="1" hidden="1">
      <c r="A358" s="54"/>
      <c r="B358" s="55"/>
      <c r="C358" s="55"/>
      <c r="D358" s="55"/>
      <c r="E358" s="55"/>
      <c r="F358" s="57"/>
      <c r="G358" s="54"/>
    </row>
    <row r="359" spans="1:7" customFormat="1" hidden="1">
      <c r="A359" s="54"/>
      <c r="B359" s="55"/>
      <c r="C359" s="55"/>
      <c r="D359" s="55"/>
      <c r="E359" s="55"/>
      <c r="F359" s="57"/>
      <c r="G359" s="54"/>
    </row>
    <row r="360" spans="1:7" customFormat="1" hidden="1">
      <c r="A360" s="54"/>
      <c r="B360" s="55"/>
      <c r="C360" s="55"/>
      <c r="D360" s="55"/>
      <c r="E360" s="55"/>
      <c r="F360" s="57"/>
      <c r="G360" s="54"/>
    </row>
    <row r="361" spans="1:7" customFormat="1" hidden="1">
      <c r="A361" s="54"/>
      <c r="B361" s="55"/>
      <c r="C361" s="55"/>
      <c r="D361" s="55"/>
      <c r="E361" s="55"/>
      <c r="F361" s="57"/>
      <c r="G361" s="54"/>
    </row>
    <row r="362" spans="1:7" customFormat="1" hidden="1">
      <c r="A362" s="54"/>
      <c r="B362" s="55"/>
      <c r="C362" s="55"/>
      <c r="D362" s="55"/>
      <c r="E362" s="55"/>
      <c r="F362" s="57"/>
      <c r="G362" s="54"/>
    </row>
    <row r="363" spans="1:7" customFormat="1" hidden="1">
      <c r="A363" s="54"/>
      <c r="B363" s="55"/>
      <c r="C363" s="55"/>
      <c r="D363" s="55"/>
      <c r="E363" s="55"/>
      <c r="F363" s="57"/>
      <c r="G363" s="54"/>
    </row>
    <row r="364" spans="1:7" customFormat="1" hidden="1">
      <c r="A364" s="54"/>
      <c r="B364" s="55"/>
      <c r="C364" s="55"/>
      <c r="D364" s="55"/>
      <c r="E364" s="55"/>
      <c r="F364" s="57"/>
      <c r="G364" s="54"/>
    </row>
    <row r="365" spans="1:7" customFormat="1" hidden="1">
      <c r="A365" s="54"/>
      <c r="B365" s="55"/>
      <c r="C365" s="55"/>
      <c r="D365" s="55"/>
      <c r="E365" s="55"/>
      <c r="F365" s="57"/>
      <c r="G365" s="54"/>
    </row>
    <row r="366" spans="1:7" customFormat="1" hidden="1">
      <c r="A366" s="54"/>
      <c r="B366" s="55"/>
      <c r="C366" s="55"/>
      <c r="D366" s="55"/>
      <c r="E366" s="55"/>
      <c r="F366" s="57"/>
      <c r="G366" s="54"/>
    </row>
    <row r="367" spans="1:7" customFormat="1" hidden="1">
      <c r="A367" s="54"/>
      <c r="B367" s="55"/>
      <c r="C367" s="55"/>
      <c r="D367" s="55"/>
      <c r="E367" s="55"/>
      <c r="F367" s="57"/>
      <c r="G367" s="54"/>
    </row>
    <row r="368" spans="1:7" customFormat="1" hidden="1">
      <c r="A368" s="54"/>
      <c r="B368" s="55"/>
      <c r="C368" s="55"/>
      <c r="D368" s="55"/>
      <c r="E368" s="55"/>
      <c r="F368" s="57"/>
      <c r="G368" s="54"/>
    </row>
    <row r="369" spans="1:7" customFormat="1" hidden="1">
      <c r="A369" s="54"/>
      <c r="B369" s="55"/>
      <c r="C369" s="55"/>
      <c r="D369" s="55"/>
      <c r="E369" s="55"/>
      <c r="F369" s="57"/>
      <c r="G369" s="54"/>
    </row>
    <row r="370" spans="1:7" customFormat="1" hidden="1">
      <c r="A370" s="54"/>
      <c r="B370" s="55"/>
      <c r="C370" s="55"/>
      <c r="D370" s="55"/>
      <c r="E370" s="55"/>
      <c r="F370" s="57"/>
      <c r="G370" s="54"/>
    </row>
    <row r="371" spans="1:7" customFormat="1" hidden="1">
      <c r="A371" s="54"/>
      <c r="B371" s="55"/>
      <c r="C371" s="55"/>
      <c r="D371" s="55"/>
      <c r="E371" s="55"/>
      <c r="F371" s="57"/>
      <c r="G371" s="54"/>
    </row>
    <row r="372" spans="1:7" customFormat="1" hidden="1">
      <c r="A372" s="54"/>
      <c r="B372" s="55"/>
      <c r="C372" s="55"/>
      <c r="D372" s="55"/>
      <c r="E372" s="55"/>
      <c r="F372" s="57"/>
      <c r="G372" s="54"/>
    </row>
    <row r="373" spans="1:7" customFormat="1" hidden="1">
      <c r="A373" s="54"/>
      <c r="B373" s="55"/>
      <c r="C373" s="55"/>
      <c r="D373" s="55"/>
      <c r="E373" s="55"/>
      <c r="F373" s="57"/>
      <c r="G373" s="54"/>
    </row>
    <row r="374" spans="1:7" customFormat="1" hidden="1">
      <c r="A374" s="54"/>
      <c r="B374" s="55"/>
      <c r="C374" s="55"/>
      <c r="D374" s="55"/>
      <c r="E374" s="55"/>
      <c r="F374" s="57"/>
      <c r="G374" s="54"/>
    </row>
    <row r="375" spans="1:7" customFormat="1" hidden="1">
      <c r="A375" s="54"/>
      <c r="B375" s="55"/>
      <c r="C375" s="55"/>
      <c r="D375" s="55"/>
      <c r="E375" s="55"/>
      <c r="F375" s="57"/>
      <c r="G375" s="54"/>
    </row>
    <row r="376" spans="1:7" customFormat="1" hidden="1">
      <c r="A376" s="54"/>
      <c r="B376" s="55"/>
      <c r="C376" s="55"/>
      <c r="D376" s="55"/>
      <c r="E376" s="55"/>
      <c r="F376" s="57"/>
      <c r="G376" s="54"/>
    </row>
    <row r="377" spans="1:7" customFormat="1" hidden="1">
      <c r="A377" s="54"/>
      <c r="B377" s="55"/>
      <c r="C377" s="55"/>
      <c r="D377" s="55"/>
      <c r="E377" s="55"/>
      <c r="F377" s="57"/>
      <c r="G377" s="54"/>
    </row>
    <row r="378" spans="1:7" customFormat="1" hidden="1">
      <c r="A378" s="54"/>
      <c r="B378" s="55"/>
      <c r="C378" s="55"/>
      <c r="D378" s="55"/>
      <c r="E378" s="55"/>
      <c r="F378" s="57"/>
      <c r="G378" s="54"/>
    </row>
    <row r="379" spans="1:7" customFormat="1" hidden="1">
      <c r="A379" s="54"/>
      <c r="B379" s="55"/>
      <c r="C379" s="55"/>
      <c r="D379" s="55"/>
      <c r="E379" s="55"/>
      <c r="F379" s="57"/>
      <c r="G379" s="54"/>
    </row>
    <row r="380" spans="1:7" customFormat="1" hidden="1">
      <c r="A380" s="54"/>
      <c r="B380" s="55"/>
      <c r="C380" s="55"/>
      <c r="D380" s="55"/>
      <c r="E380" s="55"/>
      <c r="F380" s="57"/>
      <c r="G380" s="54"/>
    </row>
    <row r="381" spans="1:7" customFormat="1" hidden="1">
      <c r="A381" s="54"/>
      <c r="B381" s="55"/>
      <c r="C381" s="55"/>
      <c r="D381" s="55"/>
      <c r="E381" s="55"/>
      <c r="F381" s="57"/>
      <c r="G381" s="54"/>
    </row>
    <row r="382" spans="1:7" customFormat="1" hidden="1">
      <c r="A382" s="54"/>
      <c r="B382" s="55"/>
      <c r="C382" s="55"/>
      <c r="D382" s="55"/>
      <c r="E382" s="55"/>
      <c r="F382" s="57"/>
      <c r="G382" s="54"/>
    </row>
    <row r="383" spans="1:7" customFormat="1" hidden="1">
      <c r="A383" s="54"/>
      <c r="B383" s="55"/>
      <c r="C383" s="55"/>
      <c r="D383" s="55"/>
      <c r="E383" s="55"/>
      <c r="F383" s="57"/>
      <c r="G383" s="54"/>
    </row>
    <row r="384" spans="1:7" customFormat="1" hidden="1">
      <c r="A384" s="54"/>
      <c r="B384" s="55"/>
      <c r="C384" s="55"/>
      <c r="D384" s="55"/>
      <c r="E384" s="55"/>
      <c r="F384" s="57"/>
      <c r="G384" s="54"/>
    </row>
    <row r="385" spans="1:7" customFormat="1" hidden="1">
      <c r="A385" s="54"/>
      <c r="B385" s="55"/>
      <c r="C385" s="55"/>
      <c r="D385" s="55"/>
      <c r="E385" s="55"/>
      <c r="F385" s="57"/>
      <c r="G385" s="54"/>
    </row>
    <row r="386" spans="1:7" customFormat="1" hidden="1">
      <c r="A386" s="54"/>
      <c r="B386" s="55"/>
      <c r="C386" s="55"/>
      <c r="D386" s="55"/>
      <c r="E386" s="55"/>
      <c r="F386" s="57"/>
      <c r="G386" s="54"/>
    </row>
    <row r="387" spans="1:7" customFormat="1" hidden="1">
      <c r="A387" s="54"/>
      <c r="B387" s="55"/>
      <c r="C387" s="55"/>
      <c r="D387" s="55"/>
      <c r="E387" s="55"/>
      <c r="F387" s="57"/>
      <c r="G387" s="54"/>
    </row>
    <row r="388" spans="1:7" customFormat="1" hidden="1">
      <c r="A388" s="54"/>
      <c r="B388" s="55"/>
      <c r="C388" s="55"/>
      <c r="D388" s="55"/>
      <c r="E388" s="55"/>
      <c r="F388" s="57"/>
      <c r="G388" s="54"/>
    </row>
    <row r="389" spans="1:7" customFormat="1" hidden="1">
      <c r="A389" s="54"/>
      <c r="B389" s="55"/>
      <c r="C389" s="55"/>
      <c r="D389" s="55"/>
      <c r="E389" s="55"/>
      <c r="F389" s="57"/>
      <c r="G389" s="54"/>
    </row>
    <row r="390" spans="1:7" customFormat="1" hidden="1">
      <c r="A390" s="54"/>
      <c r="B390" s="55"/>
      <c r="C390" s="55"/>
      <c r="D390" s="55"/>
      <c r="E390" s="55"/>
      <c r="F390" s="57"/>
      <c r="G390" s="54"/>
    </row>
    <row r="391" spans="1:7" customFormat="1" hidden="1">
      <c r="A391" s="54"/>
      <c r="B391" s="55"/>
      <c r="C391" s="55"/>
      <c r="D391" s="55"/>
      <c r="E391" s="55"/>
      <c r="F391" s="57"/>
      <c r="G391" s="54"/>
    </row>
    <row r="392" spans="1:7" customFormat="1" hidden="1">
      <c r="A392" s="54"/>
      <c r="B392" s="55"/>
      <c r="C392" s="55"/>
      <c r="D392" s="55"/>
      <c r="E392" s="55"/>
      <c r="F392" s="57"/>
      <c r="G392" s="54"/>
    </row>
    <row r="393" spans="1:7" customFormat="1" hidden="1">
      <c r="A393" s="54"/>
      <c r="B393" s="55"/>
      <c r="C393" s="55"/>
      <c r="D393" s="55"/>
      <c r="E393" s="55"/>
      <c r="F393" s="57"/>
      <c r="G393" s="54"/>
    </row>
    <row r="394" spans="1:7" customFormat="1" hidden="1">
      <c r="A394" s="54"/>
      <c r="B394" s="55"/>
      <c r="C394" s="55"/>
      <c r="D394" s="55"/>
      <c r="E394" s="55"/>
      <c r="F394" s="57"/>
      <c r="G394" s="54"/>
    </row>
    <row r="395" spans="1:7" customFormat="1" hidden="1">
      <c r="A395" s="54"/>
      <c r="B395" s="55"/>
      <c r="C395" s="55"/>
      <c r="D395" s="55"/>
      <c r="E395" s="55"/>
      <c r="F395" s="57"/>
      <c r="G395" s="54"/>
    </row>
    <row r="396" spans="1:7" customFormat="1" hidden="1">
      <c r="A396" s="54"/>
      <c r="B396" s="55"/>
      <c r="C396" s="55"/>
      <c r="D396" s="55"/>
      <c r="E396" s="55"/>
      <c r="F396" s="57"/>
      <c r="G396" s="54"/>
    </row>
    <row r="397" spans="1:7" customFormat="1" hidden="1">
      <c r="A397" s="54"/>
      <c r="B397" s="55"/>
      <c r="C397" s="55"/>
      <c r="D397" s="55"/>
      <c r="E397" s="55"/>
      <c r="F397" s="57"/>
      <c r="G397" s="54"/>
    </row>
    <row r="398" spans="1:7" customFormat="1" hidden="1">
      <c r="A398" s="54"/>
      <c r="B398" s="55"/>
      <c r="C398" s="55"/>
      <c r="D398" s="55"/>
      <c r="E398" s="55"/>
      <c r="F398" s="57"/>
      <c r="G398" s="54"/>
    </row>
    <row r="399" spans="1:7" customFormat="1" hidden="1">
      <c r="A399" s="54"/>
      <c r="B399" s="55"/>
      <c r="C399" s="55"/>
      <c r="D399" s="55"/>
      <c r="E399" s="55"/>
      <c r="F399" s="57"/>
      <c r="G399" s="54"/>
    </row>
    <row r="400" spans="1:7" customFormat="1" hidden="1">
      <c r="A400" s="54"/>
      <c r="B400" s="55"/>
      <c r="C400" s="55"/>
      <c r="D400" s="55"/>
      <c r="E400" s="55"/>
      <c r="F400" s="57"/>
      <c r="G400" s="54"/>
    </row>
    <row r="401" spans="1:7" customFormat="1" hidden="1">
      <c r="A401" s="54"/>
      <c r="B401" s="55"/>
      <c r="C401" s="55"/>
      <c r="D401" s="55"/>
      <c r="E401" s="55"/>
      <c r="F401" s="57"/>
      <c r="G401" s="54"/>
    </row>
    <row r="402" spans="1:7" customFormat="1" hidden="1">
      <c r="A402" s="54"/>
      <c r="B402" s="55"/>
      <c r="C402" s="55"/>
      <c r="D402" s="55"/>
      <c r="E402" s="55"/>
      <c r="F402" s="57"/>
      <c r="G402" s="54"/>
    </row>
    <row r="403" spans="1:7" customFormat="1" hidden="1">
      <c r="A403" s="54"/>
      <c r="B403" s="55"/>
      <c r="C403" s="55"/>
      <c r="D403" s="55"/>
      <c r="E403" s="55"/>
      <c r="F403" s="57"/>
      <c r="G403" s="54"/>
    </row>
    <row r="404" spans="1:7" customFormat="1" hidden="1">
      <c r="A404" s="54"/>
      <c r="B404" s="55"/>
      <c r="C404" s="55"/>
      <c r="D404" s="55"/>
      <c r="E404" s="55"/>
      <c r="F404" s="57"/>
      <c r="G404" s="54"/>
    </row>
    <row r="405" spans="1:7" customFormat="1" hidden="1">
      <c r="A405" s="54"/>
      <c r="B405" s="55"/>
      <c r="C405" s="55"/>
      <c r="D405" s="55"/>
      <c r="E405" s="55"/>
      <c r="F405" s="57"/>
      <c r="G405" s="54"/>
    </row>
    <row r="406" spans="1:7" customFormat="1" hidden="1">
      <c r="A406" s="54"/>
      <c r="B406" s="55"/>
      <c r="C406" s="55"/>
      <c r="D406" s="55"/>
      <c r="E406" s="55"/>
      <c r="F406" s="57"/>
      <c r="G406" s="54"/>
    </row>
    <row r="407" spans="1:7" customFormat="1" hidden="1">
      <c r="A407" s="54"/>
      <c r="B407" s="55"/>
      <c r="C407" s="55"/>
      <c r="D407" s="55"/>
      <c r="E407" s="55"/>
      <c r="F407" s="57"/>
      <c r="G407" s="54"/>
    </row>
    <row r="408" spans="1:7" customFormat="1" hidden="1">
      <c r="A408" s="54"/>
      <c r="B408" s="55"/>
      <c r="C408" s="55"/>
      <c r="D408" s="55"/>
      <c r="E408" s="55"/>
      <c r="F408" s="57"/>
      <c r="G408" s="54"/>
    </row>
    <row r="409" spans="1:7" customFormat="1" hidden="1">
      <c r="A409" s="54"/>
      <c r="B409" s="55"/>
      <c r="C409" s="55"/>
      <c r="D409" s="55"/>
      <c r="E409" s="55"/>
      <c r="F409" s="57"/>
      <c r="G409" s="54"/>
    </row>
    <row r="410" spans="1:7" customFormat="1" hidden="1">
      <c r="A410" s="54"/>
      <c r="B410" s="55"/>
      <c r="C410" s="55"/>
      <c r="D410" s="55"/>
      <c r="E410" s="55"/>
      <c r="F410" s="57"/>
      <c r="G410" s="54"/>
    </row>
    <row r="411" spans="1:7" customFormat="1" hidden="1">
      <c r="A411" s="54"/>
      <c r="B411" s="55"/>
      <c r="C411" s="55"/>
      <c r="D411" s="55"/>
      <c r="E411" s="55"/>
      <c r="F411" s="57"/>
      <c r="G411" s="54"/>
    </row>
    <row r="412" spans="1:7" customFormat="1" hidden="1">
      <c r="A412" s="54"/>
      <c r="B412" s="55"/>
      <c r="C412" s="55"/>
      <c r="D412" s="55"/>
      <c r="E412" s="55"/>
      <c r="F412" s="57"/>
      <c r="G412" s="54"/>
    </row>
    <row r="413" spans="1:7" customFormat="1" hidden="1">
      <c r="A413" s="54"/>
      <c r="B413" s="55"/>
      <c r="C413" s="55"/>
      <c r="D413" s="55"/>
      <c r="E413" s="55"/>
      <c r="F413" s="57"/>
      <c r="G413" s="54"/>
    </row>
    <row r="414" spans="1:7" customFormat="1" hidden="1">
      <c r="A414" s="54"/>
      <c r="B414" s="55"/>
      <c r="C414" s="55"/>
      <c r="D414" s="55"/>
      <c r="E414" s="55"/>
      <c r="F414" s="57"/>
      <c r="G414" s="54"/>
    </row>
    <row r="415" spans="1:7" customFormat="1" hidden="1">
      <c r="A415" s="54"/>
      <c r="B415" s="55"/>
      <c r="C415" s="55"/>
      <c r="D415" s="55"/>
      <c r="E415" s="55"/>
      <c r="F415" s="57"/>
      <c r="G415" s="54"/>
    </row>
    <row r="416" spans="1:7" customFormat="1" hidden="1">
      <c r="A416" s="54"/>
      <c r="B416" s="55"/>
      <c r="C416" s="55"/>
      <c r="D416" s="55"/>
      <c r="E416" s="55"/>
      <c r="F416" s="57"/>
      <c r="G416" s="54"/>
    </row>
    <row r="417" spans="1:7" customFormat="1" hidden="1">
      <c r="A417" s="54"/>
      <c r="B417" s="55"/>
      <c r="C417" s="55"/>
      <c r="D417" s="55"/>
      <c r="E417" s="55"/>
      <c r="F417" s="57"/>
      <c r="G417" s="54"/>
    </row>
    <row r="418" spans="1:7" customFormat="1" hidden="1">
      <c r="A418" s="54"/>
      <c r="B418" s="55"/>
      <c r="C418" s="55"/>
      <c r="D418" s="55"/>
      <c r="E418" s="55"/>
      <c r="F418" s="57"/>
      <c r="G418" s="54"/>
    </row>
    <row r="419" spans="1:7" customFormat="1" hidden="1">
      <c r="A419" s="54"/>
      <c r="B419" s="55"/>
      <c r="C419" s="55"/>
      <c r="D419" s="55"/>
      <c r="E419" s="55"/>
      <c r="F419" s="57"/>
      <c r="G419" s="54"/>
    </row>
    <row r="420" spans="1:7" customFormat="1" hidden="1">
      <c r="A420" s="54"/>
      <c r="B420" s="55"/>
      <c r="C420" s="55"/>
      <c r="D420" s="55"/>
      <c r="E420" s="55"/>
      <c r="F420" s="57"/>
      <c r="G420" s="54"/>
    </row>
    <row r="421" spans="1:7" customFormat="1" hidden="1">
      <c r="A421" s="54"/>
      <c r="B421" s="55"/>
      <c r="C421" s="55"/>
      <c r="D421" s="55"/>
      <c r="E421" s="55"/>
      <c r="F421" s="57"/>
      <c r="G421" s="54"/>
    </row>
    <row r="422" spans="1:7" customFormat="1" hidden="1">
      <c r="A422" s="54"/>
      <c r="B422" s="55"/>
      <c r="C422" s="55"/>
      <c r="D422" s="55"/>
      <c r="E422" s="55"/>
      <c r="F422" s="57"/>
      <c r="G422" s="54"/>
    </row>
    <row r="423" spans="1:7" customFormat="1" hidden="1">
      <c r="A423" s="54"/>
      <c r="B423" s="55"/>
      <c r="C423" s="55"/>
      <c r="D423" s="55"/>
      <c r="E423" s="55"/>
      <c r="F423" s="57"/>
      <c r="G423" s="54"/>
    </row>
    <row r="424" spans="1:7" customFormat="1" hidden="1">
      <c r="A424" s="54"/>
      <c r="B424" s="55"/>
      <c r="C424" s="55"/>
      <c r="D424" s="55"/>
      <c r="E424" s="55"/>
      <c r="F424" s="57"/>
      <c r="G424" s="54"/>
    </row>
    <row r="425" spans="1:7" customFormat="1" hidden="1">
      <c r="A425" s="54"/>
      <c r="B425" s="55"/>
      <c r="C425" s="55"/>
      <c r="D425" s="55"/>
      <c r="E425" s="55"/>
      <c r="F425" s="57"/>
      <c r="G425" s="54"/>
    </row>
    <row r="426" spans="1:7" customFormat="1" hidden="1">
      <c r="A426" s="54"/>
      <c r="B426" s="55"/>
      <c r="C426" s="55"/>
      <c r="D426" s="55"/>
      <c r="E426" s="55"/>
      <c r="F426" s="57"/>
      <c r="G426" s="54"/>
    </row>
    <row r="427" spans="1:7" customFormat="1" hidden="1">
      <c r="A427" s="54"/>
      <c r="B427" s="55"/>
      <c r="C427" s="55"/>
      <c r="D427" s="55"/>
      <c r="E427" s="55"/>
      <c r="F427" s="57"/>
      <c r="G427" s="54"/>
    </row>
    <row r="428" spans="1:7" customFormat="1" hidden="1">
      <c r="A428" s="54"/>
      <c r="B428" s="55"/>
      <c r="C428" s="55"/>
      <c r="D428" s="55"/>
      <c r="E428" s="55"/>
      <c r="F428" s="57"/>
      <c r="G428" s="54"/>
    </row>
    <row r="429" spans="1:7" customFormat="1" hidden="1">
      <c r="A429" s="54"/>
      <c r="B429" s="55"/>
      <c r="C429" s="55"/>
      <c r="D429" s="55"/>
      <c r="E429" s="55"/>
      <c r="F429" s="57"/>
      <c r="G429" s="54"/>
    </row>
    <row r="430" spans="1:7" customFormat="1" hidden="1">
      <c r="A430" s="54"/>
      <c r="B430" s="55"/>
      <c r="C430" s="55"/>
      <c r="D430" s="55"/>
      <c r="E430" s="55"/>
      <c r="F430" s="57"/>
      <c r="G430" s="54"/>
    </row>
    <row r="431" spans="1:7" customFormat="1" hidden="1">
      <c r="A431" s="54"/>
      <c r="B431" s="55"/>
      <c r="C431" s="55"/>
      <c r="D431" s="55"/>
      <c r="E431" s="55"/>
      <c r="F431" s="57"/>
      <c r="G431" s="54"/>
    </row>
    <row r="432" spans="1:7" customFormat="1" hidden="1">
      <c r="A432" s="54"/>
      <c r="B432" s="55"/>
      <c r="C432" s="55"/>
      <c r="D432" s="55"/>
      <c r="E432" s="55"/>
      <c r="F432" s="57"/>
      <c r="G432" s="54"/>
    </row>
    <row r="433" spans="1:7" customFormat="1" hidden="1">
      <c r="A433" s="54"/>
      <c r="B433" s="55"/>
      <c r="C433" s="55"/>
      <c r="D433" s="55"/>
      <c r="E433" s="55"/>
      <c r="F433" s="57"/>
      <c r="G433" s="54"/>
    </row>
    <row r="434" spans="1:7" customFormat="1" hidden="1">
      <c r="A434" s="54"/>
      <c r="B434" s="55"/>
      <c r="C434" s="55"/>
      <c r="D434" s="55"/>
      <c r="E434" s="55"/>
      <c r="F434" s="57"/>
      <c r="G434" s="54"/>
    </row>
    <row r="435" spans="1:7" customFormat="1" hidden="1">
      <c r="A435" s="54"/>
      <c r="B435" s="55"/>
      <c r="C435" s="55"/>
      <c r="D435" s="55"/>
      <c r="E435" s="55"/>
      <c r="F435" s="57"/>
      <c r="G435" s="54"/>
    </row>
    <row r="436" spans="1:7" customFormat="1" hidden="1">
      <c r="A436" s="54"/>
      <c r="B436" s="55"/>
      <c r="C436" s="55"/>
      <c r="D436" s="55"/>
      <c r="E436" s="55"/>
      <c r="F436" s="57"/>
      <c r="G436" s="54"/>
    </row>
    <row r="437" spans="1:7" customFormat="1" hidden="1">
      <c r="A437" s="54"/>
      <c r="B437" s="55"/>
      <c r="C437" s="55"/>
      <c r="D437" s="55"/>
      <c r="E437" s="55"/>
      <c r="F437" s="57"/>
      <c r="G437" s="54"/>
    </row>
    <row r="438" spans="1:7" customFormat="1" hidden="1">
      <c r="A438" s="54"/>
      <c r="B438" s="55"/>
      <c r="C438" s="55"/>
      <c r="D438" s="55"/>
      <c r="E438" s="55"/>
      <c r="F438" s="57"/>
      <c r="G438" s="54"/>
    </row>
    <row r="439" spans="1:7" customFormat="1" hidden="1">
      <c r="A439" s="54"/>
      <c r="B439" s="55"/>
      <c r="C439" s="55"/>
      <c r="D439" s="55"/>
      <c r="E439" s="55"/>
      <c r="F439" s="57"/>
      <c r="G439" s="54"/>
    </row>
    <row r="440" spans="1:7" customFormat="1" hidden="1">
      <c r="A440" s="54"/>
      <c r="B440" s="55"/>
      <c r="C440" s="55"/>
      <c r="D440" s="55"/>
      <c r="E440" s="55"/>
      <c r="F440" s="57"/>
      <c r="G440" s="54"/>
    </row>
    <row r="441" spans="1:7" customFormat="1" hidden="1">
      <c r="A441" s="54"/>
      <c r="B441" s="55"/>
      <c r="C441" s="55"/>
      <c r="D441" s="55"/>
      <c r="E441" s="55"/>
      <c r="F441" s="57"/>
      <c r="G441" s="54"/>
    </row>
    <row r="442" spans="1:7" customFormat="1" hidden="1">
      <c r="A442" s="54"/>
      <c r="B442" s="55"/>
      <c r="C442" s="55"/>
      <c r="D442" s="55"/>
      <c r="E442" s="55"/>
      <c r="F442" s="57"/>
      <c r="G442" s="54"/>
    </row>
    <row r="443" spans="1:7" customFormat="1" hidden="1">
      <c r="A443" s="54"/>
      <c r="B443" s="55"/>
      <c r="C443" s="55"/>
      <c r="D443" s="55"/>
      <c r="E443" s="55"/>
      <c r="F443" s="57"/>
      <c r="G443" s="54"/>
    </row>
    <row r="444" spans="1:7" customFormat="1" hidden="1">
      <c r="A444" s="54"/>
      <c r="B444" s="55"/>
      <c r="C444" s="55"/>
      <c r="D444" s="55"/>
      <c r="E444" s="55"/>
      <c r="F444" s="57"/>
      <c r="G444" s="54"/>
    </row>
    <row r="445" spans="1:7" customFormat="1" hidden="1">
      <c r="A445" s="54"/>
      <c r="B445" s="55"/>
      <c r="C445" s="55"/>
      <c r="D445" s="55"/>
      <c r="E445" s="55"/>
      <c r="F445" s="57"/>
      <c r="G445" s="54"/>
    </row>
    <row r="446" spans="1:7" customFormat="1" hidden="1">
      <c r="A446" s="54"/>
      <c r="B446" s="55"/>
      <c r="C446" s="55"/>
      <c r="D446" s="55"/>
      <c r="E446" s="55"/>
      <c r="F446" s="57"/>
      <c r="G446" s="54"/>
    </row>
    <row r="447" spans="1:7" customFormat="1" hidden="1">
      <c r="A447" s="54"/>
      <c r="B447" s="55"/>
      <c r="C447" s="55"/>
      <c r="D447" s="55"/>
      <c r="E447" s="55"/>
      <c r="F447" s="57"/>
      <c r="G447" s="54"/>
    </row>
    <row r="448" spans="1:7" customFormat="1" hidden="1">
      <c r="A448" s="54"/>
      <c r="B448" s="55"/>
      <c r="C448" s="55"/>
      <c r="D448" s="55"/>
      <c r="E448" s="55"/>
      <c r="F448" s="57"/>
      <c r="G448" s="54"/>
    </row>
    <row r="449" spans="1:7" customFormat="1" hidden="1">
      <c r="A449" s="54"/>
      <c r="B449" s="55"/>
      <c r="C449" s="55"/>
      <c r="D449" s="55"/>
      <c r="E449" s="55"/>
      <c r="F449" s="57"/>
      <c r="G449" s="54"/>
    </row>
    <row r="450" spans="1:7" customFormat="1" hidden="1">
      <c r="A450" s="54"/>
      <c r="B450" s="55"/>
      <c r="C450" s="55"/>
      <c r="D450" s="55"/>
      <c r="E450" s="55"/>
      <c r="F450" s="57"/>
      <c r="G450" s="54"/>
    </row>
    <row r="451" spans="1:7" customFormat="1" hidden="1">
      <c r="A451" s="54"/>
      <c r="B451" s="55"/>
      <c r="C451" s="55"/>
      <c r="D451" s="55"/>
      <c r="E451" s="55"/>
      <c r="F451" s="57"/>
      <c r="G451" s="54"/>
    </row>
    <row r="452" spans="1:7" customFormat="1" hidden="1">
      <c r="A452" s="54"/>
      <c r="B452" s="55"/>
      <c r="C452" s="55"/>
      <c r="D452" s="55"/>
      <c r="E452" s="55"/>
      <c r="F452" s="57"/>
      <c r="G452" s="54"/>
    </row>
    <row r="453" spans="1:7" customFormat="1" hidden="1">
      <c r="A453" s="54"/>
      <c r="B453" s="55"/>
      <c r="C453" s="55"/>
      <c r="D453" s="55"/>
      <c r="E453" s="55"/>
      <c r="F453" s="57"/>
      <c r="G453" s="54"/>
    </row>
    <row r="454" spans="1:7" customFormat="1" hidden="1">
      <c r="A454" s="54"/>
      <c r="B454" s="55"/>
      <c r="C454" s="55"/>
      <c r="D454" s="55"/>
      <c r="E454" s="55"/>
      <c r="F454" s="57"/>
      <c r="G454" s="54"/>
    </row>
    <row r="455" spans="1:7" customFormat="1" hidden="1">
      <c r="A455" s="54"/>
      <c r="B455" s="55"/>
      <c r="C455" s="55"/>
      <c r="D455" s="55"/>
      <c r="E455" s="55"/>
      <c r="F455" s="57"/>
      <c r="G455" s="54"/>
    </row>
    <row r="456" spans="1:7" customFormat="1" hidden="1">
      <c r="A456" s="54"/>
      <c r="B456" s="55"/>
      <c r="C456" s="55"/>
      <c r="D456" s="55"/>
      <c r="E456" s="55"/>
      <c r="F456" s="57"/>
      <c r="G456" s="54"/>
    </row>
    <row r="457" spans="1:7" customFormat="1" hidden="1">
      <c r="A457" s="54"/>
      <c r="B457" s="55"/>
      <c r="C457" s="55"/>
      <c r="D457" s="55"/>
      <c r="E457" s="55"/>
      <c r="F457" s="57"/>
      <c r="G457" s="54"/>
    </row>
    <row r="458" spans="1:7" customFormat="1" hidden="1">
      <c r="A458" s="54"/>
      <c r="B458" s="55"/>
      <c r="C458" s="55"/>
      <c r="D458" s="55"/>
      <c r="E458" s="55"/>
      <c r="F458" s="57"/>
      <c r="G458" s="54"/>
    </row>
    <row r="459" spans="1:7" customFormat="1" hidden="1">
      <c r="A459" s="54"/>
      <c r="B459" s="55"/>
      <c r="C459" s="55"/>
      <c r="D459" s="55"/>
      <c r="E459" s="55"/>
      <c r="F459" s="57"/>
      <c r="G459" s="54"/>
    </row>
    <row r="460" spans="1:7" customFormat="1" hidden="1">
      <c r="A460" s="54"/>
      <c r="B460" s="55"/>
      <c r="C460" s="55"/>
      <c r="D460" s="55"/>
      <c r="E460" s="55"/>
      <c r="F460" s="57"/>
      <c r="G460" s="54"/>
    </row>
    <row r="461" spans="1:7" customFormat="1" hidden="1">
      <c r="A461" s="54"/>
      <c r="B461" s="55"/>
      <c r="C461" s="55"/>
      <c r="D461" s="55"/>
      <c r="E461" s="55"/>
      <c r="F461" s="57"/>
      <c r="G461" s="54"/>
    </row>
    <row r="462" spans="1:7" customFormat="1" hidden="1">
      <c r="A462" s="54"/>
      <c r="B462" s="55"/>
      <c r="C462" s="55"/>
      <c r="D462" s="55"/>
      <c r="E462" s="55"/>
      <c r="F462" s="57"/>
      <c r="G462" s="54"/>
    </row>
    <row r="463" spans="1:7" customFormat="1" hidden="1">
      <c r="A463" s="54"/>
      <c r="B463" s="55"/>
      <c r="C463" s="55"/>
      <c r="D463" s="55"/>
      <c r="E463" s="55"/>
      <c r="F463" s="57"/>
      <c r="G463" s="54"/>
    </row>
    <row r="464" spans="1:7" customFormat="1" hidden="1">
      <c r="A464" s="54"/>
      <c r="B464" s="55"/>
      <c r="C464" s="55"/>
      <c r="D464" s="55"/>
      <c r="E464" s="55"/>
      <c r="F464" s="57"/>
      <c r="G464" s="54"/>
    </row>
    <row r="465" spans="1:7" customFormat="1" hidden="1">
      <c r="A465" s="54"/>
      <c r="B465" s="55"/>
      <c r="C465" s="55"/>
      <c r="D465" s="55"/>
      <c r="E465" s="55"/>
      <c r="F465" s="57"/>
      <c r="G465" s="54"/>
    </row>
    <row r="466" spans="1:7" customFormat="1" hidden="1">
      <c r="A466" s="54"/>
      <c r="B466" s="55"/>
      <c r="C466" s="55"/>
      <c r="D466" s="55"/>
      <c r="E466" s="55"/>
      <c r="F466" s="57"/>
      <c r="G466" s="54"/>
    </row>
    <row r="467" spans="1:7" customFormat="1" hidden="1">
      <c r="A467" s="54"/>
      <c r="B467" s="55"/>
      <c r="C467" s="55"/>
      <c r="D467" s="55"/>
      <c r="E467" s="55"/>
      <c r="F467" s="57"/>
      <c r="G467" s="54"/>
    </row>
    <row r="468" spans="1:7" customFormat="1" hidden="1">
      <c r="A468" s="54"/>
      <c r="B468" s="55"/>
      <c r="C468" s="55"/>
      <c r="D468" s="55"/>
      <c r="E468" s="55"/>
      <c r="F468" s="57"/>
      <c r="G468" s="54"/>
    </row>
    <row r="469" spans="1:7" customFormat="1" hidden="1">
      <c r="A469" s="54"/>
      <c r="B469" s="55"/>
      <c r="C469" s="55"/>
      <c r="D469" s="55"/>
      <c r="E469" s="55"/>
      <c r="F469" s="57"/>
      <c r="G469" s="54"/>
    </row>
    <row r="470" spans="1:7" customFormat="1" hidden="1">
      <c r="A470" s="54"/>
      <c r="B470" s="55"/>
      <c r="C470" s="55"/>
      <c r="D470" s="55"/>
      <c r="E470" s="55"/>
      <c r="F470" s="57"/>
      <c r="G470" s="54"/>
    </row>
    <row r="471" spans="1:7" customFormat="1" hidden="1">
      <c r="A471" s="54"/>
      <c r="B471" s="55"/>
      <c r="C471" s="55"/>
      <c r="D471" s="55"/>
      <c r="E471" s="55"/>
      <c r="F471" s="57"/>
      <c r="G471" s="54"/>
    </row>
    <row r="472" spans="1:7" customFormat="1" hidden="1">
      <c r="A472" s="54"/>
      <c r="B472" s="55"/>
      <c r="C472" s="55"/>
      <c r="D472" s="55"/>
      <c r="E472" s="55"/>
      <c r="F472" s="57"/>
      <c r="G472" s="54"/>
    </row>
    <row r="473" spans="1:7" customFormat="1" hidden="1">
      <c r="A473" s="54"/>
      <c r="B473" s="55"/>
      <c r="C473" s="55"/>
      <c r="D473" s="55"/>
      <c r="E473" s="55"/>
      <c r="F473" s="57"/>
      <c r="G473" s="54"/>
    </row>
    <row r="474" spans="1:7" customFormat="1" hidden="1">
      <c r="A474" s="54"/>
      <c r="B474" s="55"/>
      <c r="C474" s="55"/>
      <c r="D474" s="55"/>
      <c r="E474" s="55"/>
      <c r="F474" s="57"/>
      <c r="G474" s="54"/>
    </row>
    <row r="475" spans="1:7" customFormat="1" hidden="1">
      <c r="A475" s="54"/>
      <c r="B475" s="55"/>
      <c r="C475" s="55"/>
      <c r="D475" s="55"/>
      <c r="E475" s="55"/>
      <c r="F475" s="57"/>
      <c r="G475" s="54"/>
    </row>
    <row r="476" spans="1:7" customFormat="1" hidden="1">
      <c r="A476" s="54"/>
      <c r="B476" s="55"/>
      <c r="C476" s="55"/>
      <c r="D476" s="55"/>
      <c r="E476" s="55"/>
      <c r="F476" s="57"/>
      <c r="G476" s="54"/>
    </row>
    <row r="477" spans="1:7" customFormat="1" hidden="1">
      <c r="A477" s="54"/>
      <c r="B477" s="55"/>
      <c r="C477" s="55"/>
      <c r="D477" s="55"/>
      <c r="E477" s="55"/>
      <c r="F477" s="57"/>
      <c r="G477" s="54"/>
    </row>
    <row r="478" spans="1:7" customFormat="1" hidden="1">
      <c r="A478" s="54"/>
      <c r="B478" s="55"/>
      <c r="C478" s="55"/>
      <c r="D478" s="55"/>
      <c r="E478" s="55"/>
      <c r="F478" s="57"/>
      <c r="G478" s="54"/>
    </row>
    <row r="479" spans="1:7" customFormat="1" hidden="1">
      <c r="A479" s="54"/>
      <c r="B479" s="55"/>
      <c r="C479" s="55"/>
      <c r="D479" s="55"/>
      <c r="E479" s="55"/>
      <c r="F479" s="57"/>
      <c r="G479" s="54"/>
    </row>
    <row r="480" spans="1:7" customFormat="1" hidden="1">
      <c r="A480" s="54"/>
      <c r="B480" s="55"/>
      <c r="C480" s="55"/>
      <c r="D480" s="55"/>
      <c r="E480" s="55"/>
      <c r="F480" s="57"/>
      <c r="G480" s="54"/>
    </row>
    <row r="481" spans="1:7" customFormat="1" hidden="1">
      <c r="A481" s="54"/>
      <c r="B481" s="55"/>
      <c r="C481" s="55"/>
      <c r="D481" s="55"/>
      <c r="E481" s="55"/>
      <c r="F481" s="57"/>
      <c r="G481" s="54"/>
    </row>
    <row r="482" spans="1:7" customFormat="1" hidden="1">
      <c r="A482" s="54"/>
      <c r="B482" s="55"/>
      <c r="C482" s="55"/>
      <c r="D482" s="55"/>
      <c r="E482" s="55"/>
      <c r="F482" s="57"/>
      <c r="G482" s="54"/>
    </row>
    <row r="483" spans="1:7" customFormat="1" hidden="1">
      <c r="A483" s="54"/>
      <c r="B483" s="55"/>
      <c r="C483" s="55"/>
      <c r="D483" s="55"/>
      <c r="E483" s="55"/>
      <c r="F483" s="57"/>
      <c r="G483" s="54"/>
    </row>
    <row r="484" spans="1:7" customFormat="1" hidden="1">
      <c r="A484" s="54"/>
      <c r="B484" s="55"/>
      <c r="C484" s="55"/>
      <c r="D484" s="55"/>
      <c r="E484" s="55"/>
      <c r="F484" s="57"/>
      <c r="G484" s="54"/>
    </row>
    <row r="485" spans="1:7" customFormat="1" hidden="1">
      <c r="A485" s="54"/>
      <c r="B485" s="55"/>
      <c r="C485" s="55"/>
      <c r="D485" s="55"/>
      <c r="E485" s="55"/>
      <c r="F485" s="57"/>
      <c r="G485" s="54"/>
    </row>
    <row r="486" spans="1:7" customFormat="1" hidden="1">
      <c r="A486" s="54"/>
      <c r="B486" s="55"/>
      <c r="C486" s="55"/>
      <c r="D486" s="55"/>
      <c r="E486" s="55"/>
      <c r="F486" s="57"/>
      <c r="G486" s="54"/>
    </row>
    <row r="487" spans="1:7" customFormat="1" hidden="1">
      <c r="A487" s="54"/>
      <c r="B487" s="55"/>
      <c r="C487" s="55"/>
      <c r="D487" s="55"/>
      <c r="E487" s="55"/>
      <c r="F487" s="57"/>
      <c r="G487" s="54"/>
    </row>
    <row r="488" spans="1:7" customFormat="1" hidden="1">
      <c r="A488" s="54"/>
      <c r="B488" s="55"/>
      <c r="C488" s="55"/>
      <c r="D488" s="55"/>
      <c r="E488" s="55"/>
      <c r="F488" s="57"/>
      <c r="G488" s="54"/>
    </row>
    <row r="489" spans="1:7" customFormat="1" hidden="1">
      <c r="A489" s="54"/>
      <c r="B489" s="55"/>
      <c r="C489" s="55"/>
      <c r="D489" s="55"/>
      <c r="E489" s="55"/>
      <c r="F489" s="57"/>
      <c r="G489" s="54"/>
    </row>
    <row r="490" spans="1:7" customFormat="1" hidden="1">
      <c r="A490" s="54"/>
      <c r="B490" s="55"/>
      <c r="C490" s="55"/>
      <c r="D490" s="55"/>
      <c r="E490" s="55"/>
      <c r="F490" s="57"/>
      <c r="G490" s="54"/>
    </row>
    <row r="491" spans="1:7" customFormat="1" hidden="1">
      <c r="A491" s="54"/>
      <c r="B491" s="55"/>
      <c r="C491" s="55"/>
      <c r="D491" s="55"/>
      <c r="E491" s="55"/>
      <c r="F491" s="57"/>
      <c r="G491" s="54"/>
    </row>
    <row r="492" spans="1:7" customFormat="1" hidden="1">
      <c r="A492" s="54"/>
      <c r="B492" s="55"/>
      <c r="C492" s="55"/>
      <c r="D492" s="55"/>
      <c r="E492" s="55"/>
      <c r="F492" s="57"/>
      <c r="G492" s="54"/>
    </row>
    <row r="493" spans="1:7" customFormat="1" hidden="1">
      <c r="A493" s="54"/>
      <c r="B493" s="55"/>
      <c r="C493" s="55"/>
      <c r="D493" s="55"/>
      <c r="E493" s="55"/>
      <c r="F493" s="57"/>
      <c r="G493" s="54"/>
    </row>
    <row r="494" spans="1:7" customFormat="1" hidden="1">
      <c r="A494" s="54"/>
      <c r="B494" s="55"/>
      <c r="C494" s="55"/>
      <c r="D494" s="55"/>
      <c r="E494" s="55"/>
      <c r="F494" s="57"/>
      <c r="G494" s="54"/>
    </row>
    <row r="495" spans="1:7" customFormat="1" hidden="1">
      <c r="A495" s="54"/>
      <c r="B495" s="55"/>
      <c r="C495" s="55"/>
      <c r="D495" s="55"/>
      <c r="E495" s="55"/>
      <c r="F495" s="57"/>
      <c r="G495" s="54"/>
    </row>
    <row r="496" spans="1:7" customFormat="1" hidden="1">
      <c r="A496" s="54"/>
      <c r="B496" s="55"/>
      <c r="C496" s="55"/>
      <c r="D496" s="55"/>
      <c r="E496" s="55"/>
      <c r="F496" s="57"/>
      <c r="G496" s="54"/>
    </row>
    <row r="497" spans="1:7" customFormat="1" hidden="1">
      <c r="A497" s="54"/>
      <c r="B497" s="55"/>
      <c r="C497" s="55"/>
      <c r="D497" s="55"/>
      <c r="E497" s="55"/>
      <c r="F497" s="57"/>
      <c r="G497" s="54"/>
    </row>
    <row r="498" spans="1:7" customFormat="1" hidden="1">
      <c r="A498" s="54"/>
      <c r="B498" s="55"/>
      <c r="C498" s="55"/>
      <c r="D498" s="55"/>
      <c r="E498" s="55"/>
      <c r="F498" s="57"/>
      <c r="G498" s="54"/>
    </row>
    <row r="499" spans="1:7" customFormat="1" hidden="1">
      <c r="A499" s="54"/>
      <c r="B499" s="55"/>
      <c r="C499" s="55"/>
      <c r="D499" s="55"/>
      <c r="E499" s="55"/>
      <c r="F499" s="57"/>
      <c r="G499" s="54"/>
    </row>
    <row r="500" spans="1:7" customFormat="1" hidden="1">
      <c r="A500" s="54"/>
      <c r="B500" s="55"/>
      <c r="C500" s="55"/>
      <c r="D500" s="55"/>
      <c r="E500" s="55"/>
      <c r="F500" s="57"/>
      <c r="G500" s="54"/>
    </row>
    <row r="501" spans="1:7" customFormat="1" hidden="1">
      <c r="A501" s="54"/>
      <c r="B501" s="55"/>
      <c r="C501" s="55"/>
      <c r="D501" s="55"/>
      <c r="E501" s="55"/>
      <c r="F501" s="57"/>
      <c r="G501" s="54"/>
    </row>
    <row r="502" spans="1:7" customFormat="1" hidden="1">
      <c r="A502" s="54"/>
      <c r="B502" s="55"/>
      <c r="C502" s="55"/>
      <c r="D502" s="55"/>
      <c r="E502" s="55"/>
      <c r="F502" s="57"/>
      <c r="G502" s="54"/>
    </row>
    <row r="503" spans="1:7" customFormat="1" hidden="1">
      <c r="A503" s="54"/>
      <c r="B503" s="55"/>
      <c r="C503" s="55"/>
      <c r="D503" s="55"/>
      <c r="E503" s="55"/>
      <c r="F503" s="57"/>
      <c r="G503" s="54"/>
    </row>
    <row r="504" spans="1:7" customFormat="1" hidden="1">
      <c r="A504" s="54"/>
      <c r="B504" s="55"/>
      <c r="C504" s="55"/>
      <c r="D504" s="55"/>
      <c r="E504" s="55"/>
      <c r="F504" s="57"/>
      <c r="G504" s="54"/>
    </row>
    <row r="505" spans="1:7" customFormat="1" hidden="1">
      <c r="A505" s="54"/>
      <c r="B505" s="55"/>
      <c r="C505" s="55"/>
      <c r="D505" s="55"/>
      <c r="E505" s="55"/>
      <c r="F505" s="57"/>
      <c r="G505" s="54"/>
    </row>
    <row r="506" spans="1:7" customFormat="1" hidden="1">
      <c r="A506" s="54"/>
      <c r="B506" s="55"/>
      <c r="C506" s="55"/>
      <c r="D506" s="55"/>
      <c r="E506" s="55"/>
      <c r="F506" s="57"/>
      <c r="G506" s="54"/>
    </row>
    <row r="507" spans="1:7" customFormat="1" hidden="1">
      <c r="A507" s="54"/>
      <c r="B507" s="55"/>
      <c r="C507" s="55"/>
      <c r="D507" s="55"/>
      <c r="E507" s="55"/>
      <c r="F507" s="57"/>
      <c r="G507" s="54"/>
    </row>
    <row r="508" spans="1:7" customFormat="1" hidden="1">
      <c r="A508" s="54"/>
      <c r="B508" s="55"/>
      <c r="C508" s="55"/>
      <c r="D508" s="55"/>
      <c r="E508" s="55"/>
      <c r="F508" s="57"/>
      <c r="G508" s="54"/>
    </row>
    <row r="509" spans="1:7" customFormat="1" hidden="1">
      <c r="A509" s="54"/>
      <c r="B509" s="55"/>
      <c r="C509" s="55"/>
      <c r="D509" s="55"/>
      <c r="E509" s="55"/>
      <c r="F509" s="57"/>
      <c r="G509" s="54"/>
    </row>
    <row r="510" spans="1:7" customFormat="1" hidden="1">
      <c r="A510" s="54"/>
      <c r="B510" s="55"/>
      <c r="C510" s="55"/>
      <c r="D510" s="55"/>
      <c r="E510" s="55"/>
      <c r="F510" s="57"/>
      <c r="G510" s="54"/>
    </row>
    <row r="511" spans="1:7" customFormat="1" hidden="1">
      <c r="A511" s="54"/>
      <c r="B511" s="55"/>
      <c r="C511" s="55"/>
      <c r="D511" s="55"/>
      <c r="E511" s="55"/>
      <c r="F511" s="57"/>
      <c r="G511" s="54"/>
    </row>
    <row r="512" spans="1:7" customFormat="1" hidden="1">
      <c r="A512" s="54"/>
      <c r="B512" s="55"/>
      <c r="C512" s="55"/>
      <c r="D512" s="55"/>
      <c r="E512" s="55"/>
      <c r="F512" s="57"/>
      <c r="G512" s="54"/>
    </row>
    <row r="513" spans="1:7" customFormat="1" hidden="1">
      <c r="A513" s="54"/>
      <c r="B513" s="55"/>
      <c r="C513" s="55"/>
      <c r="D513" s="55"/>
      <c r="E513" s="55"/>
      <c r="F513" s="57"/>
      <c r="G513" s="54"/>
    </row>
    <row r="514" spans="1:7" customFormat="1" hidden="1">
      <c r="A514" s="54"/>
      <c r="B514" s="55"/>
      <c r="C514" s="55"/>
      <c r="D514" s="55"/>
      <c r="E514" s="55"/>
      <c r="F514" s="57"/>
      <c r="G514" s="54"/>
    </row>
    <row r="515" spans="1:7" customFormat="1" hidden="1">
      <c r="A515" s="54"/>
      <c r="B515" s="55"/>
      <c r="C515" s="55"/>
      <c r="D515" s="55"/>
      <c r="E515" s="55"/>
      <c r="F515" s="57"/>
      <c r="G515" s="54"/>
    </row>
    <row r="516" spans="1:7" customFormat="1" hidden="1">
      <c r="A516" s="54"/>
      <c r="B516" s="55"/>
      <c r="C516" s="55"/>
      <c r="D516" s="55"/>
      <c r="E516" s="55"/>
      <c r="F516" s="57"/>
      <c r="G516" s="54"/>
    </row>
    <row r="517" spans="1:7" customFormat="1" hidden="1">
      <c r="A517" s="54"/>
      <c r="B517" s="55"/>
      <c r="C517" s="55"/>
      <c r="D517" s="55"/>
      <c r="E517" s="55"/>
      <c r="F517" s="57"/>
      <c r="G517" s="54"/>
    </row>
    <row r="518" spans="1:7" customFormat="1" hidden="1">
      <c r="A518" s="54"/>
      <c r="B518" s="55"/>
      <c r="C518" s="55"/>
      <c r="D518" s="55"/>
      <c r="E518" s="55"/>
      <c r="F518" s="57"/>
      <c r="G518" s="54"/>
    </row>
    <row r="519" spans="1:7" customFormat="1" hidden="1">
      <c r="A519" s="54"/>
      <c r="B519" s="55"/>
      <c r="C519" s="55"/>
      <c r="D519" s="55"/>
      <c r="E519" s="55"/>
      <c r="F519" s="57"/>
      <c r="G519" s="54"/>
    </row>
    <row r="520" spans="1:7"/>
    <row r="521" spans="1:7"/>
    <row r="522" spans="1:7"/>
    <row r="523" spans="1:7" ht="15" customHeight="1"/>
    <row r="524" spans="1:7" ht="15" customHeight="1"/>
    <row r="525" spans="1:7" ht="15" customHeight="1"/>
    <row r="526" spans="1:7" ht="15" customHeight="1"/>
    <row r="527" spans="1:7" ht="15" customHeight="1"/>
    <row r="528" spans="1:7" ht="15" customHeight="1"/>
    <row r="529" ht="15" customHeight="1"/>
    <row r="530" ht="15" customHeight="1"/>
    <row r="531" ht="15" customHeight="1"/>
    <row r="532" ht="15" customHeight="1"/>
    <row r="533" ht="15" customHeight="1"/>
    <row r="534" ht="15" customHeight="1"/>
    <row r="535" ht="15" customHeight="1"/>
    <row r="536" ht="15" customHeight="1"/>
  </sheetData>
  <mergeCells count="4">
    <mergeCell ref="A1:G1"/>
    <mergeCell ref="A2:G2"/>
    <mergeCell ref="A3:G3"/>
    <mergeCell ref="B52:D52"/>
  </mergeCells>
  <pageMargins left="0.70866141732283472" right="0.70866141732283472" top="0.74803149606299213" bottom="0.74803149606299213" header="0.31496062992125984" footer="0.31496062992125984"/>
  <pageSetup paperSize="9" scale="7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1"/>
  <sheetViews>
    <sheetView view="pageBreakPreview" topLeftCell="I1" zoomScale="96" zoomScaleSheetLayoutView="96" workbookViewId="0">
      <selection activeCell="B19" sqref="B19:Q19"/>
    </sheetView>
  </sheetViews>
  <sheetFormatPr defaultColWidth="0" defaultRowHeight="15" zeroHeight="1"/>
  <cols>
    <col min="1" max="1" width="7.5703125" style="115" customWidth="1"/>
    <col min="2" max="2" width="15.28515625" style="115" customWidth="1"/>
    <col min="3" max="3" width="16.5703125" style="115" customWidth="1"/>
    <col min="4" max="5" width="16.140625" style="115" customWidth="1"/>
    <col min="6" max="6" width="33.140625" style="115" customWidth="1"/>
    <col min="7" max="7" width="8" style="115" customWidth="1"/>
    <col min="8" max="8" width="69.28515625" style="115" customWidth="1"/>
    <col min="9" max="9" width="10.42578125" style="115" customWidth="1"/>
    <col min="10" max="10" width="14.7109375" style="115" customWidth="1"/>
    <col min="11" max="11" width="10.85546875" style="115" customWidth="1"/>
    <col min="12" max="13" width="12.85546875" style="115" customWidth="1"/>
    <col min="14" max="14" width="11.42578125" style="115" customWidth="1"/>
    <col min="15" max="15" width="13.85546875" style="115" customWidth="1"/>
    <col min="16" max="16" width="16.7109375" style="115" customWidth="1"/>
    <col min="17" max="17" width="8.140625" style="115" customWidth="1"/>
    <col min="18" max="18" width="20.7109375" style="115" customWidth="1"/>
    <col min="19" max="20" width="10.5703125" style="115" customWidth="1"/>
    <col min="21" max="21" width="12.5703125" style="115" customWidth="1"/>
    <col min="22" max="22" width="0.7109375" style="115" customWidth="1"/>
    <col min="23" max="25" width="0" style="75" hidden="1" customWidth="1"/>
    <col min="26" max="16384" width="9.140625" style="75" hidden="1"/>
  </cols>
  <sheetData>
    <row r="1" spans="1:22" ht="19.5" thickBot="1">
      <c r="A1" s="552" t="s">
        <v>808</v>
      </c>
      <c r="B1" s="553"/>
      <c r="C1" s="553"/>
      <c r="D1" s="554"/>
      <c r="E1" s="554"/>
      <c r="F1" s="554"/>
      <c r="G1" s="554"/>
      <c r="H1" s="554"/>
      <c r="I1" s="554"/>
      <c r="J1" s="554"/>
      <c r="K1" s="554"/>
      <c r="L1" s="554"/>
      <c r="M1" s="554"/>
      <c r="N1" s="554"/>
      <c r="O1" s="554"/>
      <c r="P1" s="554"/>
      <c r="Q1" s="554"/>
      <c r="R1" s="554"/>
      <c r="S1" s="554"/>
      <c r="T1" s="554"/>
      <c r="U1" s="554"/>
      <c r="V1" s="554"/>
    </row>
    <row r="2" spans="1:22">
      <c r="A2" s="555" t="s">
        <v>798</v>
      </c>
      <c r="B2" s="556"/>
      <c r="C2" s="556"/>
      <c r="D2" s="557"/>
      <c r="E2" s="557"/>
      <c r="F2" s="557"/>
      <c r="G2" s="557"/>
      <c r="H2" s="557"/>
      <c r="I2" s="557"/>
      <c r="J2" s="557"/>
      <c r="K2" s="557"/>
      <c r="L2" s="557"/>
      <c r="M2" s="557"/>
      <c r="N2" s="557"/>
      <c r="O2" s="557"/>
      <c r="P2" s="557"/>
      <c r="Q2" s="557"/>
      <c r="R2" s="557"/>
      <c r="S2" s="557"/>
      <c r="T2" s="557"/>
      <c r="U2" s="557"/>
      <c r="V2" s="557"/>
    </row>
    <row r="3" spans="1:22" ht="48.75" customHeight="1">
      <c r="A3" s="76" t="s">
        <v>0</v>
      </c>
      <c r="B3" s="558" t="s">
        <v>38</v>
      </c>
      <c r="C3" s="559"/>
      <c r="D3" s="559"/>
      <c r="E3" s="559"/>
      <c r="F3" s="559"/>
      <c r="G3" s="559"/>
      <c r="H3" s="559"/>
      <c r="I3" s="559"/>
      <c r="J3" s="559"/>
      <c r="K3" s="559"/>
      <c r="L3" s="559"/>
      <c r="M3" s="559"/>
      <c r="N3" s="559"/>
      <c r="O3" s="559"/>
      <c r="P3" s="559"/>
      <c r="Q3" s="560"/>
      <c r="R3" s="77" t="s">
        <v>2148</v>
      </c>
      <c r="S3" s="561" t="s">
        <v>782</v>
      </c>
      <c r="T3" s="561"/>
      <c r="U3" s="561"/>
      <c r="V3" s="561"/>
    </row>
    <row r="4" spans="1:22">
      <c r="A4" s="78" t="s">
        <v>77</v>
      </c>
      <c r="B4" s="542" t="s">
        <v>803</v>
      </c>
      <c r="C4" s="543"/>
      <c r="D4" s="543"/>
      <c r="E4" s="543"/>
      <c r="F4" s="543"/>
      <c r="G4" s="543"/>
      <c r="H4" s="543"/>
      <c r="I4" s="543"/>
      <c r="J4" s="543"/>
      <c r="K4" s="543"/>
      <c r="L4" s="543"/>
      <c r="M4" s="543"/>
      <c r="N4" s="543"/>
      <c r="O4" s="543"/>
      <c r="P4" s="543"/>
      <c r="Q4" s="544"/>
      <c r="R4" s="336">
        <v>9794.7873</v>
      </c>
      <c r="S4" s="545"/>
      <c r="T4" s="545"/>
      <c r="U4" s="545"/>
      <c r="V4" s="545"/>
    </row>
    <row r="5" spans="1:22">
      <c r="A5" s="78" t="s">
        <v>78</v>
      </c>
      <c r="B5" s="542" t="s">
        <v>76</v>
      </c>
      <c r="C5" s="543"/>
      <c r="D5" s="543"/>
      <c r="E5" s="543"/>
      <c r="F5" s="543"/>
      <c r="G5" s="543"/>
      <c r="H5" s="543"/>
      <c r="I5" s="543"/>
      <c r="J5" s="543"/>
      <c r="K5" s="543"/>
      <c r="L5" s="543"/>
      <c r="M5" s="543"/>
      <c r="N5" s="543"/>
      <c r="O5" s="543"/>
      <c r="P5" s="543"/>
      <c r="Q5" s="544"/>
      <c r="R5" s="337">
        <v>1.9199999999999998E-2</v>
      </c>
      <c r="S5" s="545"/>
      <c r="T5" s="545"/>
      <c r="U5" s="545"/>
      <c r="V5" s="545"/>
    </row>
    <row r="6" spans="1:22">
      <c r="A6" s="126" t="s">
        <v>79</v>
      </c>
      <c r="B6" s="546" t="s">
        <v>39</v>
      </c>
      <c r="C6" s="547"/>
      <c r="D6" s="547"/>
      <c r="E6" s="547"/>
      <c r="F6" s="547"/>
      <c r="G6" s="547"/>
      <c r="H6" s="547"/>
      <c r="I6" s="547"/>
      <c r="J6" s="547"/>
      <c r="K6" s="547"/>
      <c r="L6" s="547"/>
      <c r="M6" s="547"/>
      <c r="N6" s="547"/>
      <c r="O6" s="547"/>
      <c r="P6" s="547"/>
      <c r="Q6" s="548"/>
      <c r="R6" s="79">
        <v>188.90100000000001</v>
      </c>
      <c r="S6" s="545"/>
      <c r="T6" s="545"/>
      <c r="U6" s="545"/>
      <c r="V6" s="545"/>
    </row>
    <row r="7" spans="1:22" ht="15.75" thickBot="1">
      <c r="A7" s="126" t="s">
        <v>80</v>
      </c>
      <c r="B7" s="549" t="s">
        <v>61</v>
      </c>
      <c r="C7" s="550"/>
      <c r="D7" s="550"/>
      <c r="E7" s="550"/>
      <c r="F7" s="550"/>
      <c r="G7" s="550"/>
      <c r="H7" s="550"/>
      <c r="I7" s="550"/>
      <c r="J7" s="550"/>
      <c r="K7" s="550"/>
      <c r="L7" s="550"/>
      <c r="M7" s="550"/>
      <c r="N7" s="550"/>
      <c r="O7" s="550"/>
      <c r="P7" s="550"/>
      <c r="Q7" s="551"/>
      <c r="R7" s="163">
        <v>0</v>
      </c>
      <c r="S7" s="545"/>
      <c r="T7" s="545"/>
      <c r="U7" s="545"/>
      <c r="V7" s="545"/>
    </row>
    <row r="8" spans="1:22" ht="15.75" thickBot="1">
      <c r="A8" s="126" t="s">
        <v>81</v>
      </c>
      <c r="B8" s="549" t="s">
        <v>806</v>
      </c>
      <c r="C8" s="550"/>
      <c r="D8" s="550"/>
      <c r="E8" s="550"/>
      <c r="F8" s="550"/>
      <c r="G8" s="550"/>
      <c r="H8" s="550"/>
      <c r="I8" s="550"/>
      <c r="J8" s="550"/>
      <c r="K8" s="550"/>
      <c r="L8" s="550"/>
      <c r="M8" s="550"/>
      <c r="N8" s="550"/>
      <c r="O8" s="550"/>
      <c r="P8" s="550"/>
      <c r="Q8" s="551"/>
      <c r="R8" s="164">
        <v>188.83</v>
      </c>
      <c r="S8" s="545"/>
      <c r="T8" s="545"/>
      <c r="U8" s="545"/>
      <c r="V8" s="545"/>
    </row>
    <row r="9" spans="1:22" ht="15.75" thickBot="1">
      <c r="A9" s="126" t="s">
        <v>775</v>
      </c>
      <c r="B9" s="549" t="s">
        <v>807</v>
      </c>
      <c r="C9" s="550"/>
      <c r="D9" s="550"/>
      <c r="E9" s="550"/>
      <c r="F9" s="550"/>
      <c r="G9" s="550"/>
      <c r="H9" s="550"/>
      <c r="I9" s="550"/>
      <c r="J9" s="550"/>
      <c r="K9" s="550"/>
      <c r="L9" s="550"/>
      <c r="M9" s="550"/>
      <c r="N9" s="550"/>
      <c r="O9" s="550"/>
      <c r="P9" s="550"/>
      <c r="Q9" s="551"/>
      <c r="R9" s="164">
        <v>1157.98</v>
      </c>
      <c r="S9" s="545"/>
      <c r="T9" s="545"/>
      <c r="U9" s="545"/>
      <c r="V9" s="545"/>
    </row>
    <row r="10" spans="1:22">
      <c r="A10" s="126" t="s">
        <v>776</v>
      </c>
      <c r="B10" s="546" t="s">
        <v>833</v>
      </c>
      <c r="C10" s="547"/>
      <c r="D10" s="547"/>
      <c r="E10" s="547"/>
      <c r="F10" s="547"/>
      <c r="G10" s="547"/>
      <c r="H10" s="547"/>
      <c r="I10" s="547"/>
      <c r="J10" s="547"/>
      <c r="K10" s="547"/>
      <c r="L10" s="547"/>
      <c r="M10" s="547"/>
      <c r="N10" s="547"/>
      <c r="O10" s="547"/>
      <c r="P10" s="547"/>
      <c r="Q10" s="548"/>
      <c r="R10" s="79">
        <f>R731</f>
        <v>6518.9200960058488</v>
      </c>
      <c r="S10" s="545"/>
      <c r="T10" s="545"/>
      <c r="U10" s="545"/>
      <c r="V10" s="545"/>
    </row>
    <row r="11" spans="1:22">
      <c r="A11" s="126" t="s">
        <v>777</v>
      </c>
      <c r="B11" s="549" t="s">
        <v>772</v>
      </c>
      <c r="C11" s="550"/>
      <c r="D11" s="550"/>
      <c r="E11" s="550"/>
      <c r="F11" s="550"/>
      <c r="G11" s="550"/>
      <c r="H11" s="550"/>
      <c r="I11" s="550"/>
      <c r="J11" s="550"/>
      <c r="K11" s="550"/>
      <c r="L11" s="550"/>
      <c r="M11" s="550"/>
      <c r="N11" s="550"/>
      <c r="O11" s="550"/>
      <c r="P11" s="550"/>
      <c r="Q11" s="551"/>
      <c r="R11" s="80" t="s">
        <v>1406</v>
      </c>
      <c r="S11" s="545"/>
      <c r="T11" s="545"/>
      <c r="U11" s="545"/>
      <c r="V11" s="545"/>
    </row>
    <row r="12" spans="1:22">
      <c r="A12" s="126" t="s">
        <v>778</v>
      </c>
      <c r="B12" s="549" t="s">
        <v>773</v>
      </c>
      <c r="C12" s="550"/>
      <c r="D12" s="550"/>
      <c r="E12" s="550"/>
      <c r="F12" s="550"/>
      <c r="G12" s="550"/>
      <c r="H12" s="550"/>
      <c r="I12" s="550"/>
      <c r="J12" s="550"/>
      <c r="K12" s="550"/>
      <c r="L12" s="550"/>
      <c r="M12" s="550"/>
      <c r="N12" s="550"/>
      <c r="O12" s="550"/>
      <c r="P12" s="550"/>
      <c r="Q12" s="551"/>
      <c r="R12" s="80" t="s">
        <v>1406</v>
      </c>
      <c r="S12" s="545"/>
      <c r="T12" s="545"/>
      <c r="U12" s="545"/>
      <c r="V12" s="545"/>
    </row>
    <row r="13" spans="1:22">
      <c r="A13" s="126" t="s">
        <v>779</v>
      </c>
      <c r="B13" s="549" t="s">
        <v>783</v>
      </c>
      <c r="C13" s="550"/>
      <c r="D13" s="550"/>
      <c r="E13" s="550"/>
      <c r="F13" s="550"/>
      <c r="G13" s="550"/>
      <c r="H13" s="550"/>
      <c r="I13" s="550"/>
      <c r="J13" s="550"/>
      <c r="K13" s="550"/>
      <c r="L13" s="550"/>
      <c r="M13" s="550"/>
      <c r="N13" s="550"/>
      <c r="O13" s="550"/>
      <c r="P13" s="550"/>
      <c r="Q13" s="551"/>
      <c r="R13" s="81">
        <v>0</v>
      </c>
      <c r="S13" s="545"/>
      <c r="T13" s="545"/>
      <c r="U13" s="545"/>
      <c r="V13" s="545"/>
    </row>
    <row r="14" spans="1:22">
      <c r="A14" s="126" t="s">
        <v>786</v>
      </c>
      <c r="B14" s="549" t="s">
        <v>784</v>
      </c>
      <c r="C14" s="550"/>
      <c r="D14" s="550"/>
      <c r="E14" s="550"/>
      <c r="F14" s="550"/>
      <c r="G14" s="550"/>
      <c r="H14" s="550"/>
      <c r="I14" s="550"/>
      <c r="J14" s="550"/>
      <c r="K14" s="550"/>
      <c r="L14" s="550"/>
      <c r="M14" s="550"/>
      <c r="N14" s="550"/>
      <c r="O14" s="550"/>
      <c r="P14" s="550"/>
      <c r="Q14" s="551"/>
      <c r="R14" s="81">
        <v>1</v>
      </c>
      <c r="S14" s="545"/>
      <c r="T14" s="545"/>
      <c r="U14" s="545"/>
      <c r="V14" s="545"/>
    </row>
    <row r="15" spans="1:22">
      <c r="A15" s="78" t="s">
        <v>787</v>
      </c>
      <c r="B15" s="542" t="s">
        <v>795</v>
      </c>
      <c r="C15" s="543"/>
      <c r="D15" s="543"/>
      <c r="E15" s="543"/>
      <c r="F15" s="543"/>
      <c r="G15" s="543"/>
      <c r="H15" s="543"/>
      <c r="I15" s="543"/>
      <c r="J15" s="543"/>
      <c r="K15" s="543"/>
      <c r="L15" s="543"/>
      <c r="M15" s="543"/>
      <c r="N15" s="543"/>
      <c r="O15" s="543"/>
      <c r="P15" s="543"/>
      <c r="Q15" s="544"/>
      <c r="R15" s="82">
        <v>0</v>
      </c>
      <c r="S15" s="545"/>
      <c r="T15" s="545"/>
      <c r="U15" s="545"/>
      <c r="V15" s="545"/>
    </row>
    <row r="16" spans="1:22">
      <c r="A16" s="78" t="s">
        <v>788</v>
      </c>
      <c r="B16" s="542" t="s">
        <v>796</v>
      </c>
      <c r="C16" s="543"/>
      <c r="D16" s="543"/>
      <c r="E16" s="543"/>
      <c r="F16" s="543"/>
      <c r="G16" s="543"/>
      <c r="H16" s="543"/>
      <c r="I16" s="543"/>
      <c r="J16" s="543"/>
      <c r="K16" s="543"/>
      <c r="L16" s="543"/>
      <c r="M16" s="543"/>
      <c r="N16" s="543"/>
      <c r="O16" s="543"/>
      <c r="P16" s="543"/>
      <c r="Q16" s="544"/>
      <c r="R16" s="82">
        <v>704</v>
      </c>
      <c r="S16" s="545"/>
      <c r="T16" s="545"/>
      <c r="U16" s="545"/>
      <c r="V16" s="545"/>
    </row>
    <row r="17" spans="1:22">
      <c r="A17" s="78" t="s">
        <v>789</v>
      </c>
      <c r="B17" s="542" t="s">
        <v>797</v>
      </c>
      <c r="C17" s="543"/>
      <c r="D17" s="543"/>
      <c r="E17" s="543"/>
      <c r="F17" s="543"/>
      <c r="G17" s="543"/>
      <c r="H17" s="543"/>
      <c r="I17" s="543"/>
      <c r="J17" s="543"/>
      <c r="K17" s="543"/>
      <c r="L17" s="543"/>
      <c r="M17" s="543"/>
      <c r="N17" s="543"/>
      <c r="O17" s="543"/>
      <c r="P17" s="543"/>
      <c r="Q17" s="544"/>
      <c r="R17" s="82">
        <v>5845</v>
      </c>
      <c r="S17" s="545"/>
      <c r="T17" s="545"/>
      <c r="U17" s="545"/>
      <c r="V17" s="545"/>
    </row>
    <row r="18" spans="1:22">
      <c r="A18" s="78" t="s">
        <v>790</v>
      </c>
      <c r="B18" s="542" t="s">
        <v>793</v>
      </c>
      <c r="C18" s="543"/>
      <c r="D18" s="543"/>
      <c r="E18" s="543"/>
      <c r="F18" s="543"/>
      <c r="G18" s="543"/>
      <c r="H18" s="543"/>
      <c r="I18" s="543"/>
      <c r="J18" s="543"/>
      <c r="K18" s="543"/>
      <c r="L18" s="543"/>
      <c r="M18" s="543"/>
      <c r="N18" s="543"/>
      <c r="O18" s="543"/>
      <c r="P18" s="543"/>
      <c r="Q18" s="544"/>
      <c r="R18" s="82">
        <v>0</v>
      </c>
      <c r="S18" s="545"/>
      <c r="T18" s="545"/>
      <c r="U18" s="545"/>
      <c r="V18" s="545"/>
    </row>
    <row r="19" spans="1:22">
      <c r="A19" s="78" t="s">
        <v>791</v>
      </c>
      <c r="B19" s="542" t="s">
        <v>800</v>
      </c>
      <c r="C19" s="543"/>
      <c r="D19" s="543"/>
      <c r="E19" s="543"/>
      <c r="F19" s="543"/>
      <c r="G19" s="543"/>
      <c r="H19" s="543"/>
      <c r="I19" s="543"/>
      <c r="J19" s="543"/>
      <c r="K19" s="543"/>
      <c r="L19" s="543"/>
      <c r="M19" s="543"/>
      <c r="N19" s="543"/>
      <c r="O19" s="543"/>
      <c r="P19" s="543"/>
      <c r="Q19" s="544"/>
      <c r="R19" s="82">
        <v>0</v>
      </c>
      <c r="S19" s="545"/>
      <c r="T19" s="545"/>
      <c r="U19" s="545"/>
      <c r="V19" s="545"/>
    </row>
    <row r="20" spans="1:22">
      <c r="A20" s="78" t="s">
        <v>792</v>
      </c>
      <c r="B20" s="542" t="s">
        <v>801</v>
      </c>
      <c r="C20" s="543"/>
      <c r="D20" s="543"/>
      <c r="E20" s="543"/>
      <c r="F20" s="543"/>
      <c r="G20" s="543"/>
      <c r="H20" s="543"/>
      <c r="I20" s="543"/>
      <c r="J20" s="543"/>
      <c r="K20" s="543"/>
      <c r="L20" s="543"/>
      <c r="M20" s="543"/>
      <c r="N20" s="543"/>
      <c r="O20" s="543"/>
      <c r="P20" s="543"/>
      <c r="Q20" s="544"/>
      <c r="R20" s="82">
        <v>12990</v>
      </c>
      <c r="S20" s="545"/>
      <c r="T20" s="545"/>
      <c r="U20" s="545"/>
      <c r="V20" s="545"/>
    </row>
    <row r="21" spans="1:22">
      <c r="A21" s="78" t="s">
        <v>794</v>
      </c>
      <c r="B21" s="542" t="s">
        <v>802</v>
      </c>
      <c r="C21" s="543"/>
      <c r="D21" s="543"/>
      <c r="E21" s="543"/>
      <c r="F21" s="543"/>
      <c r="G21" s="543"/>
      <c r="H21" s="543"/>
      <c r="I21" s="543"/>
      <c r="J21" s="543"/>
      <c r="K21" s="543"/>
      <c r="L21" s="543"/>
      <c r="M21" s="543"/>
      <c r="N21" s="543"/>
      <c r="O21" s="543"/>
      <c r="P21" s="543"/>
      <c r="Q21" s="544"/>
      <c r="R21" s="82">
        <v>136982</v>
      </c>
      <c r="S21" s="545"/>
      <c r="T21" s="545"/>
      <c r="U21" s="545"/>
      <c r="V21" s="545"/>
    </row>
    <row r="22" spans="1:22">
      <c r="A22" s="78" t="s">
        <v>804</v>
      </c>
      <c r="B22" s="542" t="s">
        <v>785</v>
      </c>
      <c r="C22" s="543"/>
      <c r="D22" s="543"/>
      <c r="E22" s="543"/>
      <c r="F22" s="543"/>
      <c r="G22" s="543"/>
      <c r="H22" s="543"/>
      <c r="I22" s="543"/>
      <c r="J22" s="543"/>
      <c r="K22" s="543"/>
      <c r="L22" s="543"/>
      <c r="M22" s="543"/>
      <c r="N22" s="543"/>
      <c r="O22" s="543"/>
      <c r="P22" s="543"/>
      <c r="Q22" s="544"/>
      <c r="R22" s="82">
        <v>166150</v>
      </c>
      <c r="S22" s="545"/>
      <c r="T22" s="545"/>
      <c r="U22" s="545"/>
      <c r="V22" s="545"/>
    </row>
    <row r="23" spans="1:22">
      <c r="A23" s="78" t="s">
        <v>805</v>
      </c>
      <c r="B23" s="542" t="s">
        <v>963</v>
      </c>
      <c r="C23" s="543"/>
      <c r="D23" s="543"/>
      <c r="E23" s="543"/>
      <c r="F23" s="543"/>
      <c r="G23" s="543"/>
      <c r="H23" s="543"/>
      <c r="I23" s="543"/>
      <c r="J23" s="543"/>
      <c r="K23" s="543"/>
      <c r="L23" s="543"/>
      <c r="M23" s="543"/>
      <c r="N23" s="543"/>
      <c r="O23" s="543"/>
      <c r="P23" s="543"/>
      <c r="Q23" s="544"/>
      <c r="R23" s="260">
        <f>R22*0.12</f>
        <v>19938</v>
      </c>
      <c r="S23" s="545"/>
      <c r="T23" s="545"/>
      <c r="U23" s="545"/>
      <c r="V23" s="545"/>
    </row>
    <row r="24" spans="1:22">
      <c r="A24" s="78" t="s">
        <v>981</v>
      </c>
      <c r="B24" s="542" t="s">
        <v>964</v>
      </c>
      <c r="C24" s="543"/>
      <c r="D24" s="543"/>
      <c r="E24" s="543"/>
      <c r="F24" s="543"/>
      <c r="G24" s="543"/>
      <c r="H24" s="543"/>
      <c r="I24" s="543"/>
      <c r="J24" s="543"/>
      <c r="K24" s="543"/>
      <c r="L24" s="543"/>
      <c r="M24" s="543"/>
      <c r="N24" s="543"/>
      <c r="O24" s="543"/>
      <c r="P24" s="543"/>
      <c r="Q24" s="544"/>
      <c r="R24" s="82">
        <f>63+54</f>
        <v>117</v>
      </c>
      <c r="S24" s="545"/>
      <c r="T24" s="545"/>
      <c r="U24" s="545"/>
      <c r="V24" s="545"/>
    </row>
    <row r="25" spans="1:22" ht="15.75" thickBot="1">
      <c r="A25" s="78" t="s">
        <v>982</v>
      </c>
      <c r="B25" s="542" t="s">
        <v>774</v>
      </c>
      <c r="C25" s="543"/>
      <c r="D25" s="543"/>
      <c r="E25" s="543"/>
      <c r="F25" s="543"/>
      <c r="G25" s="543"/>
      <c r="H25" s="543"/>
      <c r="I25" s="543"/>
      <c r="J25" s="543"/>
      <c r="K25" s="543"/>
      <c r="L25" s="543"/>
      <c r="M25" s="543"/>
      <c r="N25" s="543"/>
      <c r="O25" s="543"/>
      <c r="P25" s="543"/>
      <c r="Q25" s="544"/>
      <c r="R25" s="229">
        <f>(R20+R21)/R22</f>
        <v>0.90263015347577491</v>
      </c>
      <c r="S25" s="545"/>
      <c r="T25" s="545"/>
      <c r="U25" s="545"/>
      <c r="V25" s="545"/>
    </row>
    <row r="26" spans="1:22">
      <c r="A26" s="565"/>
      <c r="B26" s="566"/>
      <c r="C26" s="566"/>
      <c r="D26" s="566"/>
      <c r="E26" s="566"/>
      <c r="F26" s="566"/>
      <c r="G26" s="566"/>
      <c r="H26" s="566"/>
      <c r="I26" s="566"/>
      <c r="J26" s="566"/>
      <c r="K26" s="566"/>
      <c r="L26" s="566"/>
      <c r="M26" s="566"/>
      <c r="N26" s="566"/>
      <c r="O26" s="566"/>
      <c r="P26" s="566"/>
      <c r="Q26" s="566"/>
      <c r="R26" s="566"/>
      <c r="S26" s="566"/>
      <c r="T26" s="566"/>
      <c r="U26" s="566"/>
      <c r="V26" s="566"/>
    </row>
    <row r="27" spans="1:22">
      <c r="A27" s="567" t="s">
        <v>983</v>
      </c>
      <c r="B27" s="567"/>
      <c r="C27" s="567"/>
      <c r="D27" s="567"/>
      <c r="E27" s="567"/>
      <c r="F27" s="567"/>
      <c r="G27" s="567"/>
      <c r="H27" s="567"/>
      <c r="I27" s="567"/>
      <c r="J27" s="567"/>
      <c r="K27" s="567"/>
      <c r="L27" s="567"/>
      <c r="M27" s="567"/>
      <c r="N27" s="567"/>
      <c r="O27" s="567"/>
      <c r="P27" s="567"/>
      <c r="Q27" s="567"/>
      <c r="R27" s="567"/>
      <c r="S27" s="567"/>
      <c r="T27" s="567"/>
      <c r="U27" s="567"/>
      <c r="V27" s="567"/>
    </row>
    <row r="28" spans="1:22" ht="27.75" customHeight="1">
      <c r="A28" s="568" t="s">
        <v>0</v>
      </c>
      <c r="B28" s="569" t="s">
        <v>825</v>
      </c>
      <c r="C28" s="569" t="s">
        <v>816</v>
      </c>
      <c r="D28" s="569" t="s">
        <v>844</v>
      </c>
      <c r="E28" s="569" t="s">
        <v>845</v>
      </c>
      <c r="F28" s="569" t="s">
        <v>1873</v>
      </c>
      <c r="G28" s="569" t="s">
        <v>70</v>
      </c>
      <c r="H28" s="569" t="s">
        <v>71</v>
      </c>
      <c r="I28" s="563" t="s">
        <v>884</v>
      </c>
      <c r="J28" s="563" t="s">
        <v>885</v>
      </c>
      <c r="K28" s="143" t="s">
        <v>886</v>
      </c>
      <c r="L28" s="563" t="s">
        <v>887</v>
      </c>
      <c r="M28" s="563" t="s">
        <v>888</v>
      </c>
      <c r="N28" s="563"/>
      <c r="O28" s="563"/>
      <c r="P28" s="564" t="s">
        <v>5186</v>
      </c>
      <c r="Q28" s="564"/>
      <c r="R28" s="564"/>
      <c r="S28" s="564"/>
      <c r="T28" s="563" t="s">
        <v>889</v>
      </c>
      <c r="U28" s="569" t="s">
        <v>799</v>
      </c>
      <c r="V28" s="569"/>
    </row>
    <row r="29" spans="1:22" ht="81.75" customHeight="1">
      <c r="A29" s="568"/>
      <c r="B29" s="569"/>
      <c r="C29" s="569"/>
      <c r="D29" s="569"/>
      <c r="E29" s="569"/>
      <c r="F29" s="569"/>
      <c r="G29" s="569"/>
      <c r="H29" s="569"/>
      <c r="I29" s="563"/>
      <c r="J29" s="563"/>
      <c r="K29" s="143" t="s">
        <v>880</v>
      </c>
      <c r="L29" s="563"/>
      <c r="M29" s="143" t="s">
        <v>881</v>
      </c>
      <c r="N29" s="143" t="s">
        <v>882</v>
      </c>
      <c r="O29" s="143" t="s">
        <v>883</v>
      </c>
      <c r="P29" s="304" t="s">
        <v>74</v>
      </c>
      <c r="Q29" s="304" t="s">
        <v>75</v>
      </c>
      <c r="R29" s="304" t="s">
        <v>1</v>
      </c>
      <c r="S29" s="304" t="s">
        <v>2</v>
      </c>
      <c r="T29" s="563"/>
      <c r="U29" s="569"/>
      <c r="V29" s="569"/>
    </row>
    <row r="30" spans="1:22" ht="15.75">
      <c r="A30" s="144" t="s">
        <v>83</v>
      </c>
      <c r="B30" s="144"/>
      <c r="C30" t="s">
        <v>1048</v>
      </c>
      <c r="D30" t="s">
        <v>2774</v>
      </c>
      <c r="E30" s="302"/>
      <c r="F30" t="s">
        <v>1416</v>
      </c>
      <c r="G30" s="307"/>
      <c r="H30" t="s">
        <v>1068</v>
      </c>
      <c r="I30" s="11" t="s">
        <v>2132</v>
      </c>
      <c r="J30" s="11" t="s">
        <v>2133</v>
      </c>
      <c r="K30" s="11" t="s">
        <v>2993</v>
      </c>
      <c r="L30" s="11" t="s">
        <v>2135</v>
      </c>
      <c r="M30" s="11" t="s">
        <v>2134</v>
      </c>
      <c r="N30" s="11" t="s">
        <v>2134</v>
      </c>
      <c r="O30" s="11" t="s">
        <v>2134</v>
      </c>
      <c r="P30" s="307" t="s">
        <v>2828</v>
      </c>
      <c r="Q30" s="12">
        <v>1000</v>
      </c>
      <c r="R30" s="8">
        <v>7.5886400000000007</v>
      </c>
      <c r="S30" s="8"/>
      <c r="T30" s="8"/>
      <c r="U30" s="562"/>
      <c r="V30" s="562"/>
    </row>
    <row r="31" spans="1:22" ht="15.75">
      <c r="A31" s="144" t="s">
        <v>84</v>
      </c>
      <c r="B31" s="144"/>
      <c r="C31" t="s">
        <v>1048</v>
      </c>
      <c r="D31" t="s">
        <v>2774</v>
      </c>
      <c r="E31" s="302"/>
      <c r="F31" t="s">
        <v>1416</v>
      </c>
      <c r="G31" s="307"/>
      <c r="H31" t="s">
        <v>1069</v>
      </c>
      <c r="I31" s="11" t="s">
        <v>2132</v>
      </c>
      <c r="J31" s="11" t="s">
        <v>2133</v>
      </c>
      <c r="K31" s="11" t="s">
        <v>2993</v>
      </c>
      <c r="L31" s="11" t="s">
        <v>2135</v>
      </c>
      <c r="M31" s="11" t="s">
        <v>2134</v>
      </c>
      <c r="N31" s="11" t="s">
        <v>2134</v>
      </c>
      <c r="O31" s="11" t="s">
        <v>2134</v>
      </c>
      <c r="P31" s="307" t="s">
        <v>2829</v>
      </c>
      <c r="Q31" s="12">
        <v>1000</v>
      </c>
      <c r="R31" s="8">
        <v>7.4463900000000001</v>
      </c>
      <c r="S31" s="8"/>
      <c r="T31" s="8"/>
      <c r="U31" s="562"/>
      <c r="V31" s="562"/>
    </row>
    <row r="32" spans="1:22" ht="15.75">
      <c r="A32" s="144" t="s">
        <v>85</v>
      </c>
      <c r="B32" s="144"/>
      <c r="C32" t="s">
        <v>1048</v>
      </c>
      <c r="D32" t="s">
        <v>2774</v>
      </c>
      <c r="E32" s="302"/>
      <c r="F32" t="s">
        <v>1417</v>
      </c>
      <c r="G32" s="307"/>
      <c r="H32" t="s">
        <v>1070</v>
      </c>
      <c r="I32" s="11" t="s">
        <v>2132</v>
      </c>
      <c r="J32" s="11" t="s">
        <v>2133</v>
      </c>
      <c r="K32" s="11" t="s">
        <v>2993</v>
      </c>
      <c r="L32" s="11" t="s">
        <v>2135</v>
      </c>
      <c r="M32" s="11" t="s">
        <v>2134</v>
      </c>
      <c r="N32" s="11" t="s">
        <v>2134</v>
      </c>
      <c r="O32" s="11" t="s">
        <v>2134</v>
      </c>
      <c r="P32" s="307" t="s">
        <v>2830</v>
      </c>
      <c r="Q32" s="12">
        <v>3000</v>
      </c>
      <c r="R32" s="8">
        <v>23.056710000000002</v>
      </c>
      <c r="S32" s="8"/>
      <c r="T32" s="8"/>
      <c r="U32" s="562"/>
      <c r="V32" s="562"/>
    </row>
    <row r="33" spans="1:22" ht="15.75">
      <c r="A33" s="144" t="s">
        <v>86</v>
      </c>
      <c r="B33" s="144"/>
      <c r="C33" t="s">
        <v>1048</v>
      </c>
      <c r="D33" t="s">
        <v>2774</v>
      </c>
      <c r="E33" s="302"/>
      <c r="F33" t="s">
        <v>1417</v>
      </c>
      <c r="G33" s="307"/>
      <c r="H33" t="s">
        <v>1071</v>
      </c>
      <c r="I33" s="11" t="s">
        <v>2132</v>
      </c>
      <c r="J33" s="11" t="s">
        <v>2133</v>
      </c>
      <c r="K33" s="11" t="s">
        <v>2993</v>
      </c>
      <c r="L33" s="11" t="s">
        <v>2135</v>
      </c>
      <c r="M33" s="11" t="s">
        <v>2134</v>
      </c>
      <c r="N33" s="11" t="s">
        <v>2134</v>
      </c>
      <c r="O33" s="11" t="s">
        <v>2134</v>
      </c>
      <c r="P33" s="307" t="s">
        <v>2831</v>
      </c>
      <c r="Q33" s="12">
        <v>3000</v>
      </c>
      <c r="R33" s="8">
        <v>8.4423899999999996</v>
      </c>
      <c r="S33" s="8"/>
      <c r="T33" s="8"/>
      <c r="U33" s="562"/>
      <c r="V33" s="562"/>
    </row>
    <row r="34" spans="1:22" ht="15.75">
      <c r="A34" s="144" t="s">
        <v>87</v>
      </c>
      <c r="B34" s="144"/>
      <c r="C34" t="s">
        <v>1048</v>
      </c>
      <c r="D34" t="s">
        <v>2774</v>
      </c>
      <c r="E34" s="302"/>
      <c r="F34" t="s">
        <v>1417</v>
      </c>
      <c r="G34" s="307"/>
      <c r="H34" t="s">
        <v>1072</v>
      </c>
      <c r="I34" s="11" t="s">
        <v>2132</v>
      </c>
      <c r="J34" s="11" t="s">
        <v>2133</v>
      </c>
      <c r="K34" s="11" t="s">
        <v>2993</v>
      </c>
      <c r="L34" s="11" t="s">
        <v>2135</v>
      </c>
      <c r="M34" s="11" t="s">
        <v>2134</v>
      </c>
      <c r="N34" s="11" t="s">
        <v>2134</v>
      </c>
      <c r="O34" s="11" t="s">
        <v>2134</v>
      </c>
      <c r="P34" s="307"/>
      <c r="Q34" s="12">
        <v>3000</v>
      </c>
      <c r="R34" s="8">
        <v>0</v>
      </c>
      <c r="S34" s="8"/>
      <c r="T34" s="8"/>
      <c r="U34" s="562"/>
      <c r="V34" s="562"/>
    </row>
    <row r="35" spans="1:22" ht="15.75">
      <c r="A35" s="144" t="s">
        <v>88</v>
      </c>
      <c r="B35" s="144"/>
      <c r="C35" t="s">
        <v>1048</v>
      </c>
      <c r="D35" t="s">
        <v>2774</v>
      </c>
      <c r="E35" s="302"/>
      <c r="F35" t="s">
        <v>1048</v>
      </c>
      <c r="G35" s="307"/>
      <c r="H35" t="s">
        <v>1070</v>
      </c>
      <c r="I35" s="11" t="s">
        <v>2132</v>
      </c>
      <c r="J35" s="11" t="s">
        <v>2133</v>
      </c>
      <c r="K35" s="11" t="s">
        <v>2993</v>
      </c>
      <c r="L35" s="11" t="s">
        <v>2135</v>
      </c>
      <c r="M35" s="11" t="s">
        <v>2134</v>
      </c>
      <c r="N35" s="11" t="s">
        <v>2134</v>
      </c>
      <c r="O35" s="11" t="s">
        <v>2134</v>
      </c>
      <c r="P35" s="307">
        <v>15462021</v>
      </c>
      <c r="Q35" s="12">
        <v>3000</v>
      </c>
      <c r="R35" s="8">
        <v>30.929622500000001</v>
      </c>
      <c r="S35" s="8"/>
      <c r="T35" s="8"/>
      <c r="U35" s="562"/>
      <c r="V35" s="562"/>
    </row>
    <row r="36" spans="1:22" ht="15.75">
      <c r="A36" s="144" t="s">
        <v>89</v>
      </c>
      <c r="B36" s="144"/>
      <c r="C36" t="s">
        <v>1048</v>
      </c>
      <c r="D36" t="s">
        <v>2774</v>
      </c>
      <c r="E36" s="302"/>
      <c r="F36" t="s">
        <v>1048</v>
      </c>
      <c r="G36" s="307"/>
      <c r="H36" t="s">
        <v>1071</v>
      </c>
      <c r="I36" s="11" t="s">
        <v>2132</v>
      </c>
      <c r="J36" s="11" t="s">
        <v>2133</v>
      </c>
      <c r="K36" s="11" t="s">
        <v>2993</v>
      </c>
      <c r="L36" s="11" t="s">
        <v>2135</v>
      </c>
      <c r="M36" s="11" t="s">
        <v>2134</v>
      </c>
      <c r="N36" s="11" t="s">
        <v>2134</v>
      </c>
      <c r="O36" s="11" t="s">
        <v>2134</v>
      </c>
      <c r="P36" s="307">
        <v>15461988</v>
      </c>
      <c r="Q36" s="12">
        <v>3000</v>
      </c>
      <c r="R36" s="8">
        <v>32.632664499999905</v>
      </c>
      <c r="S36" s="8"/>
      <c r="T36" s="8"/>
      <c r="U36" s="562"/>
      <c r="V36" s="562"/>
    </row>
    <row r="37" spans="1:22" ht="15.75">
      <c r="A37" s="144" t="s">
        <v>90</v>
      </c>
      <c r="B37" s="144"/>
      <c r="C37" t="s">
        <v>1048</v>
      </c>
      <c r="D37" t="s">
        <v>2774</v>
      </c>
      <c r="E37" s="302"/>
      <c r="F37" t="s">
        <v>1048</v>
      </c>
      <c r="G37" s="307"/>
      <c r="H37" t="s">
        <v>1073</v>
      </c>
      <c r="I37" s="11" t="s">
        <v>2132</v>
      </c>
      <c r="J37" s="11" t="s">
        <v>2133</v>
      </c>
      <c r="K37" s="11" t="s">
        <v>2993</v>
      </c>
      <c r="L37" s="11" t="s">
        <v>2135</v>
      </c>
      <c r="M37" s="11" t="s">
        <v>2134</v>
      </c>
      <c r="N37" s="11" t="s">
        <v>2134</v>
      </c>
      <c r="O37" s="11" t="s">
        <v>2134</v>
      </c>
      <c r="P37" s="307">
        <v>15462361</v>
      </c>
      <c r="Q37" s="12">
        <v>2000</v>
      </c>
      <c r="R37" s="8">
        <v>25.1589028</v>
      </c>
      <c r="S37" s="8"/>
      <c r="T37" s="8"/>
      <c r="U37" s="562"/>
      <c r="V37" s="562"/>
    </row>
    <row r="38" spans="1:22" ht="15.75">
      <c r="A38" s="144" t="s">
        <v>91</v>
      </c>
      <c r="B38" s="144"/>
      <c r="C38" t="s">
        <v>1048</v>
      </c>
      <c r="D38" t="s">
        <v>2774</v>
      </c>
      <c r="E38" s="302"/>
      <c r="F38" t="s">
        <v>1048</v>
      </c>
      <c r="G38" s="307"/>
      <c r="H38" t="s">
        <v>1172</v>
      </c>
      <c r="I38" s="11" t="s">
        <v>2132</v>
      </c>
      <c r="J38" s="11" t="s">
        <v>2133</v>
      </c>
      <c r="K38" s="11" t="s">
        <v>2993</v>
      </c>
      <c r="L38" s="11" t="s">
        <v>2136</v>
      </c>
      <c r="M38" s="11" t="s">
        <v>2134</v>
      </c>
      <c r="N38" s="11" t="s">
        <v>2134</v>
      </c>
      <c r="O38" s="11" t="s">
        <v>2134</v>
      </c>
      <c r="P38" s="307">
        <v>15462360</v>
      </c>
      <c r="Q38" s="12">
        <v>4000</v>
      </c>
      <c r="R38" s="8">
        <v>57.025648799999999</v>
      </c>
      <c r="S38" s="8"/>
      <c r="T38" s="8"/>
      <c r="U38" s="562"/>
      <c r="V38" s="562"/>
    </row>
    <row r="39" spans="1:22" ht="15.75">
      <c r="A39" s="144" t="s">
        <v>92</v>
      </c>
      <c r="B39" s="144"/>
      <c r="C39" t="s">
        <v>1048</v>
      </c>
      <c r="D39" t="s">
        <v>2775</v>
      </c>
      <c r="E39" s="302"/>
      <c r="F39" t="s">
        <v>1418</v>
      </c>
      <c r="G39" s="307"/>
      <c r="H39" t="s">
        <v>1075</v>
      </c>
      <c r="I39" s="11" t="s">
        <v>2132</v>
      </c>
      <c r="J39" s="11" t="s">
        <v>2133</v>
      </c>
      <c r="K39" s="11" t="s">
        <v>2993</v>
      </c>
      <c r="L39" s="11" t="s">
        <v>2136</v>
      </c>
      <c r="M39" s="11" t="s">
        <v>2134</v>
      </c>
      <c r="N39" s="11" t="s">
        <v>2134</v>
      </c>
      <c r="O39" s="11" t="s">
        <v>2134</v>
      </c>
      <c r="P39" s="307" t="s">
        <v>1885</v>
      </c>
      <c r="Q39" s="12">
        <v>333.33</v>
      </c>
      <c r="R39" s="8">
        <v>2.9214899999999988E-2</v>
      </c>
      <c r="S39" s="8"/>
      <c r="T39" s="8"/>
      <c r="U39" s="562"/>
      <c r="V39" s="562"/>
    </row>
    <row r="40" spans="1:22" ht="15.75">
      <c r="A40" s="144" t="s">
        <v>93</v>
      </c>
      <c r="B40" s="144"/>
      <c r="C40" t="s">
        <v>1048</v>
      </c>
      <c r="D40" t="s">
        <v>2775</v>
      </c>
      <c r="E40" s="302"/>
      <c r="F40" t="s">
        <v>1418</v>
      </c>
      <c r="G40" s="307"/>
      <c r="H40" t="s">
        <v>1076</v>
      </c>
      <c r="I40" s="11" t="s">
        <v>2132</v>
      </c>
      <c r="J40" s="11" t="s">
        <v>2133</v>
      </c>
      <c r="K40" s="11" t="s">
        <v>2993</v>
      </c>
      <c r="L40" s="11" t="s">
        <v>2136</v>
      </c>
      <c r="M40" s="11" t="s">
        <v>2134</v>
      </c>
      <c r="N40" s="11" t="s">
        <v>2134</v>
      </c>
      <c r="O40" s="11" t="s">
        <v>2134</v>
      </c>
      <c r="P40" s="307" t="s">
        <v>1886</v>
      </c>
      <c r="Q40" s="12">
        <v>666.66</v>
      </c>
      <c r="R40" s="8">
        <v>3.2102400000000003E-2</v>
      </c>
      <c r="S40" s="8"/>
      <c r="T40" s="8"/>
      <c r="U40" s="562"/>
      <c r="V40" s="562"/>
    </row>
    <row r="41" spans="1:22" ht="15.75">
      <c r="A41" s="144" t="s">
        <v>94</v>
      </c>
      <c r="B41" s="144"/>
      <c r="C41" t="s">
        <v>1048</v>
      </c>
      <c r="D41" t="s">
        <v>2775</v>
      </c>
      <c r="E41" s="302"/>
      <c r="F41" t="s">
        <v>1418</v>
      </c>
      <c r="G41" s="307"/>
      <c r="H41" t="s">
        <v>1074</v>
      </c>
      <c r="I41" s="11" t="s">
        <v>2132</v>
      </c>
      <c r="J41" s="11" t="s">
        <v>2133</v>
      </c>
      <c r="K41" s="11" t="s">
        <v>2993</v>
      </c>
      <c r="L41" s="11" t="s">
        <v>2136</v>
      </c>
      <c r="M41" s="11" t="s">
        <v>2134</v>
      </c>
      <c r="N41" s="11" t="s">
        <v>2134</v>
      </c>
      <c r="O41" s="11" t="s">
        <v>2134</v>
      </c>
      <c r="P41" s="307" t="s">
        <v>1877</v>
      </c>
      <c r="Q41" s="12">
        <v>200</v>
      </c>
      <c r="R41" s="8">
        <v>5.0117999999999996E-2</v>
      </c>
      <c r="S41" s="8"/>
      <c r="T41" s="8"/>
      <c r="U41" s="562"/>
      <c r="V41" s="562"/>
    </row>
    <row r="42" spans="1:22" ht="15.75">
      <c r="A42" s="144" t="s">
        <v>95</v>
      </c>
      <c r="B42" s="144"/>
      <c r="C42" t="s">
        <v>1048</v>
      </c>
      <c r="D42" t="s">
        <v>2774</v>
      </c>
      <c r="E42" s="302"/>
      <c r="F42" t="s">
        <v>1419</v>
      </c>
      <c r="G42" s="307"/>
      <c r="H42" t="s">
        <v>1077</v>
      </c>
      <c r="I42" s="11" t="s">
        <v>2132</v>
      </c>
      <c r="J42" s="11" t="s">
        <v>2133</v>
      </c>
      <c r="K42" s="11" t="s">
        <v>2993</v>
      </c>
      <c r="L42" s="11" t="s">
        <v>2135</v>
      </c>
      <c r="M42" s="11" t="s">
        <v>2134</v>
      </c>
      <c r="N42" s="11" t="s">
        <v>2134</v>
      </c>
      <c r="O42" s="11" t="s">
        <v>2134</v>
      </c>
      <c r="P42" s="307" t="s">
        <v>2832</v>
      </c>
      <c r="Q42" s="12">
        <v>1600</v>
      </c>
      <c r="R42" s="8">
        <v>4.2959999999999998E-2</v>
      </c>
      <c r="S42" s="8"/>
      <c r="T42" s="8"/>
      <c r="U42" s="562"/>
      <c r="V42" s="562"/>
    </row>
    <row r="43" spans="1:22" ht="15.75">
      <c r="A43" s="144" t="s">
        <v>96</v>
      </c>
      <c r="B43" s="144"/>
      <c r="C43" t="s">
        <v>1048</v>
      </c>
      <c r="D43" t="s">
        <v>2774</v>
      </c>
      <c r="E43" s="302"/>
      <c r="F43" t="s">
        <v>1419</v>
      </c>
      <c r="G43" s="307"/>
      <c r="H43" t="s">
        <v>1078</v>
      </c>
      <c r="I43" s="11" t="s">
        <v>2132</v>
      </c>
      <c r="J43" s="11" t="s">
        <v>2133</v>
      </c>
      <c r="K43" s="11" t="s">
        <v>2993</v>
      </c>
      <c r="L43" s="11" t="s">
        <v>2135</v>
      </c>
      <c r="M43" s="11" t="s">
        <v>2134</v>
      </c>
      <c r="N43" s="11" t="s">
        <v>2134</v>
      </c>
      <c r="O43" s="11" t="s">
        <v>2134</v>
      </c>
      <c r="P43" s="307" t="s">
        <v>2833</v>
      </c>
      <c r="Q43" s="12">
        <v>2000</v>
      </c>
      <c r="R43" s="8">
        <v>1.218E-2</v>
      </c>
      <c r="S43" s="8"/>
      <c r="T43" s="8"/>
      <c r="U43" s="562"/>
      <c r="V43" s="562"/>
    </row>
    <row r="44" spans="1:22" ht="15.75">
      <c r="A44" s="144" t="s">
        <v>97</v>
      </c>
      <c r="B44" s="144"/>
      <c r="C44" t="s">
        <v>1048</v>
      </c>
      <c r="D44" t="s">
        <v>2776</v>
      </c>
      <c r="E44" s="302"/>
      <c r="F44" t="s">
        <v>1419</v>
      </c>
      <c r="G44" s="307"/>
      <c r="H44" t="s">
        <v>1079</v>
      </c>
      <c r="I44" s="11" t="s">
        <v>2132</v>
      </c>
      <c r="J44" s="11" t="s">
        <v>2133</v>
      </c>
      <c r="K44" s="11" t="s">
        <v>2993</v>
      </c>
      <c r="L44" s="11" t="s">
        <v>2135</v>
      </c>
      <c r="M44" s="11" t="s">
        <v>2134</v>
      </c>
      <c r="N44" s="11" t="s">
        <v>2134</v>
      </c>
      <c r="O44" s="11" t="s">
        <v>2134</v>
      </c>
      <c r="P44" s="307" t="s">
        <v>1887</v>
      </c>
      <c r="Q44" s="12">
        <v>2000</v>
      </c>
      <c r="R44" s="8">
        <v>22.984500000000001</v>
      </c>
      <c r="S44" s="8"/>
      <c r="T44" s="8"/>
      <c r="U44" s="562"/>
      <c r="V44" s="562"/>
    </row>
    <row r="45" spans="1:22" ht="15.75">
      <c r="A45" s="144" t="s">
        <v>98</v>
      </c>
      <c r="B45" s="144"/>
      <c r="C45" t="s">
        <v>1048</v>
      </c>
      <c r="D45" t="s">
        <v>2774</v>
      </c>
      <c r="E45" s="302"/>
      <c r="F45" t="s">
        <v>1419</v>
      </c>
      <c r="G45" s="307"/>
      <c r="H45" t="s">
        <v>1072</v>
      </c>
      <c r="I45" s="11" t="s">
        <v>2132</v>
      </c>
      <c r="J45" s="11" t="s">
        <v>2133</v>
      </c>
      <c r="K45" s="11" t="s">
        <v>2993</v>
      </c>
      <c r="L45" s="11" t="s">
        <v>2136</v>
      </c>
      <c r="M45" s="11" t="s">
        <v>2134</v>
      </c>
      <c r="N45" s="11" t="s">
        <v>2134</v>
      </c>
      <c r="O45" s="11" t="s">
        <v>2134</v>
      </c>
      <c r="P45" s="307" t="s">
        <v>2834</v>
      </c>
      <c r="Q45" s="12">
        <v>3000</v>
      </c>
      <c r="R45" s="8">
        <v>11.6287</v>
      </c>
      <c r="S45" s="8"/>
      <c r="T45" s="8"/>
      <c r="U45" s="562"/>
      <c r="V45" s="562"/>
    </row>
    <row r="46" spans="1:22" ht="15.75">
      <c r="A46" s="144" t="s">
        <v>99</v>
      </c>
      <c r="B46" s="144"/>
      <c r="C46" t="s">
        <v>1048</v>
      </c>
      <c r="D46" t="s">
        <v>2776</v>
      </c>
      <c r="E46" s="302"/>
      <c r="F46" t="s">
        <v>1420</v>
      </c>
      <c r="G46" s="307"/>
      <c r="H46" t="s">
        <v>1080</v>
      </c>
      <c r="I46" s="11" t="s">
        <v>2132</v>
      </c>
      <c r="J46" s="11" t="s">
        <v>2133</v>
      </c>
      <c r="K46" s="11" t="s">
        <v>2993</v>
      </c>
      <c r="L46" s="11" t="s">
        <v>2136</v>
      </c>
      <c r="M46" s="11" t="s">
        <v>2134</v>
      </c>
      <c r="N46" s="11" t="s">
        <v>2134</v>
      </c>
      <c r="O46" s="11" t="s">
        <v>2134</v>
      </c>
      <c r="P46" s="307">
        <v>15461899</v>
      </c>
      <c r="Q46" s="12">
        <v>1500</v>
      </c>
      <c r="R46" s="8">
        <v>28.7894991</v>
      </c>
      <c r="S46" s="8"/>
      <c r="T46" s="8"/>
      <c r="U46" s="562"/>
      <c r="V46" s="562"/>
    </row>
    <row r="47" spans="1:22" ht="15.75">
      <c r="A47" s="144" t="s">
        <v>100</v>
      </c>
      <c r="B47" s="144"/>
      <c r="C47" t="s">
        <v>1048</v>
      </c>
      <c r="D47" t="s">
        <v>2774</v>
      </c>
      <c r="E47" s="302"/>
      <c r="F47" t="s">
        <v>1421</v>
      </c>
      <c r="G47" s="307"/>
      <c r="H47" t="s">
        <v>1083</v>
      </c>
      <c r="I47" s="11" t="s">
        <v>2132</v>
      </c>
      <c r="J47" s="11" t="s">
        <v>2133</v>
      </c>
      <c r="K47" s="11" t="s">
        <v>2993</v>
      </c>
      <c r="L47" s="11" t="s">
        <v>2135</v>
      </c>
      <c r="M47" s="11" t="s">
        <v>2134</v>
      </c>
      <c r="N47" s="11" t="s">
        <v>2134</v>
      </c>
      <c r="O47" s="11" t="s">
        <v>2134</v>
      </c>
      <c r="P47" s="307">
        <v>15461915</v>
      </c>
      <c r="Q47" s="12">
        <v>333.33</v>
      </c>
      <c r="R47" s="8">
        <v>17.54822577509999</v>
      </c>
      <c r="S47" s="8"/>
      <c r="T47" s="8"/>
      <c r="U47" s="562"/>
      <c r="V47" s="562"/>
    </row>
    <row r="48" spans="1:22" ht="15.75">
      <c r="A48" s="144" t="s">
        <v>101</v>
      </c>
      <c r="B48" s="144"/>
      <c r="C48" t="s">
        <v>1048</v>
      </c>
      <c r="D48" t="s">
        <v>2774</v>
      </c>
      <c r="E48" s="302"/>
      <c r="F48" t="s">
        <v>1421</v>
      </c>
      <c r="G48" s="307"/>
      <c r="H48" t="s">
        <v>1084</v>
      </c>
      <c r="I48" s="11" t="s">
        <v>2132</v>
      </c>
      <c r="J48" s="11" t="s">
        <v>2133</v>
      </c>
      <c r="K48" s="11" t="s">
        <v>2993</v>
      </c>
      <c r="L48" s="11" t="s">
        <v>2135</v>
      </c>
      <c r="M48" s="11" t="s">
        <v>2134</v>
      </c>
      <c r="N48" s="11" t="s">
        <v>2134</v>
      </c>
      <c r="O48" s="11" t="s">
        <v>2134</v>
      </c>
      <c r="P48" s="307">
        <v>15461890</v>
      </c>
      <c r="Q48" s="12">
        <v>300</v>
      </c>
      <c r="R48" s="8">
        <v>17.535951840000003</v>
      </c>
      <c r="S48" s="8"/>
      <c r="T48" s="8"/>
      <c r="U48" s="562"/>
      <c r="V48" s="562"/>
    </row>
    <row r="49" spans="1:22" ht="15.75">
      <c r="A49" s="144" t="s">
        <v>102</v>
      </c>
      <c r="B49" s="144"/>
      <c r="C49" t="s">
        <v>1048</v>
      </c>
      <c r="D49" t="s">
        <v>2774</v>
      </c>
      <c r="E49" s="302"/>
      <c r="F49" t="s">
        <v>1421</v>
      </c>
      <c r="G49" s="307"/>
      <c r="H49" t="s">
        <v>1081</v>
      </c>
      <c r="I49" s="11" t="s">
        <v>2132</v>
      </c>
      <c r="J49" s="11" t="s">
        <v>2133</v>
      </c>
      <c r="K49" s="11" t="s">
        <v>2993</v>
      </c>
      <c r="L49" s="11" t="s">
        <v>2135</v>
      </c>
      <c r="M49" s="11" t="s">
        <v>2134</v>
      </c>
      <c r="N49" s="11" t="s">
        <v>2134</v>
      </c>
      <c r="O49" s="11" t="s">
        <v>2134</v>
      </c>
      <c r="P49" s="307">
        <v>15461886</v>
      </c>
      <c r="Q49" s="12">
        <v>150</v>
      </c>
      <c r="R49" s="8">
        <v>0.78650712</v>
      </c>
      <c r="S49" s="8"/>
      <c r="T49" s="8"/>
      <c r="U49" s="562"/>
      <c r="V49" s="562"/>
    </row>
    <row r="50" spans="1:22" ht="15.75">
      <c r="A50" s="144" t="s">
        <v>103</v>
      </c>
      <c r="B50" s="144"/>
      <c r="C50" t="s">
        <v>1048</v>
      </c>
      <c r="D50" t="s">
        <v>2774</v>
      </c>
      <c r="E50" s="302"/>
      <c r="F50" t="s">
        <v>1421</v>
      </c>
      <c r="G50" s="307"/>
      <c r="H50" t="s">
        <v>1082</v>
      </c>
      <c r="I50" s="11" t="s">
        <v>2132</v>
      </c>
      <c r="J50" s="11" t="s">
        <v>2133</v>
      </c>
      <c r="K50" s="11" t="s">
        <v>2993</v>
      </c>
      <c r="L50" s="11" t="s">
        <v>2135</v>
      </c>
      <c r="M50" s="11" t="s">
        <v>2134</v>
      </c>
      <c r="N50" s="11" t="s">
        <v>2134</v>
      </c>
      <c r="O50" s="11" t="s">
        <v>2134</v>
      </c>
      <c r="P50" s="307">
        <v>15461931</v>
      </c>
      <c r="Q50" s="12">
        <v>666.67</v>
      </c>
      <c r="R50" s="8">
        <v>18.270869041800001</v>
      </c>
      <c r="S50" s="8"/>
      <c r="T50" s="8"/>
      <c r="U50" s="562"/>
      <c r="V50" s="562"/>
    </row>
    <row r="51" spans="1:22" ht="15.75">
      <c r="A51" s="144" t="s">
        <v>104</v>
      </c>
      <c r="B51" s="144"/>
      <c r="C51" t="s">
        <v>1048</v>
      </c>
      <c r="D51" t="s">
        <v>2776</v>
      </c>
      <c r="E51" s="302"/>
      <c r="F51" t="s">
        <v>1422</v>
      </c>
      <c r="G51" s="307"/>
      <c r="H51" t="s">
        <v>1085</v>
      </c>
      <c r="I51" s="11" t="s">
        <v>2132</v>
      </c>
      <c r="J51" s="11" t="s">
        <v>2133</v>
      </c>
      <c r="K51" s="11" t="s">
        <v>2993</v>
      </c>
      <c r="L51" s="11" t="s">
        <v>2136</v>
      </c>
      <c r="M51" s="11" t="s">
        <v>2134</v>
      </c>
      <c r="N51" s="11" t="s">
        <v>2134</v>
      </c>
      <c r="O51" s="11" t="s">
        <v>2134</v>
      </c>
      <c r="P51" s="307" t="s">
        <v>2835</v>
      </c>
      <c r="Q51" s="12">
        <v>125000</v>
      </c>
      <c r="R51" s="8">
        <v>3.4356874999999995E-2</v>
      </c>
      <c r="S51" s="8"/>
      <c r="T51" s="8"/>
      <c r="U51" s="562"/>
      <c r="V51" s="562"/>
    </row>
    <row r="52" spans="1:22" ht="15.75">
      <c r="A52" s="144" t="s">
        <v>105</v>
      </c>
      <c r="B52" s="144"/>
      <c r="C52" t="s">
        <v>1048</v>
      </c>
      <c r="D52" t="s">
        <v>2776</v>
      </c>
      <c r="E52" s="302"/>
      <c r="F52" t="s">
        <v>1422</v>
      </c>
      <c r="G52" s="307"/>
      <c r="H52" t="s">
        <v>1086</v>
      </c>
      <c r="I52" s="11" t="s">
        <v>2132</v>
      </c>
      <c r="J52" s="11" t="s">
        <v>2133</v>
      </c>
      <c r="K52" s="11" t="s">
        <v>2993</v>
      </c>
      <c r="L52" s="11" t="s">
        <v>2136</v>
      </c>
      <c r="M52" s="11" t="s">
        <v>2134</v>
      </c>
      <c r="N52" s="11" t="s">
        <v>2134</v>
      </c>
      <c r="O52" s="11" t="s">
        <v>2134</v>
      </c>
      <c r="P52" s="307" t="s">
        <v>2836</v>
      </c>
      <c r="Q52" s="12">
        <v>1000</v>
      </c>
      <c r="R52" s="8">
        <v>1.8614687500000001E-2</v>
      </c>
      <c r="S52" s="8"/>
      <c r="T52" s="8"/>
      <c r="U52" s="562"/>
      <c r="V52" s="562"/>
    </row>
    <row r="53" spans="1:22" ht="15.75">
      <c r="A53" s="144" t="s">
        <v>106</v>
      </c>
      <c r="B53" s="144"/>
      <c r="C53" t="s">
        <v>1048</v>
      </c>
      <c r="D53" t="s">
        <v>2776</v>
      </c>
      <c r="E53" s="302"/>
      <c r="F53" t="s">
        <v>1423</v>
      </c>
      <c r="G53" s="307"/>
      <c r="H53" t="s">
        <v>1085</v>
      </c>
      <c r="I53" s="11" t="s">
        <v>2132</v>
      </c>
      <c r="J53" s="11" t="s">
        <v>2133</v>
      </c>
      <c r="K53" s="11" t="s">
        <v>2993</v>
      </c>
      <c r="L53" s="11" t="s">
        <v>2136</v>
      </c>
      <c r="M53" s="11" t="s">
        <v>2134</v>
      </c>
      <c r="N53" s="11" t="s">
        <v>2134</v>
      </c>
      <c r="O53" s="11" t="s">
        <v>2134</v>
      </c>
      <c r="P53" s="307" t="s">
        <v>1882</v>
      </c>
      <c r="Q53" s="12">
        <v>125000</v>
      </c>
      <c r="R53" s="8">
        <v>0.126</v>
      </c>
      <c r="S53" s="8"/>
      <c r="T53" s="8"/>
      <c r="U53" s="562"/>
      <c r="V53" s="562"/>
    </row>
    <row r="54" spans="1:22" ht="15.75">
      <c r="A54" s="144" t="s">
        <v>107</v>
      </c>
      <c r="B54" s="144"/>
      <c r="C54" t="s">
        <v>1048</v>
      </c>
      <c r="D54" t="s">
        <v>2776</v>
      </c>
      <c r="E54" s="302"/>
      <c r="F54" t="s">
        <v>1423</v>
      </c>
      <c r="G54" s="307"/>
      <c r="H54" t="s">
        <v>1086</v>
      </c>
      <c r="I54" s="11" t="s">
        <v>2132</v>
      </c>
      <c r="J54" s="11" t="s">
        <v>2133</v>
      </c>
      <c r="K54" s="11" t="s">
        <v>2993</v>
      </c>
      <c r="L54" s="11" t="s">
        <v>2136</v>
      </c>
      <c r="M54" s="11" t="s">
        <v>2134</v>
      </c>
      <c r="N54" s="11" t="s">
        <v>2134</v>
      </c>
      <c r="O54" s="11" t="s">
        <v>2134</v>
      </c>
      <c r="P54" s="307" t="s">
        <v>1882</v>
      </c>
      <c r="Q54" s="12">
        <v>1000</v>
      </c>
      <c r="R54" s="8">
        <v>0</v>
      </c>
      <c r="S54" s="8"/>
      <c r="T54" s="8"/>
      <c r="U54" s="562"/>
      <c r="V54" s="562"/>
    </row>
    <row r="55" spans="1:22" ht="15.75">
      <c r="A55" s="144" t="s">
        <v>108</v>
      </c>
      <c r="B55" s="144"/>
      <c r="C55" t="s">
        <v>1048</v>
      </c>
      <c r="D55" t="s">
        <v>2774</v>
      </c>
      <c r="E55" s="302"/>
      <c r="F55" t="s">
        <v>1424</v>
      </c>
      <c r="G55" s="307"/>
      <c r="H55" t="s">
        <v>1077</v>
      </c>
      <c r="I55" s="11" t="s">
        <v>2132</v>
      </c>
      <c r="J55" s="11" t="s">
        <v>2133</v>
      </c>
      <c r="K55" s="11" t="s">
        <v>2993</v>
      </c>
      <c r="L55" s="11" t="s">
        <v>2136</v>
      </c>
      <c r="M55" s="11" t="s">
        <v>2134</v>
      </c>
      <c r="N55" s="11" t="s">
        <v>2134</v>
      </c>
      <c r="O55" s="11" t="s">
        <v>2134</v>
      </c>
      <c r="P55" s="307" t="s">
        <v>2837</v>
      </c>
      <c r="Q55" s="12">
        <v>1600</v>
      </c>
      <c r="R55" s="8">
        <v>16.921192684000001</v>
      </c>
      <c r="S55" s="8"/>
      <c r="T55" s="8"/>
      <c r="U55" s="562"/>
      <c r="V55" s="562"/>
    </row>
    <row r="56" spans="1:22" ht="15.75">
      <c r="A56" s="144" t="s">
        <v>109</v>
      </c>
      <c r="B56" s="144"/>
      <c r="C56" t="s">
        <v>1048</v>
      </c>
      <c r="D56" t="s">
        <v>2774</v>
      </c>
      <c r="E56" s="302"/>
      <c r="F56" t="s">
        <v>1424</v>
      </c>
      <c r="G56" s="307"/>
      <c r="H56" t="s">
        <v>1071</v>
      </c>
      <c r="I56" s="11" t="s">
        <v>2132</v>
      </c>
      <c r="J56" s="11" t="s">
        <v>2133</v>
      </c>
      <c r="K56" s="11" t="s">
        <v>2993</v>
      </c>
      <c r="L56" s="11" t="s">
        <v>2136</v>
      </c>
      <c r="M56" s="11" t="s">
        <v>2134</v>
      </c>
      <c r="N56" s="11" t="s">
        <v>2134</v>
      </c>
      <c r="O56" s="11" t="s">
        <v>2134</v>
      </c>
      <c r="P56" s="307" t="s">
        <v>2838</v>
      </c>
      <c r="Q56" s="12">
        <v>3000</v>
      </c>
      <c r="R56" s="8">
        <v>27.21922</v>
      </c>
      <c r="S56" s="8"/>
      <c r="T56" s="8"/>
      <c r="U56" s="562"/>
      <c r="V56" s="562"/>
    </row>
    <row r="57" spans="1:22" ht="15.75">
      <c r="A57" s="144" t="s">
        <v>110</v>
      </c>
      <c r="B57" s="144"/>
      <c r="C57" t="s">
        <v>1048</v>
      </c>
      <c r="D57" t="s">
        <v>2775</v>
      </c>
      <c r="E57" s="302"/>
      <c r="F57" t="s">
        <v>1424</v>
      </c>
      <c r="G57" s="307"/>
      <c r="H57" t="s">
        <v>1087</v>
      </c>
      <c r="I57" s="11" t="s">
        <v>2132</v>
      </c>
      <c r="J57" s="11" t="s">
        <v>2133</v>
      </c>
      <c r="K57" s="11" t="s">
        <v>2993</v>
      </c>
      <c r="L57" s="11" t="s">
        <v>2135</v>
      </c>
      <c r="M57" s="11" t="s">
        <v>2134</v>
      </c>
      <c r="N57" s="11" t="s">
        <v>2134</v>
      </c>
      <c r="O57" s="11" t="s">
        <v>2134</v>
      </c>
      <c r="P57" s="307" t="s">
        <v>1888</v>
      </c>
      <c r="Q57" s="12">
        <v>500</v>
      </c>
      <c r="R57" s="8">
        <v>20.519215000000003</v>
      </c>
      <c r="S57" s="8"/>
      <c r="T57" s="8"/>
      <c r="U57" s="562"/>
      <c r="V57" s="562"/>
    </row>
    <row r="58" spans="1:22" ht="15.75">
      <c r="A58" s="144" t="s">
        <v>111</v>
      </c>
      <c r="B58" s="144"/>
      <c r="C58" t="s">
        <v>1048</v>
      </c>
      <c r="D58" t="s">
        <v>2775</v>
      </c>
      <c r="E58" s="302"/>
      <c r="F58" t="s">
        <v>1424</v>
      </c>
      <c r="G58" s="307"/>
      <c r="H58" t="s">
        <v>1088</v>
      </c>
      <c r="I58" s="11" t="s">
        <v>2132</v>
      </c>
      <c r="J58" s="11" t="s">
        <v>2133</v>
      </c>
      <c r="K58" s="11" t="s">
        <v>2993</v>
      </c>
      <c r="L58" s="11" t="s">
        <v>2135</v>
      </c>
      <c r="M58" s="11" t="s">
        <v>2134</v>
      </c>
      <c r="N58" s="11" t="s">
        <v>2134</v>
      </c>
      <c r="O58" s="11" t="s">
        <v>2134</v>
      </c>
      <c r="P58" s="307" t="s">
        <v>1878</v>
      </c>
      <c r="Q58" s="12">
        <v>500</v>
      </c>
      <c r="R58" s="8">
        <v>7.8278699999999999</v>
      </c>
      <c r="S58" s="8"/>
      <c r="T58" s="8"/>
      <c r="U58" s="562"/>
      <c r="V58" s="562"/>
    </row>
    <row r="59" spans="1:22" ht="15.75">
      <c r="A59" s="144" t="s">
        <v>112</v>
      </c>
      <c r="B59" s="144"/>
      <c r="C59" t="s">
        <v>1048</v>
      </c>
      <c r="D59" t="s">
        <v>2776</v>
      </c>
      <c r="E59" s="302"/>
      <c r="F59" t="s">
        <v>1425</v>
      </c>
      <c r="G59" s="307"/>
      <c r="H59" t="s">
        <v>1089</v>
      </c>
      <c r="I59" s="11" t="s">
        <v>2132</v>
      </c>
      <c r="J59" s="11" t="s">
        <v>2133</v>
      </c>
      <c r="K59" s="11" t="s">
        <v>2993</v>
      </c>
      <c r="L59" s="11" t="s">
        <v>2136</v>
      </c>
      <c r="M59" s="11" t="s">
        <v>2134</v>
      </c>
      <c r="N59" s="11" t="s">
        <v>2134</v>
      </c>
      <c r="O59" s="11" t="s">
        <v>2134</v>
      </c>
      <c r="P59" s="307" t="s">
        <v>1889</v>
      </c>
      <c r="Q59" s="12">
        <v>1000</v>
      </c>
      <c r="R59" s="8">
        <v>6.7698906250000004</v>
      </c>
      <c r="S59" s="8"/>
      <c r="T59" s="8"/>
      <c r="U59" s="562"/>
      <c r="V59" s="562"/>
    </row>
    <row r="60" spans="1:22" ht="15.75">
      <c r="A60" s="144" t="s">
        <v>113</v>
      </c>
      <c r="B60" s="144"/>
      <c r="C60" t="s">
        <v>1048</v>
      </c>
      <c r="D60" t="s">
        <v>2774</v>
      </c>
      <c r="E60" s="302"/>
      <c r="F60" t="s">
        <v>1426</v>
      </c>
      <c r="G60" s="307"/>
      <c r="H60" t="s">
        <v>1077</v>
      </c>
      <c r="I60" s="11" t="s">
        <v>2132</v>
      </c>
      <c r="J60" s="11" t="s">
        <v>2133</v>
      </c>
      <c r="K60" s="11" t="s">
        <v>2993</v>
      </c>
      <c r="L60" s="11" t="s">
        <v>2135</v>
      </c>
      <c r="M60" s="11" t="s">
        <v>2134</v>
      </c>
      <c r="N60" s="11" t="s">
        <v>2134</v>
      </c>
      <c r="O60" s="11" t="s">
        <v>2134</v>
      </c>
      <c r="P60" s="307">
        <v>15462149</v>
      </c>
      <c r="Q60" s="12">
        <v>1600</v>
      </c>
      <c r="R60" s="8">
        <v>14.607211400000001</v>
      </c>
      <c r="S60" s="8"/>
      <c r="T60" s="8"/>
      <c r="U60" s="562"/>
      <c r="V60" s="562"/>
    </row>
    <row r="61" spans="1:22" ht="15.75">
      <c r="A61" s="144" t="s">
        <v>114</v>
      </c>
      <c r="B61" s="144"/>
      <c r="C61" t="s">
        <v>1048</v>
      </c>
      <c r="D61" t="s">
        <v>2774</v>
      </c>
      <c r="E61" s="302"/>
      <c r="F61" t="s">
        <v>1426</v>
      </c>
      <c r="G61" s="307"/>
      <c r="H61" t="s">
        <v>1078</v>
      </c>
      <c r="I61" s="11" t="s">
        <v>2132</v>
      </c>
      <c r="J61" s="11" t="s">
        <v>2133</v>
      </c>
      <c r="K61" s="11" t="s">
        <v>2993</v>
      </c>
      <c r="L61" s="11" t="s">
        <v>2135</v>
      </c>
      <c r="M61" s="11" t="s">
        <v>2134</v>
      </c>
      <c r="N61" s="11" t="s">
        <v>2134</v>
      </c>
      <c r="O61" s="11" t="s">
        <v>2134</v>
      </c>
      <c r="P61" s="307">
        <v>15462357</v>
      </c>
      <c r="Q61" s="12">
        <v>2000</v>
      </c>
      <c r="R61" s="8">
        <v>15.48187299999999</v>
      </c>
      <c r="S61" s="8"/>
      <c r="T61" s="8"/>
      <c r="U61" s="562"/>
      <c r="V61" s="562"/>
    </row>
    <row r="62" spans="1:22" ht="15.75">
      <c r="A62" s="144" t="s">
        <v>115</v>
      </c>
      <c r="B62" s="144"/>
      <c r="C62" t="s">
        <v>1048</v>
      </c>
      <c r="D62" t="s">
        <v>2776</v>
      </c>
      <c r="E62" s="302"/>
      <c r="F62" t="s">
        <v>1427</v>
      </c>
      <c r="G62" s="307"/>
      <c r="H62" t="s">
        <v>1090</v>
      </c>
      <c r="I62" s="11" t="s">
        <v>2132</v>
      </c>
      <c r="J62" s="11" t="s">
        <v>2133</v>
      </c>
      <c r="K62" s="11" t="s">
        <v>2993</v>
      </c>
      <c r="L62" s="11" t="s">
        <v>2136</v>
      </c>
      <c r="M62" s="11" t="s">
        <v>2134</v>
      </c>
      <c r="N62" s="11" t="s">
        <v>2134</v>
      </c>
      <c r="O62" s="11" t="s">
        <v>2134</v>
      </c>
      <c r="P62" s="307">
        <v>16196346</v>
      </c>
      <c r="Q62" s="12">
        <v>4000</v>
      </c>
      <c r="R62" s="8">
        <v>3.1155597999999998</v>
      </c>
      <c r="S62" s="8"/>
      <c r="T62" s="8"/>
      <c r="U62" s="562"/>
      <c r="V62" s="562"/>
    </row>
    <row r="63" spans="1:22" ht="15.75">
      <c r="A63" s="144" t="s">
        <v>116</v>
      </c>
      <c r="B63" s="144"/>
      <c r="C63" t="s">
        <v>1048</v>
      </c>
      <c r="D63" t="s">
        <v>2775</v>
      </c>
      <c r="E63" s="302"/>
      <c r="F63" t="s">
        <v>1428</v>
      </c>
      <c r="G63" s="307"/>
      <c r="H63" t="s">
        <v>1091</v>
      </c>
      <c r="I63" s="11" t="s">
        <v>2132</v>
      </c>
      <c r="J63" s="11" t="s">
        <v>2133</v>
      </c>
      <c r="K63" s="11" t="s">
        <v>2993</v>
      </c>
      <c r="L63" s="11" t="s">
        <v>2136</v>
      </c>
      <c r="M63" s="11" t="s">
        <v>2134</v>
      </c>
      <c r="N63" s="11" t="s">
        <v>2134</v>
      </c>
      <c r="O63" s="11" t="s">
        <v>2134</v>
      </c>
      <c r="P63" s="307">
        <v>18054199</v>
      </c>
      <c r="Q63" s="12">
        <v>2000</v>
      </c>
      <c r="R63" s="8">
        <v>1.5314201999999899</v>
      </c>
      <c r="S63" s="8"/>
      <c r="T63" s="8"/>
      <c r="U63" s="562"/>
      <c r="V63" s="562"/>
    </row>
    <row r="64" spans="1:22" ht="15.75">
      <c r="A64" s="144"/>
      <c r="B64" s="144"/>
      <c r="C64" t="s">
        <v>1048</v>
      </c>
      <c r="D64" t="s">
        <v>2774</v>
      </c>
      <c r="E64" s="302"/>
      <c r="F64" t="s">
        <v>1429</v>
      </c>
      <c r="G64" s="307"/>
      <c r="H64" t="s">
        <v>1077</v>
      </c>
      <c r="I64" s="11" t="s">
        <v>2132</v>
      </c>
      <c r="J64" s="11" t="s">
        <v>2133</v>
      </c>
      <c r="K64" s="11" t="s">
        <v>2993</v>
      </c>
      <c r="L64" s="11" t="s">
        <v>2136</v>
      </c>
      <c r="M64" s="11" t="s">
        <v>2134</v>
      </c>
      <c r="N64" s="11" t="s">
        <v>2134</v>
      </c>
      <c r="O64" s="11" t="s">
        <v>2134</v>
      </c>
      <c r="P64" s="307">
        <v>15462152</v>
      </c>
      <c r="Q64" s="12">
        <v>1600</v>
      </c>
      <c r="R64" s="8">
        <v>12.7954329</v>
      </c>
      <c r="S64" s="8"/>
      <c r="T64" s="8"/>
      <c r="U64" s="308"/>
      <c r="V64" s="308"/>
    </row>
    <row r="65" spans="1:22" ht="15.75">
      <c r="A65" s="144" t="s">
        <v>117</v>
      </c>
      <c r="B65" s="144"/>
      <c r="C65" t="s">
        <v>1048</v>
      </c>
      <c r="D65" t="s">
        <v>2774</v>
      </c>
      <c r="E65" s="302"/>
      <c r="F65" t="s">
        <v>1429</v>
      </c>
      <c r="G65" s="307"/>
      <c r="H65" t="s">
        <v>1078</v>
      </c>
      <c r="I65" s="11" t="s">
        <v>2132</v>
      </c>
      <c r="J65" s="11" t="s">
        <v>2133</v>
      </c>
      <c r="K65" s="11" t="s">
        <v>2993</v>
      </c>
      <c r="L65" s="11" t="s">
        <v>2135</v>
      </c>
      <c r="M65" s="11" t="s">
        <v>2134</v>
      </c>
      <c r="N65" s="11" t="s">
        <v>2134</v>
      </c>
      <c r="O65" s="11" t="s">
        <v>2134</v>
      </c>
      <c r="P65" s="307">
        <v>15462358</v>
      </c>
      <c r="Q65" s="12">
        <v>2000</v>
      </c>
      <c r="R65" s="8">
        <v>11.7235002</v>
      </c>
      <c r="S65" s="8"/>
      <c r="T65" s="8"/>
      <c r="U65" s="562"/>
      <c r="V65" s="562"/>
    </row>
    <row r="66" spans="1:22" ht="15.75">
      <c r="A66" s="144" t="s">
        <v>118</v>
      </c>
      <c r="B66" s="144"/>
      <c r="C66" t="s">
        <v>1048</v>
      </c>
      <c r="D66" t="s">
        <v>2777</v>
      </c>
      <c r="E66" s="302"/>
      <c r="F66" t="s">
        <v>1429</v>
      </c>
      <c r="G66" s="307"/>
      <c r="H66" t="s">
        <v>1092</v>
      </c>
      <c r="I66" s="11" t="s">
        <v>2132</v>
      </c>
      <c r="J66" s="11" t="s">
        <v>2133</v>
      </c>
      <c r="K66" s="11" t="s">
        <v>2993</v>
      </c>
      <c r="L66" s="11" t="s">
        <v>2135</v>
      </c>
      <c r="M66" s="11" t="s">
        <v>2134</v>
      </c>
      <c r="N66" s="11" t="s">
        <v>2134</v>
      </c>
      <c r="O66" s="11" t="s">
        <v>2134</v>
      </c>
      <c r="P66" s="307">
        <v>17074557</v>
      </c>
      <c r="Q66" s="12">
        <v>500</v>
      </c>
      <c r="R66" s="8">
        <v>9.7748989999999996</v>
      </c>
      <c r="S66" s="8"/>
      <c r="T66" s="8"/>
      <c r="U66" s="562"/>
      <c r="V66" s="562"/>
    </row>
    <row r="67" spans="1:22" ht="15.75">
      <c r="A67" s="144" t="s">
        <v>119</v>
      </c>
      <c r="B67" s="144"/>
      <c r="C67" t="s">
        <v>1048</v>
      </c>
      <c r="D67" t="s">
        <v>2774</v>
      </c>
      <c r="E67" s="302"/>
      <c r="F67" t="s">
        <v>1430</v>
      </c>
      <c r="G67" s="307"/>
      <c r="H67" t="s">
        <v>1071</v>
      </c>
      <c r="I67" s="11" t="s">
        <v>2132</v>
      </c>
      <c r="J67" s="11" t="s">
        <v>2133</v>
      </c>
      <c r="K67" s="11" t="s">
        <v>2993</v>
      </c>
      <c r="L67" s="11" t="s">
        <v>2135</v>
      </c>
      <c r="M67" s="11" t="s">
        <v>2134</v>
      </c>
      <c r="N67" s="11" t="s">
        <v>2134</v>
      </c>
      <c r="O67" s="11" t="s">
        <v>2134</v>
      </c>
      <c r="P67" s="307">
        <v>15462032</v>
      </c>
      <c r="Q67" s="12">
        <v>3000</v>
      </c>
      <c r="R67" s="8">
        <v>21.258149700000001</v>
      </c>
      <c r="S67" s="8"/>
      <c r="T67" s="8"/>
      <c r="U67" s="562"/>
      <c r="V67" s="562"/>
    </row>
    <row r="68" spans="1:22" ht="15.75">
      <c r="A68" s="144" t="s">
        <v>120</v>
      </c>
      <c r="B68" s="144"/>
      <c r="C68" t="s">
        <v>1048</v>
      </c>
      <c r="D68" t="s">
        <v>2774</v>
      </c>
      <c r="E68" s="302"/>
      <c r="F68" t="s">
        <v>1430</v>
      </c>
      <c r="G68" s="307"/>
      <c r="H68" t="s">
        <v>1072</v>
      </c>
      <c r="I68" s="11" t="s">
        <v>2132</v>
      </c>
      <c r="J68" s="11" t="s">
        <v>2133</v>
      </c>
      <c r="K68" s="11" t="s">
        <v>2993</v>
      </c>
      <c r="L68" s="11" t="s">
        <v>2135</v>
      </c>
      <c r="M68" s="11" t="s">
        <v>2134</v>
      </c>
      <c r="N68" s="11" t="s">
        <v>2134</v>
      </c>
      <c r="O68" s="11" t="s">
        <v>2134</v>
      </c>
      <c r="P68" s="307">
        <v>15462024</v>
      </c>
      <c r="Q68" s="12">
        <v>3000</v>
      </c>
      <c r="R68" s="8">
        <v>24.425582400000003</v>
      </c>
      <c r="S68" s="8"/>
      <c r="T68" s="8"/>
      <c r="U68" s="562"/>
      <c r="V68" s="562"/>
    </row>
    <row r="69" spans="1:22" ht="15.75">
      <c r="A69" s="144" t="s">
        <v>121</v>
      </c>
      <c r="B69" s="144"/>
      <c r="C69" t="s">
        <v>1048</v>
      </c>
      <c r="D69" t="s">
        <v>2774</v>
      </c>
      <c r="E69" s="302"/>
      <c r="F69" t="s">
        <v>1430</v>
      </c>
      <c r="G69" s="307"/>
      <c r="H69" t="s">
        <v>1093</v>
      </c>
      <c r="I69" s="11" t="s">
        <v>2132</v>
      </c>
      <c r="J69" s="11" t="s">
        <v>2133</v>
      </c>
      <c r="K69" s="11" t="s">
        <v>2993</v>
      </c>
      <c r="L69" s="11" t="s">
        <v>2135</v>
      </c>
      <c r="M69" s="11" t="s">
        <v>2134</v>
      </c>
      <c r="N69" s="11" t="s">
        <v>2134</v>
      </c>
      <c r="O69" s="11" t="s">
        <v>2134</v>
      </c>
      <c r="P69" s="307">
        <v>15462031</v>
      </c>
      <c r="Q69" s="12">
        <v>1666.67</v>
      </c>
      <c r="R69" s="8">
        <v>40.720850274870998</v>
      </c>
      <c r="S69" s="8"/>
      <c r="T69" s="8"/>
      <c r="U69" s="562"/>
      <c r="V69" s="562"/>
    </row>
    <row r="70" spans="1:22" ht="15.75">
      <c r="A70" s="144" t="s">
        <v>122</v>
      </c>
      <c r="B70" s="144"/>
      <c r="C70" t="s">
        <v>1048</v>
      </c>
      <c r="D70" t="s">
        <v>2774</v>
      </c>
      <c r="E70" s="302"/>
      <c r="F70" t="s">
        <v>1431</v>
      </c>
      <c r="G70" s="307"/>
      <c r="H70" t="s">
        <v>1070</v>
      </c>
      <c r="I70" s="11" t="s">
        <v>2132</v>
      </c>
      <c r="J70" s="11" t="s">
        <v>2133</v>
      </c>
      <c r="K70" s="11" t="s">
        <v>2993</v>
      </c>
      <c r="L70" s="11" t="s">
        <v>2135</v>
      </c>
      <c r="M70" s="11" t="s">
        <v>2134</v>
      </c>
      <c r="N70" s="11" t="s">
        <v>2134</v>
      </c>
      <c r="O70" s="11" t="s">
        <v>2134</v>
      </c>
      <c r="P70" s="307">
        <v>15462029</v>
      </c>
      <c r="Q70" s="12">
        <v>3000</v>
      </c>
      <c r="R70" s="8">
        <v>23.152794399999998</v>
      </c>
      <c r="S70" s="8"/>
      <c r="T70" s="8"/>
      <c r="U70" s="562"/>
      <c r="V70" s="562"/>
    </row>
    <row r="71" spans="1:22" ht="15.75">
      <c r="A71" s="144" t="s">
        <v>123</v>
      </c>
      <c r="B71" s="144"/>
      <c r="C71" t="s">
        <v>1048</v>
      </c>
      <c r="D71" t="s">
        <v>2774</v>
      </c>
      <c r="E71" s="302"/>
      <c r="F71" t="s">
        <v>1431</v>
      </c>
      <c r="G71" s="307"/>
      <c r="H71" t="s">
        <v>1078</v>
      </c>
      <c r="I71" s="11" t="s">
        <v>2132</v>
      </c>
      <c r="J71" s="11" t="s">
        <v>2133</v>
      </c>
      <c r="K71" s="11" t="s">
        <v>2993</v>
      </c>
      <c r="L71" s="11" t="s">
        <v>2135</v>
      </c>
      <c r="M71" s="11" t="s">
        <v>2134</v>
      </c>
      <c r="N71" s="11" t="s">
        <v>2134</v>
      </c>
      <c r="O71" s="11" t="s">
        <v>2134</v>
      </c>
      <c r="P71" s="307">
        <v>15462189</v>
      </c>
      <c r="Q71" s="12">
        <v>2000</v>
      </c>
      <c r="R71" s="8">
        <v>12.952802999999999</v>
      </c>
      <c r="S71" s="8"/>
      <c r="T71" s="8"/>
      <c r="U71" s="562"/>
      <c r="V71" s="562"/>
    </row>
    <row r="72" spans="1:22" ht="15.75">
      <c r="A72" s="144" t="s">
        <v>124</v>
      </c>
      <c r="B72" s="144"/>
      <c r="C72" t="s">
        <v>1048</v>
      </c>
      <c r="D72" t="s">
        <v>2775</v>
      </c>
      <c r="E72" s="302"/>
      <c r="F72" t="s">
        <v>1432</v>
      </c>
      <c r="G72" s="307"/>
      <c r="H72" t="s">
        <v>1074</v>
      </c>
      <c r="I72" s="11" t="s">
        <v>2132</v>
      </c>
      <c r="J72" s="11" t="s">
        <v>2133</v>
      </c>
      <c r="K72" s="11" t="s">
        <v>2993</v>
      </c>
      <c r="L72" s="11" t="s">
        <v>2136</v>
      </c>
      <c r="M72" s="11" t="s">
        <v>2134</v>
      </c>
      <c r="N72" s="11" t="s">
        <v>2134</v>
      </c>
      <c r="O72" s="11" t="s">
        <v>2134</v>
      </c>
      <c r="P72" s="307" t="s">
        <v>2839</v>
      </c>
      <c r="Q72" s="12">
        <v>200</v>
      </c>
      <c r="R72" s="8">
        <v>5.0212800000000002E-2</v>
      </c>
      <c r="S72" s="8"/>
      <c r="T72" s="8"/>
      <c r="U72" s="562"/>
      <c r="V72" s="562"/>
    </row>
    <row r="73" spans="1:22" ht="15.75">
      <c r="A73" s="144" t="s">
        <v>125</v>
      </c>
      <c r="B73" s="144"/>
      <c r="C73" t="s">
        <v>1048</v>
      </c>
      <c r="D73" t="s">
        <v>2774</v>
      </c>
      <c r="E73" s="302"/>
      <c r="F73" t="s">
        <v>1433</v>
      </c>
      <c r="G73" s="307"/>
      <c r="H73" t="s">
        <v>1071</v>
      </c>
      <c r="I73" s="11" t="s">
        <v>2132</v>
      </c>
      <c r="J73" s="11" t="s">
        <v>2133</v>
      </c>
      <c r="K73" s="11" t="s">
        <v>2993</v>
      </c>
      <c r="L73" s="11" t="s">
        <v>2135</v>
      </c>
      <c r="M73" s="11" t="s">
        <v>2134</v>
      </c>
      <c r="N73" s="11" t="s">
        <v>2134</v>
      </c>
      <c r="O73" s="11" t="s">
        <v>2134</v>
      </c>
      <c r="P73" s="307">
        <v>15461992</v>
      </c>
      <c r="Q73" s="12">
        <v>3000</v>
      </c>
      <c r="R73" s="8">
        <v>27.0314488</v>
      </c>
      <c r="S73" s="8"/>
      <c r="T73" s="8"/>
      <c r="U73" s="562"/>
      <c r="V73" s="562"/>
    </row>
    <row r="74" spans="1:22" ht="15.75">
      <c r="A74" s="144" t="s">
        <v>126</v>
      </c>
      <c r="B74" s="144"/>
      <c r="C74" t="s">
        <v>1048</v>
      </c>
      <c r="D74" t="s">
        <v>2774</v>
      </c>
      <c r="E74" s="302"/>
      <c r="F74" t="s">
        <v>1433</v>
      </c>
      <c r="G74" s="307"/>
      <c r="H74" t="s">
        <v>1070</v>
      </c>
      <c r="I74" s="11" t="s">
        <v>2132</v>
      </c>
      <c r="J74" s="11" t="s">
        <v>2133</v>
      </c>
      <c r="K74" s="11" t="s">
        <v>2993</v>
      </c>
      <c r="L74" s="11" t="s">
        <v>2135</v>
      </c>
      <c r="M74" s="11" t="s">
        <v>2134</v>
      </c>
      <c r="N74" s="11" t="s">
        <v>2134</v>
      </c>
      <c r="O74" s="11" t="s">
        <v>2134</v>
      </c>
      <c r="P74" s="307">
        <v>15462325</v>
      </c>
      <c r="Q74" s="12">
        <v>3000</v>
      </c>
      <c r="R74" s="8">
        <v>27.0817713</v>
      </c>
      <c r="S74" s="8"/>
      <c r="T74" s="8"/>
      <c r="U74" s="562"/>
      <c r="V74" s="562"/>
    </row>
    <row r="75" spans="1:22" ht="15.75">
      <c r="A75" s="144" t="s">
        <v>127</v>
      </c>
      <c r="B75" s="144"/>
      <c r="C75" t="s">
        <v>1048</v>
      </c>
      <c r="D75" t="s">
        <v>2774</v>
      </c>
      <c r="E75" s="302"/>
      <c r="F75" t="s">
        <v>1433</v>
      </c>
      <c r="G75" s="307"/>
      <c r="H75" t="s">
        <v>1072</v>
      </c>
      <c r="I75" s="11" t="s">
        <v>2132</v>
      </c>
      <c r="J75" s="11" t="s">
        <v>2133</v>
      </c>
      <c r="K75" s="11" t="s">
        <v>2993</v>
      </c>
      <c r="L75" s="11" t="s">
        <v>2135</v>
      </c>
      <c r="M75" s="11" t="s">
        <v>2134</v>
      </c>
      <c r="N75" s="11" t="s">
        <v>2134</v>
      </c>
      <c r="O75" s="11" t="s">
        <v>2134</v>
      </c>
      <c r="P75" s="307" t="s">
        <v>2840</v>
      </c>
      <c r="Q75" s="12">
        <v>3000</v>
      </c>
      <c r="R75" s="8">
        <v>25.835535</v>
      </c>
      <c r="S75" s="8"/>
      <c r="T75" s="8"/>
      <c r="U75" s="562"/>
      <c r="V75" s="562"/>
    </row>
    <row r="76" spans="1:22" ht="15.75">
      <c r="A76" s="144" t="s">
        <v>128</v>
      </c>
      <c r="B76" s="144"/>
      <c r="C76" t="s">
        <v>1048</v>
      </c>
      <c r="D76" t="s">
        <v>2774</v>
      </c>
      <c r="E76" s="302"/>
      <c r="F76" t="s">
        <v>1434</v>
      </c>
      <c r="G76" s="307"/>
      <c r="H76" t="s">
        <v>1070</v>
      </c>
      <c r="I76" s="11" t="s">
        <v>2132</v>
      </c>
      <c r="J76" s="11" t="s">
        <v>2133</v>
      </c>
      <c r="K76" s="11" t="s">
        <v>2993</v>
      </c>
      <c r="L76" s="11" t="s">
        <v>2135</v>
      </c>
      <c r="M76" s="11" t="s">
        <v>2134</v>
      </c>
      <c r="N76" s="11" t="s">
        <v>2134</v>
      </c>
      <c r="O76" s="11" t="s">
        <v>2134</v>
      </c>
      <c r="P76" s="307">
        <v>15462025</v>
      </c>
      <c r="Q76" s="12">
        <v>3000</v>
      </c>
      <c r="R76" s="8">
        <v>16.095533199999998</v>
      </c>
      <c r="S76" s="8"/>
      <c r="T76" s="8"/>
      <c r="U76" s="562"/>
      <c r="V76" s="562"/>
    </row>
    <row r="77" spans="1:22" ht="15.75">
      <c r="A77" s="144" t="s">
        <v>129</v>
      </c>
      <c r="B77" s="144"/>
      <c r="C77" t="s">
        <v>1048</v>
      </c>
      <c r="D77" t="s">
        <v>2774</v>
      </c>
      <c r="E77" s="302"/>
      <c r="F77" t="s">
        <v>1434</v>
      </c>
      <c r="G77" s="307"/>
      <c r="H77" t="s">
        <v>1071</v>
      </c>
      <c r="I77" s="11" t="s">
        <v>2132</v>
      </c>
      <c r="J77" s="11" t="s">
        <v>2133</v>
      </c>
      <c r="K77" s="11" t="s">
        <v>2993</v>
      </c>
      <c r="L77" s="11" t="s">
        <v>2135</v>
      </c>
      <c r="M77" s="11" t="s">
        <v>2134</v>
      </c>
      <c r="N77" s="11" t="s">
        <v>2134</v>
      </c>
      <c r="O77" s="11" t="s">
        <v>2134</v>
      </c>
      <c r="P77" s="307">
        <v>15462026</v>
      </c>
      <c r="Q77" s="12">
        <v>3000</v>
      </c>
      <c r="R77" s="8">
        <v>14.493368099999991</v>
      </c>
      <c r="S77" s="8"/>
      <c r="T77" s="8"/>
      <c r="U77" s="562"/>
      <c r="V77" s="562"/>
    </row>
    <row r="78" spans="1:22" ht="15.75">
      <c r="A78" s="144" t="s">
        <v>130</v>
      </c>
      <c r="B78" s="144"/>
      <c r="C78" t="s">
        <v>1048</v>
      </c>
      <c r="D78" t="s">
        <v>2774</v>
      </c>
      <c r="E78" s="302"/>
      <c r="F78" t="s">
        <v>1434</v>
      </c>
      <c r="G78" s="307"/>
      <c r="H78" t="s">
        <v>1072</v>
      </c>
      <c r="I78" s="11" t="s">
        <v>2132</v>
      </c>
      <c r="J78" s="11" t="s">
        <v>2133</v>
      </c>
      <c r="K78" s="11" t="s">
        <v>2993</v>
      </c>
      <c r="L78" s="11" t="s">
        <v>2135</v>
      </c>
      <c r="M78" s="11" t="s">
        <v>2134</v>
      </c>
      <c r="N78" s="11" t="s">
        <v>2134</v>
      </c>
      <c r="O78" s="11" t="s">
        <v>2134</v>
      </c>
      <c r="P78" s="307" t="s">
        <v>2841</v>
      </c>
      <c r="Q78" s="12">
        <v>3000</v>
      </c>
      <c r="R78" s="8">
        <v>14.884499999999999</v>
      </c>
      <c r="S78" s="8"/>
      <c r="T78" s="8"/>
      <c r="U78" s="562"/>
      <c r="V78" s="562"/>
    </row>
    <row r="79" spans="1:22" ht="15.75">
      <c r="A79" s="144" t="s">
        <v>131</v>
      </c>
      <c r="B79" s="144"/>
      <c r="C79" t="s">
        <v>1048</v>
      </c>
      <c r="D79" t="s">
        <v>2775</v>
      </c>
      <c r="E79" s="302"/>
      <c r="F79" t="s">
        <v>1435</v>
      </c>
      <c r="G79" s="307"/>
      <c r="H79" t="s">
        <v>1094</v>
      </c>
      <c r="I79" s="11" t="s">
        <v>2132</v>
      </c>
      <c r="J79" s="11" t="s">
        <v>2133</v>
      </c>
      <c r="K79" s="11" t="s">
        <v>2993</v>
      </c>
      <c r="L79" s="11" t="s">
        <v>2136</v>
      </c>
      <c r="M79" s="11" t="s">
        <v>2134</v>
      </c>
      <c r="N79" s="11" t="s">
        <v>2134</v>
      </c>
      <c r="O79" s="11" t="s">
        <v>2134</v>
      </c>
      <c r="P79" s="307" t="s">
        <v>1876</v>
      </c>
      <c r="Q79" s="12">
        <v>1000</v>
      </c>
      <c r="R79" s="8">
        <v>8.3388911874999998</v>
      </c>
      <c r="S79" s="8"/>
      <c r="T79" s="8"/>
      <c r="U79" s="562"/>
      <c r="V79" s="562"/>
    </row>
    <row r="80" spans="1:22" ht="15.75">
      <c r="A80" s="144" t="s">
        <v>132</v>
      </c>
      <c r="B80" s="144"/>
      <c r="C80" t="s">
        <v>1048</v>
      </c>
      <c r="D80" t="s">
        <v>2774</v>
      </c>
      <c r="E80" s="302"/>
      <c r="F80" t="s">
        <v>1436</v>
      </c>
      <c r="G80" s="307"/>
      <c r="H80" t="s">
        <v>1077</v>
      </c>
      <c r="I80" s="11" t="s">
        <v>2132</v>
      </c>
      <c r="J80" s="11" t="s">
        <v>2133</v>
      </c>
      <c r="K80" s="11" t="s">
        <v>2993</v>
      </c>
      <c r="L80" s="11" t="s">
        <v>2135</v>
      </c>
      <c r="M80" s="11" t="s">
        <v>2134</v>
      </c>
      <c r="N80" s="11" t="s">
        <v>2134</v>
      </c>
      <c r="O80" s="11" t="s">
        <v>2134</v>
      </c>
      <c r="P80" s="307">
        <v>15462148</v>
      </c>
      <c r="Q80" s="12">
        <v>1600</v>
      </c>
      <c r="R80" s="8">
        <v>10.4177292</v>
      </c>
      <c r="S80" s="8"/>
      <c r="T80" s="8"/>
      <c r="U80" s="562"/>
      <c r="V80" s="562"/>
    </row>
    <row r="81" spans="1:22" ht="15.75">
      <c r="A81" s="144" t="s">
        <v>133</v>
      </c>
      <c r="B81" s="144"/>
      <c r="C81" t="s">
        <v>1048</v>
      </c>
      <c r="D81" t="s">
        <v>2774</v>
      </c>
      <c r="E81" s="302"/>
      <c r="F81" t="s">
        <v>1436</v>
      </c>
      <c r="G81" s="307"/>
      <c r="H81" t="s">
        <v>1071</v>
      </c>
      <c r="I81" s="11" t="s">
        <v>2132</v>
      </c>
      <c r="J81" s="11" t="s">
        <v>2133</v>
      </c>
      <c r="K81" s="11" t="s">
        <v>2993</v>
      </c>
      <c r="L81" s="11" t="s">
        <v>2135</v>
      </c>
      <c r="M81" s="11" t="s">
        <v>2134</v>
      </c>
      <c r="N81" s="11" t="s">
        <v>2134</v>
      </c>
      <c r="O81" s="11" t="s">
        <v>2134</v>
      </c>
      <c r="P81" s="307">
        <v>15462359</v>
      </c>
      <c r="Q81" s="12">
        <v>3000</v>
      </c>
      <c r="R81" s="8">
        <v>15.636939</v>
      </c>
      <c r="S81" s="8"/>
      <c r="T81" s="8"/>
      <c r="U81" s="562"/>
      <c r="V81" s="562"/>
    </row>
    <row r="82" spans="1:22" ht="15.75">
      <c r="A82" s="144" t="s">
        <v>134</v>
      </c>
      <c r="B82" s="144"/>
      <c r="C82" t="s">
        <v>1048</v>
      </c>
      <c r="D82" t="s">
        <v>2775</v>
      </c>
      <c r="E82" s="302"/>
      <c r="F82" t="s">
        <v>1437</v>
      </c>
      <c r="G82" s="307"/>
      <c r="H82" t="s">
        <v>1095</v>
      </c>
      <c r="I82" s="11" t="s">
        <v>2132</v>
      </c>
      <c r="J82" s="11" t="s">
        <v>2133</v>
      </c>
      <c r="K82" s="11" t="s">
        <v>2993</v>
      </c>
      <c r="L82" s="11" t="s">
        <v>2136</v>
      </c>
      <c r="M82" s="11" t="s">
        <v>2134</v>
      </c>
      <c r="N82" s="11" t="s">
        <v>2134</v>
      </c>
      <c r="O82" s="11" t="s">
        <v>2134</v>
      </c>
      <c r="P82" s="307">
        <v>15297662</v>
      </c>
      <c r="Q82" s="12">
        <v>1000</v>
      </c>
      <c r="R82" s="8">
        <v>68.789466000000004</v>
      </c>
      <c r="S82" s="8"/>
      <c r="T82" s="8"/>
      <c r="U82" s="562"/>
      <c r="V82" s="562"/>
    </row>
    <row r="83" spans="1:22" ht="15.75">
      <c r="A83" s="144" t="s">
        <v>135</v>
      </c>
      <c r="B83" s="144"/>
      <c r="C83" t="s">
        <v>1048</v>
      </c>
      <c r="D83" t="s">
        <v>2775</v>
      </c>
      <c r="E83" s="302"/>
      <c r="F83" t="s">
        <v>1438</v>
      </c>
      <c r="G83" s="307"/>
      <c r="H83" t="s">
        <v>1074</v>
      </c>
      <c r="I83" s="11" t="s">
        <v>2132</v>
      </c>
      <c r="J83" s="11" t="s">
        <v>2133</v>
      </c>
      <c r="K83" s="11" t="s">
        <v>2993</v>
      </c>
      <c r="L83" s="11" t="s">
        <v>2136</v>
      </c>
      <c r="M83" s="11" t="s">
        <v>2134</v>
      </c>
      <c r="N83" s="11" t="s">
        <v>2134</v>
      </c>
      <c r="O83" s="11" t="s">
        <v>2134</v>
      </c>
      <c r="P83" s="307" t="s">
        <v>2842</v>
      </c>
      <c r="Q83" s="12">
        <v>200</v>
      </c>
      <c r="R83" s="8">
        <v>3.9070000000000001E-2</v>
      </c>
      <c r="S83" s="8"/>
      <c r="T83" s="8"/>
      <c r="U83" s="562"/>
      <c r="V83" s="562"/>
    </row>
    <row r="84" spans="1:22" ht="15.75">
      <c r="A84" s="144" t="s">
        <v>136</v>
      </c>
      <c r="B84" s="144"/>
      <c r="C84" t="s">
        <v>1048</v>
      </c>
      <c r="D84" t="s">
        <v>2775</v>
      </c>
      <c r="E84" s="302"/>
      <c r="F84" t="s">
        <v>1438</v>
      </c>
      <c r="G84" s="307"/>
      <c r="H84" t="s">
        <v>1075</v>
      </c>
      <c r="I84" s="11" t="s">
        <v>2132</v>
      </c>
      <c r="J84" s="11" t="s">
        <v>2133</v>
      </c>
      <c r="K84" s="11" t="s">
        <v>2993</v>
      </c>
      <c r="L84" s="11" t="s">
        <v>2136</v>
      </c>
      <c r="M84" s="11" t="s">
        <v>2134</v>
      </c>
      <c r="N84" s="11" t="s">
        <v>2134</v>
      </c>
      <c r="O84" s="11" t="s">
        <v>2134</v>
      </c>
      <c r="P84" s="307" t="s">
        <v>2843</v>
      </c>
      <c r="Q84" s="12">
        <v>333.33</v>
      </c>
      <c r="R84" s="8">
        <v>0.10277</v>
      </c>
      <c r="S84" s="8"/>
      <c r="T84" s="8"/>
      <c r="U84" s="562"/>
      <c r="V84" s="562"/>
    </row>
    <row r="85" spans="1:22" ht="15.75">
      <c r="A85" s="144" t="s">
        <v>137</v>
      </c>
      <c r="B85" s="144"/>
      <c r="C85" t="s">
        <v>1048</v>
      </c>
      <c r="D85" t="s">
        <v>2774</v>
      </c>
      <c r="E85" s="302"/>
      <c r="F85" t="s">
        <v>1439</v>
      </c>
      <c r="G85" s="307"/>
      <c r="H85" t="s">
        <v>1068</v>
      </c>
      <c r="I85" s="11" t="s">
        <v>2132</v>
      </c>
      <c r="J85" s="11" t="s">
        <v>2133</v>
      </c>
      <c r="K85" s="11" t="s">
        <v>2993</v>
      </c>
      <c r="L85" s="11" t="s">
        <v>2135</v>
      </c>
      <c r="M85" s="11" t="s">
        <v>2134</v>
      </c>
      <c r="N85" s="11" t="s">
        <v>2134</v>
      </c>
      <c r="O85" s="11" t="s">
        <v>2134</v>
      </c>
      <c r="P85" s="307" t="s">
        <v>2844</v>
      </c>
      <c r="Q85" s="12">
        <v>1000</v>
      </c>
      <c r="R85" s="8">
        <v>5.466215</v>
      </c>
      <c r="S85" s="8"/>
      <c r="T85" s="8"/>
      <c r="U85" s="562"/>
      <c r="V85" s="562"/>
    </row>
    <row r="86" spans="1:22" ht="15.75">
      <c r="A86" s="144" t="s">
        <v>138</v>
      </c>
      <c r="B86" s="144"/>
      <c r="C86" t="s">
        <v>1048</v>
      </c>
      <c r="D86" t="s">
        <v>2774</v>
      </c>
      <c r="E86" s="302"/>
      <c r="F86" t="s">
        <v>1439</v>
      </c>
      <c r="G86" s="307"/>
      <c r="H86" t="s">
        <v>1069</v>
      </c>
      <c r="I86" s="11" t="s">
        <v>2132</v>
      </c>
      <c r="J86" s="11" t="s">
        <v>2133</v>
      </c>
      <c r="K86" s="11" t="s">
        <v>2993</v>
      </c>
      <c r="L86" s="11" t="s">
        <v>2135</v>
      </c>
      <c r="M86" s="11" t="s">
        <v>2134</v>
      </c>
      <c r="N86" s="11" t="s">
        <v>2134</v>
      </c>
      <c r="O86" s="11" t="s">
        <v>2134</v>
      </c>
      <c r="P86" s="307" t="s">
        <v>2845</v>
      </c>
      <c r="Q86" s="12">
        <v>1000</v>
      </c>
      <c r="R86" s="8">
        <v>5.467295</v>
      </c>
      <c r="S86" s="8"/>
      <c r="T86" s="8"/>
      <c r="U86" s="562"/>
      <c r="V86" s="562"/>
    </row>
    <row r="87" spans="1:22" ht="15.75">
      <c r="A87" s="144" t="s">
        <v>139</v>
      </c>
      <c r="B87" s="144"/>
      <c r="C87" t="s">
        <v>1048</v>
      </c>
      <c r="D87" t="s">
        <v>2774</v>
      </c>
      <c r="E87" s="302"/>
      <c r="F87" t="s">
        <v>1440</v>
      </c>
      <c r="G87" s="307"/>
      <c r="H87" t="s">
        <v>1068</v>
      </c>
      <c r="I87" s="11" t="s">
        <v>2132</v>
      </c>
      <c r="J87" s="11" t="s">
        <v>2133</v>
      </c>
      <c r="K87" s="11" t="s">
        <v>2993</v>
      </c>
      <c r="L87" s="11" t="s">
        <v>2135</v>
      </c>
      <c r="M87" s="11" t="s">
        <v>2134</v>
      </c>
      <c r="N87" s="11" t="s">
        <v>2134</v>
      </c>
      <c r="O87" s="11" t="s">
        <v>2134</v>
      </c>
      <c r="P87" s="307" t="s">
        <v>2846</v>
      </c>
      <c r="Q87" s="12">
        <v>1000</v>
      </c>
      <c r="R87" s="8">
        <v>7.394825</v>
      </c>
      <c r="S87" s="8"/>
      <c r="T87" s="8"/>
      <c r="U87" s="562"/>
      <c r="V87" s="562"/>
    </row>
    <row r="88" spans="1:22" ht="15.75">
      <c r="A88" s="144" t="s">
        <v>140</v>
      </c>
      <c r="B88" s="144"/>
      <c r="C88" t="s">
        <v>1048</v>
      </c>
      <c r="D88" t="s">
        <v>2774</v>
      </c>
      <c r="E88" s="302"/>
      <c r="F88" t="s">
        <v>1440</v>
      </c>
      <c r="G88" s="307"/>
      <c r="H88" t="s">
        <v>1069</v>
      </c>
      <c r="I88" s="11" t="s">
        <v>2132</v>
      </c>
      <c r="J88" s="11" t="s">
        <v>2133</v>
      </c>
      <c r="K88" s="11" t="s">
        <v>2993</v>
      </c>
      <c r="L88" s="11" t="s">
        <v>2135</v>
      </c>
      <c r="M88" s="11" t="s">
        <v>2134</v>
      </c>
      <c r="N88" s="11" t="s">
        <v>2134</v>
      </c>
      <c r="O88" s="11" t="s">
        <v>2134</v>
      </c>
      <c r="P88" s="307" t="s">
        <v>2847</v>
      </c>
      <c r="Q88" s="12">
        <v>1000</v>
      </c>
      <c r="R88" s="8">
        <v>7.7075099999999992</v>
      </c>
      <c r="S88" s="8"/>
      <c r="T88" s="8"/>
      <c r="U88" s="562"/>
      <c r="V88" s="562"/>
    </row>
    <row r="89" spans="1:22" ht="15.75">
      <c r="A89" s="144" t="s">
        <v>141</v>
      </c>
      <c r="B89" s="144"/>
      <c r="C89" t="s">
        <v>1048</v>
      </c>
      <c r="D89" t="s">
        <v>2774</v>
      </c>
      <c r="E89" s="302"/>
      <c r="F89" t="s">
        <v>1441</v>
      </c>
      <c r="G89" s="307"/>
      <c r="H89" t="s">
        <v>1068</v>
      </c>
      <c r="I89" s="11" t="s">
        <v>2132</v>
      </c>
      <c r="J89" s="11" t="s">
        <v>2133</v>
      </c>
      <c r="K89" s="11" t="s">
        <v>2993</v>
      </c>
      <c r="L89" s="11" t="s">
        <v>2135</v>
      </c>
      <c r="M89" s="11" t="s">
        <v>2134</v>
      </c>
      <c r="N89" s="11" t="s">
        <v>2134</v>
      </c>
      <c r="O89" s="11" t="s">
        <v>2134</v>
      </c>
      <c r="P89" s="307" t="s">
        <v>2848</v>
      </c>
      <c r="Q89" s="12">
        <v>1000</v>
      </c>
      <c r="R89" s="8">
        <v>2.8870000000000003E-2</v>
      </c>
      <c r="S89" s="8"/>
      <c r="T89" s="8"/>
      <c r="U89" s="562"/>
      <c r="V89" s="562"/>
    </row>
    <row r="90" spans="1:22" ht="15.75">
      <c r="A90" s="144" t="s">
        <v>142</v>
      </c>
      <c r="B90" s="144"/>
      <c r="C90" t="s">
        <v>1048</v>
      </c>
      <c r="D90" t="s">
        <v>2774</v>
      </c>
      <c r="E90" s="302"/>
      <c r="F90" t="s">
        <v>1441</v>
      </c>
      <c r="G90" s="307"/>
      <c r="H90" t="s">
        <v>1069</v>
      </c>
      <c r="I90" s="11" t="s">
        <v>2132</v>
      </c>
      <c r="J90" s="11" t="s">
        <v>2133</v>
      </c>
      <c r="K90" s="11" t="s">
        <v>2993</v>
      </c>
      <c r="L90" s="11" t="s">
        <v>2135</v>
      </c>
      <c r="M90" s="11" t="s">
        <v>2134</v>
      </c>
      <c r="N90" s="11" t="s">
        <v>2134</v>
      </c>
      <c r="O90" s="11" t="s">
        <v>2134</v>
      </c>
      <c r="P90" s="307" t="s">
        <v>2849</v>
      </c>
      <c r="Q90" s="12">
        <v>1000</v>
      </c>
      <c r="R90" s="8">
        <v>2.2699999999999998E-2</v>
      </c>
      <c r="S90" s="8"/>
      <c r="T90" s="8"/>
      <c r="U90" s="562"/>
      <c r="V90" s="562"/>
    </row>
    <row r="91" spans="1:22" ht="15.75">
      <c r="A91" s="144" t="s">
        <v>143</v>
      </c>
      <c r="B91" s="144"/>
      <c r="C91" t="s">
        <v>1048</v>
      </c>
      <c r="D91" t="s">
        <v>2774</v>
      </c>
      <c r="E91" s="302"/>
      <c r="F91" t="s">
        <v>1442</v>
      </c>
      <c r="G91" s="307"/>
      <c r="H91" t="s">
        <v>1077</v>
      </c>
      <c r="I91" s="11" t="s">
        <v>2132</v>
      </c>
      <c r="J91" s="11" t="s">
        <v>2133</v>
      </c>
      <c r="K91" s="11" t="s">
        <v>2993</v>
      </c>
      <c r="L91" s="11" t="s">
        <v>2135</v>
      </c>
      <c r="M91" s="11" t="s">
        <v>2134</v>
      </c>
      <c r="N91" s="11" t="s">
        <v>2134</v>
      </c>
      <c r="O91" s="11" t="s">
        <v>2134</v>
      </c>
      <c r="P91" s="307">
        <v>18053513</v>
      </c>
      <c r="Q91" s="12">
        <v>1600</v>
      </c>
      <c r="R91" s="8">
        <v>13.299202800000002</v>
      </c>
      <c r="S91" s="8"/>
      <c r="T91" s="8"/>
      <c r="U91" s="562"/>
      <c r="V91" s="562"/>
    </row>
    <row r="92" spans="1:22" ht="15.75">
      <c r="A92" s="144" t="s">
        <v>144</v>
      </c>
      <c r="B92" s="144"/>
      <c r="C92" t="s">
        <v>1048</v>
      </c>
      <c r="D92" t="s">
        <v>2774</v>
      </c>
      <c r="E92" s="302"/>
      <c r="F92" t="s">
        <v>1443</v>
      </c>
      <c r="G92" s="307"/>
      <c r="H92" t="s">
        <v>1077</v>
      </c>
      <c r="I92" s="11" t="s">
        <v>2132</v>
      </c>
      <c r="J92" s="11" t="s">
        <v>2133</v>
      </c>
      <c r="K92" s="11" t="s">
        <v>2993</v>
      </c>
      <c r="L92" s="11" t="s">
        <v>2135</v>
      </c>
      <c r="M92" s="11" t="s">
        <v>2134</v>
      </c>
      <c r="N92" s="11" t="s">
        <v>2134</v>
      </c>
      <c r="O92" s="11" t="s">
        <v>2134</v>
      </c>
      <c r="P92" s="307" t="s">
        <v>2850</v>
      </c>
      <c r="Q92" s="12">
        <v>1600</v>
      </c>
      <c r="R92" s="8">
        <v>9.4930199999999996</v>
      </c>
      <c r="S92" s="8"/>
      <c r="T92" s="8"/>
      <c r="U92" s="562"/>
      <c r="V92" s="562"/>
    </row>
    <row r="93" spans="1:22" ht="15.75">
      <c r="A93" s="144" t="s">
        <v>145</v>
      </c>
      <c r="B93" s="144"/>
      <c r="C93" t="s">
        <v>1048</v>
      </c>
      <c r="D93" t="s">
        <v>2774</v>
      </c>
      <c r="E93" s="302"/>
      <c r="F93" t="s">
        <v>1443</v>
      </c>
      <c r="G93" s="307"/>
      <c r="H93" t="s">
        <v>1069</v>
      </c>
      <c r="I93" s="11" t="s">
        <v>2132</v>
      </c>
      <c r="J93" s="11" t="s">
        <v>2133</v>
      </c>
      <c r="K93" s="11" t="s">
        <v>2993</v>
      </c>
      <c r="L93" s="11" t="s">
        <v>2135</v>
      </c>
      <c r="M93" s="11" t="s">
        <v>2134</v>
      </c>
      <c r="N93" s="11" t="s">
        <v>2134</v>
      </c>
      <c r="O93" s="11" t="s">
        <v>2134</v>
      </c>
      <c r="P93" s="307" t="s">
        <v>1890</v>
      </c>
      <c r="Q93" s="12">
        <v>1000</v>
      </c>
      <c r="R93" s="8">
        <v>5.4054799999999998</v>
      </c>
      <c r="S93" s="8"/>
      <c r="T93" s="8"/>
      <c r="U93" s="562"/>
      <c r="V93" s="562"/>
    </row>
    <row r="94" spans="1:22" ht="15.75">
      <c r="A94" s="144" t="s">
        <v>146</v>
      </c>
      <c r="B94" s="144"/>
      <c r="C94" t="s">
        <v>1048</v>
      </c>
      <c r="D94" t="s">
        <v>2774</v>
      </c>
      <c r="E94" s="302"/>
      <c r="F94" t="s">
        <v>1444</v>
      </c>
      <c r="G94" s="307"/>
      <c r="H94" t="s">
        <v>1077</v>
      </c>
      <c r="I94" s="11" t="s">
        <v>2132</v>
      </c>
      <c r="J94" s="11" t="s">
        <v>2133</v>
      </c>
      <c r="K94" s="11" t="s">
        <v>2993</v>
      </c>
      <c r="L94" s="11" t="s">
        <v>2135</v>
      </c>
      <c r="M94" s="11" t="s">
        <v>2134</v>
      </c>
      <c r="N94" s="11" t="s">
        <v>2134</v>
      </c>
      <c r="O94" s="11" t="s">
        <v>2134</v>
      </c>
      <c r="P94" s="307"/>
      <c r="Q94" s="12"/>
      <c r="R94" s="8">
        <v>0</v>
      </c>
      <c r="S94" s="8"/>
      <c r="T94" s="8"/>
      <c r="U94" s="562"/>
      <c r="V94" s="562"/>
    </row>
    <row r="95" spans="1:22" ht="15.75">
      <c r="A95" s="144" t="s">
        <v>147</v>
      </c>
      <c r="B95" s="144"/>
      <c r="C95" t="s">
        <v>1048</v>
      </c>
      <c r="D95" t="s">
        <v>2774</v>
      </c>
      <c r="E95" s="302"/>
      <c r="F95" t="s">
        <v>1444</v>
      </c>
      <c r="G95" s="307"/>
      <c r="H95" t="s">
        <v>1071</v>
      </c>
      <c r="I95" s="11" t="s">
        <v>2132</v>
      </c>
      <c r="J95" s="11" t="s">
        <v>2133</v>
      </c>
      <c r="K95" s="11" t="s">
        <v>2993</v>
      </c>
      <c r="L95" s="11" t="s">
        <v>2136</v>
      </c>
      <c r="M95" s="11" t="s">
        <v>2134</v>
      </c>
      <c r="N95" s="11" t="s">
        <v>2134</v>
      </c>
      <c r="O95" s="11" t="s">
        <v>2134</v>
      </c>
      <c r="P95" s="307" t="s">
        <v>2851</v>
      </c>
      <c r="Q95" s="12">
        <v>3000</v>
      </c>
      <c r="R95" s="8">
        <v>18.954284999999999</v>
      </c>
      <c r="S95" s="8"/>
      <c r="T95" s="8"/>
      <c r="U95" s="562"/>
      <c r="V95" s="562"/>
    </row>
    <row r="96" spans="1:22" ht="15.75">
      <c r="A96" s="144"/>
      <c r="B96" s="144"/>
      <c r="C96" t="s">
        <v>1048</v>
      </c>
      <c r="D96" t="s">
        <v>2774</v>
      </c>
      <c r="E96" s="302"/>
      <c r="F96" t="s">
        <v>1445</v>
      </c>
      <c r="G96" s="307"/>
      <c r="H96" t="s">
        <v>1096</v>
      </c>
      <c r="I96" s="11" t="s">
        <v>2132</v>
      </c>
      <c r="J96" s="11" t="s">
        <v>2133</v>
      </c>
      <c r="K96" s="11" t="s">
        <v>2993</v>
      </c>
      <c r="L96" s="11" t="s">
        <v>2135</v>
      </c>
      <c r="M96" s="11" t="s">
        <v>2134</v>
      </c>
      <c r="N96" s="11" t="s">
        <v>2134</v>
      </c>
      <c r="O96" s="11" t="s">
        <v>2134</v>
      </c>
      <c r="P96" s="307">
        <v>15462323</v>
      </c>
      <c r="Q96" s="12">
        <v>3000</v>
      </c>
      <c r="R96" s="8">
        <v>18.590384399999998</v>
      </c>
      <c r="S96" s="8"/>
      <c r="T96" s="8"/>
      <c r="U96" s="308"/>
      <c r="V96" s="308"/>
    </row>
    <row r="97" spans="1:22" ht="15.75">
      <c r="A97" s="144" t="s">
        <v>148</v>
      </c>
      <c r="B97" s="144"/>
      <c r="C97" t="s">
        <v>1048</v>
      </c>
      <c r="D97" t="s">
        <v>1404</v>
      </c>
      <c r="E97" s="302"/>
      <c r="F97" t="s">
        <v>1445</v>
      </c>
      <c r="G97" s="307"/>
      <c r="H97" t="s">
        <v>1092</v>
      </c>
      <c r="I97" s="11" t="s">
        <v>2132</v>
      </c>
      <c r="J97" s="11" t="s">
        <v>2133</v>
      </c>
      <c r="K97" s="11" t="s">
        <v>2993</v>
      </c>
      <c r="L97" s="11" t="s">
        <v>2135</v>
      </c>
      <c r="M97" s="11" t="s">
        <v>2134</v>
      </c>
      <c r="N97" s="11" t="s">
        <v>2134</v>
      </c>
      <c r="O97" s="11" t="s">
        <v>2134</v>
      </c>
      <c r="P97" s="307" t="s">
        <v>2852</v>
      </c>
      <c r="Q97" s="12">
        <v>500</v>
      </c>
      <c r="R97" s="8">
        <v>6.5186999999999999</v>
      </c>
      <c r="S97" s="8"/>
      <c r="T97" s="8"/>
      <c r="U97" s="562"/>
      <c r="V97" s="562"/>
    </row>
    <row r="98" spans="1:22" ht="15.75">
      <c r="A98" s="144" t="s">
        <v>149</v>
      </c>
      <c r="B98" s="144"/>
      <c r="C98" t="s">
        <v>1048</v>
      </c>
      <c r="D98" t="s">
        <v>2774</v>
      </c>
      <c r="E98" s="302"/>
      <c r="F98" t="s">
        <v>1445</v>
      </c>
      <c r="G98" s="307"/>
      <c r="H98" t="s">
        <v>1097</v>
      </c>
      <c r="I98" s="11" t="s">
        <v>2132</v>
      </c>
      <c r="J98" s="11" t="s">
        <v>2133</v>
      </c>
      <c r="K98" s="11" t="s">
        <v>2993</v>
      </c>
      <c r="L98" s="11" t="s">
        <v>2136</v>
      </c>
      <c r="M98" s="11" t="s">
        <v>2134</v>
      </c>
      <c r="N98" s="11" t="s">
        <v>2134</v>
      </c>
      <c r="O98" s="11" t="s">
        <v>2134</v>
      </c>
      <c r="P98" s="307">
        <v>15462322</v>
      </c>
      <c r="Q98" s="12">
        <v>3000</v>
      </c>
      <c r="R98" s="8">
        <v>17.860226399999998</v>
      </c>
      <c r="S98" s="8"/>
      <c r="T98" s="8"/>
      <c r="U98" s="562"/>
      <c r="V98" s="562"/>
    </row>
    <row r="99" spans="1:22" ht="15.75">
      <c r="A99" s="144" t="s">
        <v>150</v>
      </c>
      <c r="B99" s="144"/>
      <c r="C99" t="s">
        <v>1048</v>
      </c>
      <c r="D99" t="s">
        <v>2776</v>
      </c>
      <c r="E99" s="302"/>
      <c r="F99" t="s">
        <v>1446</v>
      </c>
      <c r="G99" s="307"/>
      <c r="H99" t="s">
        <v>1085</v>
      </c>
      <c r="I99" s="11" t="s">
        <v>2132</v>
      </c>
      <c r="J99" s="11" t="s">
        <v>2133</v>
      </c>
      <c r="K99" s="11" t="s">
        <v>2993</v>
      </c>
      <c r="L99" s="11" t="s">
        <v>2136</v>
      </c>
      <c r="M99" s="11" t="s">
        <v>2134</v>
      </c>
      <c r="N99" s="11" t="s">
        <v>2134</v>
      </c>
      <c r="O99" s="11" t="s">
        <v>2134</v>
      </c>
      <c r="P99" s="307">
        <v>15461898</v>
      </c>
      <c r="Q99" s="12">
        <v>125000</v>
      </c>
      <c r="R99" s="8">
        <v>9.3335599999999991E-2</v>
      </c>
      <c r="S99" s="8"/>
      <c r="T99" s="8"/>
      <c r="U99" s="562"/>
      <c r="V99" s="562"/>
    </row>
    <row r="100" spans="1:22" ht="15.75">
      <c r="A100" s="144" t="s">
        <v>151</v>
      </c>
      <c r="B100" s="144"/>
      <c r="C100" t="s">
        <v>1048</v>
      </c>
      <c r="D100" t="s">
        <v>2776</v>
      </c>
      <c r="E100" s="302"/>
      <c r="F100" t="s">
        <v>1446</v>
      </c>
      <c r="G100" s="307"/>
      <c r="H100" t="s">
        <v>1086</v>
      </c>
      <c r="I100" s="11" t="s">
        <v>2132</v>
      </c>
      <c r="J100" s="11" t="s">
        <v>2133</v>
      </c>
      <c r="K100" s="11" t="s">
        <v>2993</v>
      </c>
      <c r="L100" s="11" t="s">
        <v>2136</v>
      </c>
      <c r="M100" s="11" t="s">
        <v>2134</v>
      </c>
      <c r="N100" s="11" t="s">
        <v>2134</v>
      </c>
      <c r="O100" s="11" t="s">
        <v>2134</v>
      </c>
      <c r="P100" s="307">
        <v>15461897</v>
      </c>
      <c r="Q100" s="12">
        <v>1000</v>
      </c>
      <c r="R100" s="8">
        <v>2.8750000000000005E-2</v>
      </c>
      <c r="S100" s="8"/>
      <c r="T100" s="8"/>
      <c r="U100" s="562"/>
      <c r="V100" s="562"/>
    </row>
    <row r="101" spans="1:22" ht="15.75">
      <c r="A101" s="144" t="s">
        <v>152</v>
      </c>
      <c r="B101" s="144"/>
      <c r="C101" t="s">
        <v>1048</v>
      </c>
      <c r="D101" t="s">
        <v>2776</v>
      </c>
      <c r="E101" s="302"/>
      <c r="F101" t="s">
        <v>1446</v>
      </c>
      <c r="G101" s="307"/>
      <c r="H101" t="s">
        <v>1098</v>
      </c>
      <c r="I101" s="11" t="s">
        <v>2132</v>
      </c>
      <c r="J101" s="11" t="s">
        <v>2133</v>
      </c>
      <c r="K101" s="11" t="s">
        <v>2993</v>
      </c>
      <c r="L101" s="11" t="s">
        <v>2135</v>
      </c>
      <c r="M101" s="11" t="s">
        <v>2134</v>
      </c>
      <c r="N101" s="11" t="s">
        <v>2134</v>
      </c>
      <c r="O101" s="11" t="s">
        <v>2134</v>
      </c>
      <c r="P101" s="307">
        <v>15461900</v>
      </c>
      <c r="Q101" s="12">
        <v>1000</v>
      </c>
      <c r="R101" s="8">
        <v>3.6411199999999901E-2</v>
      </c>
      <c r="S101" s="8"/>
      <c r="T101" s="8"/>
      <c r="U101" s="562"/>
      <c r="V101" s="562"/>
    </row>
    <row r="102" spans="1:22" ht="15.75">
      <c r="A102" s="144" t="s">
        <v>153</v>
      </c>
      <c r="B102" s="144"/>
      <c r="C102" t="s">
        <v>1048</v>
      </c>
      <c r="D102" t="s">
        <v>2778</v>
      </c>
      <c r="E102" s="302"/>
      <c r="F102" t="s">
        <v>1447</v>
      </c>
      <c r="G102" s="307"/>
      <c r="H102" t="s">
        <v>1100</v>
      </c>
      <c r="I102" s="11" t="s">
        <v>2132</v>
      </c>
      <c r="J102" s="11" t="s">
        <v>2133</v>
      </c>
      <c r="K102" s="11" t="s">
        <v>2993</v>
      </c>
      <c r="L102" s="11" t="s">
        <v>2135</v>
      </c>
      <c r="M102" s="11" t="s">
        <v>2134</v>
      </c>
      <c r="N102" s="11" t="s">
        <v>2134</v>
      </c>
      <c r="O102" s="11" t="s">
        <v>2134</v>
      </c>
      <c r="P102" s="307">
        <v>15461991</v>
      </c>
      <c r="Q102" s="12">
        <v>1000</v>
      </c>
      <c r="R102" s="8">
        <v>4.8499357999999999</v>
      </c>
      <c r="S102" s="8"/>
      <c r="T102" s="8"/>
      <c r="U102" s="562"/>
      <c r="V102" s="562"/>
    </row>
    <row r="103" spans="1:22" ht="15.75">
      <c r="A103" s="144" t="s">
        <v>154</v>
      </c>
      <c r="B103" s="144"/>
      <c r="C103" t="s">
        <v>1048</v>
      </c>
      <c r="D103" t="s">
        <v>2778</v>
      </c>
      <c r="E103" s="302"/>
      <c r="F103" t="s">
        <v>1447</v>
      </c>
      <c r="G103" s="307"/>
      <c r="H103" t="s">
        <v>1099</v>
      </c>
      <c r="I103" s="11" t="s">
        <v>2132</v>
      </c>
      <c r="J103" s="11" t="s">
        <v>2133</v>
      </c>
      <c r="K103" s="11" t="s">
        <v>2993</v>
      </c>
      <c r="L103" s="11" t="s">
        <v>2135</v>
      </c>
      <c r="M103" s="11" t="s">
        <v>2134</v>
      </c>
      <c r="N103" s="11" t="s">
        <v>2134</v>
      </c>
      <c r="O103" s="11" t="s">
        <v>2134</v>
      </c>
      <c r="P103" s="307">
        <v>15462324</v>
      </c>
      <c r="Q103" s="12">
        <v>1500</v>
      </c>
      <c r="R103" s="8">
        <v>3.486226349999999</v>
      </c>
      <c r="S103" s="8"/>
      <c r="T103" s="8"/>
      <c r="U103" s="562"/>
      <c r="V103" s="562"/>
    </row>
    <row r="104" spans="1:22" ht="15.75">
      <c r="A104" s="144" t="s">
        <v>155</v>
      </c>
      <c r="B104" s="144"/>
      <c r="C104" t="s">
        <v>1048</v>
      </c>
      <c r="D104" t="s">
        <v>2774</v>
      </c>
      <c r="E104" s="302"/>
      <c r="F104" t="s">
        <v>1448</v>
      </c>
      <c r="G104" s="307"/>
      <c r="H104" t="s">
        <v>1070</v>
      </c>
      <c r="I104" s="11" t="s">
        <v>2132</v>
      </c>
      <c r="J104" s="11" t="s">
        <v>2133</v>
      </c>
      <c r="K104" s="11" t="s">
        <v>2993</v>
      </c>
      <c r="L104" s="11" t="s">
        <v>2135</v>
      </c>
      <c r="M104" s="11" t="s">
        <v>2134</v>
      </c>
      <c r="N104" s="11" t="s">
        <v>2134</v>
      </c>
      <c r="O104" s="11" t="s">
        <v>2134</v>
      </c>
      <c r="P104" s="307">
        <v>15462027</v>
      </c>
      <c r="Q104" s="12">
        <v>3000</v>
      </c>
      <c r="R104" s="8">
        <v>21.342475499999999</v>
      </c>
      <c r="S104" s="8"/>
      <c r="T104" s="8"/>
      <c r="U104" s="562"/>
      <c r="V104" s="562"/>
    </row>
    <row r="105" spans="1:22" ht="15.75">
      <c r="A105" s="144" t="s">
        <v>156</v>
      </c>
      <c r="B105" s="144"/>
      <c r="C105" t="s">
        <v>1048</v>
      </c>
      <c r="D105" t="s">
        <v>2774</v>
      </c>
      <c r="E105" s="302"/>
      <c r="F105" t="s">
        <v>1448</v>
      </c>
      <c r="G105" s="307"/>
      <c r="H105" t="s">
        <v>1071</v>
      </c>
      <c r="I105" s="11" t="s">
        <v>2132</v>
      </c>
      <c r="J105" s="11" t="s">
        <v>2133</v>
      </c>
      <c r="K105" s="11" t="s">
        <v>2993</v>
      </c>
      <c r="L105" s="11" t="s">
        <v>2136</v>
      </c>
      <c r="M105" s="11" t="s">
        <v>2134</v>
      </c>
      <c r="N105" s="11" t="s">
        <v>2134</v>
      </c>
      <c r="O105" s="11" t="s">
        <v>2134</v>
      </c>
      <c r="P105" s="307">
        <v>15462188</v>
      </c>
      <c r="Q105" s="12">
        <v>3000</v>
      </c>
      <c r="R105" s="8">
        <v>21.92296395</v>
      </c>
      <c r="S105" s="8"/>
      <c r="T105" s="8"/>
      <c r="U105" s="562"/>
      <c r="V105" s="562"/>
    </row>
    <row r="106" spans="1:22" ht="15.75">
      <c r="A106" s="144" t="s">
        <v>157</v>
      </c>
      <c r="B106" s="144"/>
      <c r="C106" t="s">
        <v>1048</v>
      </c>
      <c r="D106" t="s">
        <v>1404</v>
      </c>
      <c r="E106" s="302"/>
      <c r="F106" t="s">
        <v>1449</v>
      </c>
      <c r="G106" s="307"/>
      <c r="H106" t="s">
        <v>1101</v>
      </c>
      <c r="I106" s="11" t="s">
        <v>2132</v>
      </c>
      <c r="J106" s="11" t="s">
        <v>2133</v>
      </c>
      <c r="K106" s="11" t="s">
        <v>2993</v>
      </c>
      <c r="L106" s="11" t="s">
        <v>2136</v>
      </c>
      <c r="M106" s="11" t="s">
        <v>2134</v>
      </c>
      <c r="N106" s="11" t="s">
        <v>2134</v>
      </c>
      <c r="O106" s="11" t="s">
        <v>2134</v>
      </c>
      <c r="P106" s="307">
        <v>16179567</v>
      </c>
      <c r="Q106" s="12">
        <v>500</v>
      </c>
      <c r="R106" s="8">
        <v>0</v>
      </c>
      <c r="S106" s="8"/>
      <c r="T106" s="8"/>
      <c r="U106" s="562"/>
      <c r="V106" s="562"/>
    </row>
    <row r="107" spans="1:22" ht="15.75">
      <c r="A107" s="144" t="s">
        <v>158</v>
      </c>
      <c r="B107" s="144"/>
      <c r="C107" t="s">
        <v>1048</v>
      </c>
      <c r="D107" t="s">
        <v>1404</v>
      </c>
      <c r="E107" s="302"/>
      <c r="F107" t="s">
        <v>1449</v>
      </c>
      <c r="G107" s="307"/>
      <c r="H107" t="s">
        <v>1102</v>
      </c>
      <c r="I107" s="11" t="s">
        <v>2132</v>
      </c>
      <c r="J107" s="11" t="s">
        <v>2133</v>
      </c>
      <c r="K107" s="11" t="s">
        <v>2993</v>
      </c>
      <c r="L107" s="11" t="s">
        <v>2135</v>
      </c>
      <c r="M107" s="11" t="s">
        <v>2134</v>
      </c>
      <c r="N107" s="11" t="s">
        <v>2134</v>
      </c>
      <c r="O107" s="11" t="s">
        <v>2134</v>
      </c>
      <c r="P107" s="307">
        <v>16179591</v>
      </c>
      <c r="Q107" s="12">
        <v>500</v>
      </c>
      <c r="R107" s="8">
        <v>9.7519679999999997</v>
      </c>
      <c r="S107" s="8"/>
      <c r="T107" s="8"/>
      <c r="U107" s="562"/>
      <c r="V107" s="562"/>
    </row>
    <row r="108" spans="1:22" ht="15.75">
      <c r="A108" s="144" t="s">
        <v>159</v>
      </c>
      <c r="B108" s="144"/>
      <c r="C108" t="s">
        <v>1048</v>
      </c>
      <c r="D108" t="s">
        <v>2778</v>
      </c>
      <c r="E108" s="302"/>
      <c r="F108" t="s">
        <v>1450</v>
      </c>
      <c r="G108" s="307"/>
      <c r="H108" t="s">
        <v>1070</v>
      </c>
      <c r="I108" s="11" t="s">
        <v>2132</v>
      </c>
      <c r="J108" s="11" t="s">
        <v>2133</v>
      </c>
      <c r="K108" s="11" t="s">
        <v>2993</v>
      </c>
      <c r="L108" s="11" t="s">
        <v>2135</v>
      </c>
      <c r="M108" s="11" t="s">
        <v>2134</v>
      </c>
      <c r="N108" s="11" t="s">
        <v>2134</v>
      </c>
      <c r="O108" s="11" t="s">
        <v>2134</v>
      </c>
      <c r="P108" s="307" t="s">
        <v>2853</v>
      </c>
      <c r="Q108" s="12">
        <v>3000</v>
      </c>
      <c r="R108" s="8">
        <v>4.6469999999999997E-2</v>
      </c>
      <c r="S108" s="8"/>
      <c r="T108" s="8"/>
      <c r="U108" s="562"/>
      <c r="V108" s="562"/>
    </row>
    <row r="109" spans="1:22" ht="15.75">
      <c r="A109" s="144" t="s">
        <v>160</v>
      </c>
      <c r="B109" s="144"/>
      <c r="C109" t="s">
        <v>1048</v>
      </c>
      <c r="D109" t="s">
        <v>2778</v>
      </c>
      <c r="E109" s="302"/>
      <c r="F109" t="s">
        <v>1450</v>
      </c>
      <c r="G109" s="307"/>
      <c r="H109" t="s">
        <v>1071</v>
      </c>
      <c r="I109" s="11" t="s">
        <v>2132</v>
      </c>
      <c r="J109" s="11" t="s">
        <v>2133</v>
      </c>
      <c r="K109" s="11" t="s">
        <v>2993</v>
      </c>
      <c r="L109" s="11" t="s">
        <v>2136</v>
      </c>
      <c r="M109" s="11" t="s">
        <v>2134</v>
      </c>
      <c r="N109" s="11" t="s">
        <v>2134</v>
      </c>
      <c r="O109" s="11" t="s">
        <v>2134</v>
      </c>
      <c r="P109" s="307" t="s">
        <v>2854</v>
      </c>
      <c r="Q109" s="12">
        <v>3000</v>
      </c>
      <c r="R109" s="8">
        <v>2.4000000000000001E-4</v>
      </c>
      <c r="S109" s="8"/>
      <c r="T109" s="8"/>
      <c r="U109" s="562"/>
      <c r="V109" s="562"/>
    </row>
    <row r="110" spans="1:22" ht="15.75">
      <c r="A110" s="144" t="s">
        <v>161</v>
      </c>
      <c r="B110" s="144"/>
      <c r="C110" t="s">
        <v>1048</v>
      </c>
      <c r="D110" t="s">
        <v>2776</v>
      </c>
      <c r="E110" s="302"/>
      <c r="F110" t="s">
        <v>1450</v>
      </c>
      <c r="G110" s="307"/>
      <c r="H110" t="s">
        <v>1103</v>
      </c>
      <c r="I110" s="11" t="s">
        <v>2132</v>
      </c>
      <c r="J110" s="11" t="s">
        <v>2133</v>
      </c>
      <c r="K110" s="11" t="s">
        <v>2993</v>
      </c>
      <c r="L110" s="11" t="s">
        <v>2135</v>
      </c>
      <c r="M110" s="11" t="s">
        <v>2134</v>
      </c>
      <c r="N110" s="11" t="s">
        <v>2134</v>
      </c>
      <c r="O110" s="11" t="s">
        <v>2134</v>
      </c>
      <c r="P110" s="307" t="s">
        <v>1891</v>
      </c>
      <c r="Q110" s="12">
        <v>1000</v>
      </c>
      <c r="R110" s="8">
        <v>21.8035</v>
      </c>
      <c r="S110" s="8"/>
      <c r="T110" s="8"/>
      <c r="U110" s="562"/>
      <c r="V110" s="562"/>
    </row>
    <row r="111" spans="1:22" ht="15.75">
      <c r="A111" s="144" t="s">
        <v>162</v>
      </c>
      <c r="B111" s="144"/>
      <c r="C111" t="s">
        <v>1048</v>
      </c>
      <c r="D111" t="s">
        <v>2774</v>
      </c>
      <c r="E111" s="302"/>
      <c r="F111" t="s">
        <v>1451</v>
      </c>
      <c r="G111" s="307"/>
      <c r="H111" t="s">
        <v>1077</v>
      </c>
      <c r="I111" s="11" t="s">
        <v>2132</v>
      </c>
      <c r="J111" s="11" t="s">
        <v>2133</v>
      </c>
      <c r="K111" s="11" t="s">
        <v>2993</v>
      </c>
      <c r="L111" s="11" t="s">
        <v>2135</v>
      </c>
      <c r="M111" s="11" t="s">
        <v>2134</v>
      </c>
      <c r="N111" s="11" t="s">
        <v>2134</v>
      </c>
      <c r="O111" s="11" t="s">
        <v>2134</v>
      </c>
      <c r="P111" s="307" t="s">
        <v>2855</v>
      </c>
      <c r="Q111" s="12">
        <v>1600</v>
      </c>
      <c r="R111" s="8">
        <v>10.717279999999999</v>
      </c>
      <c r="S111" s="8"/>
      <c r="T111" s="8"/>
      <c r="U111" s="562"/>
      <c r="V111" s="562"/>
    </row>
    <row r="112" spans="1:22" ht="15.75">
      <c r="A112" s="144" t="s">
        <v>163</v>
      </c>
      <c r="B112" s="144"/>
      <c r="C112" t="s">
        <v>1048</v>
      </c>
      <c r="D112" t="s">
        <v>2774</v>
      </c>
      <c r="E112" s="302"/>
      <c r="F112" t="s">
        <v>1451</v>
      </c>
      <c r="G112" s="307"/>
      <c r="H112" t="s">
        <v>1069</v>
      </c>
      <c r="I112" s="11" t="s">
        <v>2132</v>
      </c>
      <c r="J112" s="11" t="s">
        <v>2133</v>
      </c>
      <c r="K112" s="11" t="s">
        <v>2993</v>
      </c>
      <c r="L112" s="11" t="s">
        <v>2135</v>
      </c>
      <c r="M112" s="11" t="s">
        <v>2134</v>
      </c>
      <c r="N112" s="11" t="s">
        <v>2134</v>
      </c>
      <c r="O112" s="11" t="s">
        <v>2134</v>
      </c>
      <c r="P112" s="307" t="s">
        <v>2856</v>
      </c>
      <c r="Q112" s="12">
        <v>1000</v>
      </c>
      <c r="R112" s="8">
        <v>6.4909400000000002</v>
      </c>
      <c r="S112" s="8"/>
      <c r="T112" s="8"/>
      <c r="U112" s="562"/>
      <c r="V112" s="562"/>
    </row>
    <row r="113" spans="1:22" ht="15.75">
      <c r="A113" s="144" t="s">
        <v>164</v>
      </c>
      <c r="B113" s="144"/>
      <c r="C113" t="s">
        <v>1048</v>
      </c>
      <c r="D113" t="s">
        <v>2775</v>
      </c>
      <c r="E113" s="302"/>
      <c r="F113" t="s">
        <v>1452</v>
      </c>
      <c r="G113" s="307"/>
      <c r="H113" t="s">
        <v>1104</v>
      </c>
      <c r="I113" s="11" t="s">
        <v>2132</v>
      </c>
      <c r="J113" s="11" t="s">
        <v>2133</v>
      </c>
      <c r="K113" s="11" t="s">
        <v>2993</v>
      </c>
      <c r="L113" s="11" t="s">
        <v>2136</v>
      </c>
      <c r="M113" s="11" t="s">
        <v>2134</v>
      </c>
      <c r="N113" s="11" t="s">
        <v>2134</v>
      </c>
      <c r="O113" s="11" t="s">
        <v>2134</v>
      </c>
      <c r="P113" s="307">
        <v>16636249</v>
      </c>
      <c r="Q113" s="12">
        <v>6000</v>
      </c>
      <c r="R113" s="8">
        <v>-49.977792000000001</v>
      </c>
      <c r="S113" s="8"/>
      <c r="T113" s="8"/>
      <c r="U113" s="562"/>
      <c r="V113" s="562"/>
    </row>
    <row r="114" spans="1:22" ht="15.75">
      <c r="A114" s="144" t="s">
        <v>165</v>
      </c>
      <c r="B114" s="144"/>
      <c r="C114" t="s">
        <v>1048</v>
      </c>
      <c r="D114" t="s">
        <v>2774</v>
      </c>
      <c r="E114" s="302"/>
      <c r="F114" t="s">
        <v>1452</v>
      </c>
      <c r="G114" s="307"/>
      <c r="H114" t="s">
        <v>1070</v>
      </c>
      <c r="I114" s="11" t="s">
        <v>2132</v>
      </c>
      <c r="J114" s="11" t="s">
        <v>2133</v>
      </c>
      <c r="K114" s="11" t="s">
        <v>2993</v>
      </c>
      <c r="L114" s="11" t="s">
        <v>2136</v>
      </c>
      <c r="M114" s="11" t="s">
        <v>2134</v>
      </c>
      <c r="N114" s="11" t="s">
        <v>2134</v>
      </c>
      <c r="O114" s="11" t="s">
        <v>2134</v>
      </c>
      <c r="P114" s="307">
        <v>15461989</v>
      </c>
      <c r="Q114" s="12">
        <v>3000</v>
      </c>
      <c r="R114" s="8">
        <v>29.145082299999999</v>
      </c>
      <c r="S114" s="8"/>
      <c r="T114" s="8"/>
      <c r="U114" s="562"/>
      <c r="V114" s="562"/>
    </row>
    <row r="115" spans="1:22" ht="15.75">
      <c r="A115" s="144" t="s">
        <v>166</v>
      </c>
      <c r="B115" s="144"/>
      <c r="C115" t="s">
        <v>1048</v>
      </c>
      <c r="D115" t="s">
        <v>2774</v>
      </c>
      <c r="E115" s="302"/>
      <c r="F115" t="s">
        <v>1452</v>
      </c>
      <c r="G115" s="307"/>
      <c r="H115" t="s">
        <v>1071</v>
      </c>
      <c r="I115" s="11" t="s">
        <v>2132</v>
      </c>
      <c r="J115" s="11" t="s">
        <v>2133</v>
      </c>
      <c r="K115" s="11" t="s">
        <v>2993</v>
      </c>
      <c r="L115" s="11" t="s">
        <v>2135</v>
      </c>
      <c r="M115" s="11" t="s">
        <v>2134</v>
      </c>
      <c r="N115" s="11" t="s">
        <v>2134</v>
      </c>
      <c r="O115" s="11" t="s">
        <v>2134</v>
      </c>
      <c r="P115" s="307">
        <v>15461990</v>
      </c>
      <c r="Q115" s="12">
        <v>3000</v>
      </c>
      <c r="R115" s="8">
        <v>34.824536800000004</v>
      </c>
      <c r="S115" s="8"/>
      <c r="T115" s="8"/>
      <c r="U115" s="562"/>
      <c r="V115" s="562"/>
    </row>
    <row r="116" spans="1:22" ht="15.75">
      <c r="A116" s="144" t="s">
        <v>167</v>
      </c>
      <c r="B116" s="144"/>
      <c r="C116" t="s">
        <v>1048</v>
      </c>
      <c r="D116" t="s">
        <v>2775</v>
      </c>
      <c r="E116" s="302"/>
      <c r="F116" t="s">
        <v>1452</v>
      </c>
      <c r="G116" s="307"/>
      <c r="H116" t="s">
        <v>1105</v>
      </c>
      <c r="I116" s="11" t="s">
        <v>2132</v>
      </c>
      <c r="J116" s="11" t="s">
        <v>2133</v>
      </c>
      <c r="K116" s="11" t="s">
        <v>2993</v>
      </c>
      <c r="L116" s="11" t="s">
        <v>2135</v>
      </c>
      <c r="M116" s="11" t="s">
        <v>2134</v>
      </c>
      <c r="N116" s="11" t="s">
        <v>2134</v>
      </c>
      <c r="O116" s="11" t="s">
        <v>2134</v>
      </c>
      <c r="P116" s="307">
        <v>15461930</v>
      </c>
      <c r="Q116" s="12">
        <v>1000</v>
      </c>
      <c r="R116" s="8">
        <v>10.2466706</v>
      </c>
      <c r="S116" s="8"/>
      <c r="T116" s="8"/>
      <c r="U116" s="562"/>
      <c r="V116" s="562"/>
    </row>
    <row r="117" spans="1:22" ht="15.75">
      <c r="A117" s="144" t="s">
        <v>168</v>
      </c>
      <c r="B117" s="144"/>
      <c r="C117" t="s">
        <v>1048</v>
      </c>
      <c r="D117" t="s">
        <v>2774</v>
      </c>
      <c r="E117" s="302"/>
      <c r="F117" t="s">
        <v>1452</v>
      </c>
      <c r="G117" s="307"/>
      <c r="H117" t="s">
        <v>1106</v>
      </c>
      <c r="I117" s="11" t="s">
        <v>2132</v>
      </c>
      <c r="J117" s="11" t="s">
        <v>2133</v>
      </c>
      <c r="K117" s="11" t="s">
        <v>2993</v>
      </c>
      <c r="L117" s="11" t="s">
        <v>2135</v>
      </c>
      <c r="M117" s="11" t="s">
        <v>2134</v>
      </c>
      <c r="N117" s="11" t="s">
        <v>2134</v>
      </c>
      <c r="O117" s="11" t="s">
        <v>2134</v>
      </c>
      <c r="P117" s="307">
        <v>15461967</v>
      </c>
      <c r="Q117" s="12">
        <v>1000</v>
      </c>
      <c r="R117" s="8">
        <v>21.416518199999999</v>
      </c>
      <c r="S117" s="8"/>
      <c r="T117" s="8"/>
      <c r="U117" s="562"/>
      <c r="V117" s="562"/>
    </row>
    <row r="118" spans="1:22" ht="15.75">
      <c r="A118" s="144" t="s">
        <v>169</v>
      </c>
      <c r="B118" s="144"/>
      <c r="C118" t="s">
        <v>1048</v>
      </c>
      <c r="D118" t="s">
        <v>2774</v>
      </c>
      <c r="E118" s="302"/>
      <c r="F118" t="s">
        <v>1453</v>
      </c>
      <c r="G118" s="307"/>
      <c r="H118" t="s">
        <v>1068</v>
      </c>
      <c r="I118" s="11" t="s">
        <v>2132</v>
      </c>
      <c r="J118" s="11" t="s">
        <v>2133</v>
      </c>
      <c r="K118" s="11" t="s">
        <v>2993</v>
      </c>
      <c r="L118" s="11" t="s">
        <v>2135</v>
      </c>
      <c r="M118" s="11" t="s">
        <v>2134</v>
      </c>
      <c r="N118" s="11" t="s">
        <v>2134</v>
      </c>
      <c r="O118" s="11" t="s">
        <v>2134</v>
      </c>
      <c r="P118" s="307">
        <v>15462406</v>
      </c>
      <c r="Q118" s="12">
        <v>1000</v>
      </c>
      <c r="R118" s="8">
        <v>5.5166097999999897</v>
      </c>
      <c r="S118" s="8"/>
      <c r="T118" s="8"/>
      <c r="U118" s="562"/>
      <c r="V118" s="562"/>
    </row>
    <row r="119" spans="1:22" ht="15.75">
      <c r="A119" s="144" t="s">
        <v>170</v>
      </c>
      <c r="B119" s="144"/>
      <c r="C119" t="s">
        <v>1048</v>
      </c>
      <c r="D119" t="s">
        <v>2774</v>
      </c>
      <c r="E119" s="302"/>
      <c r="F119" t="s">
        <v>1453</v>
      </c>
      <c r="G119" s="307"/>
      <c r="H119" t="s">
        <v>1107</v>
      </c>
      <c r="I119" s="11" t="s">
        <v>2132</v>
      </c>
      <c r="J119" s="11" t="s">
        <v>2133</v>
      </c>
      <c r="K119" s="11" t="s">
        <v>2993</v>
      </c>
      <c r="L119" s="11" t="s">
        <v>2135</v>
      </c>
      <c r="M119" s="11" t="s">
        <v>2134</v>
      </c>
      <c r="N119" s="11" t="s">
        <v>2134</v>
      </c>
      <c r="O119" s="11" t="s">
        <v>2134</v>
      </c>
      <c r="P119" s="307" t="s">
        <v>1892</v>
      </c>
      <c r="Q119" s="12">
        <v>333.33</v>
      </c>
      <c r="R119" s="8">
        <v>-5.9910674999999899E-2</v>
      </c>
      <c r="S119" s="8"/>
      <c r="T119" s="8"/>
      <c r="U119" s="562"/>
      <c r="V119" s="562"/>
    </row>
    <row r="120" spans="1:22" ht="15.75">
      <c r="A120" s="144" t="s">
        <v>171</v>
      </c>
      <c r="B120" s="144"/>
      <c r="C120" t="s">
        <v>1048</v>
      </c>
      <c r="D120" t="s">
        <v>2774</v>
      </c>
      <c r="E120" s="302"/>
      <c r="F120" t="s">
        <v>1453</v>
      </c>
      <c r="G120" s="307"/>
      <c r="H120" t="s">
        <v>1108</v>
      </c>
      <c r="I120" s="11" t="s">
        <v>2132</v>
      </c>
      <c r="J120" s="11" t="s">
        <v>2133</v>
      </c>
      <c r="K120" s="11" t="s">
        <v>2993</v>
      </c>
      <c r="L120" s="11" t="s">
        <v>2135</v>
      </c>
      <c r="M120" s="11" t="s">
        <v>2134</v>
      </c>
      <c r="N120" s="11" t="s">
        <v>2134</v>
      </c>
      <c r="O120" s="11" t="s">
        <v>2134</v>
      </c>
      <c r="P120" s="307" t="s">
        <v>1893</v>
      </c>
      <c r="Q120" s="12">
        <v>333.33</v>
      </c>
      <c r="R120" s="8">
        <v>7.3323269999999913E-2</v>
      </c>
      <c r="S120" s="8"/>
      <c r="T120" s="8"/>
      <c r="U120" s="562"/>
      <c r="V120" s="562"/>
    </row>
    <row r="121" spans="1:22" ht="15.75">
      <c r="A121" s="144" t="s">
        <v>172</v>
      </c>
      <c r="B121" s="144"/>
      <c r="C121" t="s">
        <v>1048</v>
      </c>
      <c r="D121" t="s">
        <v>2774</v>
      </c>
      <c r="E121" s="302"/>
      <c r="F121" t="s">
        <v>1453</v>
      </c>
      <c r="G121" s="307"/>
      <c r="H121" t="s">
        <v>1078</v>
      </c>
      <c r="I121" s="11" t="s">
        <v>2132</v>
      </c>
      <c r="J121" s="11" t="s">
        <v>2133</v>
      </c>
      <c r="K121" s="11" t="s">
        <v>2993</v>
      </c>
      <c r="L121" s="11" t="s">
        <v>2136</v>
      </c>
      <c r="M121" s="11" t="s">
        <v>2134</v>
      </c>
      <c r="N121" s="11" t="s">
        <v>2134</v>
      </c>
      <c r="O121" s="11" t="s">
        <v>2134</v>
      </c>
      <c r="P121" s="307">
        <v>15462439</v>
      </c>
      <c r="Q121" s="12">
        <v>2000</v>
      </c>
      <c r="R121" s="8">
        <v>8.3173157999999994</v>
      </c>
      <c r="S121" s="8"/>
      <c r="T121" s="8"/>
      <c r="U121" s="562"/>
      <c r="V121" s="562"/>
    </row>
    <row r="122" spans="1:22" ht="15.75">
      <c r="A122" s="144" t="s">
        <v>173</v>
      </c>
      <c r="B122" s="144"/>
      <c r="C122" t="s">
        <v>1048</v>
      </c>
      <c r="D122" t="s">
        <v>2775</v>
      </c>
      <c r="E122" s="302"/>
      <c r="F122" t="s">
        <v>1454</v>
      </c>
      <c r="G122" s="307"/>
      <c r="H122" t="s">
        <v>1109</v>
      </c>
      <c r="I122" s="11" t="s">
        <v>2132</v>
      </c>
      <c r="J122" s="11" t="s">
        <v>2133</v>
      </c>
      <c r="K122" s="11" t="s">
        <v>2993</v>
      </c>
      <c r="L122" s="11" t="s">
        <v>2136</v>
      </c>
      <c r="M122" s="11" t="s">
        <v>2134</v>
      </c>
      <c r="N122" s="11" t="s">
        <v>2134</v>
      </c>
      <c r="O122" s="11" t="s">
        <v>2134</v>
      </c>
      <c r="P122" s="307" t="s">
        <v>1875</v>
      </c>
      <c r="Q122" s="12">
        <v>1000</v>
      </c>
      <c r="R122" s="8">
        <v>6.290235</v>
      </c>
      <c r="S122" s="8"/>
      <c r="T122" s="8"/>
      <c r="U122" s="562"/>
      <c r="V122" s="562"/>
    </row>
    <row r="123" spans="1:22" ht="15.75">
      <c r="A123" s="144" t="s">
        <v>174</v>
      </c>
      <c r="B123" s="144"/>
      <c r="C123" t="s">
        <v>1048</v>
      </c>
      <c r="D123" t="s">
        <v>2775</v>
      </c>
      <c r="E123" s="302"/>
      <c r="F123" t="s">
        <v>1454</v>
      </c>
      <c r="G123" s="307"/>
      <c r="H123" t="s">
        <v>1110</v>
      </c>
      <c r="I123" s="11" t="s">
        <v>2132</v>
      </c>
      <c r="J123" s="11" t="s">
        <v>2133</v>
      </c>
      <c r="K123" s="11" t="s">
        <v>2993</v>
      </c>
      <c r="L123" s="11" t="s">
        <v>2135</v>
      </c>
      <c r="M123" s="11" t="s">
        <v>2134</v>
      </c>
      <c r="N123" s="11" t="s">
        <v>2134</v>
      </c>
      <c r="O123" s="11" t="s">
        <v>2134</v>
      </c>
      <c r="P123" s="307" t="s">
        <v>1874</v>
      </c>
      <c r="Q123" s="12">
        <v>1000</v>
      </c>
      <c r="R123" s="8">
        <v>3.4273999999999996</v>
      </c>
      <c r="S123" s="8"/>
      <c r="T123" s="8"/>
      <c r="U123" s="562"/>
      <c r="V123" s="562"/>
    </row>
    <row r="124" spans="1:22" ht="15.75">
      <c r="A124" s="144" t="s">
        <v>175</v>
      </c>
      <c r="B124" s="144"/>
      <c r="C124" t="s">
        <v>1048</v>
      </c>
      <c r="D124" t="s">
        <v>2774</v>
      </c>
      <c r="E124" s="302"/>
      <c r="F124" t="s">
        <v>1454</v>
      </c>
      <c r="G124" s="307"/>
      <c r="H124" t="s">
        <v>1077</v>
      </c>
      <c r="I124" s="11" t="s">
        <v>2132</v>
      </c>
      <c r="J124" s="11" t="s">
        <v>2133</v>
      </c>
      <c r="K124" s="11" t="s">
        <v>2993</v>
      </c>
      <c r="L124" s="11" t="s">
        <v>2135</v>
      </c>
      <c r="M124" s="11" t="s">
        <v>2134</v>
      </c>
      <c r="N124" s="11" t="s">
        <v>2134</v>
      </c>
      <c r="O124" s="11" t="s">
        <v>2134</v>
      </c>
      <c r="P124" s="307" t="s">
        <v>2857</v>
      </c>
      <c r="Q124" s="12">
        <v>1600</v>
      </c>
      <c r="R124" s="8">
        <v>24.615369999999999</v>
      </c>
      <c r="S124" s="8"/>
      <c r="T124" s="8"/>
      <c r="U124" s="562"/>
      <c r="V124" s="562"/>
    </row>
    <row r="125" spans="1:22" ht="15.75">
      <c r="A125" s="144" t="s">
        <v>176</v>
      </c>
      <c r="B125" s="144"/>
      <c r="C125" t="s">
        <v>1048</v>
      </c>
      <c r="D125" t="s">
        <v>2774</v>
      </c>
      <c r="E125" s="302"/>
      <c r="F125" t="s">
        <v>1454</v>
      </c>
      <c r="G125" s="307"/>
      <c r="H125" t="s">
        <v>1078</v>
      </c>
      <c r="I125" s="11" t="s">
        <v>2132</v>
      </c>
      <c r="J125" s="11" t="s">
        <v>2133</v>
      </c>
      <c r="K125" s="11" t="s">
        <v>2993</v>
      </c>
      <c r="L125" s="11" t="s">
        <v>2135</v>
      </c>
      <c r="M125" s="11" t="s">
        <v>2134</v>
      </c>
      <c r="N125" s="11" t="s">
        <v>2134</v>
      </c>
      <c r="O125" s="11" t="s">
        <v>2134</v>
      </c>
      <c r="P125" s="307" t="s">
        <v>2858</v>
      </c>
      <c r="Q125" s="12">
        <v>2000</v>
      </c>
      <c r="R125" s="8">
        <v>22.42314</v>
      </c>
      <c r="S125" s="8"/>
      <c r="T125" s="8"/>
      <c r="U125" s="562"/>
      <c r="V125" s="562"/>
    </row>
    <row r="126" spans="1:22" ht="15.75">
      <c r="A126" s="144" t="s">
        <v>177</v>
      </c>
      <c r="B126" s="144"/>
      <c r="C126" t="s">
        <v>1048</v>
      </c>
      <c r="D126" t="s">
        <v>2774</v>
      </c>
      <c r="E126" s="302"/>
      <c r="F126" t="s">
        <v>1455</v>
      </c>
      <c r="G126" s="307"/>
      <c r="H126" t="s">
        <v>1070</v>
      </c>
      <c r="I126" s="11" t="s">
        <v>2132</v>
      </c>
      <c r="J126" s="11" t="s">
        <v>2133</v>
      </c>
      <c r="K126" s="11" t="s">
        <v>2993</v>
      </c>
      <c r="L126" s="11" t="s">
        <v>2135</v>
      </c>
      <c r="M126" s="11" t="s">
        <v>2134</v>
      </c>
      <c r="N126" s="11" t="s">
        <v>2134</v>
      </c>
      <c r="O126" s="11" t="s">
        <v>2134</v>
      </c>
      <c r="P126" s="307">
        <v>15462023</v>
      </c>
      <c r="Q126" s="12">
        <v>3000</v>
      </c>
      <c r="R126" s="8">
        <v>50.893219400000007</v>
      </c>
      <c r="S126" s="8"/>
      <c r="T126" s="8"/>
      <c r="U126" s="562"/>
      <c r="V126" s="562"/>
    </row>
    <row r="127" spans="1:22" ht="15.75">
      <c r="A127" s="144" t="s">
        <v>178</v>
      </c>
      <c r="B127" s="144"/>
      <c r="C127" t="s">
        <v>1048</v>
      </c>
      <c r="D127" t="s">
        <v>2774</v>
      </c>
      <c r="E127" s="302"/>
      <c r="F127" t="s">
        <v>1455</v>
      </c>
      <c r="G127" s="307"/>
      <c r="H127" t="s">
        <v>1071</v>
      </c>
      <c r="I127" s="11" t="s">
        <v>2132</v>
      </c>
      <c r="J127" s="11" t="s">
        <v>2133</v>
      </c>
      <c r="K127" s="11" t="s">
        <v>2993</v>
      </c>
      <c r="L127" s="11" t="s">
        <v>2135</v>
      </c>
      <c r="M127" s="11" t="s">
        <v>2134</v>
      </c>
      <c r="N127" s="11" t="s">
        <v>2134</v>
      </c>
      <c r="O127" s="11" t="s">
        <v>2134</v>
      </c>
      <c r="P127" s="307">
        <v>15462030</v>
      </c>
      <c r="Q127" s="12">
        <v>3000</v>
      </c>
      <c r="R127" s="8">
        <v>51.852297599999801</v>
      </c>
      <c r="S127" s="8"/>
      <c r="T127" s="8"/>
      <c r="U127" s="562"/>
      <c r="V127" s="562"/>
    </row>
    <row r="128" spans="1:22" ht="15.75">
      <c r="A128" s="144" t="s">
        <v>179</v>
      </c>
      <c r="B128" s="144"/>
      <c r="C128" t="s">
        <v>1048</v>
      </c>
      <c r="D128" t="s">
        <v>2774</v>
      </c>
      <c r="E128" s="302"/>
      <c r="F128" t="s">
        <v>1455</v>
      </c>
      <c r="G128" s="307"/>
      <c r="H128" t="s">
        <v>1072</v>
      </c>
      <c r="I128" s="11" t="s">
        <v>2132</v>
      </c>
      <c r="J128" s="11" t="s">
        <v>2133</v>
      </c>
      <c r="K128" s="11" t="s">
        <v>2993</v>
      </c>
      <c r="L128" s="11" t="s">
        <v>2135</v>
      </c>
      <c r="M128" s="11" t="s">
        <v>2134</v>
      </c>
      <c r="N128" s="11" t="s">
        <v>2134</v>
      </c>
      <c r="O128" s="11" t="s">
        <v>2134</v>
      </c>
      <c r="P128" s="307" t="s">
        <v>2859</v>
      </c>
      <c r="Q128" s="12">
        <v>3000</v>
      </c>
      <c r="R128" s="8">
        <v>58.884270000000001</v>
      </c>
      <c r="S128" s="8"/>
      <c r="T128" s="8"/>
      <c r="U128" s="562"/>
      <c r="V128" s="562"/>
    </row>
    <row r="129" spans="1:22" ht="15.75">
      <c r="A129" s="144" t="s">
        <v>180</v>
      </c>
      <c r="B129" s="144"/>
      <c r="C129" t="s">
        <v>1048</v>
      </c>
      <c r="D129" t="s">
        <v>2774</v>
      </c>
      <c r="E129" s="302"/>
      <c r="F129" t="s">
        <v>1456</v>
      </c>
      <c r="G129" s="307"/>
      <c r="H129" t="s">
        <v>1077</v>
      </c>
      <c r="I129" s="11" t="s">
        <v>2132</v>
      </c>
      <c r="J129" s="11" t="s">
        <v>2133</v>
      </c>
      <c r="K129" s="11" t="s">
        <v>2993</v>
      </c>
      <c r="L129" s="11" t="s">
        <v>2135</v>
      </c>
      <c r="M129" s="11" t="s">
        <v>2134</v>
      </c>
      <c r="N129" s="11" t="s">
        <v>2134</v>
      </c>
      <c r="O129" s="11" t="s">
        <v>2134</v>
      </c>
      <c r="P129" s="307">
        <v>15462151</v>
      </c>
      <c r="Q129" s="12">
        <v>1600</v>
      </c>
      <c r="R129" s="8">
        <v>14.4620611</v>
      </c>
      <c r="S129" s="8"/>
      <c r="T129" s="8"/>
      <c r="U129" s="562"/>
      <c r="V129" s="562"/>
    </row>
    <row r="130" spans="1:22" ht="15.75">
      <c r="A130" s="144" t="s">
        <v>181</v>
      </c>
      <c r="B130" s="144"/>
      <c r="C130" t="s">
        <v>1048</v>
      </c>
      <c r="D130" t="s">
        <v>2774</v>
      </c>
      <c r="E130" s="302"/>
      <c r="F130" t="s">
        <v>1456</v>
      </c>
      <c r="G130" s="307"/>
      <c r="H130" t="s">
        <v>1078</v>
      </c>
      <c r="I130" s="11" t="s">
        <v>2132</v>
      </c>
      <c r="J130" s="11" t="s">
        <v>2133</v>
      </c>
      <c r="K130" s="11" t="s">
        <v>2993</v>
      </c>
      <c r="L130" s="11" t="s">
        <v>2136</v>
      </c>
      <c r="M130" s="11" t="s">
        <v>2134</v>
      </c>
      <c r="N130" s="11" t="s">
        <v>2134</v>
      </c>
      <c r="O130" s="11" t="s">
        <v>2134</v>
      </c>
      <c r="P130" s="307">
        <v>15462150</v>
      </c>
      <c r="Q130" s="12">
        <v>2000</v>
      </c>
      <c r="R130" s="8">
        <v>14.278524000000001</v>
      </c>
      <c r="S130" s="8"/>
      <c r="T130" s="8"/>
      <c r="U130" s="562"/>
      <c r="V130" s="562"/>
    </row>
    <row r="131" spans="1:22" ht="15.75">
      <c r="A131" s="144" t="s">
        <v>182</v>
      </c>
      <c r="B131" s="144"/>
      <c r="C131" t="s">
        <v>1048</v>
      </c>
      <c r="D131" t="s">
        <v>2776</v>
      </c>
      <c r="E131" s="302"/>
      <c r="F131" t="s">
        <v>1457</v>
      </c>
      <c r="G131" s="307"/>
      <c r="H131" t="s">
        <v>1085</v>
      </c>
      <c r="I131" s="11" t="s">
        <v>2132</v>
      </c>
      <c r="J131" s="11" t="s">
        <v>2133</v>
      </c>
      <c r="K131" s="11" t="s">
        <v>2993</v>
      </c>
      <c r="L131" s="11" t="s">
        <v>2136</v>
      </c>
      <c r="M131" s="11" t="s">
        <v>2134</v>
      </c>
      <c r="N131" s="11" t="s">
        <v>2134</v>
      </c>
      <c r="O131" s="11" t="s">
        <v>2134</v>
      </c>
      <c r="P131" s="307">
        <v>15461896</v>
      </c>
      <c r="Q131" s="12">
        <v>125000</v>
      </c>
      <c r="R131" s="8">
        <v>9.7347999999999896E-3</v>
      </c>
      <c r="S131" s="8"/>
      <c r="T131" s="8"/>
      <c r="U131" s="562"/>
      <c r="V131" s="562"/>
    </row>
    <row r="132" spans="1:22" ht="15.75">
      <c r="A132" s="144" t="s">
        <v>183</v>
      </c>
      <c r="B132" s="144"/>
      <c r="C132" t="s">
        <v>1048</v>
      </c>
      <c r="D132" t="s">
        <v>2776</v>
      </c>
      <c r="E132" s="302"/>
      <c r="F132" t="s">
        <v>1457</v>
      </c>
      <c r="G132" s="307"/>
      <c r="H132" t="s">
        <v>1086</v>
      </c>
      <c r="I132" s="11" t="s">
        <v>2132</v>
      </c>
      <c r="J132" s="11" t="s">
        <v>2133</v>
      </c>
      <c r="K132" s="11" t="s">
        <v>2993</v>
      </c>
      <c r="L132" s="11" t="s">
        <v>2136</v>
      </c>
      <c r="M132" s="11" t="s">
        <v>2134</v>
      </c>
      <c r="N132" s="11" t="s">
        <v>2134</v>
      </c>
      <c r="O132" s="11" t="s">
        <v>2134</v>
      </c>
      <c r="P132" s="307">
        <v>15461901</v>
      </c>
      <c r="Q132" s="12">
        <v>1000</v>
      </c>
      <c r="R132" s="8">
        <v>3.12259999999999E-2</v>
      </c>
      <c r="S132" s="8"/>
      <c r="T132" s="8"/>
      <c r="U132" s="562"/>
      <c r="V132" s="562"/>
    </row>
    <row r="133" spans="1:22" ht="15.75">
      <c r="A133" s="144" t="s">
        <v>184</v>
      </c>
      <c r="B133" s="144"/>
      <c r="C133" t="s">
        <v>1048</v>
      </c>
      <c r="D133" t="s">
        <v>2775</v>
      </c>
      <c r="E133" s="302"/>
      <c r="F133" t="s">
        <v>1424</v>
      </c>
      <c r="G133" s="307"/>
      <c r="H133" t="s">
        <v>2795</v>
      </c>
      <c r="I133" s="11" t="s">
        <v>2132</v>
      </c>
      <c r="J133" s="11" t="s">
        <v>2133</v>
      </c>
      <c r="K133" s="11" t="s">
        <v>2993</v>
      </c>
      <c r="L133" s="11" t="s">
        <v>2136</v>
      </c>
      <c r="M133" s="11" t="s">
        <v>2134</v>
      </c>
      <c r="N133" s="11" t="s">
        <v>2134</v>
      </c>
      <c r="O133" s="11" t="s">
        <v>2134</v>
      </c>
      <c r="P133" s="307" t="s">
        <v>1882</v>
      </c>
      <c r="Q133" s="12">
        <v>500</v>
      </c>
      <c r="R133" s="8">
        <v>9.1545000000000005</v>
      </c>
      <c r="S133" s="8"/>
      <c r="T133" s="8"/>
      <c r="U133" s="562"/>
      <c r="V133" s="562"/>
    </row>
    <row r="134" spans="1:22" ht="15.75">
      <c r="A134" s="144" t="s">
        <v>185</v>
      </c>
      <c r="B134" s="144"/>
      <c r="C134" t="s">
        <v>1048</v>
      </c>
      <c r="D134" t="s">
        <v>2775</v>
      </c>
      <c r="E134" s="302"/>
      <c r="F134" t="s">
        <v>1424</v>
      </c>
      <c r="G134" s="9"/>
      <c r="H134" t="s">
        <v>2795</v>
      </c>
      <c r="I134" s="11" t="s">
        <v>2132</v>
      </c>
      <c r="J134" s="11" t="s">
        <v>2133</v>
      </c>
      <c r="K134" s="11" t="s">
        <v>2993</v>
      </c>
      <c r="L134" s="11" t="s">
        <v>2136</v>
      </c>
      <c r="M134" s="11" t="s">
        <v>2134</v>
      </c>
      <c r="N134" s="11" t="s">
        <v>2134</v>
      </c>
      <c r="O134" s="11" t="s">
        <v>2134</v>
      </c>
      <c r="P134" s="307" t="s">
        <v>2860</v>
      </c>
      <c r="Q134" s="12">
        <v>500</v>
      </c>
      <c r="R134" s="8">
        <v>5.1096149999999998</v>
      </c>
      <c r="S134" s="8"/>
      <c r="T134" s="8"/>
      <c r="U134" s="562"/>
      <c r="V134" s="562"/>
    </row>
    <row r="135" spans="1:22" ht="15.75">
      <c r="A135" s="144" t="s">
        <v>186</v>
      </c>
      <c r="B135" s="144"/>
      <c r="C135" t="s">
        <v>1048</v>
      </c>
      <c r="D135" t="s">
        <v>2054</v>
      </c>
      <c r="E135" s="302"/>
      <c r="F135" t="s">
        <v>2060</v>
      </c>
      <c r="G135" s="9"/>
      <c r="H135" t="s">
        <v>1219</v>
      </c>
      <c r="I135" s="11" t="s">
        <v>2132</v>
      </c>
      <c r="J135" s="11" t="s">
        <v>2133</v>
      </c>
      <c r="K135" s="11" t="s">
        <v>2993</v>
      </c>
      <c r="L135" s="11" t="s">
        <v>2136</v>
      </c>
      <c r="M135" s="11" t="s">
        <v>2134</v>
      </c>
      <c r="N135" s="11" t="s">
        <v>2134</v>
      </c>
      <c r="O135" s="11" t="s">
        <v>2134</v>
      </c>
      <c r="P135" s="307">
        <v>2793591</v>
      </c>
      <c r="Q135" s="12">
        <v>1000</v>
      </c>
      <c r="R135" s="8">
        <v>0.53853149999999994</v>
      </c>
      <c r="S135" s="8"/>
      <c r="T135" s="8"/>
      <c r="U135" s="562"/>
      <c r="V135" s="562"/>
    </row>
    <row r="136" spans="1:22" ht="15.75">
      <c r="A136" s="144" t="s">
        <v>187</v>
      </c>
      <c r="B136" s="144"/>
      <c r="C136" t="s">
        <v>1048</v>
      </c>
      <c r="D136" t="s">
        <v>2054</v>
      </c>
      <c r="E136" s="302"/>
      <c r="F136" t="s">
        <v>2060</v>
      </c>
      <c r="G136" s="9"/>
      <c r="H136" t="s">
        <v>1232</v>
      </c>
      <c r="I136" s="11" t="s">
        <v>2132</v>
      </c>
      <c r="J136" s="11" t="s">
        <v>2133</v>
      </c>
      <c r="K136" s="11" t="s">
        <v>2993</v>
      </c>
      <c r="L136" s="11" t="s">
        <v>2136</v>
      </c>
      <c r="M136" s="11" t="s">
        <v>2134</v>
      </c>
      <c r="N136" s="11" t="s">
        <v>2134</v>
      </c>
      <c r="O136" s="11" t="s">
        <v>2134</v>
      </c>
      <c r="P136" s="307" t="s">
        <v>2861</v>
      </c>
      <c r="Q136" s="12">
        <v>1000</v>
      </c>
      <c r="R136" s="8">
        <v>0</v>
      </c>
      <c r="S136" s="8"/>
      <c r="T136" s="8"/>
      <c r="U136" s="562"/>
      <c r="V136" s="562"/>
    </row>
    <row r="137" spans="1:22" ht="15.75">
      <c r="A137" s="144" t="s">
        <v>188</v>
      </c>
      <c r="B137" s="144"/>
      <c r="C137" t="s">
        <v>1048</v>
      </c>
      <c r="D137" t="s">
        <v>2054</v>
      </c>
      <c r="E137" s="9"/>
      <c r="F137" t="s">
        <v>2060</v>
      </c>
      <c r="G137" s="9"/>
      <c r="H137" t="s">
        <v>1205</v>
      </c>
      <c r="I137" s="11" t="s">
        <v>2132</v>
      </c>
      <c r="J137" s="11" t="s">
        <v>2133</v>
      </c>
      <c r="K137" s="11" t="s">
        <v>2993</v>
      </c>
      <c r="L137" s="11" t="s">
        <v>2136</v>
      </c>
      <c r="M137" s="11" t="s">
        <v>2134</v>
      </c>
      <c r="N137" s="11" t="s">
        <v>2134</v>
      </c>
      <c r="O137" s="11" t="s">
        <v>2134</v>
      </c>
      <c r="P137" s="307">
        <v>18047425</v>
      </c>
      <c r="Q137" s="12">
        <v>1000</v>
      </c>
      <c r="R137" s="309">
        <v>0</v>
      </c>
      <c r="S137" s="8"/>
      <c r="T137" s="8"/>
      <c r="U137" s="562"/>
      <c r="V137" s="562"/>
    </row>
    <row r="138" spans="1:22" ht="15.75">
      <c r="A138" s="144" t="s">
        <v>189</v>
      </c>
      <c r="B138" s="144"/>
      <c r="C138" t="s">
        <v>1048</v>
      </c>
      <c r="D138" t="s">
        <v>2054</v>
      </c>
      <c r="E138" s="9"/>
      <c r="F138" t="s">
        <v>2060</v>
      </c>
      <c r="G138" s="9"/>
      <c r="H138" t="s">
        <v>1265</v>
      </c>
      <c r="I138" s="11" t="s">
        <v>2132</v>
      </c>
      <c r="J138" s="11" t="s">
        <v>2133</v>
      </c>
      <c r="K138" s="11" t="s">
        <v>2993</v>
      </c>
      <c r="L138" s="11" t="s">
        <v>2136</v>
      </c>
      <c r="M138" s="11" t="s">
        <v>2134</v>
      </c>
      <c r="N138" s="11" t="s">
        <v>2134</v>
      </c>
      <c r="O138" s="11" t="s">
        <v>2134</v>
      </c>
      <c r="P138" s="307" t="s">
        <v>2020</v>
      </c>
      <c r="Q138" s="12">
        <v>1000</v>
      </c>
      <c r="R138" s="309">
        <v>0.26862899999999995</v>
      </c>
      <c r="S138" s="8"/>
      <c r="T138" s="8"/>
      <c r="U138" s="562"/>
      <c r="V138" s="562"/>
    </row>
    <row r="139" spans="1:22" ht="15.75">
      <c r="A139" s="144" t="s">
        <v>190</v>
      </c>
      <c r="B139" s="144"/>
      <c r="C139" t="s">
        <v>1048</v>
      </c>
      <c r="D139" t="s">
        <v>2054</v>
      </c>
      <c r="E139" s="9"/>
      <c r="F139" t="s">
        <v>2060</v>
      </c>
      <c r="G139" s="9"/>
      <c r="H139" t="s">
        <v>1246</v>
      </c>
      <c r="I139" s="11" t="s">
        <v>2132</v>
      </c>
      <c r="J139" s="11" t="s">
        <v>2133</v>
      </c>
      <c r="K139" s="11" t="s">
        <v>2993</v>
      </c>
      <c r="L139" s="11" t="s">
        <v>2136</v>
      </c>
      <c r="M139" s="11" t="s">
        <v>2134</v>
      </c>
      <c r="N139" s="11" t="s">
        <v>2134</v>
      </c>
      <c r="O139" s="11" t="s">
        <v>2134</v>
      </c>
      <c r="P139" s="307">
        <v>16602537</v>
      </c>
      <c r="Q139" s="12">
        <v>1000</v>
      </c>
      <c r="R139" s="309">
        <v>5.7656249999999999E-3</v>
      </c>
      <c r="S139" s="8"/>
      <c r="T139" s="8"/>
      <c r="U139" s="562"/>
      <c r="V139" s="562"/>
    </row>
    <row r="140" spans="1:22" ht="15.75">
      <c r="A140" s="144" t="s">
        <v>191</v>
      </c>
      <c r="B140" s="144"/>
      <c r="C140" t="s">
        <v>1048</v>
      </c>
      <c r="D140" t="s">
        <v>2054</v>
      </c>
      <c r="E140" s="9"/>
      <c r="F140" t="s">
        <v>2060</v>
      </c>
      <c r="G140" s="9"/>
      <c r="H140" t="s">
        <v>1242</v>
      </c>
      <c r="I140" s="11" t="s">
        <v>2132</v>
      </c>
      <c r="J140" s="11" t="s">
        <v>2133</v>
      </c>
      <c r="K140" s="11" t="s">
        <v>2993</v>
      </c>
      <c r="L140" s="11" t="s">
        <v>2136</v>
      </c>
      <c r="M140" s="11" t="s">
        <v>2134</v>
      </c>
      <c r="N140" s="11" t="s">
        <v>2134</v>
      </c>
      <c r="O140" s="11" t="s">
        <v>2134</v>
      </c>
      <c r="P140" s="307">
        <v>18141174</v>
      </c>
      <c r="Q140" s="12">
        <v>1000</v>
      </c>
      <c r="R140" s="309">
        <v>2.8827385000000003</v>
      </c>
      <c r="S140" s="8"/>
      <c r="T140" s="8"/>
      <c r="U140" s="562"/>
      <c r="V140" s="562"/>
    </row>
    <row r="141" spans="1:22" ht="15.75">
      <c r="A141" s="144" t="s">
        <v>192</v>
      </c>
      <c r="B141" s="144"/>
      <c r="C141" t="s">
        <v>1048</v>
      </c>
      <c r="D141" t="s">
        <v>2054</v>
      </c>
      <c r="E141" s="9"/>
      <c r="F141" t="s">
        <v>2060</v>
      </c>
      <c r="G141" s="9"/>
      <c r="H141" t="s">
        <v>1215</v>
      </c>
      <c r="I141" s="11" t="s">
        <v>2132</v>
      </c>
      <c r="J141" s="11" t="s">
        <v>2133</v>
      </c>
      <c r="K141" s="11" t="s">
        <v>2993</v>
      </c>
      <c r="L141" s="11" t="s">
        <v>2136</v>
      </c>
      <c r="M141" s="11" t="s">
        <v>2134</v>
      </c>
      <c r="N141" s="11" t="s">
        <v>2134</v>
      </c>
      <c r="O141" s="11" t="s">
        <v>2134</v>
      </c>
      <c r="P141" s="307" t="s">
        <v>2862</v>
      </c>
      <c r="Q141" s="12">
        <v>1000</v>
      </c>
      <c r="R141" s="309">
        <v>0</v>
      </c>
      <c r="S141" s="8"/>
      <c r="T141" s="8"/>
      <c r="U141" s="562"/>
      <c r="V141" s="562"/>
    </row>
    <row r="142" spans="1:22" ht="15.75">
      <c r="A142" s="144" t="s">
        <v>193</v>
      </c>
      <c r="B142" s="144"/>
      <c r="C142" t="s">
        <v>1048</v>
      </c>
      <c r="D142" t="s">
        <v>2054</v>
      </c>
      <c r="E142" s="9"/>
      <c r="F142" t="s">
        <v>2060</v>
      </c>
      <c r="G142" s="9"/>
      <c r="H142" t="s">
        <v>1211</v>
      </c>
      <c r="I142" s="11" t="s">
        <v>2132</v>
      </c>
      <c r="J142" s="11" t="s">
        <v>2133</v>
      </c>
      <c r="K142" s="11" t="s">
        <v>2993</v>
      </c>
      <c r="L142" s="11" t="s">
        <v>2136</v>
      </c>
      <c r="M142" s="11" t="s">
        <v>2134</v>
      </c>
      <c r="N142" s="11" t="s">
        <v>2134</v>
      </c>
      <c r="O142" s="11" t="s">
        <v>2134</v>
      </c>
      <c r="P142" s="307" t="s">
        <v>2863</v>
      </c>
      <c r="Q142" s="12">
        <v>1000</v>
      </c>
      <c r="R142" s="309">
        <v>0</v>
      </c>
      <c r="S142" s="8"/>
      <c r="T142" s="8"/>
      <c r="U142" s="562"/>
      <c r="V142" s="562"/>
    </row>
    <row r="143" spans="1:22" ht="15.75">
      <c r="A143" s="144" t="s">
        <v>194</v>
      </c>
      <c r="B143" s="144"/>
      <c r="C143" t="s">
        <v>1048</v>
      </c>
      <c r="D143" t="s">
        <v>2054</v>
      </c>
      <c r="E143" s="9"/>
      <c r="F143" t="s">
        <v>2060</v>
      </c>
      <c r="G143" s="9"/>
      <c r="H143" t="s">
        <v>1216</v>
      </c>
      <c r="I143" s="11" t="s">
        <v>2132</v>
      </c>
      <c r="J143" s="11" t="s">
        <v>2133</v>
      </c>
      <c r="K143" s="11" t="s">
        <v>2993</v>
      </c>
      <c r="L143" s="11" t="s">
        <v>2136</v>
      </c>
      <c r="M143" s="11" t="s">
        <v>2134</v>
      </c>
      <c r="N143" s="11" t="s">
        <v>2134</v>
      </c>
      <c r="O143" s="11" t="s">
        <v>2134</v>
      </c>
      <c r="P143" s="307" t="s">
        <v>2864</v>
      </c>
      <c r="Q143" s="12">
        <v>1000</v>
      </c>
      <c r="R143" s="309">
        <v>0</v>
      </c>
      <c r="S143" s="8"/>
      <c r="T143" s="8"/>
      <c r="U143" s="562"/>
      <c r="V143" s="562"/>
    </row>
    <row r="144" spans="1:22" ht="15.75">
      <c r="A144" s="144" t="s">
        <v>195</v>
      </c>
      <c r="B144" s="144"/>
      <c r="C144" t="s">
        <v>1048</v>
      </c>
      <c r="D144" t="s">
        <v>2054</v>
      </c>
      <c r="E144" s="9"/>
      <c r="F144" t="s">
        <v>2060</v>
      </c>
      <c r="G144" s="9"/>
      <c r="H144" t="s">
        <v>1267</v>
      </c>
      <c r="I144" s="11" t="s">
        <v>2132</v>
      </c>
      <c r="J144" s="11" t="s">
        <v>2133</v>
      </c>
      <c r="K144" s="11" t="s">
        <v>2993</v>
      </c>
      <c r="L144" s="11" t="s">
        <v>2136</v>
      </c>
      <c r="M144" s="11" t="s">
        <v>2134</v>
      </c>
      <c r="N144" s="11" t="s">
        <v>2134</v>
      </c>
      <c r="O144" s="11" t="s">
        <v>2134</v>
      </c>
      <c r="P144" s="307">
        <v>13191673</v>
      </c>
      <c r="Q144" s="12">
        <v>1000</v>
      </c>
      <c r="R144" s="309">
        <v>0.25943970000000005</v>
      </c>
      <c r="S144" s="8"/>
      <c r="T144" s="8"/>
      <c r="U144" s="562"/>
      <c r="V144" s="562"/>
    </row>
    <row r="145" spans="1:22" ht="15.75">
      <c r="A145" s="144" t="s">
        <v>196</v>
      </c>
      <c r="B145" s="144"/>
      <c r="C145" t="s">
        <v>1048</v>
      </c>
      <c r="D145" t="s">
        <v>2054</v>
      </c>
      <c r="E145" s="9"/>
      <c r="F145" t="s">
        <v>2060</v>
      </c>
      <c r="G145" s="9"/>
      <c r="H145" t="s">
        <v>1266</v>
      </c>
      <c r="I145" s="11" t="s">
        <v>2132</v>
      </c>
      <c r="J145" s="11" t="s">
        <v>2133</v>
      </c>
      <c r="K145" s="11" t="s">
        <v>2993</v>
      </c>
      <c r="L145" s="11" t="s">
        <v>2136</v>
      </c>
      <c r="M145" s="11" t="s">
        <v>2134</v>
      </c>
      <c r="N145" s="11" t="s">
        <v>2134</v>
      </c>
      <c r="O145" s="11" t="s">
        <v>2134</v>
      </c>
      <c r="P145" s="307">
        <v>7659542</v>
      </c>
      <c r="Q145" s="12">
        <v>1000</v>
      </c>
      <c r="R145" s="309">
        <v>0.26667435</v>
      </c>
      <c r="S145" s="8"/>
      <c r="T145" s="8"/>
      <c r="U145" s="562"/>
      <c r="V145" s="562"/>
    </row>
    <row r="146" spans="1:22" ht="15.75">
      <c r="A146" s="144" t="s">
        <v>197</v>
      </c>
      <c r="B146" s="144"/>
      <c r="C146" t="s">
        <v>1048</v>
      </c>
      <c r="D146" t="s">
        <v>2054</v>
      </c>
      <c r="E146" s="9"/>
      <c r="F146" t="s">
        <v>2060</v>
      </c>
      <c r="G146" s="9"/>
      <c r="H146" t="s">
        <v>1249</v>
      </c>
      <c r="I146" s="11" t="s">
        <v>2132</v>
      </c>
      <c r="J146" s="11" t="s">
        <v>2133</v>
      </c>
      <c r="K146" s="11" t="s">
        <v>2993</v>
      </c>
      <c r="L146" s="11" t="s">
        <v>2136</v>
      </c>
      <c r="M146" s="11" t="s">
        <v>2134</v>
      </c>
      <c r="N146" s="11" t="s">
        <v>2134</v>
      </c>
      <c r="O146" s="11" t="s">
        <v>2134</v>
      </c>
      <c r="P146" s="307">
        <v>162537</v>
      </c>
      <c r="Q146" s="12">
        <v>1000</v>
      </c>
      <c r="R146" s="309">
        <v>0</v>
      </c>
      <c r="S146" s="8"/>
      <c r="T146" s="8"/>
      <c r="U146" s="562"/>
      <c r="V146" s="562"/>
    </row>
    <row r="147" spans="1:22" ht="15.75">
      <c r="A147" s="144" t="s">
        <v>198</v>
      </c>
      <c r="B147" s="144"/>
      <c r="C147" t="s">
        <v>1048</v>
      </c>
      <c r="D147" t="s">
        <v>2054</v>
      </c>
      <c r="E147" s="9"/>
      <c r="F147" t="s">
        <v>2060</v>
      </c>
      <c r="G147" s="9"/>
      <c r="H147" t="s">
        <v>1233</v>
      </c>
      <c r="I147" s="11" t="s">
        <v>2132</v>
      </c>
      <c r="J147" s="11" t="s">
        <v>2133</v>
      </c>
      <c r="K147" s="11" t="s">
        <v>2993</v>
      </c>
      <c r="L147" s="11" t="s">
        <v>2136</v>
      </c>
      <c r="M147" s="11" t="s">
        <v>2134</v>
      </c>
      <c r="N147" s="11" t="s">
        <v>2134</v>
      </c>
      <c r="O147" s="11" t="s">
        <v>2134</v>
      </c>
      <c r="P147" s="307" t="s">
        <v>2865</v>
      </c>
      <c r="Q147" s="12">
        <v>1000</v>
      </c>
      <c r="R147" s="309">
        <v>0</v>
      </c>
      <c r="S147" s="8"/>
      <c r="T147" s="8"/>
      <c r="U147" s="562"/>
      <c r="V147" s="562"/>
    </row>
    <row r="148" spans="1:22" ht="15.75">
      <c r="A148" s="144" t="s">
        <v>199</v>
      </c>
      <c r="B148" s="144"/>
      <c r="C148" t="s">
        <v>1048</v>
      </c>
      <c r="D148" t="s">
        <v>2054</v>
      </c>
      <c r="E148" s="9"/>
      <c r="F148" t="s">
        <v>2060</v>
      </c>
      <c r="G148" s="9"/>
      <c r="H148" t="s">
        <v>1241</v>
      </c>
      <c r="I148" s="11" t="s">
        <v>2132</v>
      </c>
      <c r="J148" s="11" t="s">
        <v>2133</v>
      </c>
      <c r="K148" s="11" t="s">
        <v>2993</v>
      </c>
      <c r="L148" s="11" t="s">
        <v>2136</v>
      </c>
      <c r="M148" s="11" t="s">
        <v>2134</v>
      </c>
      <c r="N148" s="11" t="s">
        <v>2134</v>
      </c>
      <c r="O148" s="11" t="s">
        <v>2134</v>
      </c>
      <c r="P148" s="307" t="s">
        <v>2866</v>
      </c>
      <c r="Q148" s="12">
        <v>1000</v>
      </c>
      <c r="R148" s="309">
        <v>0.34789899999999996</v>
      </c>
      <c r="S148" s="8"/>
      <c r="T148" s="8"/>
      <c r="U148" s="562"/>
      <c r="V148" s="562"/>
    </row>
    <row r="149" spans="1:22" ht="15.75">
      <c r="A149" s="144" t="s">
        <v>200</v>
      </c>
      <c r="B149" s="144"/>
      <c r="C149" t="s">
        <v>1048</v>
      </c>
      <c r="D149" t="s">
        <v>2054</v>
      </c>
      <c r="E149" s="9"/>
      <c r="F149" t="s">
        <v>2060</v>
      </c>
      <c r="G149" s="9"/>
      <c r="H149" t="s">
        <v>1212</v>
      </c>
      <c r="I149" s="11" t="s">
        <v>2132</v>
      </c>
      <c r="J149" s="11" t="s">
        <v>2133</v>
      </c>
      <c r="K149" s="11" t="s">
        <v>2993</v>
      </c>
      <c r="L149" s="11" t="s">
        <v>2136</v>
      </c>
      <c r="M149" s="11" t="s">
        <v>2134</v>
      </c>
      <c r="N149" s="11" t="s">
        <v>2134</v>
      </c>
      <c r="O149" s="11" t="s">
        <v>2134</v>
      </c>
      <c r="P149" s="307" t="s">
        <v>2867</v>
      </c>
      <c r="Q149" s="12">
        <v>1000</v>
      </c>
      <c r="R149" s="309">
        <v>0</v>
      </c>
      <c r="S149" s="8"/>
      <c r="T149" s="8"/>
      <c r="U149" s="562"/>
      <c r="V149" s="562"/>
    </row>
    <row r="150" spans="1:22" ht="15.75">
      <c r="A150" s="144" t="s">
        <v>201</v>
      </c>
      <c r="B150" s="144"/>
      <c r="C150" t="s">
        <v>1048</v>
      </c>
      <c r="D150" t="s">
        <v>2054</v>
      </c>
      <c r="E150" s="9"/>
      <c r="F150" t="s">
        <v>2060</v>
      </c>
      <c r="G150" s="9"/>
      <c r="H150" t="s">
        <v>1243</v>
      </c>
      <c r="I150" s="11" t="s">
        <v>2132</v>
      </c>
      <c r="J150" s="11" t="s">
        <v>2133</v>
      </c>
      <c r="K150" s="11" t="s">
        <v>2993</v>
      </c>
      <c r="L150" s="11" t="s">
        <v>2136</v>
      </c>
      <c r="M150" s="11" t="s">
        <v>2134</v>
      </c>
      <c r="N150" s="11" t="s">
        <v>2134</v>
      </c>
      <c r="O150" s="11" t="s">
        <v>2134</v>
      </c>
      <c r="P150" s="307">
        <v>18141178</v>
      </c>
      <c r="Q150" s="12">
        <v>1000</v>
      </c>
      <c r="R150" s="309">
        <v>2.2738239</v>
      </c>
      <c r="S150" s="8"/>
      <c r="T150" s="8"/>
      <c r="U150" s="562"/>
      <c r="V150" s="562"/>
    </row>
    <row r="151" spans="1:22" ht="15.75">
      <c r="A151" s="144" t="s">
        <v>202</v>
      </c>
      <c r="B151" s="144"/>
      <c r="C151" t="s">
        <v>1048</v>
      </c>
      <c r="D151" t="s">
        <v>2054</v>
      </c>
      <c r="E151" s="9"/>
      <c r="F151" t="s">
        <v>2060</v>
      </c>
      <c r="G151" s="9"/>
      <c r="H151" t="s">
        <v>1250</v>
      </c>
      <c r="I151" s="11" t="s">
        <v>2132</v>
      </c>
      <c r="J151" s="11" t="s">
        <v>2133</v>
      </c>
      <c r="K151" s="11" t="s">
        <v>2993</v>
      </c>
      <c r="L151" s="11" t="s">
        <v>2136</v>
      </c>
      <c r="M151" s="11" t="s">
        <v>2134</v>
      </c>
      <c r="N151" s="11" t="s">
        <v>2134</v>
      </c>
      <c r="O151" s="11" t="s">
        <v>2134</v>
      </c>
      <c r="P151" s="307" t="s">
        <v>1960</v>
      </c>
      <c r="Q151" s="12">
        <v>1000</v>
      </c>
      <c r="R151" s="309">
        <v>7.9968296875</v>
      </c>
      <c r="S151" s="8"/>
      <c r="T151" s="8"/>
      <c r="U151" s="562"/>
      <c r="V151" s="562"/>
    </row>
    <row r="152" spans="1:22" ht="15.75">
      <c r="A152" s="144" t="s">
        <v>203</v>
      </c>
      <c r="B152" s="144"/>
      <c r="C152" t="s">
        <v>1048</v>
      </c>
      <c r="D152" t="s">
        <v>2054</v>
      </c>
      <c r="E152" s="9"/>
      <c r="F152" t="s">
        <v>2060</v>
      </c>
      <c r="G152" s="9"/>
      <c r="H152" t="s">
        <v>1227</v>
      </c>
      <c r="I152" s="11" t="s">
        <v>2132</v>
      </c>
      <c r="J152" s="11" t="s">
        <v>2133</v>
      </c>
      <c r="K152" s="11" t="s">
        <v>2993</v>
      </c>
      <c r="L152" s="11" t="s">
        <v>2136</v>
      </c>
      <c r="M152" s="11" t="s">
        <v>2134</v>
      </c>
      <c r="N152" s="11" t="s">
        <v>2134</v>
      </c>
      <c r="O152" s="11" t="s">
        <v>2134</v>
      </c>
      <c r="P152" s="307">
        <v>7659479</v>
      </c>
      <c r="Q152" s="12">
        <v>2000</v>
      </c>
      <c r="R152" s="309">
        <v>2.0003340000000001</v>
      </c>
      <c r="S152" s="8"/>
      <c r="T152" s="8"/>
      <c r="U152" s="562"/>
      <c r="V152" s="562"/>
    </row>
    <row r="153" spans="1:22" ht="15.75">
      <c r="A153" s="144" t="s">
        <v>204</v>
      </c>
      <c r="B153" s="144"/>
      <c r="C153" t="s">
        <v>1048</v>
      </c>
      <c r="D153" t="s">
        <v>2054</v>
      </c>
      <c r="E153" s="9"/>
      <c r="F153" t="s">
        <v>2060</v>
      </c>
      <c r="G153" s="9"/>
      <c r="H153" t="s">
        <v>1251</v>
      </c>
      <c r="I153" s="11" t="s">
        <v>2132</v>
      </c>
      <c r="J153" s="11" t="s">
        <v>2133</v>
      </c>
      <c r="K153" s="11" t="s">
        <v>2993</v>
      </c>
      <c r="L153" s="11" t="s">
        <v>2136</v>
      </c>
      <c r="M153" s="11" t="s">
        <v>2134</v>
      </c>
      <c r="N153" s="11" t="s">
        <v>2134</v>
      </c>
      <c r="O153" s="11" t="s">
        <v>2134</v>
      </c>
      <c r="P153" s="307" t="s">
        <v>1961</v>
      </c>
      <c r="Q153" s="12">
        <v>1000</v>
      </c>
      <c r="R153" s="309">
        <v>1.7781829999999998</v>
      </c>
      <c r="S153" s="8"/>
      <c r="T153" s="8"/>
      <c r="U153" s="562"/>
      <c r="V153" s="562"/>
    </row>
    <row r="154" spans="1:22" ht="15.75">
      <c r="A154" s="144" t="s">
        <v>205</v>
      </c>
      <c r="B154" s="144"/>
      <c r="C154" t="s">
        <v>1048</v>
      </c>
      <c r="D154" t="s">
        <v>2054</v>
      </c>
      <c r="E154" s="9"/>
      <c r="F154" t="s">
        <v>2060</v>
      </c>
      <c r="G154" s="9"/>
      <c r="H154" t="s">
        <v>1206</v>
      </c>
      <c r="I154" s="11" t="s">
        <v>2132</v>
      </c>
      <c r="J154" s="11" t="s">
        <v>2133</v>
      </c>
      <c r="K154" s="11" t="s">
        <v>2993</v>
      </c>
      <c r="L154" s="11" t="s">
        <v>2136</v>
      </c>
      <c r="M154" s="11" t="s">
        <v>2134</v>
      </c>
      <c r="N154" s="11" t="s">
        <v>2134</v>
      </c>
      <c r="O154" s="11" t="s">
        <v>2134</v>
      </c>
      <c r="P154" s="307" t="s">
        <v>2868</v>
      </c>
      <c r="Q154" s="12">
        <v>1000</v>
      </c>
      <c r="R154" s="309">
        <v>0</v>
      </c>
      <c r="S154" s="8"/>
      <c r="T154" s="8"/>
      <c r="U154" s="562"/>
      <c r="V154" s="562"/>
    </row>
    <row r="155" spans="1:22" ht="15.75">
      <c r="A155" s="144" t="s">
        <v>206</v>
      </c>
      <c r="B155" s="144"/>
      <c r="C155" t="s">
        <v>1048</v>
      </c>
      <c r="D155" t="s">
        <v>2054</v>
      </c>
      <c r="E155" s="9"/>
      <c r="F155" t="s">
        <v>2060</v>
      </c>
      <c r="G155" s="9"/>
      <c r="H155" t="s">
        <v>1221</v>
      </c>
      <c r="I155" s="11" t="s">
        <v>2132</v>
      </c>
      <c r="J155" s="11" t="s">
        <v>2133</v>
      </c>
      <c r="K155" s="11" t="s">
        <v>2993</v>
      </c>
      <c r="L155" s="11" t="s">
        <v>2136</v>
      </c>
      <c r="M155" s="11" t="s">
        <v>2134</v>
      </c>
      <c r="N155" s="11" t="s">
        <v>2134</v>
      </c>
      <c r="O155" s="11" t="s">
        <v>2134</v>
      </c>
      <c r="P155" s="307">
        <v>2781456</v>
      </c>
      <c r="Q155" s="12">
        <v>1000</v>
      </c>
      <c r="R155" s="309">
        <v>3.4561035000000002</v>
      </c>
      <c r="S155" s="8"/>
      <c r="T155" s="8"/>
      <c r="U155" s="562"/>
      <c r="V155" s="562"/>
    </row>
    <row r="156" spans="1:22" ht="15.75">
      <c r="A156" s="144" t="s">
        <v>207</v>
      </c>
      <c r="B156" s="144"/>
      <c r="C156" t="s">
        <v>1048</v>
      </c>
      <c r="D156" t="s">
        <v>2054</v>
      </c>
      <c r="E156" s="9"/>
      <c r="F156" t="s">
        <v>2060</v>
      </c>
      <c r="G156" s="9"/>
      <c r="H156" t="s">
        <v>1214</v>
      </c>
      <c r="I156" s="11" t="s">
        <v>2132</v>
      </c>
      <c r="J156" s="11" t="s">
        <v>2133</v>
      </c>
      <c r="K156" s="11" t="s">
        <v>2993</v>
      </c>
      <c r="L156" s="11" t="s">
        <v>2136</v>
      </c>
      <c r="M156" s="11" t="s">
        <v>2134</v>
      </c>
      <c r="N156" s="11" t="s">
        <v>2134</v>
      </c>
      <c r="O156" s="11" t="s">
        <v>2134</v>
      </c>
      <c r="P156" s="307" t="s">
        <v>2862</v>
      </c>
      <c r="Q156" s="12">
        <v>1000</v>
      </c>
      <c r="R156" s="309">
        <v>0</v>
      </c>
      <c r="S156" s="8"/>
      <c r="T156" s="8"/>
      <c r="U156" s="562"/>
      <c r="V156" s="562"/>
    </row>
    <row r="157" spans="1:22" ht="15.75">
      <c r="A157" s="144" t="s">
        <v>208</v>
      </c>
      <c r="B157" s="144"/>
      <c r="C157" t="s">
        <v>1048</v>
      </c>
      <c r="D157" t="s">
        <v>2054</v>
      </c>
      <c r="E157" s="9"/>
      <c r="F157" t="s">
        <v>2060</v>
      </c>
      <c r="G157" s="9"/>
      <c r="H157" t="s">
        <v>1213</v>
      </c>
      <c r="I157" s="11" t="s">
        <v>2132</v>
      </c>
      <c r="J157" s="11" t="s">
        <v>2133</v>
      </c>
      <c r="K157" s="11" t="s">
        <v>2993</v>
      </c>
      <c r="L157" s="11" t="s">
        <v>2136</v>
      </c>
      <c r="M157" s="11" t="s">
        <v>2134</v>
      </c>
      <c r="N157" s="11" t="s">
        <v>2134</v>
      </c>
      <c r="O157" s="11" t="s">
        <v>2134</v>
      </c>
      <c r="P157" s="307" t="s">
        <v>2869</v>
      </c>
      <c r="Q157" s="12">
        <v>1000</v>
      </c>
      <c r="R157" s="309">
        <v>0</v>
      </c>
      <c r="S157" s="8"/>
      <c r="T157" s="8"/>
      <c r="U157" s="562"/>
      <c r="V157" s="562"/>
    </row>
    <row r="158" spans="1:22" ht="15.75">
      <c r="A158" s="144" t="s">
        <v>209</v>
      </c>
      <c r="B158" s="144"/>
      <c r="C158" t="s">
        <v>1048</v>
      </c>
      <c r="D158" t="s">
        <v>2054</v>
      </c>
      <c r="E158" s="9"/>
      <c r="F158" t="s">
        <v>2060</v>
      </c>
      <c r="G158" s="9"/>
      <c r="H158" t="s">
        <v>1203</v>
      </c>
      <c r="I158" s="11" t="s">
        <v>2132</v>
      </c>
      <c r="J158" s="11" t="s">
        <v>2133</v>
      </c>
      <c r="K158" s="11" t="s">
        <v>2993</v>
      </c>
      <c r="L158" s="11" t="s">
        <v>2136</v>
      </c>
      <c r="M158" s="11" t="s">
        <v>2134</v>
      </c>
      <c r="N158" s="11" t="s">
        <v>2134</v>
      </c>
      <c r="O158" s="11" t="s">
        <v>2134</v>
      </c>
      <c r="P158" s="307">
        <v>2796286</v>
      </c>
      <c r="Q158" s="12">
        <v>1000</v>
      </c>
      <c r="R158" s="309">
        <v>0.42742049999999998</v>
      </c>
      <c r="S158" s="8"/>
      <c r="T158" s="8"/>
      <c r="U158" s="562"/>
      <c r="V158" s="562"/>
    </row>
    <row r="159" spans="1:22" ht="15.75">
      <c r="A159" s="144" t="s">
        <v>210</v>
      </c>
      <c r="B159" s="144"/>
      <c r="C159" t="s">
        <v>1048</v>
      </c>
      <c r="D159" t="s">
        <v>2054</v>
      </c>
      <c r="E159" s="9"/>
      <c r="F159" t="s">
        <v>2060</v>
      </c>
      <c r="G159" s="9"/>
      <c r="H159" t="s">
        <v>1247</v>
      </c>
      <c r="I159" s="11" t="s">
        <v>2132</v>
      </c>
      <c r="J159" s="11" t="s">
        <v>2133</v>
      </c>
      <c r="K159" s="11" t="s">
        <v>2993</v>
      </c>
      <c r="L159" s="11" t="s">
        <v>2136</v>
      </c>
      <c r="M159" s="11" t="s">
        <v>2134</v>
      </c>
      <c r="N159" s="11" t="s">
        <v>2134</v>
      </c>
      <c r="O159" s="11" t="s">
        <v>2134</v>
      </c>
      <c r="P159" s="307" t="s">
        <v>2870</v>
      </c>
      <c r="Q159" s="12">
        <v>1000</v>
      </c>
      <c r="R159" s="309">
        <v>3.8479999999999997E-4</v>
      </c>
      <c r="S159" s="8"/>
      <c r="T159" s="8"/>
      <c r="U159" s="562"/>
      <c r="V159" s="562"/>
    </row>
    <row r="160" spans="1:22" ht="15.75">
      <c r="A160" s="144" t="s">
        <v>211</v>
      </c>
      <c r="B160" s="144"/>
      <c r="C160" t="s">
        <v>1048</v>
      </c>
      <c r="D160" t="s">
        <v>2054</v>
      </c>
      <c r="E160" s="9"/>
      <c r="F160" t="s">
        <v>2060</v>
      </c>
      <c r="G160" s="9"/>
      <c r="H160" t="s">
        <v>1210</v>
      </c>
      <c r="I160" s="11" t="s">
        <v>2132</v>
      </c>
      <c r="J160" s="11" t="s">
        <v>2133</v>
      </c>
      <c r="K160" s="11" t="s">
        <v>2993</v>
      </c>
      <c r="L160" s="11" t="s">
        <v>2136</v>
      </c>
      <c r="M160" s="11" t="s">
        <v>2134</v>
      </c>
      <c r="N160" s="11" t="s">
        <v>2134</v>
      </c>
      <c r="O160" s="11" t="s">
        <v>2134</v>
      </c>
      <c r="P160" s="307" t="s">
        <v>2869</v>
      </c>
      <c r="Q160" s="12">
        <v>6</v>
      </c>
      <c r="R160" s="309">
        <v>0</v>
      </c>
      <c r="S160" s="8"/>
      <c r="T160" s="8"/>
      <c r="U160" s="562"/>
      <c r="V160" s="562"/>
    </row>
    <row r="161" spans="1:22" ht="15.75">
      <c r="A161" s="144" t="s">
        <v>212</v>
      </c>
      <c r="B161" s="144"/>
      <c r="C161" t="s">
        <v>1048</v>
      </c>
      <c r="D161" t="s">
        <v>2054</v>
      </c>
      <c r="E161" s="9"/>
      <c r="F161" t="s">
        <v>2060</v>
      </c>
      <c r="G161" s="9"/>
      <c r="H161" t="s">
        <v>1248</v>
      </c>
      <c r="I161" s="11" t="s">
        <v>2132</v>
      </c>
      <c r="J161" s="11" t="s">
        <v>2133</v>
      </c>
      <c r="K161" s="11" t="s">
        <v>2993</v>
      </c>
      <c r="L161" s="11" t="s">
        <v>2136</v>
      </c>
      <c r="M161" s="11" t="s">
        <v>2134</v>
      </c>
      <c r="N161" s="11" t="s">
        <v>2134</v>
      </c>
      <c r="O161" s="11" t="s">
        <v>2134</v>
      </c>
      <c r="P161" s="307">
        <v>16602537</v>
      </c>
      <c r="Q161" s="12">
        <v>1000</v>
      </c>
      <c r="R161" s="309">
        <v>0</v>
      </c>
      <c r="S161" s="8"/>
      <c r="T161" s="8"/>
      <c r="U161" s="562"/>
      <c r="V161" s="562"/>
    </row>
    <row r="162" spans="1:22" ht="15.75">
      <c r="A162" s="144" t="s">
        <v>213</v>
      </c>
      <c r="B162" s="144"/>
      <c r="C162" t="s">
        <v>1048</v>
      </c>
      <c r="D162" t="s">
        <v>2054</v>
      </c>
      <c r="E162" s="9"/>
      <c r="F162" t="s">
        <v>2060</v>
      </c>
      <c r="G162" s="9"/>
      <c r="H162" t="s">
        <v>1204</v>
      </c>
      <c r="I162" s="11" t="s">
        <v>2132</v>
      </c>
      <c r="J162" s="11" t="s">
        <v>2133</v>
      </c>
      <c r="K162" s="11" t="s">
        <v>2993</v>
      </c>
      <c r="L162" s="11" t="s">
        <v>2136</v>
      </c>
      <c r="M162" s="11" t="s">
        <v>2134</v>
      </c>
      <c r="N162" s="11" t="s">
        <v>2134</v>
      </c>
      <c r="O162" s="11" t="s">
        <v>2134</v>
      </c>
      <c r="P162" s="307" t="s">
        <v>2871</v>
      </c>
      <c r="Q162" s="12">
        <v>1000</v>
      </c>
      <c r="R162" s="309">
        <v>0</v>
      </c>
      <c r="S162" s="8"/>
      <c r="T162" s="8"/>
      <c r="U162" s="562"/>
      <c r="V162" s="562"/>
    </row>
    <row r="163" spans="1:22" ht="15.75">
      <c r="A163" s="144" t="s">
        <v>214</v>
      </c>
      <c r="B163" s="144"/>
      <c r="C163" t="s">
        <v>1048</v>
      </c>
      <c r="D163" t="s">
        <v>2054</v>
      </c>
      <c r="E163" s="9"/>
      <c r="F163" t="s">
        <v>2060</v>
      </c>
      <c r="G163" s="9"/>
      <c r="H163" t="s">
        <v>1239</v>
      </c>
      <c r="I163" s="11" t="s">
        <v>2132</v>
      </c>
      <c r="J163" s="11" t="s">
        <v>2133</v>
      </c>
      <c r="K163" s="11" t="s">
        <v>2993</v>
      </c>
      <c r="L163" s="11" t="s">
        <v>2136</v>
      </c>
      <c r="M163" s="11" t="s">
        <v>2134</v>
      </c>
      <c r="N163" s="11" t="s">
        <v>2134</v>
      </c>
      <c r="O163" s="11" t="s">
        <v>2134</v>
      </c>
      <c r="P163" s="307" t="s">
        <v>2018</v>
      </c>
      <c r="Q163" s="12">
        <v>1000</v>
      </c>
      <c r="R163" s="309">
        <v>0.50447600000000004</v>
      </c>
      <c r="S163" s="8"/>
      <c r="T163" s="8"/>
      <c r="U163" s="562"/>
      <c r="V163" s="562"/>
    </row>
    <row r="164" spans="1:22" ht="15.75">
      <c r="A164" s="144" t="s">
        <v>215</v>
      </c>
      <c r="B164" s="144"/>
      <c r="C164" t="s">
        <v>1048</v>
      </c>
      <c r="D164" t="s">
        <v>2054</v>
      </c>
      <c r="E164" s="9"/>
      <c r="F164" t="s">
        <v>2060</v>
      </c>
      <c r="G164" s="9"/>
      <c r="H164" t="s">
        <v>2012</v>
      </c>
      <c r="I164" s="11" t="s">
        <v>2132</v>
      </c>
      <c r="J164" s="11" t="s">
        <v>2133</v>
      </c>
      <c r="K164" s="11" t="s">
        <v>2993</v>
      </c>
      <c r="L164" s="11" t="s">
        <v>2136</v>
      </c>
      <c r="M164" s="11" t="s">
        <v>2134</v>
      </c>
      <c r="N164" s="11" t="s">
        <v>2134</v>
      </c>
      <c r="O164" s="11" t="s">
        <v>2134</v>
      </c>
      <c r="P164" s="307"/>
      <c r="Q164" s="12"/>
      <c r="R164" s="309">
        <v>0</v>
      </c>
      <c r="S164" s="8"/>
      <c r="T164" s="8"/>
      <c r="U164" s="562"/>
      <c r="V164" s="562"/>
    </row>
    <row r="165" spans="1:22" ht="15.75">
      <c r="A165" s="144" t="s">
        <v>216</v>
      </c>
      <c r="B165" s="144"/>
      <c r="C165" t="s">
        <v>1048</v>
      </c>
      <c r="D165" t="s">
        <v>2054</v>
      </c>
      <c r="E165" s="9"/>
      <c r="F165" t="s">
        <v>2060</v>
      </c>
      <c r="G165" s="9"/>
      <c r="H165" t="s">
        <v>1229</v>
      </c>
      <c r="I165" s="11" t="s">
        <v>2132</v>
      </c>
      <c r="J165" s="11" t="s">
        <v>2133</v>
      </c>
      <c r="K165" s="11" t="s">
        <v>2993</v>
      </c>
      <c r="L165" s="11" t="s">
        <v>2136</v>
      </c>
      <c r="M165" s="11" t="s">
        <v>2134</v>
      </c>
      <c r="N165" s="11" t="s">
        <v>2134</v>
      </c>
      <c r="O165" s="11" t="s">
        <v>2134</v>
      </c>
      <c r="P165" s="307">
        <v>5288846</v>
      </c>
      <c r="Q165" s="12">
        <v>1000</v>
      </c>
      <c r="R165" s="309">
        <v>0.25859549999999998</v>
      </c>
      <c r="S165" s="8"/>
      <c r="T165" s="8"/>
      <c r="U165" s="562"/>
      <c r="V165" s="562"/>
    </row>
    <row r="166" spans="1:22" ht="15.75">
      <c r="A166" s="144" t="s">
        <v>217</v>
      </c>
      <c r="B166" s="144"/>
      <c r="C166" t="s">
        <v>1048</v>
      </c>
      <c r="D166" t="s">
        <v>2054</v>
      </c>
      <c r="E166" s="9"/>
      <c r="F166" t="s">
        <v>2060</v>
      </c>
      <c r="G166" s="9"/>
      <c r="H166" t="s">
        <v>1228</v>
      </c>
      <c r="I166" s="11" t="s">
        <v>2132</v>
      </c>
      <c r="J166" s="11" t="s">
        <v>2133</v>
      </c>
      <c r="K166" s="11" t="s">
        <v>2993</v>
      </c>
      <c r="L166" s="11" t="s">
        <v>2136</v>
      </c>
      <c r="M166" s="11" t="s">
        <v>2134</v>
      </c>
      <c r="N166" s="11" t="s">
        <v>2134</v>
      </c>
      <c r="O166" s="11" t="s">
        <v>2134</v>
      </c>
      <c r="P166" s="307">
        <v>5288843</v>
      </c>
      <c r="Q166" s="12">
        <v>1000</v>
      </c>
      <c r="R166" s="309">
        <v>0</v>
      </c>
      <c r="S166" s="8"/>
      <c r="T166" s="8"/>
      <c r="U166" s="562"/>
      <c r="V166" s="562"/>
    </row>
    <row r="167" spans="1:22" ht="15.75">
      <c r="A167" s="144" t="s">
        <v>218</v>
      </c>
      <c r="B167" s="144"/>
      <c r="C167" t="s">
        <v>1048</v>
      </c>
      <c r="D167" t="s">
        <v>2054</v>
      </c>
      <c r="E167" s="9"/>
      <c r="F167" t="s">
        <v>2060</v>
      </c>
      <c r="G167" s="9"/>
      <c r="H167" t="s">
        <v>1231</v>
      </c>
      <c r="I167" s="11" t="s">
        <v>2132</v>
      </c>
      <c r="J167" s="11" t="s">
        <v>2133</v>
      </c>
      <c r="K167" s="11" t="s">
        <v>2993</v>
      </c>
      <c r="L167" s="11" t="s">
        <v>2136</v>
      </c>
      <c r="M167" s="11" t="s">
        <v>2134</v>
      </c>
      <c r="N167" s="11" t="s">
        <v>2134</v>
      </c>
      <c r="O167" s="11" t="s">
        <v>2134</v>
      </c>
      <c r="P167" s="307" t="s">
        <v>2872</v>
      </c>
      <c r="Q167" s="12">
        <v>1000</v>
      </c>
      <c r="R167" s="309">
        <v>0</v>
      </c>
      <c r="S167" s="8"/>
      <c r="T167" s="8"/>
      <c r="U167" s="562"/>
      <c r="V167" s="562"/>
    </row>
    <row r="168" spans="1:22" ht="15.75">
      <c r="A168" s="144" t="s">
        <v>219</v>
      </c>
      <c r="B168" s="144"/>
      <c r="C168" t="s">
        <v>1048</v>
      </c>
      <c r="D168" t="s">
        <v>2054</v>
      </c>
      <c r="E168" s="9"/>
      <c r="F168" t="s">
        <v>2060</v>
      </c>
      <c r="G168" s="9"/>
      <c r="H168" t="s">
        <v>1253</v>
      </c>
      <c r="I168" s="11" t="s">
        <v>2132</v>
      </c>
      <c r="J168" s="11" t="s">
        <v>2133</v>
      </c>
      <c r="K168" s="11" t="s">
        <v>2993</v>
      </c>
      <c r="L168" s="11" t="s">
        <v>2136</v>
      </c>
      <c r="M168" s="11" t="s">
        <v>2134</v>
      </c>
      <c r="N168" s="11" t="s">
        <v>2134</v>
      </c>
      <c r="O168" s="11" t="s">
        <v>2134</v>
      </c>
      <c r="P168" s="307">
        <v>16636107</v>
      </c>
      <c r="Q168" s="12">
        <v>1000</v>
      </c>
      <c r="R168" s="309">
        <v>5.3629312499999998E-2</v>
      </c>
      <c r="S168" s="8"/>
      <c r="T168" s="8"/>
      <c r="U168" s="562"/>
      <c r="V168" s="562"/>
    </row>
    <row r="169" spans="1:22" ht="15.75">
      <c r="A169" s="144" t="s">
        <v>220</v>
      </c>
      <c r="B169" s="144"/>
      <c r="C169" t="s">
        <v>1048</v>
      </c>
      <c r="D169" t="s">
        <v>2054</v>
      </c>
      <c r="E169" s="9"/>
      <c r="F169" t="s">
        <v>2060</v>
      </c>
      <c r="G169" s="9"/>
      <c r="H169" t="s">
        <v>1220</v>
      </c>
      <c r="I169" s="11" t="s">
        <v>2132</v>
      </c>
      <c r="J169" s="11" t="s">
        <v>2133</v>
      </c>
      <c r="K169" s="11" t="s">
        <v>2993</v>
      </c>
      <c r="L169" s="11" t="s">
        <v>2136</v>
      </c>
      <c r="M169" s="11" t="s">
        <v>2134</v>
      </c>
      <c r="N169" s="11" t="s">
        <v>2134</v>
      </c>
      <c r="O169" s="11" t="s">
        <v>2134</v>
      </c>
      <c r="P169" s="307" t="s">
        <v>2873</v>
      </c>
      <c r="Q169" s="12">
        <v>1000</v>
      </c>
      <c r="R169" s="309">
        <v>0</v>
      </c>
      <c r="S169" s="8"/>
      <c r="T169" s="8"/>
      <c r="U169" s="562"/>
      <c r="V169" s="562"/>
    </row>
    <row r="170" spans="1:22" ht="15.75">
      <c r="A170" s="144" t="s">
        <v>221</v>
      </c>
      <c r="B170" s="144"/>
      <c r="C170" t="s">
        <v>1048</v>
      </c>
      <c r="D170" t="s">
        <v>2054</v>
      </c>
      <c r="E170" s="9"/>
      <c r="F170" t="s">
        <v>2060</v>
      </c>
      <c r="G170" s="10"/>
      <c r="H170" t="s">
        <v>1230</v>
      </c>
      <c r="I170" s="11" t="s">
        <v>2132</v>
      </c>
      <c r="J170" s="11" t="s">
        <v>2133</v>
      </c>
      <c r="K170" s="11" t="s">
        <v>2993</v>
      </c>
      <c r="L170" s="11" t="s">
        <v>2136</v>
      </c>
      <c r="M170" s="11" t="s">
        <v>2134</v>
      </c>
      <c r="N170" s="11" t="s">
        <v>2134</v>
      </c>
      <c r="O170" s="11" t="s">
        <v>2134</v>
      </c>
      <c r="P170" s="307" t="s">
        <v>2016</v>
      </c>
      <c r="Q170" s="13">
        <v>1000</v>
      </c>
      <c r="R170" s="309">
        <v>1.44130373</v>
      </c>
      <c r="S170" s="8"/>
      <c r="T170" s="8"/>
      <c r="U170" s="562"/>
      <c r="V170" s="562"/>
    </row>
    <row r="171" spans="1:22" ht="15.75">
      <c r="A171" s="144" t="s">
        <v>222</v>
      </c>
      <c r="B171" s="144"/>
      <c r="C171" t="s">
        <v>1048</v>
      </c>
      <c r="D171" t="s">
        <v>2054</v>
      </c>
      <c r="E171" s="9"/>
      <c r="F171" t="s">
        <v>2060</v>
      </c>
      <c r="G171" s="10"/>
      <c r="H171" t="s">
        <v>1240</v>
      </c>
      <c r="I171" s="11" t="s">
        <v>2132</v>
      </c>
      <c r="J171" s="11" t="s">
        <v>2133</v>
      </c>
      <c r="K171" s="11" t="s">
        <v>2993</v>
      </c>
      <c r="L171" s="11" t="s">
        <v>2136</v>
      </c>
      <c r="M171" s="11" t="s">
        <v>2134</v>
      </c>
      <c r="N171" s="11" t="s">
        <v>2134</v>
      </c>
      <c r="O171" s="11" t="s">
        <v>2134</v>
      </c>
      <c r="P171" s="307">
        <v>7886068</v>
      </c>
      <c r="Q171" s="13">
        <v>2000</v>
      </c>
      <c r="R171" s="309">
        <v>2.0352479999999997</v>
      </c>
      <c r="S171" s="8"/>
      <c r="T171" s="8"/>
      <c r="U171" s="562"/>
      <c r="V171" s="562"/>
    </row>
    <row r="172" spans="1:22" ht="15.75">
      <c r="A172" s="144" t="s">
        <v>223</v>
      </c>
      <c r="B172" s="144"/>
      <c r="C172" t="s">
        <v>1048</v>
      </c>
      <c r="D172" t="s">
        <v>2054</v>
      </c>
      <c r="E172" s="9"/>
      <c r="F172" t="s">
        <v>2060</v>
      </c>
      <c r="G172" s="83"/>
      <c r="H172" t="s">
        <v>1245</v>
      </c>
      <c r="I172" s="11" t="s">
        <v>2132</v>
      </c>
      <c r="J172" s="11" t="s">
        <v>2133</v>
      </c>
      <c r="K172" s="11" t="s">
        <v>2993</v>
      </c>
      <c r="L172" s="11" t="s">
        <v>2136</v>
      </c>
      <c r="M172" s="11" t="s">
        <v>2134</v>
      </c>
      <c r="N172" s="11" t="s">
        <v>2134</v>
      </c>
      <c r="O172" s="11" t="s">
        <v>2134</v>
      </c>
      <c r="P172" s="307">
        <v>2832444</v>
      </c>
      <c r="Q172" s="86">
        <v>1000</v>
      </c>
      <c r="R172" s="309">
        <v>2.0658945000000002</v>
      </c>
      <c r="S172" s="8"/>
      <c r="T172" s="8"/>
      <c r="U172" s="562"/>
      <c r="V172" s="562"/>
    </row>
    <row r="173" spans="1:22" ht="15.75">
      <c r="A173" s="144" t="s">
        <v>224</v>
      </c>
      <c r="B173" s="144"/>
      <c r="C173" t="s">
        <v>1048</v>
      </c>
      <c r="D173" t="s">
        <v>2054</v>
      </c>
      <c r="E173" s="9"/>
      <c r="F173" t="s">
        <v>2060</v>
      </c>
      <c r="G173" s="83"/>
      <c r="H173" t="s">
        <v>1209</v>
      </c>
      <c r="I173" s="11" t="s">
        <v>2132</v>
      </c>
      <c r="J173" s="11" t="s">
        <v>2133</v>
      </c>
      <c r="K173" s="11" t="s">
        <v>2993</v>
      </c>
      <c r="L173" s="11" t="s">
        <v>2136</v>
      </c>
      <c r="M173" s="11" t="s">
        <v>2134</v>
      </c>
      <c r="N173" s="11" t="s">
        <v>2134</v>
      </c>
      <c r="O173" s="11" t="s">
        <v>2134</v>
      </c>
      <c r="P173" s="307" t="s">
        <v>1952</v>
      </c>
      <c r="Q173" s="86">
        <v>1000</v>
      </c>
      <c r="R173" s="309">
        <v>2.1469649999999998</v>
      </c>
      <c r="S173" s="8"/>
      <c r="T173" s="8"/>
      <c r="U173" s="562"/>
      <c r="V173" s="562"/>
    </row>
    <row r="174" spans="1:22" ht="15.75">
      <c r="A174" s="144" t="s">
        <v>225</v>
      </c>
      <c r="B174" s="144"/>
      <c r="C174" t="s">
        <v>1048</v>
      </c>
      <c r="D174" t="s">
        <v>2054</v>
      </c>
      <c r="E174" s="9"/>
      <c r="F174" t="s">
        <v>2060</v>
      </c>
      <c r="G174" s="83"/>
      <c r="H174" t="s">
        <v>1223</v>
      </c>
      <c r="I174" s="11" t="s">
        <v>2132</v>
      </c>
      <c r="J174" s="11" t="s">
        <v>2133</v>
      </c>
      <c r="K174" s="11" t="s">
        <v>2993</v>
      </c>
      <c r="L174" s="11" t="s">
        <v>2136</v>
      </c>
      <c r="M174" s="11" t="s">
        <v>2134</v>
      </c>
      <c r="N174" s="11" t="s">
        <v>2134</v>
      </c>
      <c r="O174" s="11" t="s">
        <v>2134</v>
      </c>
      <c r="P174" s="307">
        <v>17205764</v>
      </c>
      <c r="Q174" s="86">
        <v>1000</v>
      </c>
      <c r="R174" s="309">
        <v>3.2108249999999998</v>
      </c>
      <c r="S174" s="8"/>
      <c r="T174" s="8"/>
      <c r="U174" s="562"/>
      <c r="V174" s="562"/>
    </row>
    <row r="175" spans="1:22" ht="15.75">
      <c r="A175" s="144" t="s">
        <v>226</v>
      </c>
      <c r="B175" s="144"/>
      <c r="C175" t="s">
        <v>1048</v>
      </c>
      <c r="D175" t="s">
        <v>2054</v>
      </c>
      <c r="E175" s="9"/>
      <c r="F175" t="s">
        <v>2060</v>
      </c>
      <c r="G175" s="83"/>
      <c r="H175" t="s">
        <v>1261</v>
      </c>
      <c r="I175" s="11" t="s">
        <v>2132</v>
      </c>
      <c r="J175" s="11" t="s">
        <v>2133</v>
      </c>
      <c r="K175" s="11" t="s">
        <v>2993</v>
      </c>
      <c r="L175" s="11" t="s">
        <v>2136</v>
      </c>
      <c r="M175" s="11" t="s">
        <v>2134</v>
      </c>
      <c r="N175" s="11" t="s">
        <v>2134</v>
      </c>
      <c r="O175" s="11" t="s">
        <v>2134</v>
      </c>
      <c r="P175" s="307" t="s">
        <v>1882</v>
      </c>
      <c r="Q175" s="86">
        <v>1000</v>
      </c>
      <c r="R175" s="309">
        <v>1.41463125</v>
      </c>
      <c r="S175" s="8"/>
      <c r="T175" s="8"/>
      <c r="U175" s="562"/>
      <c r="V175" s="562"/>
    </row>
    <row r="176" spans="1:22" ht="15.75">
      <c r="A176" s="144" t="s">
        <v>227</v>
      </c>
      <c r="B176" s="144"/>
      <c r="C176" t="s">
        <v>1048</v>
      </c>
      <c r="D176" t="s">
        <v>2054</v>
      </c>
      <c r="E176" s="9"/>
      <c r="F176" t="s">
        <v>2060</v>
      </c>
      <c r="G176" s="83"/>
      <c r="H176" t="s">
        <v>1255</v>
      </c>
      <c r="I176" s="11" t="s">
        <v>2132</v>
      </c>
      <c r="J176" s="11" t="s">
        <v>2133</v>
      </c>
      <c r="K176" s="11" t="s">
        <v>2993</v>
      </c>
      <c r="L176" s="11" t="s">
        <v>2136</v>
      </c>
      <c r="M176" s="11" t="s">
        <v>2134</v>
      </c>
      <c r="N176" s="11" t="s">
        <v>2134</v>
      </c>
      <c r="O176" s="11" t="s">
        <v>2134</v>
      </c>
      <c r="P176" s="307" t="s">
        <v>1962</v>
      </c>
      <c r="Q176" s="86">
        <v>1000</v>
      </c>
      <c r="R176" s="309">
        <v>0.18362039999999991</v>
      </c>
      <c r="S176" s="8"/>
      <c r="T176" s="8"/>
      <c r="U176" s="562"/>
      <c r="V176" s="562"/>
    </row>
    <row r="177" spans="1:22" ht="15.75">
      <c r="A177" s="144" t="s">
        <v>228</v>
      </c>
      <c r="B177" s="144"/>
      <c r="C177" t="s">
        <v>1048</v>
      </c>
      <c r="D177" t="s">
        <v>2054</v>
      </c>
      <c r="E177" s="9"/>
      <c r="F177" t="s">
        <v>2060</v>
      </c>
      <c r="G177" s="83"/>
      <c r="H177" t="s">
        <v>1201</v>
      </c>
      <c r="I177" s="11" t="s">
        <v>2132</v>
      </c>
      <c r="J177" s="11" t="s">
        <v>2133</v>
      </c>
      <c r="K177" s="11" t="s">
        <v>2993</v>
      </c>
      <c r="L177" s="11" t="s">
        <v>2136</v>
      </c>
      <c r="M177" s="11" t="s">
        <v>2134</v>
      </c>
      <c r="N177" s="11" t="s">
        <v>2134</v>
      </c>
      <c r="O177" s="11" t="s">
        <v>2134</v>
      </c>
      <c r="P177" s="307">
        <v>21003627</v>
      </c>
      <c r="Q177" s="86">
        <v>1000</v>
      </c>
      <c r="R177" s="309">
        <v>0.23866999999999999</v>
      </c>
      <c r="S177" s="8"/>
      <c r="T177" s="8"/>
      <c r="U177" s="562"/>
      <c r="V177" s="562"/>
    </row>
    <row r="178" spans="1:22" ht="15.75">
      <c r="A178" s="144" t="s">
        <v>229</v>
      </c>
      <c r="B178" s="144"/>
      <c r="C178" t="s">
        <v>1048</v>
      </c>
      <c r="D178" t="s">
        <v>2054</v>
      </c>
      <c r="E178" s="9"/>
      <c r="F178" t="s">
        <v>2060</v>
      </c>
      <c r="G178" s="83"/>
      <c r="H178" t="s">
        <v>1224</v>
      </c>
      <c r="I178" s="11" t="s">
        <v>2132</v>
      </c>
      <c r="J178" s="11" t="s">
        <v>2133</v>
      </c>
      <c r="K178" s="11" t="s">
        <v>2993</v>
      </c>
      <c r="L178" s="11" t="s">
        <v>2136</v>
      </c>
      <c r="M178" s="11" t="s">
        <v>2134</v>
      </c>
      <c r="N178" s="11" t="s">
        <v>2134</v>
      </c>
      <c r="O178" s="11" t="s">
        <v>2134</v>
      </c>
      <c r="P178" s="307">
        <v>16179683</v>
      </c>
      <c r="Q178" s="86">
        <v>1000</v>
      </c>
      <c r="R178" s="309">
        <v>0.31586400000000003</v>
      </c>
      <c r="S178" s="8"/>
      <c r="T178" s="8"/>
      <c r="U178" s="562"/>
      <c r="V178" s="562"/>
    </row>
    <row r="179" spans="1:22" ht="15.75">
      <c r="A179" s="144" t="s">
        <v>230</v>
      </c>
      <c r="B179" s="144"/>
      <c r="C179" t="s">
        <v>1048</v>
      </c>
      <c r="D179" t="s">
        <v>2054</v>
      </c>
      <c r="E179" s="9"/>
      <c r="F179" t="s">
        <v>2060</v>
      </c>
      <c r="G179" s="83"/>
      <c r="H179" t="s">
        <v>2796</v>
      </c>
      <c r="I179" s="11" t="s">
        <v>2132</v>
      </c>
      <c r="J179" s="11" t="s">
        <v>2133</v>
      </c>
      <c r="K179" s="11" t="s">
        <v>2993</v>
      </c>
      <c r="L179" s="11" t="s">
        <v>2136</v>
      </c>
      <c r="M179" s="11" t="s">
        <v>2134</v>
      </c>
      <c r="N179" s="11" t="s">
        <v>2134</v>
      </c>
      <c r="O179" s="11" t="s">
        <v>2134</v>
      </c>
      <c r="P179" s="307">
        <v>17074533</v>
      </c>
      <c r="Q179" s="86"/>
      <c r="R179" s="309">
        <v>8.2667683999999895</v>
      </c>
      <c r="S179" s="8"/>
      <c r="T179" s="8"/>
      <c r="U179" s="562"/>
      <c r="V179" s="562"/>
    </row>
    <row r="180" spans="1:22" ht="15.75">
      <c r="A180" s="144" t="s">
        <v>231</v>
      </c>
      <c r="B180" s="144"/>
      <c r="C180" t="s">
        <v>1048</v>
      </c>
      <c r="D180" t="s">
        <v>2054</v>
      </c>
      <c r="E180" s="9"/>
      <c r="F180" t="s">
        <v>2060</v>
      </c>
      <c r="G180" s="83"/>
      <c r="H180" t="s">
        <v>1200</v>
      </c>
      <c r="I180" s="11" t="s">
        <v>2132</v>
      </c>
      <c r="J180" s="11" t="s">
        <v>2133</v>
      </c>
      <c r="K180" s="11" t="s">
        <v>2993</v>
      </c>
      <c r="L180" s="11" t="s">
        <v>2136</v>
      </c>
      <c r="M180" s="11" t="s">
        <v>2134</v>
      </c>
      <c r="N180" s="11" t="s">
        <v>2134</v>
      </c>
      <c r="O180" s="11" t="s">
        <v>2134</v>
      </c>
      <c r="P180" s="307" t="s">
        <v>1882</v>
      </c>
      <c r="Q180" s="86">
        <v>1000</v>
      </c>
      <c r="R180" s="309">
        <v>9.3220290000000006</v>
      </c>
      <c r="S180" s="8"/>
      <c r="T180" s="8"/>
      <c r="U180" s="562"/>
      <c r="V180" s="562"/>
    </row>
    <row r="181" spans="1:22" ht="15.75">
      <c r="A181" s="144" t="s">
        <v>232</v>
      </c>
      <c r="B181" s="144"/>
      <c r="C181" t="s">
        <v>1048</v>
      </c>
      <c r="D181" t="s">
        <v>2054</v>
      </c>
      <c r="E181" s="9"/>
      <c r="F181" t="s">
        <v>2060</v>
      </c>
      <c r="G181" s="83"/>
      <c r="H181" t="s">
        <v>1222</v>
      </c>
      <c r="I181" s="11" t="s">
        <v>2132</v>
      </c>
      <c r="J181" s="11" t="s">
        <v>2133</v>
      </c>
      <c r="K181" s="11" t="s">
        <v>2993</v>
      </c>
      <c r="L181" s="11" t="s">
        <v>2136</v>
      </c>
      <c r="M181" s="11" t="s">
        <v>2134</v>
      </c>
      <c r="N181" s="11" t="s">
        <v>2134</v>
      </c>
      <c r="O181" s="11" t="s">
        <v>2134</v>
      </c>
      <c r="P181" s="307">
        <v>2805392</v>
      </c>
      <c r="Q181" s="86">
        <v>1000</v>
      </c>
      <c r="R181" s="309">
        <v>2.4490477500000001</v>
      </c>
      <c r="S181" s="8"/>
      <c r="T181" s="8"/>
      <c r="U181" s="562"/>
      <c r="V181" s="562"/>
    </row>
    <row r="182" spans="1:22" ht="15.75">
      <c r="A182" s="144" t="s">
        <v>233</v>
      </c>
      <c r="B182" s="144"/>
      <c r="C182" t="s">
        <v>1048</v>
      </c>
      <c r="D182" t="s">
        <v>2054</v>
      </c>
      <c r="E182" s="9"/>
      <c r="F182" t="s">
        <v>2060</v>
      </c>
      <c r="G182" s="83"/>
      <c r="H182" t="s">
        <v>2797</v>
      </c>
      <c r="I182" s="11" t="s">
        <v>2132</v>
      </c>
      <c r="J182" s="11" t="s">
        <v>2133</v>
      </c>
      <c r="K182" s="11" t="s">
        <v>2993</v>
      </c>
      <c r="L182" s="11" t="s">
        <v>2136</v>
      </c>
      <c r="M182" s="11" t="s">
        <v>2134</v>
      </c>
      <c r="N182" s="11" t="s">
        <v>2134</v>
      </c>
      <c r="O182" s="11" t="s">
        <v>2134</v>
      </c>
      <c r="P182" s="307">
        <v>13193559</v>
      </c>
      <c r="Q182" s="86"/>
      <c r="R182" s="309">
        <v>5.0741691999999992</v>
      </c>
      <c r="S182" s="8"/>
      <c r="T182" s="8"/>
      <c r="U182" s="562"/>
      <c r="V182" s="562"/>
    </row>
    <row r="183" spans="1:22" ht="15.75">
      <c r="A183" s="144" t="s">
        <v>234</v>
      </c>
      <c r="B183" s="144"/>
      <c r="C183" t="s">
        <v>1048</v>
      </c>
      <c r="D183" t="s">
        <v>2054</v>
      </c>
      <c r="E183" s="9"/>
      <c r="F183" t="s">
        <v>2060</v>
      </c>
      <c r="G183" s="83"/>
      <c r="H183" t="s">
        <v>1202</v>
      </c>
      <c r="I183" s="11" t="s">
        <v>2132</v>
      </c>
      <c r="J183" s="11" t="s">
        <v>2133</v>
      </c>
      <c r="K183" s="11" t="s">
        <v>2993</v>
      </c>
      <c r="L183" s="11" t="s">
        <v>2136</v>
      </c>
      <c r="M183" s="11" t="s">
        <v>2134</v>
      </c>
      <c r="N183" s="11" t="s">
        <v>2134</v>
      </c>
      <c r="O183" s="11" t="s">
        <v>2134</v>
      </c>
      <c r="P183" s="307">
        <v>13193552</v>
      </c>
      <c r="Q183" s="86">
        <v>1000</v>
      </c>
      <c r="R183" s="309">
        <v>5.8721517000000008</v>
      </c>
      <c r="S183" s="8"/>
      <c r="T183" s="8"/>
      <c r="U183" s="562"/>
      <c r="V183" s="562"/>
    </row>
    <row r="184" spans="1:22" ht="15.75">
      <c r="A184" s="144" t="s">
        <v>235</v>
      </c>
      <c r="B184" s="144"/>
      <c r="C184" t="s">
        <v>1048</v>
      </c>
      <c r="D184" t="s">
        <v>2054</v>
      </c>
      <c r="E184" s="9"/>
      <c r="F184" t="s">
        <v>2060</v>
      </c>
      <c r="G184" s="83"/>
      <c r="H184" t="s">
        <v>1197</v>
      </c>
      <c r="I184" s="11" t="s">
        <v>2132</v>
      </c>
      <c r="J184" s="11" t="s">
        <v>2133</v>
      </c>
      <c r="K184" s="11" t="s">
        <v>2993</v>
      </c>
      <c r="L184" s="11" t="s">
        <v>2136</v>
      </c>
      <c r="M184" s="11" t="s">
        <v>2134</v>
      </c>
      <c r="N184" s="11" t="s">
        <v>2134</v>
      </c>
      <c r="O184" s="11" t="s">
        <v>2134</v>
      </c>
      <c r="P184" s="307" t="s">
        <v>2014</v>
      </c>
      <c r="Q184" s="86">
        <v>1000</v>
      </c>
      <c r="R184" s="309">
        <v>13.44572</v>
      </c>
      <c r="S184" s="8"/>
      <c r="T184" s="8"/>
      <c r="U184" s="562"/>
      <c r="V184" s="562"/>
    </row>
    <row r="185" spans="1:22" ht="15.75">
      <c r="A185" s="144" t="s">
        <v>236</v>
      </c>
      <c r="B185" s="144"/>
      <c r="C185" t="s">
        <v>1048</v>
      </c>
      <c r="D185" t="s">
        <v>2054</v>
      </c>
      <c r="E185" s="9"/>
      <c r="F185" t="s">
        <v>2060</v>
      </c>
      <c r="G185" s="83"/>
      <c r="H185" t="s">
        <v>1196</v>
      </c>
      <c r="I185" s="11" t="s">
        <v>2132</v>
      </c>
      <c r="J185" s="11" t="s">
        <v>2133</v>
      </c>
      <c r="K185" s="11" t="s">
        <v>2993</v>
      </c>
      <c r="L185" s="11" t="s">
        <v>2136</v>
      </c>
      <c r="M185" s="11" t="s">
        <v>2134</v>
      </c>
      <c r="N185" s="11" t="s">
        <v>2134</v>
      </c>
      <c r="O185" s="11" t="s">
        <v>2134</v>
      </c>
      <c r="P185" s="307">
        <v>13720847</v>
      </c>
      <c r="Q185" s="86">
        <v>1000</v>
      </c>
      <c r="R185" s="309">
        <v>13.134914999999999</v>
      </c>
      <c r="S185" s="8"/>
      <c r="T185" s="8"/>
      <c r="U185" s="562"/>
      <c r="V185" s="562"/>
    </row>
    <row r="186" spans="1:22" ht="15.75">
      <c r="A186" s="144" t="s">
        <v>237</v>
      </c>
      <c r="B186" s="144"/>
      <c r="C186" t="s">
        <v>1048</v>
      </c>
      <c r="D186" t="s">
        <v>2054</v>
      </c>
      <c r="E186" s="9"/>
      <c r="F186" t="s">
        <v>2060</v>
      </c>
      <c r="G186" s="83"/>
      <c r="H186" t="s">
        <v>1263</v>
      </c>
      <c r="I186" s="11" t="s">
        <v>2132</v>
      </c>
      <c r="J186" s="11" t="s">
        <v>2133</v>
      </c>
      <c r="K186" s="11" t="s">
        <v>2993</v>
      </c>
      <c r="L186" s="11" t="s">
        <v>2136</v>
      </c>
      <c r="M186" s="11" t="s">
        <v>2134</v>
      </c>
      <c r="N186" s="11" t="s">
        <v>2134</v>
      </c>
      <c r="O186" s="11" t="s">
        <v>2134</v>
      </c>
      <c r="P186" s="307">
        <v>15197012</v>
      </c>
      <c r="Q186" s="86">
        <v>1000</v>
      </c>
      <c r="R186" s="309">
        <v>0.39724809999999899</v>
      </c>
      <c r="S186" s="8"/>
      <c r="T186" s="8"/>
      <c r="U186" s="562"/>
      <c r="V186" s="562"/>
    </row>
    <row r="187" spans="1:22" ht="15.75">
      <c r="A187" s="144" t="s">
        <v>238</v>
      </c>
      <c r="B187" s="144"/>
      <c r="C187" t="s">
        <v>1048</v>
      </c>
      <c r="D187" t="s">
        <v>2054</v>
      </c>
      <c r="E187" s="9"/>
      <c r="F187" t="s">
        <v>2060</v>
      </c>
      <c r="G187" s="83"/>
      <c r="H187" t="s">
        <v>1256</v>
      </c>
      <c r="I187" s="11" t="s">
        <v>2132</v>
      </c>
      <c r="J187" s="11" t="s">
        <v>2133</v>
      </c>
      <c r="K187" s="11" t="s">
        <v>2993</v>
      </c>
      <c r="L187" s="11" t="s">
        <v>2136</v>
      </c>
      <c r="M187" s="11" t="s">
        <v>2134</v>
      </c>
      <c r="N187" s="11" t="s">
        <v>2134</v>
      </c>
      <c r="O187" s="11" t="s">
        <v>2134</v>
      </c>
      <c r="P187" s="307">
        <v>15197019</v>
      </c>
      <c r="Q187" s="86">
        <v>1000</v>
      </c>
      <c r="R187" s="309">
        <v>1.9282383999999999</v>
      </c>
      <c r="S187" s="8"/>
      <c r="T187" s="8"/>
      <c r="U187" s="562"/>
      <c r="V187" s="562"/>
    </row>
    <row r="188" spans="1:22" ht="15.75">
      <c r="A188" s="144" t="s">
        <v>239</v>
      </c>
      <c r="B188" s="144"/>
      <c r="C188" t="s">
        <v>1048</v>
      </c>
      <c r="D188" t="s">
        <v>2054</v>
      </c>
      <c r="E188" s="9"/>
      <c r="F188" t="s">
        <v>2060</v>
      </c>
      <c r="G188" s="83"/>
      <c r="H188" t="s">
        <v>2013</v>
      </c>
      <c r="I188" s="11" t="s">
        <v>2132</v>
      </c>
      <c r="J188" s="11" t="s">
        <v>2133</v>
      </c>
      <c r="K188" s="11" t="s">
        <v>2993</v>
      </c>
      <c r="L188" s="11" t="s">
        <v>2136</v>
      </c>
      <c r="M188" s="11" t="s">
        <v>2134</v>
      </c>
      <c r="N188" s="11" t="s">
        <v>2134</v>
      </c>
      <c r="O188" s="11" t="s">
        <v>2134</v>
      </c>
      <c r="P188" s="307"/>
      <c r="Q188" s="86"/>
      <c r="R188" s="309">
        <v>0</v>
      </c>
      <c r="S188" s="8"/>
      <c r="T188" s="8"/>
      <c r="U188" s="562"/>
      <c r="V188" s="562"/>
    </row>
    <row r="189" spans="1:22" ht="15.75">
      <c r="A189" s="144" t="s">
        <v>240</v>
      </c>
      <c r="B189" s="144"/>
      <c r="C189" t="s">
        <v>1048</v>
      </c>
      <c r="D189" t="s">
        <v>2054</v>
      </c>
      <c r="E189" s="9"/>
      <c r="F189" t="s">
        <v>2060</v>
      </c>
      <c r="G189" s="83"/>
      <c r="H189" t="s">
        <v>1235</v>
      </c>
      <c r="I189" s="11" t="s">
        <v>2132</v>
      </c>
      <c r="J189" s="11" t="s">
        <v>2133</v>
      </c>
      <c r="K189" s="11" t="s">
        <v>2993</v>
      </c>
      <c r="L189" s="11" t="s">
        <v>2136</v>
      </c>
      <c r="M189" s="11" t="s">
        <v>2134</v>
      </c>
      <c r="N189" s="11" t="s">
        <v>2134</v>
      </c>
      <c r="O189" s="11" t="s">
        <v>2134</v>
      </c>
      <c r="P189" s="307" t="s">
        <v>1955</v>
      </c>
      <c r="Q189" s="86">
        <v>1000</v>
      </c>
      <c r="R189" s="309">
        <v>2.10494</v>
      </c>
      <c r="S189" s="8"/>
      <c r="T189" s="8"/>
      <c r="U189" s="562"/>
      <c r="V189" s="562"/>
    </row>
    <row r="190" spans="1:22" ht="15.75">
      <c r="A190" s="144" t="s">
        <v>241</v>
      </c>
      <c r="B190" s="144"/>
      <c r="C190" t="s">
        <v>1048</v>
      </c>
      <c r="D190" t="s">
        <v>2054</v>
      </c>
      <c r="E190" s="9"/>
      <c r="F190" t="s">
        <v>2060</v>
      </c>
      <c r="G190" s="83"/>
      <c r="H190" t="s">
        <v>1218</v>
      </c>
      <c r="I190" s="11" t="s">
        <v>2132</v>
      </c>
      <c r="J190" s="11" t="s">
        <v>2133</v>
      </c>
      <c r="K190" s="11" t="s">
        <v>2993</v>
      </c>
      <c r="L190" s="11" t="s">
        <v>2136</v>
      </c>
      <c r="M190" s="11" t="s">
        <v>2134</v>
      </c>
      <c r="N190" s="11" t="s">
        <v>2134</v>
      </c>
      <c r="O190" s="11" t="s">
        <v>2134</v>
      </c>
      <c r="P190" s="307" t="s">
        <v>1953</v>
      </c>
      <c r="Q190" s="86">
        <v>1000</v>
      </c>
      <c r="R190" s="309">
        <v>4.95655</v>
      </c>
      <c r="S190" s="8"/>
      <c r="T190" s="8"/>
      <c r="U190" s="562"/>
      <c r="V190" s="562"/>
    </row>
    <row r="191" spans="1:22" ht="15.75">
      <c r="A191" s="144" t="s">
        <v>242</v>
      </c>
      <c r="B191" s="144"/>
      <c r="C191" t="s">
        <v>1048</v>
      </c>
      <c r="D191" t="s">
        <v>2054</v>
      </c>
      <c r="E191" s="9"/>
      <c r="F191" t="s">
        <v>2060</v>
      </c>
      <c r="G191" s="83"/>
      <c r="H191" t="s">
        <v>1226</v>
      </c>
      <c r="I191" s="11" t="s">
        <v>2132</v>
      </c>
      <c r="J191" s="11" t="s">
        <v>2133</v>
      </c>
      <c r="K191" s="11" t="s">
        <v>2993</v>
      </c>
      <c r="L191" s="11" t="s">
        <v>2136</v>
      </c>
      <c r="M191" s="11" t="s">
        <v>2134</v>
      </c>
      <c r="N191" s="11" t="s">
        <v>2134</v>
      </c>
      <c r="O191" s="11" t="s">
        <v>2134</v>
      </c>
      <c r="P191" s="307" t="s">
        <v>1954</v>
      </c>
      <c r="Q191" s="86">
        <v>1000</v>
      </c>
      <c r="R191" s="309">
        <v>2.9336329999999999</v>
      </c>
      <c r="S191" s="8"/>
      <c r="T191" s="8"/>
      <c r="U191" s="562"/>
      <c r="V191" s="562"/>
    </row>
    <row r="192" spans="1:22" ht="15.75">
      <c r="A192" s="144" t="s">
        <v>243</v>
      </c>
      <c r="B192" s="144"/>
      <c r="C192" t="s">
        <v>1048</v>
      </c>
      <c r="D192" t="s">
        <v>2054</v>
      </c>
      <c r="E192" s="9"/>
      <c r="F192" t="s">
        <v>2060</v>
      </c>
      <c r="G192" s="83"/>
      <c r="H192" t="s">
        <v>1258</v>
      </c>
      <c r="I192" s="11" t="s">
        <v>2132</v>
      </c>
      <c r="J192" s="11" t="s">
        <v>2133</v>
      </c>
      <c r="K192" s="11" t="s">
        <v>2993</v>
      </c>
      <c r="L192" s="11" t="s">
        <v>2136</v>
      </c>
      <c r="M192" s="11" t="s">
        <v>2134</v>
      </c>
      <c r="N192" s="11" t="s">
        <v>2134</v>
      </c>
      <c r="O192" s="11" t="s">
        <v>2134</v>
      </c>
      <c r="P192" s="307">
        <v>13720861</v>
      </c>
      <c r="Q192" s="86">
        <v>1000</v>
      </c>
      <c r="R192" s="309">
        <v>9.7230150000000002</v>
      </c>
      <c r="S192" s="8"/>
      <c r="T192" s="8"/>
      <c r="U192" s="562"/>
      <c r="V192" s="562"/>
    </row>
    <row r="193" spans="1:23" s="9" customFormat="1" ht="19.5" customHeight="1">
      <c r="A193" s="9" t="s">
        <v>244</v>
      </c>
      <c r="C193" t="s">
        <v>1048</v>
      </c>
      <c r="D193" t="s">
        <v>2054</v>
      </c>
      <c r="F193" t="s">
        <v>2060</v>
      </c>
      <c r="H193" t="s">
        <v>1259</v>
      </c>
      <c r="I193" s="11" t="s">
        <v>2132</v>
      </c>
      <c r="J193" s="11" t="s">
        <v>2133</v>
      </c>
      <c r="K193" s="11" t="s">
        <v>2993</v>
      </c>
      <c r="L193" s="11" t="s">
        <v>2136</v>
      </c>
      <c r="M193" s="11" t="s">
        <v>2134</v>
      </c>
      <c r="N193" s="11" t="s">
        <v>2134</v>
      </c>
      <c r="O193" s="11" t="s">
        <v>2134</v>
      </c>
      <c r="P193" s="9">
        <v>13720867</v>
      </c>
      <c r="Q193" s="9">
        <v>1000</v>
      </c>
      <c r="R193" s="9">
        <v>11.332673999999999</v>
      </c>
      <c r="W193" s="305"/>
    </row>
    <row r="194" spans="1:23" ht="15.75">
      <c r="A194" s="144" t="s">
        <v>245</v>
      </c>
      <c r="B194" s="144"/>
      <c r="C194" t="s">
        <v>1048</v>
      </c>
      <c r="D194" t="s">
        <v>2054</v>
      </c>
      <c r="E194" s="9"/>
      <c r="F194" t="s">
        <v>2060</v>
      </c>
      <c r="G194" s="83"/>
      <c r="H194" t="s">
        <v>1257</v>
      </c>
      <c r="I194" s="11" t="s">
        <v>2132</v>
      </c>
      <c r="J194" s="11" t="s">
        <v>2133</v>
      </c>
      <c r="K194" s="11" t="s">
        <v>2993</v>
      </c>
      <c r="L194" s="11" t="s">
        <v>2136</v>
      </c>
      <c r="M194" s="11" t="s">
        <v>2134</v>
      </c>
      <c r="N194" s="11" t="s">
        <v>2134</v>
      </c>
      <c r="O194" s="11" t="s">
        <v>2134</v>
      </c>
      <c r="P194" s="307">
        <v>15197015</v>
      </c>
      <c r="Q194" s="86">
        <v>1000</v>
      </c>
      <c r="R194" s="309">
        <v>2.3210782000000001</v>
      </c>
      <c r="S194" s="8"/>
      <c r="T194" s="8"/>
      <c r="U194" s="562"/>
      <c r="V194" s="562"/>
    </row>
    <row r="195" spans="1:23" ht="15.75">
      <c r="A195" s="144" t="s">
        <v>246</v>
      </c>
      <c r="B195" s="144"/>
      <c r="C195" t="s">
        <v>1048</v>
      </c>
      <c r="D195" t="s">
        <v>2054</v>
      </c>
      <c r="E195" s="9"/>
      <c r="F195" t="s">
        <v>2060</v>
      </c>
      <c r="G195" s="83"/>
      <c r="H195" t="s">
        <v>1264</v>
      </c>
      <c r="I195" s="11" t="s">
        <v>2132</v>
      </c>
      <c r="J195" s="11" t="s">
        <v>2133</v>
      </c>
      <c r="K195" s="11" t="s">
        <v>2993</v>
      </c>
      <c r="L195" s="11" t="s">
        <v>2136</v>
      </c>
      <c r="M195" s="11" t="s">
        <v>2134</v>
      </c>
      <c r="N195" s="11" t="s">
        <v>2134</v>
      </c>
      <c r="O195" s="11" t="s">
        <v>2134</v>
      </c>
      <c r="P195" s="307">
        <v>15197023</v>
      </c>
      <c r="Q195" s="86">
        <v>1000</v>
      </c>
      <c r="R195" s="309">
        <v>3.4039327999999998</v>
      </c>
      <c r="S195" s="8"/>
      <c r="T195" s="8"/>
      <c r="U195" s="562"/>
      <c r="V195" s="562"/>
    </row>
    <row r="196" spans="1:23" ht="15.75">
      <c r="A196" s="144" t="s">
        <v>247</v>
      </c>
      <c r="B196" s="144"/>
      <c r="C196" t="s">
        <v>1048</v>
      </c>
      <c r="D196" t="s">
        <v>2054</v>
      </c>
      <c r="E196" s="9"/>
      <c r="F196" t="s">
        <v>2060</v>
      </c>
      <c r="G196" s="83"/>
      <c r="H196" t="s">
        <v>1225</v>
      </c>
      <c r="I196" s="11" t="s">
        <v>2132</v>
      </c>
      <c r="J196" s="11" t="s">
        <v>2133</v>
      </c>
      <c r="K196" s="11" t="s">
        <v>2993</v>
      </c>
      <c r="L196" s="11" t="s">
        <v>2136</v>
      </c>
      <c r="M196" s="11" t="s">
        <v>2134</v>
      </c>
      <c r="N196" s="11" t="s">
        <v>2134</v>
      </c>
      <c r="O196" s="11" t="s">
        <v>2134</v>
      </c>
      <c r="P196" s="307" t="s">
        <v>2874</v>
      </c>
      <c r="Q196" s="86">
        <v>1000</v>
      </c>
      <c r="R196" s="309">
        <v>0</v>
      </c>
      <c r="S196" s="8"/>
      <c r="T196" s="8"/>
      <c r="U196" s="562"/>
      <c r="V196" s="562"/>
    </row>
    <row r="197" spans="1:23" ht="15.75">
      <c r="A197" s="144" t="s">
        <v>248</v>
      </c>
      <c r="B197" s="144"/>
      <c r="C197" t="s">
        <v>1048</v>
      </c>
      <c r="D197" t="s">
        <v>2054</v>
      </c>
      <c r="E197" s="9"/>
      <c r="F197" t="s">
        <v>2060</v>
      </c>
      <c r="G197" s="83"/>
      <c r="H197" t="s">
        <v>1260</v>
      </c>
      <c r="I197" s="11" t="s">
        <v>2132</v>
      </c>
      <c r="J197" s="11" t="s">
        <v>2133</v>
      </c>
      <c r="K197" s="11" t="s">
        <v>2993</v>
      </c>
      <c r="L197" s="11" t="s">
        <v>2136</v>
      </c>
      <c r="M197" s="11" t="s">
        <v>2134</v>
      </c>
      <c r="N197" s="11" t="s">
        <v>2134</v>
      </c>
      <c r="O197" s="11" t="s">
        <v>2134</v>
      </c>
      <c r="P197" s="307" t="s">
        <v>2062</v>
      </c>
      <c r="Q197" s="86">
        <v>1000</v>
      </c>
      <c r="R197" s="309">
        <v>3.5821129999999997</v>
      </c>
      <c r="S197" s="8"/>
      <c r="T197" s="8"/>
      <c r="U197" s="562"/>
      <c r="V197" s="562"/>
    </row>
    <row r="198" spans="1:23" ht="15.75">
      <c r="A198" s="144" t="s">
        <v>249</v>
      </c>
      <c r="B198" s="144"/>
      <c r="C198" t="s">
        <v>1048</v>
      </c>
      <c r="D198" t="s">
        <v>2054</v>
      </c>
      <c r="E198" s="9"/>
      <c r="F198" t="s">
        <v>2060</v>
      </c>
      <c r="G198" s="83"/>
      <c r="H198" t="s">
        <v>1217</v>
      </c>
      <c r="I198" s="11" t="s">
        <v>2132</v>
      </c>
      <c r="J198" s="11" t="s">
        <v>2133</v>
      </c>
      <c r="K198" s="11" t="s">
        <v>2993</v>
      </c>
      <c r="L198" s="11" t="s">
        <v>2136</v>
      </c>
      <c r="M198" s="11" t="s">
        <v>2134</v>
      </c>
      <c r="N198" s="11" t="s">
        <v>2134</v>
      </c>
      <c r="O198" s="11" t="s">
        <v>2134</v>
      </c>
      <c r="P198" s="307" t="s">
        <v>2061</v>
      </c>
      <c r="Q198" s="86">
        <v>1000</v>
      </c>
      <c r="R198" s="309">
        <v>6.0095480000000006</v>
      </c>
      <c r="S198" s="8"/>
      <c r="T198" s="8"/>
      <c r="U198" s="562"/>
      <c r="V198" s="562"/>
    </row>
    <row r="199" spans="1:23" ht="15.75">
      <c r="A199" s="144" t="s">
        <v>250</v>
      </c>
      <c r="B199" s="144"/>
      <c r="C199" t="s">
        <v>1048</v>
      </c>
      <c r="D199" t="s">
        <v>2054</v>
      </c>
      <c r="E199" s="9"/>
      <c r="F199" t="s">
        <v>2060</v>
      </c>
      <c r="G199" s="83"/>
      <c r="H199" t="s">
        <v>1244</v>
      </c>
      <c r="I199" s="11" t="s">
        <v>2132</v>
      </c>
      <c r="J199" s="11" t="s">
        <v>2133</v>
      </c>
      <c r="K199" s="11" t="s">
        <v>2993</v>
      </c>
      <c r="L199" s="11" t="s">
        <v>2136</v>
      </c>
      <c r="M199" s="11" t="s">
        <v>2134</v>
      </c>
      <c r="N199" s="11" t="s">
        <v>2134</v>
      </c>
      <c r="O199" s="11" t="s">
        <v>2134</v>
      </c>
      <c r="P199" s="307" t="s">
        <v>1958</v>
      </c>
      <c r="Q199" s="86">
        <v>1000</v>
      </c>
      <c r="R199" s="309">
        <v>4.3362680000000005</v>
      </c>
      <c r="S199" s="8"/>
      <c r="T199" s="8"/>
      <c r="U199" s="562"/>
      <c r="V199" s="562"/>
    </row>
    <row r="200" spans="1:23" ht="15.75">
      <c r="A200" s="144" t="s">
        <v>251</v>
      </c>
      <c r="B200" s="144"/>
      <c r="C200" t="s">
        <v>1048</v>
      </c>
      <c r="D200" t="s">
        <v>2054</v>
      </c>
      <c r="E200" s="9"/>
      <c r="F200" t="s">
        <v>2060</v>
      </c>
      <c r="G200" s="83"/>
      <c r="H200" t="s">
        <v>1236</v>
      </c>
      <c r="I200" s="11" t="s">
        <v>2132</v>
      </c>
      <c r="J200" s="11" t="s">
        <v>2133</v>
      </c>
      <c r="K200" s="11" t="s">
        <v>2993</v>
      </c>
      <c r="L200" s="11" t="s">
        <v>2136</v>
      </c>
      <c r="M200" s="11" t="s">
        <v>2134</v>
      </c>
      <c r="N200" s="11" t="s">
        <v>2134</v>
      </c>
      <c r="O200" s="11" t="s">
        <v>2134</v>
      </c>
      <c r="P200" s="307" t="s">
        <v>1956</v>
      </c>
      <c r="Q200" s="86">
        <v>1000</v>
      </c>
      <c r="R200" s="309">
        <v>2.1795580000000001</v>
      </c>
      <c r="S200" s="8"/>
      <c r="T200" s="8"/>
      <c r="U200" s="562"/>
      <c r="V200" s="562"/>
    </row>
    <row r="201" spans="1:23" ht="15.75">
      <c r="A201" s="144" t="s">
        <v>252</v>
      </c>
      <c r="B201" s="144"/>
      <c r="C201" t="s">
        <v>1048</v>
      </c>
      <c r="D201" t="s">
        <v>2054</v>
      </c>
      <c r="E201" s="9"/>
      <c r="F201" t="s">
        <v>2060</v>
      </c>
      <c r="G201" s="83"/>
      <c r="H201" t="s">
        <v>1252</v>
      </c>
      <c r="I201" s="11" t="s">
        <v>2132</v>
      </c>
      <c r="J201" s="11" t="s">
        <v>2133</v>
      </c>
      <c r="K201" s="11" t="s">
        <v>2993</v>
      </c>
      <c r="L201" s="11" t="s">
        <v>2136</v>
      </c>
      <c r="M201" s="11" t="s">
        <v>2134</v>
      </c>
      <c r="N201" s="11" t="s">
        <v>2134</v>
      </c>
      <c r="O201" s="11" t="s">
        <v>2134</v>
      </c>
      <c r="P201" s="307" t="s">
        <v>2019</v>
      </c>
      <c r="Q201" s="86">
        <v>1000</v>
      </c>
      <c r="R201" s="309">
        <v>7.9769300000000003</v>
      </c>
      <c r="S201" s="8"/>
      <c r="T201" s="8"/>
      <c r="U201" s="562"/>
      <c r="V201" s="562"/>
    </row>
    <row r="202" spans="1:23" ht="15.75">
      <c r="A202" s="144" t="s">
        <v>253</v>
      </c>
      <c r="B202" s="144"/>
      <c r="C202" t="s">
        <v>1048</v>
      </c>
      <c r="D202" t="s">
        <v>2054</v>
      </c>
      <c r="E202" s="9"/>
      <c r="F202" t="s">
        <v>2060</v>
      </c>
      <c r="G202" s="83"/>
      <c r="H202" t="s">
        <v>1262</v>
      </c>
      <c r="I202" s="11" t="s">
        <v>2132</v>
      </c>
      <c r="J202" s="11" t="s">
        <v>2133</v>
      </c>
      <c r="K202" s="11" t="s">
        <v>2993</v>
      </c>
      <c r="L202" s="11" t="s">
        <v>2136</v>
      </c>
      <c r="M202" s="11" t="s">
        <v>2134</v>
      </c>
      <c r="N202" s="11" t="s">
        <v>2134</v>
      </c>
      <c r="O202" s="11" t="s">
        <v>2134</v>
      </c>
      <c r="P202" s="307">
        <v>15197023</v>
      </c>
      <c r="Q202" s="86">
        <v>1000</v>
      </c>
      <c r="R202" s="309">
        <v>0</v>
      </c>
      <c r="S202" s="8"/>
      <c r="T202" s="8"/>
      <c r="U202" s="562"/>
      <c r="V202" s="562"/>
    </row>
    <row r="203" spans="1:23" ht="15.75">
      <c r="A203" s="144" t="s">
        <v>254</v>
      </c>
      <c r="B203" s="144"/>
      <c r="C203" t="s">
        <v>1048</v>
      </c>
      <c r="D203" t="s">
        <v>2054</v>
      </c>
      <c r="E203" s="9"/>
      <c r="F203" t="s">
        <v>2060</v>
      </c>
      <c r="G203" s="83"/>
      <c r="H203" t="s">
        <v>1237</v>
      </c>
      <c r="I203" s="11" t="s">
        <v>2132</v>
      </c>
      <c r="J203" s="11" t="s">
        <v>2133</v>
      </c>
      <c r="K203" s="11" t="s">
        <v>2993</v>
      </c>
      <c r="L203" s="11" t="s">
        <v>2136</v>
      </c>
      <c r="M203" s="11" t="s">
        <v>2134</v>
      </c>
      <c r="N203" s="11" t="s">
        <v>2134</v>
      </c>
      <c r="O203" s="11" t="s">
        <v>2134</v>
      </c>
      <c r="P203" s="307" t="s">
        <v>1957</v>
      </c>
      <c r="Q203" s="86">
        <v>1000</v>
      </c>
      <c r="R203" s="309">
        <v>3.5161239999999996</v>
      </c>
      <c r="S203" s="8"/>
      <c r="T203" s="8"/>
      <c r="U203" s="562"/>
      <c r="V203" s="562"/>
    </row>
    <row r="204" spans="1:23" ht="15.75">
      <c r="A204" s="144" t="s">
        <v>255</v>
      </c>
      <c r="B204" s="144"/>
      <c r="C204" t="s">
        <v>1048</v>
      </c>
      <c r="D204" t="s">
        <v>2054</v>
      </c>
      <c r="E204" s="9"/>
      <c r="F204" t="s">
        <v>2060</v>
      </c>
      <c r="G204" s="83"/>
      <c r="H204" t="s">
        <v>2798</v>
      </c>
      <c r="I204" s="11" t="s">
        <v>2132</v>
      </c>
      <c r="J204" s="11" t="s">
        <v>2133</v>
      </c>
      <c r="K204" s="11" t="s">
        <v>2993</v>
      </c>
      <c r="L204" s="11" t="s">
        <v>2136</v>
      </c>
      <c r="M204" s="11" t="s">
        <v>2134</v>
      </c>
      <c r="N204" s="11" t="s">
        <v>2134</v>
      </c>
      <c r="O204" s="11" t="s">
        <v>2134</v>
      </c>
      <c r="P204" s="307" t="s">
        <v>2015</v>
      </c>
      <c r="Q204" s="86"/>
      <c r="R204" s="309">
        <v>5.5066649999999999</v>
      </c>
      <c r="S204" s="8"/>
      <c r="T204" s="8"/>
      <c r="U204" s="562"/>
      <c r="V204" s="562"/>
    </row>
    <row r="205" spans="1:23" ht="15.75">
      <c r="A205" s="144" t="s">
        <v>256</v>
      </c>
      <c r="B205" s="144"/>
      <c r="C205" t="s">
        <v>1048</v>
      </c>
      <c r="D205" t="s">
        <v>2054</v>
      </c>
      <c r="E205" s="9"/>
      <c r="F205" t="s">
        <v>2060</v>
      </c>
      <c r="G205" s="83"/>
      <c r="H205" t="s">
        <v>1234</v>
      </c>
      <c r="I205" s="11" t="s">
        <v>2132</v>
      </c>
      <c r="J205" s="11" t="s">
        <v>2133</v>
      </c>
      <c r="K205" s="11" t="s">
        <v>2993</v>
      </c>
      <c r="L205" s="11" t="s">
        <v>2136</v>
      </c>
      <c r="M205" s="11" t="s">
        <v>2134</v>
      </c>
      <c r="N205" s="11" t="s">
        <v>2134</v>
      </c>
      <c r="O205" s="11" t="s">
        <v>2134</v>
      </c>
      <c r="P205" s="307" t="s">
        <v>2017</v>
      </c>
      <c r="Q205" s="86">
        <v>1000</v>
      </c>
      <c r="R205" s="309">
        <v>14.88954</v>
      </c>
      <c r="S205" s="8"/>
      <c r="T205" s="8"/>
      <c r="U205" s="562"/>
      <c r="V205" s="562"/>
    </row>
    <row r="206" spans="1:23" ht="15.75">
      <c r="A206" s="144" t="s">
        <v>257</v>
      </c>
      <c r="B206" s="144"/>
      <c r="C206" t="s">
        <v>1048</v>
      </c>
      <c r="D206" t="s">
        <v>2054</v>
      </c>
      <c r="E206" s="9"/>
      <c r="F206" t="s">
        <v>2060</v>
      </c>
      <c r="G206" s="83"/>
      <c r="H206" t="s">
        <v>2799</v>
      </c>
      <c r="I206" s="11" t="s">
        <v>2132</v>
      </c>
      <c r="J206" s="11" t="s">
        <v>2133</v>
      </c>
      <c r="K206" s="11" t="s">
        <v>2993</v>
      </c>
      <c r="L206" s="11" t="s">
        <v>2136</v>
      </c>
      <c r="M206" s="11" t="s">
        <v>2134</v>
      </c>
      <c r="N206" s="11" t="s">
        <v>2134</v>
      </c>
      <c r="O206" s="11" t="s">
        <v>2134</v>
      </c>
      <c r="P206" s="307" t="s">
        <v>1959</v>
      </c>
      <c r="Q206" s="86"/>
      <c r="R206" s="309">
        <v>4.9554360000000006</v>
      </c>
      <c r="S206" s="8"/>
      <c r="T206" s="8"/>
      <c r="U206" s="562"/>
      <c r="V206" s="562"/>
    </row>
    <row r="207" spans="1:23" ht="15.75">
      <c r="A207" s="144" t="s">
        <v>258</v>
      </c>
      <c r="B207" s="144"/>
      <c r="C207" t="s">
        <v>1048</v>
      </c>
      <c r="D207" t="s">
        <v>2054</v>
      </c>
      <c r="E207" s="9"/>
      <c r="F207" t="s">
        <v>2060</v>
      </c>
      <c r="G207" s="83"/>
      <c r="H207" t="s">
        <v>1198</v>
      </c>
      <c r="I207" s="11" t="s">
        <v>2132</v>
      </c>
      <c r="J207" s="11" t="s">
        <v>2133</v>
      </c>
      <c r="K207" s="11" t="s">
        <v>2993</v>
      </c>
      <c r="L207" s="11" t="s">
        <v>2136</v>
      </c>
      <c r="M207" s="11" t="s">
        <v>2134</v>
      </c>
      <c r="N207" s="11" t="s">
        <v>2134</v>
      </c>
      <c r="O207" s="11" t="s">
        <v>2134</v>
      </c>
      <c r="P207" s="307">
        <v>17205773</v>
      </c>
      <c r="Q207" s="86">
        <v>1000</v>
      </c>
      <c r="R207" s="309">
        <v>6.3236169999999898</v>
      </c>
      <c r="S207" s="8"/>
      <c r="T207" s="8"/>
      <c r="U207" s="562"/>
      <c r="V207" s="562"/>
    </row>
    <row r="208" spans="1:23" ht="15.75">
      <c r="A208" s="144" t="s">
        <v>259</v>
      </c>
      <c r="B208" s="144"/>
      <c r="C208" t="s">
        <v>1048</v>
      </c>
      <c r="D208" t="s">
        <v>2054</v>
      </c>
      <c r="E208" s="9"/>
      <c r="F208" t="s">
        <v>2060</v>
      </c>
      <c r="G208" s="83"/>
      <c r="H208" t="s">
        <v>1199</v>
      </c>
      <c r="I208" s="11" t="s">
        <v>2132</v>
      </c>
      <c r="J208" s="11" t="s">
        <v>2133</v>
      </c>
      <c r="K208" s="11" t="s">
        <v>2993</v>
      </c>
      <c r="L208" s="11" t="s">
        <v>2136</v>
      </c>
      <c r="M208" s="11" t="s">
        <v>2134</v>
      </c>
      <c r="N208" s="11" t="s">
        <v>2134</v>
      </c>
      <c r="O208" s="11" t="s">
        <v>2134</v>
      </c>
      <c r="P208" s="307">
        <v>17205776</v>
      </c>
      <c r="Q208" s="86">
        <v>1000</v>
      </c>
      <c r="R208" s="309">
        <v>6.3723489000000004</v>
      </c>
      <c r="S208" s="8"/>
      <c r="T208" s="8"/>
      <c r="U208" s="562"/>
      <c r="V208" s="562"/>
    </row>
    <row r="209" spans="1:22" ht="15.75">
      <c r="A209" s="144" t="s">
        <v>260</v>
      </c>
      <c r="B209" s="144"/>
      <c r="C209" t="s">
        <v>1048</v>
      </c>
      <c r="D209" t="s">
        <v>2054</v>
      </c>
      <c r="E209" s="9"/>
      <c r="F209" t="s">
        <v>2060</v>
      </c>
      <c r="G209" s="83"/>
      <c r="H209" t="s">
        <v>1207</v>
      </c>
      <c r="I209" s="11" t="s">
        <v>2132</v>
      </c>
      <c r="J209" s="11" t="s">
        <v>2133</v>
      </c>
      <c r="K209" s="11" t="s">
        <v>2993</v>
      </c>
      <c r="L209" s="11" t="s">
        <v>2136</v>
      </c>
      <c r="M209" s="11" t="s">
        <v>2134</v>
      </c>
      <c r="N209" s="11" t="s">
        <v>2134</v>
      </c>
      <c r="O209" s="11" t="s">
        <v>2134</v>
      </c>
      <c r="P209" s="307" t="s">
        <v>1882</v>
      </c>
      <c r="Q209" s="86">
        <v>1000</v>
      </c>
      <c r="R209" s="309">
        <v>4.2145469999999996</v>
      </c>
      <c r="S209" s="8"/>
      <c r="T209" s="8"/>
      <c r="U209" s="562"/>
      <c r="V209" s="562"/>
    </row>
    <row r="210" spans="1:22" ht="15.75">
      <c r="A210" s="144" t="s">
        <v>261</v>
      </c>
      <c r="B210" s="144"/>
      <c r="C210" t="s">
        <v>1048</v>
      </c>
      <c r="D210" t="s">
        <v>2054</v>
      </c>
      <c r="E210" s="9"/>
      <c r="F210" t="s">
        <v>2060</v>
      </c>
      <c r="G210" s="83"/>
      <c r="H210" t="s">
        <v>1254</v>
      </c>
      <c r="I210" s="11" t="s">
        <v>2132</v>
      </c>
      <c r="J210" s="11" t="s">
        <v>2133</v>
      </c>
      <c r="K210" s="11" t="s">
        <v>2993</v>
      </c>
      <c r="L210" s="11" t="s">
        <v>2136</v>
      </c>
      <c r="M210" s="11" t="s">
        <v>2134</v>
      </c>
      <c r="N210" s="11" t="s">
        <v>2134</v>
      </c>
      <c r="O210" s="11" t="s">
        <v>2134</v>
      </c>
      <c r="P210" s="307">
        <v>18128706</v>
      </c>
      <c r="Q210" s="86">
        <v>1000</v>
      </c>
      <c r="R210" s="309">
        <v>1.3487854000000001</v>
      </c>
      <c r="S210" s="8"/>
      <c r="T210" s="8"/>
      <c r="U210" s="562"/>
      <c r="V210" s="562"/>
    </row>
    <row r="211" spans="1:22" ht="15.75">
      <c r="A211" s="144" t="s">
        <v>262</v>
      </c>
      <c r="B211" s="144"/>
      <c r="C211" t="s">
        <v>1048</v>
      </c>
      <c r="D211" t="s">
        <v>2054</v>
      </c>
      <c r="E211" s="9"/>
      <c r="F211" t="s">
        <v>2060</v>
      </c>
      <c r="G211" s="83"/>
      <c r="H211" t="s">
        <v>1238</v>
      </c>
      <c r="I211" s="11" t="s">
        <v>2132</v>
      </c>
      <c r="J211" s="11" t="s">
        <v>2133</v>
      </c>
      <c r="K211" s="11" t="s">
        <v>2993</v>
      </c>
      <c r="L211" s="11" t="s">
        <v>2136</v>
      </c>
      <c r="M211" s="11" t="s">
        <v>2134</v>
      </c>
      <c r="N211" s="11" t="s">
        <v>2134</v>
      </c>
      <c r="O211" s="11" t="s">
        <v>2134</v>
      </c>
      <c r="P211" s="307">
        <v>18128701</v>
      </c>
      <c r="Q211" s="86">
        <v>1000</v>
      </c>
      <c r="R211" s="309">
        <v>5.3878047000000002</v>
      </c>
      <c r="S211" s="8"/>
      <c r="T211" s="8"/>
      <c r="U211" s="562"/>
      <c r="V211" s="562"/>
    </row>
    <row r="212" spans="1:22" ht="15.75">
      <c r="A212" s="144" t="s">
        <v>263</v>
      </c>
      <c r="B212" s="144"/>
      <c r="C212" t="s">
        <v>1048</v>
      </c>
      <c r="D212" t="s">
        <v>2054</v>
      </c>
      <c r="E212" s="9"/>
      <c r="F212" t="s">
        <v>2060</v>
      </c>
      <c r="G212" s="83"/>
      <c r="H212" t="s">
        <v>1208</v>
      </c>
      <c r="I212" s="11" t="s">
        <v>2132</v>
      </c>
      <c r="J212" s="11" t="s">
        <v>2133</v>
      </c>
      <c r="K212" s="11" t="s">
        <v>2993</v>
      </c>
      <c r="L212" s="11" t="s">
        <v>2136</v>
      </c>
      <c r="M212" s="11" t="s">
        <v>2134</v>
      </c>
      <c r="N212" s="11" t="s">
        <v>2134</v>
      </c>
      <c r="O212" s="11" t="s">
        <v>2134</v>
      </c>
      <c r="P212" s="307">
        <v>18141157</v>
      </c>
      <c r="Q212" s="86">
        <v>1000</v>
      </c>
      <c r="R212" s="309">
        <v>2.1589035999999999</v>
      </c>
      <c r="S212" s="8"/>
      <c r="T212" s="8"/>
      <c r="U212" s="562"/>
      <c r="V212" s="562"/>
    </row>
    <row r="213" spans="1:22" ht="15.75">
      <c r="A213" s="144" t="s">
        <v>264</v>
      </c>
      <c r="B213" s="144"/>
      <c r="C213" t="s">
        <v>1718</v>
      </c>
      <c r="D213" t="s">
        <v>2054</v>
      </c>
      <c r="E213" s="9"/>
      <c r="F213" t="s">
        <v>1987</v>
      </c>
      <c r="G213" s="83"/>
      <c r="H213" t="s">
        <v>2055</v>
      </c>
      <c r="I213" s="11" t="s">
        <v>2132</v>
      </c>
      <c r="J213" s="11" t="s">
        <v>2133</v>
      </c>
      <c r="K213" s="11" t="s">
        <v>2993</v>
      </c>
      <c r="L213" s="11" t="s">
        <v>2136</v>
      </c>
      <c r="M213" s="11" t="s">
        <v>2134</v>
      </c>
      <c r="N213" s="11" t="s">
        <v>2134</v>
      </c>
      <c r="O213" s="11" t="s">
        <v>2134</v>
      </c>
      <c r="P213" s="307" t="s">
        <v>2068</v>
      </c>
      <c r="Q213" s="86">
        <v>1000</v>
      </c>
      <c r="R213" s="309"/>
      <c r="S213" s="8">
        <v>7.3647000000000004E-2</v>
      </c>
      <c r="T213" s="8"/>
      <c r="U213" s="562"/>
      <c r="V213" s="562"/>
    </row>
    <row r="214" spans="1:22" ht="15.75">
      <c r="A214" s="144" t="s">
        <v>265</v>
      </c>
      <c r="B214" s="144"/>
      <c r="C214" t="s">
        <v>1718</v>
      </c>
      <c r="D214" t="s">
        <v>2054</v>
      </c>
      <c r="E214" s="9"/>
      <c r="F214" t="s">
        <v>1987</v>
      </c>
      <c r="G214" s="83"/>
      <c r="H214" t="s">
        <v>1268</v>
      </c>
      <c r="I214" s="11" t="s">
        <v>2132</v>
      </c>
      <c r="J214" s="11" t="s">
        <v>2133</v>
      </c>
      <c r="K214" s="11" t="s">
        <v>2993</v>
      </c>
      <c r="L214" s="11" t="s">
        <v>2136</v>
      </c>
      <c r="M214" s="11" t="s">
        <v>2134</v>
      </c>
      <c r="N214" s="11" t="s">
        <v>2134</v>
      </c>
      <c r="O214" s="11" t="s">
        <v>2134</v>
      </c>
      <c r="P214" s="307" t="s">
        <v>2063</v>
      </c>
      <c r="Q214" s="86">
        <v>2000</v>
      </c>
      <c r="R214" s="309"/>
      <c r="S214" s="8">
        <v>1.105942</v>
      </c>
      <c r="T214" s="8"/>
      <c r="U214" s="562"/>
      <c r="V214" s="562"/>
    </row>
    <row r="215" spans="1:22" ht="15.75">
      <c r="A215" s="144" t="s">
        <v>266</v>
      </c>
      <c r="B215" s="144"/>
      <c r="C215" t="s">
        <v>1718</v>
      </c>
      <c r="D215" t="s">
        <v>2054</v>
      </c>
      <c r="E215" s="9"/>
      <c r="F215" t="s">
        <v>1987</v>
      </c>
      <c r="G215" s="83"/>
      <c r="H215" t="s">
        <v>1269</v>
      </c>
      <c r="I215" s="11" t="s">
        <v>2132</v>
      </c>
      <c r="J215" s="11" t="s">
        <v>2133</v>
      </c>
      <c r="K215" s="11" t="s">
        <v>2993</v>
      </c>
      <c r="L215" s="11" t="s">
        <v>2136</v>
      </c>
      <c r="M215" s="11" t="s">
        <v>2134</v>
      </c>
      <c r="N215" s="11" t="s">
        <v>2134</v>
      </c>
      <c r="O215" s="11" t="s">
        <v>2134</v>
      </c>
      <c r="P215" s="307" t="s">
        <v>2067</v>
      </c>
      <c r="Q215" s="86">
        <v>1000</v>
      </c>
      <c r="R215" s="309"/>
      <c r="S215" s="8">
        <v>4.3118359999999996</v>
      </c>
      <c r="T215" s="8"/>
      <c r="U215" s="562"/>
      <c r="V215" s="562"/>
    </row>
    <row r="216" spans="1:22" ht="15.75">
      <c r="A216" s="144" t="s">
        <v>267</v>
      </c>
      <c r="B216" s="144"/>
      <c r="C216" t="s">
        <v>1718</v>
      </c>
      <c r="D216" t="s">
        <v>2054</v>
      </c>
      <c r="E216" s="9"/>
      <c r="F216" t="s">
        <v>1987</v>
      </c>
      <c r="G216" s="83"/>
      <c r="H216" t="s">
        <v>1272</v>
      </c>
      <c r="I216" s="11" t="s">
        <v>2132</v>
      </c>
      <c r="J216" s="11" t="s">
        <v>2133</v>
      </c>
      <c r="K216" s="11" t="s">
        <v>2993</v>
      </c>
      <c r="L216" s="11" t="s">
        <v>2136</v>
      </c>
      <c r="M216" s="11" t="s">
        <v>2134</v>
      </c>
      <c r="N216" s="11" t="s">
        <v>2134</v>
      </c>
      <c r="O216" s="11" t="s">
        <v>2134</v>
      </c>
      <c r="P216" s="307">
        <v>1556280</v>
      </c>
      <c r="Q216" s="86">
        <v>1000</v>
      </c>
      <c r="R216" s="309"/>
      <c r="S216" s="8">
        <v>1.7680000000000001E-2</v>
      </c>
      <c r="T216" s="8"/>
      <c r="U216" s="562"/>
      <c r="V216" s="562"/>
    </row>
    <row r="217" spans="1:22" ht="15.75">
      <c r="A217" s="144" t="s">
        <v>268</v>
      </c>
      <c r="B217" s="144"/>
      <c r="C217" t="s">
        <v>1718</v>
      </c>
      <c r="D217" t="s">
        <v>1405</v>
      </c>
      <c r="E217" s="307"/>
      <c r="F217" t="s">
        <v>1987</v>
      </c>
      <c r="G217" s="83"/>
      <c r="H217" t="s">
        <v>1274</v>
      </c>
      <c r="I217" s="11" t="s">
        <v>2132</v>
      </c>
      <c r="J217" s="11" t="s">
        <v>2133</v>
      </c>
      <c r="K217" s="11" t="s">
        <v>2993</v>
      </c>
      <c r="L217" s="11" t="s">
        <v>2136</v>
      </c>
      <c r="M217" s="11" t="s">
        <v>2134</v>
      </c>
      <c r="N217" s="11" t="s">
        <v>2134</v>
      </c>
      <c r="O217" s="11" t="s">
        <v>2134</v>
      </c>
      <c r="P217" s="267" t="s">
        <v>2065</v>
      </c>
      <c r="Q217" s="86">
        <v>1000</v>
      </c>
      <c r="R217" s="8"/>
      <c r="S217" s="8">
        <v>7.1309009999999997</v>
      </c>
      <c r="T217" s="8"/>
      <c r="U217" s="562"/>
      <c r="V217" s="562"/>
    </row>
    <row r="218" spans="1:22" ht="15.75">
      <c r="A218" s="144" t="s">
        <v>269</v>
      </c>
      <c r="B218" s="144"/>
      <c r="C218" t="s">
        <v>1718</v>
      </c>
      <c r="D218" t="s">
        <v>2054</v>
      </c>
      <c r="E218" s="307"/>
      <c r="F218" t="s">
        <v>1987</v>
      </c>
      <c r="G218" s="83"/>
      <c r="H218" t="s">
        <v>1276</v>
      </c>
      <c r="I218" s="11" t="s">
        <v>2132</v>
      </c>
      <c r="J218" s="11" t="s">
        <v>2133</v>
      </c>
      <c r="K218" s="11" t="s">
        <v>2993</v>
      </c>
      <c r="L218" s="11" t="s">
        <v>2136</v>
      </c>
      <c r="M218" s="11" t="s">
        <v>2134</v>
      </c>
      <c r="N218" s="11" t="s">
        <v>2134</v>
      </c>
      <c r="O218" s="11" t="s">
        <v>2134</v>
      </c>
      <c r="P218" s="267">
        <v>15687940</v>
      </c>
      <c r="Q218" s="86">
        <v>2000</v>
      </c>
      <c r="R218" s="8"/>
      <c r="S218" s="8">
        <v>6.4213579999999997</v>
      </c>
      <c r="T218" s="8"/>
      <c r="U218" s="562"/>
      <c r="V218" s="562"/>
    </row>
    <row r="219" spans="1:22" ht="15.75">
      <c r="A219" s="144" t="s">
        <v>270</v>
      </c>
      <c r="B219" s="144"/>
      <c r="C219" t="s">
        <v>1718</v>
      </c>
      <c r="D219" t="s">
        <v>2054</v>
      </c>
      <c r="E219" s="307"/>
      <c r="F219" t="s">
        <v>1987</v>
      </c>
      <c r="G219" s="83"/>
      <c r="H219" t="s">
        <v>1277</v>
      </c>
      <c r="I219" s="11" t="s">
        <v>2132</v>
      </c>
      <c r="J219" s="11" t="s">
        <v>2133</v>
      </c>
      <c r="K219" s="11" t="s">
        <v>2993</v>
      </c>
      <c r="L219" s="11" t="s">
        <v>2136</v>
      </c>
      <c r="M219" s="11" t="s">
        <v>2134</v>
      </c>
      <c r="N219" s="11" t="s">
        <v>2134</v>
      </c>
      <c r="O219" s="11" t="s">
        <v>2134</v>
      </c>
      <c r="P219" s="267">
        <v>15687986</v>
      </c>
      <c r="Q219" s="86">
        <v>2000</v>
      </c>
      <c r="R219" s="8"/>
      <c r="S219" s="8">
        <v>1.3875E-2</v>
      </c>
      <c r="T219" s="8"/>
      <c r="U219" s="562"/>
      <c r="V219" s="562"/>
    </row>
    <row r="220" spans="1:22" ht="15.75">
      <c r="A220" s="144" t="s">
        <v>271</v>
      </c>
      <c r="B220" s="144"/>
      <c r="C220" t="s">
        <v>1718</v>
      </c>
      <c r="D220" t="s">
        <v>1404</v>
      </c>
      <c r="E220" s="307"/>
      <c r="F220" t="s">
        <v>1987</v>
      </c>
      <c r="G220" s="83"/>
      <c r="H220" t="s">
        <v>1282</v>
      </c>
      <c r="I220" s="11" t="s">
        <v>2132</v>
      </c>
      <c r="J220" s="11" t="s">
        <v>2133</v>
      </c>
      <c r="K220" s="11" t="s">
        <v>2993</v>
      </c>
      <c r="L220" s="11" t="s">
        <v>2136</v>
      </c>
      <c r="M220" s="11" t="s">
        <v>2134</v>
      </c>
      <c r="N220" s="11" t="s">
        <v>2134</v>
      </c>
      <c r="O220" s="11" t="s">
        <v>2134</v>
      </c>
      <c r="P220" s="267" t="s">
        <v>2064</v>
      </c>
      <c r="Q220" s="86">
        <v>1000</v>
      </c>
      <c r="R220" s="8"/>
      <c r="S220" s="8">
        <v>4.1522309999999996</v>
      </c>
      <c r="T220" s="8"/>
      <c r="U220" s="562"/>
      <c r="V220" s="562"/>
    </row>
    <row r="221" spans="1:22" ht="15.75">
      <c r="A221" s="144" t="s">
        <v>272</v>
      </c>
      <c r="B221" s="144"/>
      <c r="C221" t="s">
        <v>1718</v>
      </c>
      <c r="D221" t="s">
        <v>1493</v>
      </c>
      <c r="E221" s="307"/>
      <c r="F221" t="s">
        <v>2144</v>
      </c>
      <c r="G221" s="83"/>
      <c r="H221" t="s">
        <v>1283</v>
      </c>
      <c r="I221" s="11" t="s">
        <v>2132</v>
      </c>
      <c r="J221" s="11" t="s">
        <v>2133</v>
      </c>
      <c r="K221" s="11" t="s">
        <v>2993</v>
      </c>
      <c r="L221" s="11" t="s">
        <v>2136</v>
      </c>
      <c r="M221" s="11" t="s">
        <v>2134</v>
      </c>
      <c r="N221" s="11" t="s">
        <v>2134</v>
      </c>
      <c r="O221" s="11" t="s">
        <v>2134</v>
      </c>
      <c r="P221" s="267">
        <v>210</v>
      </c>
      <c r="Q221" s="86">
        <v>1000</v>
      </c>
      <c r="R221" s="8"/>
      <c r="S221" s="8">
        <v>3.5000000000000003E-2</v>
      </c>
      <c r="T221" s="8"/>
      <c r="U221" s="562"/>
      <c r="V221" s="562"/>
    </row>
    <row r="222" spans="1:22" ht="15.75">
      <c r="A222" s="144" t="s">
        <v>273</v>
      </c>
      <c r="B222" s="144"/>
      <c r="C222" t="s">
        <v>1718</v>
      </c>
      <c r="D222" t="s">
        <v>1405</v>
      </c>
      <c r="E222" s="307"/>
      <c r="F222" t="s">
        <v>2144</v>
      </c>
      <c r="G222" s="83"/>
      <c r="H222" t="s">
        <v>1280</v>
      </c>
      <c r="I222" s="11" t="s">
        <v>2132</v>
      </c>
      <c r="J222" s="11" t="s">
        <v>2133</v>
      </c>
      <c r="K222" s="11" t="s">
        <v>2993</v>
      </c>
      <c r="L222" s="11" t="s">
        <v>2136</v>
      </c>
      <c r="M222" s="11" t="s">
        <v>2134</v>
      </c>
      <c r="N222" s="11" t="s">
        <v>2134</v>
      </c>
      <c r="O222" s="11" t="s">
        <v>2134</v>
      </c>
      <c r="P222" s="267">
        <v>298</v>
      </c>
      <c r="Q222" s="86">
        <v>1000</v>
      </c>
      <c r="R222" s="8"/>
      <c r="S222" s="8">
        <v>0</v>
      </c>
      <c r="T222" s="8"/>
      <c r="U222" s="562"/>
      <c r="V222" s="562"/>
    </row>
    <row r="223" spans="1:22" ht="15.75">
      <c r="A223" s="144" t="s">
        <v>274</v>
      </c>
      <c r="B223" s="144"/>
      <c r="C223" t="s">
        <v>1718</v>
      </c>
      <c r="D223" t="s">
        <v>1493</v>
      </c>
      <c r="E223" s="307"/>
      <c r="F223" t="s">
        <v>2144</v>
      </c>
      <c r="G223" s="83"/>
      <c r="H223" t="s">
        <v>1279</v>
      </c>
      <c r="I223" s="11" t="s">
        <v>2132</v>
      </c>
      <c r="J223" s="11" t="s">
        <v>2133</v>
      </c>
      <c r="K223" s="11" t="s">
        <v>2993</v>
      </c>
      <c r="L223" s="11" t="s">
        <v>2136</v>
      </c>
      <c r="M223" s="11" t="s">
        <v>2134</v>
      </c>
      <c r="N223" s="11" t="s">
        <v>2134</v>
      </c>
      <c r="O223" s="11" t="s">
        <v>2134</v>
      </c>
      <c r="P223" s="267">
        <v>1556280</v>
      </c>
      <c r="Q223" s="86">
        <v>1000</v>
      </c>
      <c r="R223" s="8"/>
      <c r="S223" s="8">
        <v>2.8780000000000001</v>
      </c>
      <c r="T223" s="8"/>
      <c r="U223" s="562"/>
      <c r="V223" s="562"/>
    </row>
    <row r="224" spans="1:22" ht="15.75">
      <c r="A224" s="144" t="s">
        <v>275</v>
      </c>
      <c r="B224" s="144"/>
      <c r="C224" t="s">
        <v>1718</v>
      </c>
      <c r="D224" t="s">
        <v>2054</v>
      </c>
      <c r="E224" s="307"/>
      <c r="F224" t="s">
        <v>2144</v>
      </c>
      <c r="G224" s="83"/>
      <c r="H224" t="s">
        <v>1277</v>
      </c>
      <c r="I224" s="11" t="s">
        <v>2132</v>
      </c>
      <c r="J224" s="11" t="s">
        <v>2133</v>
      </c>
      <c r="K224" s="11" t="s">
        <v>2993</v>
      </c>
      <c r="L224" s="11" t="s">
        <v>2136</v>
      </c>
      <c r="M224" s="11" t="s">
        <v>2134</v>
      </c>
      <c r="N224" s="11" t="s">
        <v>2134</v>
      </c>
      <c r="O224" s="11" t="s">
        <v>2134</v>
      </c>
      <c r="P224" s="267">
        <v>15687940</v>
      </c>
      <c r="Q224" s="86">
        <v>2000</v>
      </c>
      <c r="R224" s="8"/>
      <c r="S224" s="8">
        <v>2.4409999999999998</v>
      </c>
      <c r="T224" s="8"/>
      <c r="U224" s="562"/>
      <c r="V224" s="562"/>
    </row>
    <row r="225" spans="1:22" ht="15.75">
      <c r="A225" s="144" t="s">
        <v>276</v>
      </c>
      <c r="B225" s="144"/>
      <c r="C225" t="s">
        <v>1718</v>
      </c>
      <c r="D225" t="s">
        <v>2054</v>
      </c>
      <c r="E225" s="307"/>
      <c r="F225" t="s">
        <v>2144</v>
      </c>
      <c r="G225" s="83"/>
      <c r="H225" t="s">
        <v>1270</v>
      </c>
      <c r="I225" s="11" t="s">
        <v>2132</v>
      </c>
      <c r="J225" s="11" t="s">
        <v>2133</v>
      </c>
      <c r="K225" s="11" t="s">
        <v>2993</v>
      </c>
      <c r="L225" s="11" t="s">
        <v>2136</v>
      </c>
      <c r="M225" s="11" t="s">
        <v>2134</v>
      </c>
      <c r="N225" s="11" t="s">
        <v>2134</v>
      </c>
      <c r="O225" s="11" t="s">
        <v>2134</v>
      </c>
      <c r="P225" s="267">
        <v>15687986</v>
      </c>
      <c r="Q225" s="86">
        <v>2000</v>
      </c>
      <c r="R225" s="8"/>
      <c r="S225" s="8">
        <v>1.0509999999999999</v>
      </c>
      <c r="T225" s="8"/>
      <c r="U225" s="562"/>
      <c r="V225" s="562"/>
    </row>
    <row r="226" spans="1:22" ht="15.75">
      <c r="A226" s="144" t="s">
        <v>277</v>
      </c>
      <c r="B226" s="144"/>
      <c r="C226" t="s">
        <v>1718</v>
      </c>
      <c r="D226" t="s">
        <v>2054</v>
      </c>
      <c r="E226" s="307"/>
      <c r="F226" t="s">
        <v>2144</v>
      </c>
      <c r="G226" s="83"/>
      <c r="H226" t="s">
        <v>1273</v>
      </c>
      <c r="I226" s="11" t="s">
        <v>2132</v>
      </c>
      <c r="J226" s="11" t="s">
        <v>2133</v>
      </c>
      <c r="K226" s="11" t="s">
        <v>2993</v>
      </c>
      <c r="L226" s="11" t="s">
        <v>2136</v>
      </c>
      <c r="M226" s="11" t="s">
        <v>2134</v>
      </c>
      <c r="N226" s="11" t="s">
        <v>2134</v>
      </c>
      <c r="O226" s="11" t="s">
        <v>2134</v>
      </c>
      <c r="P226" s="267">
        <v>16179485</v>
      </c>
      <c r="Q226" s="86">
        <v>1000</v>
      </c>
      <c r="R226" s="8"/>
      <c r="S226" s="8">
        <v>0.14399999999999999</v>
      </c>
      <c r="T226" s="8"/>
      <c r="U226" s="562"/>
      <c r="V226" s="562"/>
    </row>
    <row r="227" spans="1:22" ht="15.75">
      <c r="A227" s="144" t="s">
        <v>278</v>
      </c>
      <c r="B227" s="144"/>
      <c r="C227" t="s">
        <v>1718</v>
      </c>
      <c r="D227" t="s">
        <v>2054</v>
      </c>
      <c r="E227" s="307"/>
      <c r="F227" t="s">
        <v>2144</v>
      </c>
      <c r="G227" s="307"/>
      <c r="H227" t="s">
        <v>1272</v>
      </c>
      <c r="I227" s="11" t="s">
        <v>2132</v>
      </c>
      <c r="J227" s="11" t="s">
        <v>2133</v>
      </c>
      <c r="K227" s="11" t="s">
        <v>2993</v>
      </c>
      <c r="L227" s="11" t="s">
        <v>2136</v>
      </c>
      <c r="M227" s="11" t="s">
        <v>2134</v>
      </c>
      <c r="N227" s="11" t="s">
        <v>2134</v>
      </c>
      <c r="O227" s="11" t="s">
        <v>2134</v>
      </c>
      <c r="P227" s="302">
        <v>16179540</v>
      </c>
      <c r="Q227" s="86">
        <v>2000</v>
      </c>
      <c r="R227" s="8"/>
      <c r="S227" s="8">
        <v>6.2009999999999996</v>
      </c>
      <c r="T227" s="8"/>
      <c r="U227" s="562"/>
      <c r="V227" s="562"/>
    </row>
    <row r="228" spans="1:22" ht="15.75">
      <c r="A228" s="144" t="s">
        <v>279</v>
      </c>
      <c r="B228" s="144"/>
      <c r="C228" t="s">
        <v>1718</v>
      </c>
      <c r="D228" t="s">
        <v>2054</v>
      </c>
      <c r="E228" s="307"/>
      <c r="F228" t="s">
        <v>2144</v>
      </c>
      <c r="G228" s="307"/>
      <c r="H228" t="s">
        <v>1275</v>
      </c>
      <c r="I228" s="11" t="s">
        <v>2132</v>
      </c>
      <c r="J228" s="11" t="s">
        <v>2133</v>
      </c>
      <c r="K228" s="11" t="s">
        <v>2993</v>
      </c>
      <c r="L228" s="11" t="s">
        <v>2136</v>
      </c>
      <c r="M228" s="11" t="s">
        <v>2134</v>
      </c>
      <c r="N228" s="11" t="s">
        <v>2134</v>
      </c>
      <c r="O228" s="11" t="s">
        <v>2134</v>
      </c>
      <c r="P228" s="302" t="s">
        <v>2070</v>
      </c>
      <c r="Q228" s="86">
        <v>1000</v>
      </c>
      <c r="R228" s="8"/>
      <c r="S228" s="8">
        <v>0.97599999999999998</v>
      </c>
      <c r="T228" s="8"/>
      <c r="U228" s="562"/>
      <c r="V228" s="562"/>
    </row>
    <row r="229" spans="1:22" ht="15.75">
      <c r="A229" s="144" t="s">
        <v>280</v>
      </c>
      <c r="B229" s="144"/>
      <c r="C229" t="s">
        <v>1718</v>
      </c>
      <c r="D229" t="s">
        <v>2054</v>
      </c>
      <c r="E229" s="83"/>
      <c r="F229" t="s">
        <v>2144</v>
      </c>
      <c r="G229" s="307"/>
      <c r="H229" t="s">
        <v>1271</v>
      </c>
      <c r="I229" s="11" t="s">
        <v>2132</v>
      </c>
      <c r="J229" s="11" t="s">
        <v>2133</v>
      </c>
      <c r="K229" s="11" t="s">
        <v>2993</v>
      </c>
      <c r="L229" s="11" t="s">
        <v>2136</v>
      </c>
      <c r="M229" s="11" t="s">
        <v>2134</v>
      </c>
      <c r="N229" s="11" t="s">
        <v>2134</v>
      </c>
      <c r="O229" s="11" t="s">
        <v>2134</v>
      </c>
      <c r="P229" s="302" t="s">
        <v>2069</v>
      </c>
      <c r="Q229" s="86">
        <v>1000</v>
      </c>
      <c r="R229" s="8"/>
      <c r="S229" s="8">
        <v>0.64900000000000002</v>
      </c>
      <c r="T229" s="8"/>
      <c r="U229" s="562"/>
      <c r="V229" s="562"/>
    </row>
    <row r="230" spans="1:22" ht="15.75">
      <c r="A230" s="144" t="s">
        <v>281</v>
      </c>
      <c r="B230" s="144"/>
      <c r="C230" t="s">
        <v>1718</v>
      </c>
      <c r="D230" t="s">
        <v>2054</v>
      </c>
      <c r="E230" s="307"/>
      <c r="F230" t="s">
        <v>2144</v>
      </c>
      <c r="G230" s="307"/>
      <c r="H230" t="s">
        <v>1276</v>
      </c>
      <c r="I230" s="11" t="s">
        <v>2132</v>
      </c>
      <c r="J230" s="11" t="s">
        <v>2133</v>
      </c>
      <c r="K230" s="11" t="s">
        <v>2993</v>
      </c>
      <c r="L230" s="11" t="s">
        <v>2136</v>
      </c>
      <c r="M230" s="11" t="s">
        <v>2134</v>
      </c>
      <c r="N230" s="11" t="s">
        <v>2134</v>
      </c>
      <c r="O230" s="11" t="s">
        <v>2134</v>
      </c>
      <c r="P230" s="302" t="s">
        <v>2071</v>
      </c>
      <c r="Q230" s="86">
        <v>1000</v>
      </c>
      <c r="R230" s="8"/>
      <c r="S230" s="8">
        <v>6.056</v>
      </c>
      <c r="T230" s="8"/>
      <c r="U230" s="562"/>
      <c r="V230" s="562"/>
    </row>
    <row r="231" spans="1:22" ht="15.75">
      <c r="A231" s="144" t="s">
        <v>282</v>
      </c>
      <c r="B231" s="144"/>
      <c r="C231" t="s">
        <v>1718</v>
      </c>
      <c r="D231" t="s">
        <v>2054</v>
      </c>
      <c r="E231" s="307"/>
      <c r="F231" t="s">
        <v>2144</v>
      </c>
      <c r="G231" s="307"/>
      <c r="H231" t="s">
        <v>1269</v>
      </c>
      <c r="I231" s="11" t="s">
        <v>2132</v>
      </c>
      <c r="J231" s="11" t="s">
        <v>2133</v>
      </c>
      <c r="K231" s="11" t="s">
        <v>2993</v>
      </c>
      <c r="L231" s="11" t="s">
        <v>2136</v>
      </c>
      <c r="M231" s="11" t="s">
        <v>2134</v>
      </c>
      <c r="N231" s="11" t="s">
        <v>2134</v>
      </c>
      <c r="O231" s="11" t="s">
        <v>2134</v>
      </c>
      <c r="P231" s="302" t="s">
        <v>2067</v>
      </c>
      <c r="Q231" s="86">
        <v>1000</v>
      </c>
      <c r="R231" s="8"/>
      <c r="S231" s="8">
        <v>4.3159900000000002</v>
      </c>
      <c r="T231" s="8"/>
      <c r="U231" s="562"/>
      <c r="V231" s="562"/>
    </row>
    <row r="232" spans="1:22" ht="15.75">
      <c r="A232" s="144" t="s">
        <v>283</v>
      </c>
      <c r="B232" s="144"/>
      <c r="C232" t="s">
        <v>1718</v>
      </c>
      <c r="D232" t="s">
        <v>2054</v>
      </c>
      <c r="E232" s="307"/>
      <c r="F232" t="s">
        <v>2144</v>
      </c>
      <c r="G232" s="307"/>
      <c r="H232" t="s">
        <v>1278</v>
      </c>
      <c r="I232" s="11" t="s">
        <v>2132</v>
      </c>
      <c r="J232" s="11" t="s">
        <v>2133</v>
      </c>
      <c r="K232" s="11" t="s">
        <v>2993</v>
      </c>
      <c r="L232" s="11" t="s">
        <v>2136</v>
      </c>
      <c r="M232" s="11" t="s">
        <v>2134</v>
      </c>
      <c r="N232" s="11" t="s">
        <v>2134</v>
      </c>
      <c r="O232" s="11" t="s">
        <v>2134</v>
      </c>
      <c r="P232" s="302" t="s">
        <v>2066</v>
      </c>
      <c r="Q232" s="86">
        <v>2500</v>
      </c>
      <c r="R232" s="8"/>
      <c r="S232" s="8">
        <v>1.2470000000000001</v>
      </c>
      <c r="T232" s="8"/>
      <c r="U232" s="562"/>
      <c r="V232" s="562"/>
    </row>
    <row r="233" spans="1:22" ht="15.75">
      <c r="A233" s="144" t="s">
        <v>284</v>
      </c>
      <c r="B233" s="144"/>
      <c r="C233" t="s">
        <v>1718</v>
      </c>
      <c r="D233" t="s">
        <v>2054</v>
      </c>
      <c r="E233" s="302"/>
      <c r="F233" t="s">
        <v>2145</v>
      </c>
      <c r="G233" s="307"/>
      <c r="H233" t="s">
        <v>1281</v>
      </c>
      <c r="I233" s="11" t="s">
        <v>2132</v>
      </c>
      <c r="J233" s="11" t="s">
        <v>2133</v>
      </c>
      <c r="K233" s="11" t="s">
        <v>2993</v>
      </c>
      <c r="L233" s="11" t="s">
        <v>2136</v>
      </c>
      <c r="M233" s="11" t="s">
        <v>2134</v>
      </c>
      <c r="N233" s="11" t="s">
        <v>2134</v>
      </c>
      <c r="O233" s="11" t="s">
        <v>2134</v>
      </c>
      <c r="P233" s="302">
        <v>31</v>
      </c>
      <c r="Q233" s="86">
        <v>1000</v>
      </c>
      <c r="R233" s="8"/>
      <c r="S233" s="8">
        <v>4.4007411274999999</v>
      </c>
      <c r="T233" s="8"/>
      <c r="U233" s="562"/>
      <c r="V233" s="562"/>
    </row>
    <row r="234" spans="1:22" ht="15.75">
      <c r="A234" s="144" t="s">
        <v>285</v>
      </c>
      <c r="B234" s="144"/>
      <c r="C234" t="s">
        <v>1718</v>
      </c>
      <c r="D234" t="s">
        <v>1404</v>
      </c>
      <c r="E234" s="302"/>
      <c r="F234" t="s">
        <v>2145</v>
      </c>
      <c r="G234" s="307"/>
      <c r="H234" t="s">
        <v>1282</v>
      </c>
      <c r="I234" s="11" t="s">
        <v>2132</v>
      </c>
      <c r="J234" s="11" t="s">
        <v>2133</v>
      </c>
      <c r="K234" s="11" t="s">
        <v>2993</v>
      </c>
      <c r="L234" s="11" t="s">
        <v>2136</v>
      </c>
      <c r="M234" s="11" t="s">
        <v>2134</v>
      </c>
      <c r="N234" s="11" t="s">
        <v>2134</v>
      </c>
      <c r="O234" s="11" t="s">
        <v>2134</v>
      </c>
      <c r="P234" s="307" t="s">
        <v>2064</v>
      </c>
      <c r="Q234" s="86">
        <v>1000</v>
      </c>
      <c r="R234" s="8"/>
      <c r="S234" s="8">
        <v>0.96307200000000004</v>
      </c>
      <c r="T234" s="8"/>
      <c r="U234" s="562"/>
      <c r="V234" s="562"/>
    </row>
    <row r="235" spans="1:22" ht="15.75">
      <c r="A235" s="144" t="s">
        <v>286</v>
      </c>
      <c r="B235" s="144"/>
      <c r="C235" t="s">
        <v>1718</v>
      </c>
      <c r="D235" t="s">
        <v>2779</v>
      </c>
      <c r="E235" s="302"/>
      <c r="F235" t="s">
        <v>2146</v>
      </c>
      <c r="G235" s="307"/>
      <c r="H235" t="s">
        <v>2146</v>
      </c>
      <c r="I235" s="11" t="s">
        <v>2132</v>
      </c>
      <c r="J235" s="11" t="s">
        <v>2133</v>
      </c>
      <c r="K235" s="11" t="s">
        <v>2993</v>
      </c>
      <c r="L235" s="11" t="s">
        <v>2136</v>
      </c>
      <c r="M235" s="11" t="s">
        <v>2134</v>
      </c>
      <c r="N235" s="11" t="s">
        <v>2134</v>
      </c>
      <c r="O235" s="11" t="s">
        <v>2134</v>
      </c>
      <c r="P235" s="307"/>
      <c r="Q235" s="86"/>
      <c r="R235" s="8"/>
      <c r="S235" s="8">
        <v>0.20860000000000001</v>
      </c>
      <c r="T235" s="8"/>
      <c r="U235" s="562"/>
      <c r="V235" s="562"/>
    </row>
    <row r="236" spans="1:22" ht="15.75">
      <c r="A236" s="144" t="s">
        <v>287</v>
      </c>
      <c r="B236" s="144"/>
      <c r="C236" t="s">
        <v>1195</v>
      </c>
      <c r="D236" t="s">
        <v>2775</v>
      </c>
      <c r="E236" s="302"/>
      <c r="F236" t="s">
        <v>1458</v>
      </c>
      <c r="G236" s="307"/>
      <c r="H236" t="s">
        <v>1111</v>
      </c>
      <c r="I236" s="11" t="s">
        <v>2132</v>
      </c>
      <c r="J236" s="11" t="s">
        <v>2133</v>
      </c>
      <c r="K236" s="11" t="s">
        <v>2993</v>
      </c>
      <c r="L236" s="11" t="s">
        <v>2136</v>
      </c>
      <c r="M236" s="11" t="s">
        <v>2134</v>
      </c>
      <c r="N236" s="11" t="s">
        <v>2134</v>
      </c>
      <c r="O236" s="11" t="s">
        <v>2134</v>
      </c>
      <c r="P236" s="307" t="s">
        <v>1882</v>
      </c>
      <c r="Q236" s="86">
        <v>1000</v>
      </c>
      <c r="R236" s="8">
        <v>14.997685399999991</v>
      </c>
      <c r="S236" s="8"/>
      <c r="T236" s="8"/>
      <c r="U236" s="562"/>
      <c r="V236" s="562"/>
    </row>
    <row r="237" spans="1:22" ht="15.75">
      <c r="A237" s="144" t="s">
        <v>288</v>
      </c>
      <c r="B237" s="144"/>
      <c r="C237" t="s">
        <v>1195</v>
      </c>
      <c r="D237" t="s">
        <v>2775</v>
      </c>
      <c r="E237" s="302"/>
      <c r="F237" t="s">
        <v>1458</v>
      </c>
      <c r="G237" s="307"/>
      <c r="H237" t="s">
        <v>1112</v>
      </c>
      <c r="I237" s="11" t="s">
        <v>2132</v>
      </c>
      <c r="J237" s="11" t="s">
        <v>2133</v>
      </c>
      <c r="K237" s="11" t="s">
        <v>2993</v>
      </c>
      <c r="L237" s="11" t="s">
        <v>2136</v>
      </c>
      <c r="M237" s="11" t="s">
        <v>2134</v>
      </c>
      <c r="N237" s="11" t="s">
        <v>2134</v>
      </c>
      <c r="O237" s="11" t="s">
        <v>2134</v>
      </c>
      <c r="P237" s="307">
        <v>21001247</v>
      </c>
      <c r="Q237" s="86">
        <v>1000</v>
      </c>
      <c r="R237" s="8">
        <v>36.504745299999989</v>
      </c>
      <c r="S237" s="8"/>
      <c r="T237" s="8"/>
      <c r="U237" s="562"/>
      <c r="V237" s="562"/>
    </row>
    <row r="238" spans="1:22" ht="15.75">
      <c r="A238" s="144" t="s">
        <v>289</v>
      </c>
      <c r="B238" s="144"/>
      <c r="C238" t="s">
        <v>1195</v>
      </c>
      <c r="D238" t="s">
        <v>2775</v>
      </c>
      <c r="E238" s="83"/>
      <c r="F238" t="s">
        <v>1458</v>
      </c>
      <c r="G238" s="307"/>
      <c r="H238" t="s">
        <v>1113</v>
      </c>
      <c r="I238" s="11" t="s">
        <v>2132</v>
      </c>
      <c r="J238" s="11" t="s">
        <v>2133</v>
      </c>
      <c r="K238" s="11" t="s">
        <v>2993</v>
      </c>
      <c r="L238" s="84" t="s">
        <v>2135</v>
      </c>
      <c r="M238" s="11" t="s">
        <v>2134</v>
      </c>
      <c r="N238" s="11" t="s">
        <v>2134</v>
      </c>
      <c r="O238" s="11" t="s">
        <v>2134</v>
      </c>
      <c r="P238" s="307">
        <v>21009481</v>
      </c>
      <c r="Q238" s="86">
        <v>1000</v>
      </c>
      <c r="R238" s="8">
        <v>30.2721784999999</v>
      </c>
      <c r="S238" s="8"/>
      <c r="T238" s="8"/>
      <c r="U238" s="562"/>
      <c r="V238" s="562"/>
    </row>
    <row r="239" spans="1:22" ht="15.75">
      <c r="A239" s="144" t="s">
        <v>290</v>
      </c>
      <c r="B239" s="144"/>
      <c r="C239" t="s">
        <v>1195</v>
      </c>
      <c r="D239" t="s">
        <v>2774</v>
      </c>
      <c r="E239" s="83"/>
      <c r="F239" t="s">
        <v>1459</v>
      </c>
      <c r="G239" s="307"/>
      <c r="H239" t="s">
        <v>1078</v>
      </c>
      <c r="I239" s="11" t="s">
        <v>2132</v>
      </c>
      <c r="J239" s="11" t="s">
        <v>2133</v>
      </c>
      <c r="K239" s="11" t="s">
        <v>2993</v>
      </c>
      <c r="L239" s="84" t="s">
        <v>2135</v>
      </c>
      <c r="M239" s="11" t="s">
        <v>2134</v>
      </c>
      <c r="N239" s="11" t="s">
        <v>2134</v>
      </c>
      <c r="O239" s="11" t="s">
        <v>2134</v>
      </c>
      <c r="P239" s="307" t="s">
        <v>2875</v>
      </c>
      <c r="Q239" s="86">
        <v>2000</v>
      </c>
      <c r="R239" s="8">
        <v>30.903948</v>
      </c>
      <c r="S239" s="8"/>
      <c r="T239" s="8"/>
      <c r="U239" s="562"/>
      <c r="V239" s="562"/>
    </row>
    <row r="240" spans="1:22" ht="15.75">
      <c r="A240" s="144" t="s">
        <v>291</v>
      </c>
      <c r="B240" s="144"/>
      <c r="C240" t="s">
        <v>1195</v>
      </c>
      <c r="D240" t="s">
        <v>2774</v>
      </c>
      <c r="E240" s="302"/>
      <c r="F240" t="s">
        <v>1459</v>
      </c>
      <c r="G240" s="307"/>
      <c r="H240" t="s">
        <v>1070</v>
      </c>
      <c r="I240" s="11" t="s">
        <v>2132</v>
      </c>
      <c r="J240" s="11" t="s">
        <v>2133</v>
      </c>
      <c r="K240" s="11" t="s">
        <v>2993</v>
      </c>
      <c r="L240" s="84" t="s">
        <v>2135</v>
      </c>
      <c r="M240" s="11" t="s">
        <v>2134</v>
      </c>
      <c r="N240" s="11" t="s">
        <v>2134</v>
      </c>
      <c r="O240" s="11" t="s">
        <v>2134</v>
      </c>
      <c r="P240" s="307" t="s">
        <v>2876</v>
      </c>
      <c r="Q240" s="86">
        <v>3000</v>
      </c>
      <c r="R240" s="8">
        <v>48.491123999999999</v>
      </c>
      <c r="S240" s="8"/>
      <c r="T240" s="8"/>
      <c r="U240" s="562"/>
      <c r="V240" s="562"/>
    </row>
    <row r="241" spans="1:22" ht="15.75">
      <c r="A241" s="144" t="s">
        <v>292</v>
      </c>
      <c r="B241" s="144"/>
      <c r="C241" t="s">
        <v>1195</v>
      </c>
      <c r="D241" t="s">
        <v>2774</v>
      </c>
      <c r="E241" s="302"/>
      <c r="F241" t="s">
        <v>1460</v>
      </c>
      <c r="G241" s="307"/>
      <c r="H241" t="s">
        <v>1068</v>
      </c>
      <c r="I241" s="11" t="s">
        <v>2132</v>
      </c>
      <c r="J241" s="11" t="s">
        <v>2133</v>
      </c>
      <c r="K241" s="11" t="s">
        <v>2993</v>
      </c>
      <c r="L241" s="84" t="s">
        <v>2135</v>
      </c>
      <c r="M241" s="11" t="s">
        <v>2134</v>
      </c>
      <c r="N241" s="11" t="s">
        <v>2134</v>
      </c>
      <c r="O241" s="11" t="s">
        <v>2134</v>
      </c>
      <c r="P241" s="307" t="s">
        <v>2877</v>
      </c>
      <c r="Q241" s="86">
        <v>1000</v>
      </c>
      <c r="R241" s="8">
        <v>2.0374999999999997E-2</v>
      </c>
      <c r="S241" s="8"/>
      <c r="T241" s="8"/>
      <c r="U241" s="562"/>
      <c r="V241" s="562"/>
    </row>
    <row r="242" spans="1:22" ht="15.75">
      <c r="A242" s="144" t="s">
        <v>293</v>
      </c>
      <c r="B242" s="144"/>
      <c r="C242" t="s">
        <v>1195</v>
      </c>
      <c r="D242" t="s">
        <v>2774</v>
      </c>
      <c r="E242" s="302"/>
      <c r="F242" t="s">
        <v>1460</v>
      </c>
      <c r="G242" s="307"/>
      <c r="H242" t="s">
        <v>1069</v>
      </c>
      <c r="I242" s="11" t="s">
        <v>2132</v>
      </c>
      <c r="J242" s="11" t="s">
        <v>2133</v>
      </c>
      <c r="K242" s="11" t="s">
        <v>2993</v>
      </c>
      <c r="L242" s="84" t="s">
        <v>2135</v>
      </c>
      <c r="M242" s="11" t="s">
        <v>2134</v>
      </c>
      <c r="N242" s="11" t="s">
        <v>2134</v>
      </c>
      <c r="O242" s="11" t="s">
        <v>2134</v>
      </c>
      <c r="P242" s="307" t="s">
        <v>2878</v>
      </c>
      <c r="Q242" s="86">
        <v>1000</v>
      </c>
      <c r="R242" s="8">
        <v>2.8160000000000004E-2</v>
      </c>
      <c r="S242" s="8"/>
      <c r="T242" s="8"/>
      <c r="U242" s="562"/>
      <c r="V242" s="562"/>
    </row>
    <row r="243" spans="1:22" ht="15.75">
      <c r="A243" s="144" t="s">
        <v>294</v>
      </c>
      <c r="B243" s="144"/>
      <c r="C243" t="s">
        <v>1195</v>
      </c>
      <c r="D243" t="s">
        <v>2774</v>
      </c>
      <c r="E243" s="302"/>
      <c r="F243" t="s">
        <v>1461</v>
      </c>
      <c r="G243" s="307"/>
      <c r="H243" t="s">
        <v>1068</v>
      </c>
      <c r="I243" s="11" t="s">
        <v>2132</v>
      </c>
      <c r="J243" s="11" t="s">
        <v>2133</v>
      </c>
      <c r="K243" s="11" t="s">
        <v>2993</v>
      </c>
      <c r="L243" s="84" t="s">
        <v>2135</v>
      </c>
      <c r="M243" s="11" t="s">
        <v>2134</v>
      </c>
      <c r="N243" s="11" t="s">
        <v>2134</v>
      </c>
      <c r="O243" s="11" t="s">
        <v>2134</v>
      </c>
      <c r="P243" s="307" t="s">
        <v>2879</v>
      </c>
      <c r="Q243" s="86">
        <v>1000</v>
      </c>
      <c r="R243" s="8">
        <v>3.44292</v>
      </c>
      <c r="S243" s="8"/>
      <c r="T243" s="8"/>
      <c r="U243" s="562"/>
      <c r="V243" s="562"/>
    </row>
    <row r="244" spans="1:22" ht="15.75">
      <c r="A244" s="144" t="s">
        <v>295</v>
      </c>
      <c r="B244" s="144"/>
      <c r="C244" t="s">
        <v>1195</v>
      </c>
      <c r="D244" t="s">
        <v>2774</v>
      </c>
      <c r="E244" s="302"/>
      <c r="F244" t="s">
        <v>1461</v>
      </c>
      <c r="G244" s="307"/>
      <c r="H244" t="s">
        <v>1069</v>
      </c>
      <c r="I244" s="11" t="s">
        <v>2132</v>
      </c>
      <c r="J244" s="11" t="s">
        <v>2133</v>
      </c>
      <c r="K244" s="11" t="s">
        <v>2993</v>
      </c>
      <c r="L244" s="84" t="s">
        <v>2135</v>
      </c>
      <c r="M244" s="11" t="s">
        <v>2134</v>
      </c>
      <c r="N244" s="11" t="s">
        <v>2134</v>
      </c>
      <c r="O244" s="11" t="s">
        <v>2134</v>
      </c>
      <c r="P244" s="307" t="s">
        <v>2880</v>
      </c>
      <c r="Q244" s="86">
        <v>1000</v>
      </c>
      <c r="R244" s="8">
        <v>3.16439</v>
      </c>
      <c r="S244" s="8"/>
      <c r="T244" s="8"/>
      <c r="U244" s="562"/>
      <c r="V244" s="562"/>
    </row>
    <row r="245" spans="1:22" ht="15.75">
      <c r="A245" s="144" t="s">
        <v>296</v>
      </c>
      <c r="B245" s="144"/>
      <c r="C245" t="s">
        <v>1195</v>
      </c>
      <c r="D245" t="s">
        <v>2774</v>
      </c>
      <c r="E245" s="302"/>
      <c r="F245" t="s">
        <v>1462</v>
      </c>
      <c r="G245" s="307"/>
      <c r="H245" t="s">
        <v>1077</v>
      </c>
      <c r="I245" s="11" t="s">
        <v>2132</v>
      </c>
      <c r="J245" s="11" t="s">
        <v>2133</v>
      </c>
      <c r="K245" s="11" t="s">
        <v>2993</v>
      </c>
      <c r="L245" s="84" t="s">
        <v>2135</v>
      </c>
      <c r="M245" s="11" t="s">
        <v>2134</v>
      </c>
      <c r="N245" s="11" t="s">
        <v>2134</v>
      </c>
      <c r="O245" s="11" t="s">
        <v>2134</v>
      </c>
      <c r="P245" s="307" t="s">
        <v>1894</v>
      </c>
      <c r="Q245" s="86">
        <v>1600</v>
      </c>
      <c r="R245" s="8">
        <v>16.483890000000002</v>
      </c>
      <c r="S245" s="8"/>
      <c r="T245" s="8"/>
      <c r="U245" s="562"/>
      <c r="V245" s="562"/>
    </row>
    <row r="246" spans="1:22" ht="15.75">
      <c r="A246" s="144" t="s">
        <v>297</v>
      </c>
      <c r="B246" s="144"/>
      <c r="C246" t="s">
        <v>1195</v>
      </c>
      <c r="D246" t="s">
        <v>2774</v>
      </c>
      <c r="E246" s="302"/>
      <c r="F246" t="s">
        <v>1462</v>
      </c>
      <c r="G246" s="307"/>
      <c r="H246" t="s">
        <v>1071</v>
      </c>
      <c r="I246" s="11" t="s">
        <v>2132</v>
      </c>
      <c r="J246" s="11" t="s">
        <v>2133</v>
      </c>
      <c r="K246" s="11" t="s">
        <v>2993</v>
      </c>
      <c r="L246" s="84" t="s">
        <v>2135</v>
      </c>
      <c r="M246" s="11" t="s">
        <v>2134</v>
      </c>
      <c r="N246" s="11" t="s">
        <v>2134</v>
      </c>
      <c r="O246" s="11" t="s">
        <v>2134</v>
      </c>
      <c r="P246" s="307" t="s">
        <v>2881</v>
      </c>
      <c r="Q246" s="86">
        <v>3000</v>
      </c>
      <c r="R246" s="8">
        <v>24.899445</v>
      </c>
      <c r="S246" s="8"/>
      <c r="T246" s="8"/>
      <c r="U246" s="562"/>
      <c r="V246" s="562"/>
    </row>
    <row r="247" spans="1:22" ht="15.75">
      <c r="A247" s="144" t="s">
        <v>298</v>
      </c>
      <c r="B247" s="144"/>
      <c r="C247" t="s">
        <v>1195</v>
      </c>
      <c r="D247" t="s">
        <v>2774</v>
      </c>
      <c r="E247" s="302"/>
      <c r="F247" t="s">
        <v>1463</v>
      </c>
      <c r="G247" s="307"/>
      <c r="H247" t="s">
        <v>2800</v>
      </c>
      <c r="I247" s="11" t="s">
        <v>2132</v>
      </c>
      <c r="J247" s="11" t="s">
        <v>2133</v>
      </c>
      <c r="K247" s="11" t="s">
        <v>2993</v>
      </c>
      <c r="L247" s="84" t="s">
        <v>2135</v>
      </c>
      <c r="M247" s="11" t="s">
        <v>2134</v>
      </c>
      <c r="N247" s="11" t="s">
        <v>2134</v>
      </c>
      <c r="O247" s="11" t="s">
        <v>2134</v>
      </c>
      <c r="P247" s="307">
        <v>15462423</v>
      </c>
      <c r="Q247" s="86">
        <v>1000</v>
      </c>
      <c r="R247" s="8">
        <v>9.998281200000001</v>
      </c>
      <c r="S247" s="8"/>
      <c r="T247" s="8"/>
      <c r="U247" s="562"/>
      <c r="V247" s="562"/>
    </row>
    <row r="248" spans="1:22" ht="15.75">
      <c r="A248" s="144" t="s">
        <v>299</v>
      </c>
      <c r="B248" s="144"/>
      <c r="C248" t="s">
        <v>1195</v>
      </c>
      <c r="D248" t="s">
        <v>2774</v>
      </c>
      <c r="E248" s="302"/>
      <c r="F248" t="s">
        <v>1463</v>
      </c>
      <c r="G248" s="307"/>
      <c r="H248" t="s">
        <v>2801</v>
      </c>
      <c r="I248" s="11" t="s">
        <v>2132</v>
      </c>
      <c r="J248" s="11" t="s">
        <v>2133</v>
      </c>
      <c r="K248" s="11" t="s">
        <v>2993</v>
      </c>
      <c r="L248" s="84" t="s">
        <v>2136</v>
      </c>
      <c r="M248" s="11" t="s">
        <v>2134</v>
      </c>
      <c r="N248" s="11" t="s">
        <v>2134</v>
      </c>
      <c r="O248" s="11" t="s">
        <v>2134</v>
      </c>
      <c r="P248" s="307">
        <v>15462210</v>
      </c>
      <c r="Q248" s="86">
        <v>1600</v>
      </c>
      <c r="R248" s="8">
        <v>17.0304225</v>
      </c>
      <c r="S248" s="8"/>
      <c r="T248" s="8"/>
      <c r="U248" s="562"/>
      <c r="V248" s="562"/>
    </row>
    <row r="249" spans="1:22" ht="15.75">
      <c r="A249" s="144" t="s">
        <v>300</v>
      </c>
      <c r="B249" s="144"/>
      <c r="C249" t="s">
        <v>1195</v>
      </c>
      <c r="D249" t="s">
        <v>2774</v>
      </c>
      <c r="E249" s="302"/>
      <c r="F249" t="s">
        <v>1464</v>
      </c>
      <c r="G249" s="307"/>
      <c r="H249" t="s">
        <v>1078</v>
      </c>
      <c r="I249" s="11" t="s">
        <v>2132</v>
      </c>
      <c r="J249" s="11" t="s">
        <v>2133</v>
      </c>
      <c r="K249" s="11" t="s">
        <v>2993</v>
      </c>
      <c r="L249" s="84" t="s">
        <v>2136</v>
      </c>
      <c r="M249" s="11" t="s">
        <v>2134</v>
      </c>
      <c r="N249" s="11" t="s">
        <v>2134</v>
      </c>
      <c r="O249" s="11" t="s">
        <v>2134</v>
      </c>
      <c r="P249" s="307" t="s">
        <v>2882</v>
      </c>
      <c r="Q249" s="86">
        <v>2000</v>
      </c>
      <c r="R249" s="8">
        <v>39.556539999999998</v>
      </c>
      <c r="S249" s="8"/>
      <c r="T249" s="8"/>
      <c r="U249" s="562"/>
      <c r="V249" s="562"/>
    </row>
    <row r="250" spans="1:22" ht="15.75">
      <c r="A250" s="144" t="s">
        <v>301</v>
      </c>
      <c r="B250" s="144"/>
      <c r="C250" t="s">
        <v>1195</v>
      </c>
      <c r="D250" t="s">
        <v>2775</v>
      </c>
      <c r="E250" s="302"/>
      <c r="F250" t="s">
        <v>1464</v>
      </c>
      <c r="G250" s="307"/>
      <c r="H250" t="s">
        <v>1116</v>
      </c>
      <c r="I250" s="11" t="s">
        <v>2132</v>
      </c>
      <c r="J250" s="11" t="s">
        <v>2133</v>
      </c>
      <c r="K250" s="11" t="s">
        <v>2993</v>
      </c>
      <c r="L250" s="84" t="s">
        <v>2135</v>
      </c>
      <c r="M250" s="11" t="s">
        <v>2134</v>
      </c>
      <c r="N250" s="11" t="s">
        <v>2134</v>
      </c>
      <c r="O250" s="11" t="s">
        <v>2134</v>
      </c>
      <c r="P250" s="307" t="s">
        <v>1897</v>
      </c>
      <c r="Q250" s="86">
        <v>500</v>
      </c>
      <c r="R250" s="8">
        <v>10.681609999999999</v>
      </c>
      <c r="S250" s="8"/>
      <c r="T250" s="8"/>
      <c r="U250" s="562"/>
      <c r="V250" s="562"/>
    </row>
    <row r="251" spans="1:22" ht="15.75">
      <c r="A251" s="144" t="s">
        <v>302</v>
      </c>
      <c r="B251" s="144"/>
      <c r="C251" t="s">
        <v>1195</v>
      </c>
      <c r="D251" t="s">
        <v>2774</v>
      </c>
      <c r="E251" s="302"/>
      <c r="F251" t="s">
        <v>1464</v>
      </c>
      <c r="G251" s="307"/>
      <c r="H251" t="s">
        <v>1070</v>
      </c>
      <c r="I251" s="11" t="s">
        <v>2132</v>
      </c>
      <c r="J251" s="11" t="s">
        <v>2133</v>
      </c>
      <c r="K251" s="11" t="s">
        <v>2993</v>
      </c>
      <c r="L251" s="84" t="s">
        <v>2135</v>
      </c>
      <c r="M251" s="11" t="s">
        <v>2134</v>
      </c>
      <c r="N251" s="11" t="s">
        <v>2134</v>
      </c>
      <c r="O251" s="11" t="s">
        <v>2134</v>
      </c>
      <c r="P251" s="307" t="s">
        <v>2883</v>
      </c>
      <c r="Q251" s="86">
        <v>3000</v>
      </c>
      <c r="R251" s="8">
        <v>64.21875</v>
      </c>
      <c r="S251" s="8"/>
      <c r="T251" s="8"/>
      <c r="U251" s="562"/>
      <c r="V251" s="562"/>
    </row>
    <row r="252" spans="1:22" ht="15.75">
      <c r="A252" s="144" t="s">
        <v>303</v>
      </c>
      <c r="B252" s="144"/>
      <c r="C252" t="s">
        <v>1195</v>
      </c>
      <c r="D252" t="s">
        <v>2775</v>
      </c>
      <c r="E252" s="302"/>
      <c r="F252" t="s">
        <v>1464</v>
      </c>
      <c r="G252" s="307"/>
      <c r="H252" t="s">
        <v>1115</v>
      </c>
      <c r="I252" s="11" t="s">
        <v>2132</v>
      </c>
      <c r="J252" s="11" t="s">
        <v>2133</v>
      </c>
      <c r="K252" s="11" t="s">
        <v>2993</v>
      </c>
      <c r="L252" s="84" t="s">
        <v>2136</v>
      </c>
      <c r="M252" s="11" t="s">
        <v>2134</v>
      </c>
      <c r="N252" s="11" t="s">
        <v>2134</v>
      </c>
      <c r="O252" s="11" t="s">
        <v>2134</v>
      </c>
      <c r="P252" s="307" t="s">
        <v>1896</v>
      </c>
      <c r="Q252" s="86">
        <v>250</v>
      </c>
      <c r="R252" s="8">
        <v>5.9217475000000004</v>
      </c>
      <c r="S252" s="8"/>
      <c r="T252" s="8"/>
      <c r="U252" s="562"/>
      <c r="V252" s="562"/>
    </row>
    <row r="253" spans="1:22" ht="15.75">
      <c r="A253" s="144" t="s">
        <v>304</v>
      </c>
      <c r="B253" s="144"/>
      <c r="C253" t="s">
        <v>1195</v>
      </c>
      <c r="D253" t="s">
        <v>2775</v>
      </c>
      <c r="E253" s="302"/>
      <c r="F253" t="s">
        <v>1464</v>
      </c>
      <c r="G253" s="307"/>
      <c r="H253" t="s">
        <v>1114</v>
      </c>
      <c r="I253" s="11" t="s">
        <v>2132</v>
      </c>
      <c r="J253" s="11" t="s">
        <v>2133</v>
      </c>
      <c r="K253" s="11" t="s">
        <v>2993</v>
      </c>
      <c r="L253" s="84" t="s">
        <v>2135</v>
      </c>
      <c r="M253" s="11" t="s">
        <v>2134</v>
      </c>
      <c r="N253" s="11" t="s">
        <v>2134</v>
      </c>
      <c r="O253" s="11" t="s">
        <v>2134</v>
      </c>
      <c r="P253" s="307" t="s">
        <v>1895</v>
      </c>
      <c r="Q253" s="86">
        <v>1000</v>
      </c>
      <c r="R253" s="8">
        <v>23.565770000000001</v>
      </c>
      <c r="S253" s="8"/>
      <c r="T253" s="8"/>
      <c r="U253" s="562"/>
      <c r="V253" s="562"/>
    </row>
    <row r="254" spans="1:22" ht="15.75">
      <c r="A254" s="144" t="s">
        <v>305</v>
      </c>
      <c r="B254" s="144"/>
      <c r="C254" t="s">
        <v>1195</v>
      </c>
      <c r="D254" t="s">
        <v>2774</v>
      </c>
      <c r="E254" s="302"/>
      <c r="F254" t="s">
        <v>1195</v>
      </c>
      <c r="G254" s="307"/>
      <c r="H254" t="s">
        <v>1070</v>
      </c>
      <c r="I254" s="11" t="s">
        <v>2132</v>
      </c>
      <c r="J254" s="11" t="s">
        <v>2133</v>
      </c>
      <c r="K254" s="11" t="s">
        <v>2993</v>
      </c>
      <c r="L254" s="84" t="s">
        <v>2135</v>
      </c>
      <c r="M254" s="11" t="s">
        <v>2134</v>
      </c>
      <c r="N254" s="11" t="s">
        <v>2134</v>
      </c>
      <c r="O254" s="11" t="s">
        <v>2134</v>
      </c>
      <c r="P254" s="307">
        <v>15461993</v>
      </c>
      <c r="Q254" s="86">
        <v>3000</v>
      </c>
      <c r="R254" s="8">
        <v>29.535456199999988</v>
      </c>
      <c r="S254" s="8"/>
      <c r="T254" s="8"/>
      <c r="U254" s="562"/>
      <c r="V254" s="562"/>
    </row>
    <row r="255" spans="1:22" ht="15.75">
      <c r="A255" s="144" t="s">
        <v>306</v>
      </c>
      <c r="B255" s="144"/>
      <c r="C255" t="s">
        <v>1195</v>
      </c>
      <c r="D255" t="s">
        <v>2774</v>
      </c>
      <c r="E255" s="302"/>
      <c r="F255" t="s">
        <v>1195</v>
      </c>
      <c r="G255" s="307"/>
      <c r="H255" t="s">
        <v>1071</v>
      </c>
      <c r="I255" s="11" t="s">
        <v>2132</v>
      </c>
      <c r="J255" s="11" t="s">
        <v>2133</v>
      </c>
      <c r="K255" s="11" t="s">
        <v>2993</v>
      </c>
      <c r="L255" s="84" t="s">
        <v>2135</v>
      </c>
      <c r="M255" s="11" t="s">
        <v>2134</v>
      </c>
      <c r="N255" s="11" t="s">
        <v>2134</v>
      </c>
      <c r="O255" s="11" t="s">
        <v>2134</v>
      </c>
      <c r="P255" s="307">
        <v>15461994</v>
      </c>
      <c r="Q255" s="86">
        <v>3000</v>
      </c>
      <c r="R255" s="8">
        <v>29.340872599999997</v>
      </c>
      <c r="S255" s="8"/>
      <c r="T255" s="8"/>
      <c r="U255" s="562"/>
      <c r="V255" s="562"/>
    </row>
    <row r="256" spans="1:22" ht="15.75">
      <c r="A256" s="144" t="s">
        <v>307</v>
      </c>
      <c r="B256" s="144"/>
      <c r="C256" t="s">
        <v>1195</v>
      </c>
      <c r="D256" t="s">
        <v>2774</v>
      </c>
      <c r="E256" s="302"/>
      <c r="F256" t="s">
        <v>1195</v>
      </c>
      <c r="G256" s="307"/>
      <c r="H256" t="s">
        <v>1072</v>
      </c>
      <c r="I256" s="11" t="s">
        <v>2132</v>
      </c>
      <c r="J256" s="11" t="s">
        <v>2133</v>
      </c>
      <c r="K256" s="11" t="s">
        <v>2993</v>
      </c>
      <c r="L256" s="84" t="s">
        <v>2135</v>
      </c>
      <c r="M256" s="11" t="s">
        <v>2134</v>
      </c>
      <c r="N256" s="11" t="s">
        <v>2134</v>
      </c>
      <c r="O256" s="11" t="s">
        <v>2134</v>
      </c>
      <c r="P256" s="307">
        <v>15461995</v>
      </c>
      <c r="Q256" s="86">
        <v>3000</v>
      </c>
      <c r="R256" s="8">
        <v>33.577296499999797</v>
      </c>
      <c r="S256" s="8"/>
      <c r="T256" s="8"/>
      <c r="U256" s="562"/>
      <c r="V256" s="562"/>
    </row>
    <row r="257" spans="1:22" ht="15.75">
      <c r="A257" s="144" t="s">
        <v>308</v>
      </c>
      <c r="B257" s="144"/>
      <c r="C257" t="s">
        <v>1195</v>
      </c>
      <c r="D257" t="s">
        <v>2774</v>
      </c>
      <c r="E257" s="302"/>
      <c r="F257" t="s">
        <v>1465</v>
      </c>
      <c r="G257" s="307"/>
      <c r="H257" t="s">
        <v>1078</v>
      </c>
      <c r="I257" s="11" t="s">
        <v>2132</v>
      </c>
      <c r="J257" s="11" t="s">
        <v>2133</v>
      </c>
      <c r="K257" s="11" t="s">
        <v>2993</v>
      </c>
      <c r="L257" s="84" t="s">
        <v>2135</v>
      </c>
      <c r="M257" s="11" t="s">
        <v>2134</v>
      </c>
      <c r="N257" s="11" t="s">
        <v>2134</v>
      </c>
      <c r="O257" s="11" t="s">
        <v>2134</v>
      </c>
      <c r="P257" s="307">
        <v>15462182</v>
      </c>
      <c r="Q257" s="86">
        <v>2000</v>
      </c>
      <c r="R257" s="8">
        <v>12.75882289999999</v>
      </c>
      <c r="S257" s="8"/>
      <c r="T257" s="8"/>
      <c r="U257" s="562"/>
      <c r="V257" s="562"/>
    </row>
    <row r="258" spans="1:22" ht="15.75">
      <c r="A258" s="144" t="s">
        <v>309</v>
      </c>
      <c r="B258" s="144"/>
      <c r="C258" t="s">
        <v>1195</v>
      </c>
      <c r="D258" t="s">
        <v>2774</v>
      </c>
      <c r="E258" s="302"/>
      <c r="F258" t="s">
        <v>1465</v>
      </c>
      <c r="G258" s="307"/>
      <c r="H258" t="s">
        <v>1070</v>
      </c>
      <c r="I258" s="11" t="s">
        <v>2132</v>
      </c>
      <c r="J258" s="11" t="s">
        <v>2133</v>
      </c>
      <c r="K258" s="11" t="s">
        <v>2993</v>
      </c>
      <c r="L258" s="84" t="s">
        <v>2135</v>
      </c>
      <c r="M258" s="11" t="s">
        <v>2134</v>
      </c>
      <c r="N258" s="11" t="s">
        <v>2134</v>
      </c>
      <c r="O258" s="11" t="s">
        <v>2134</v>
      </c>
      <c r="P258" s="307">
        <v>15462181</v>
      </c>
      <c r="Q258" s="86">
        <v>3000</v>
      </c>
      <c r="R258" s="8">
        <v>22.873583400000001</v>
      </c>
      <c r="S258" s="8"/>
      <c r="T258" s="8"/>
      <c r="U258" s="562"/>
      <c r="V258" s="562"/>
    </row>
    <row r="259" spans="1:22" ht="15.75">
      <c r="A259" s="144" t="s">
        <v>310</v>
      </c>
      <c r="B259" s="144"/>
      <c r="C259" t="s">
        <v>1195</v>
      </c>
      <c r="D259" t="s">
        <v>2774</v>
      </c>
      <c r="E259" s="302"/>
      <c r="F259" t="s">
        <v>1466</v>
      </c>
      <c r="G259" s="307"/>
      <c r="H259" t="s">
        <v>1068</v>
      </c>
      <c r="I259" s="11" t="s">
        <v>2132</v>
      </c>
      <c r="J259" s="11" t="s">
        <v>2133</v>
      </c>
      <c r="K259" s="11" t="s">
        <v>2993</v>
      </c>
      <c r="L259" s="84" t="s">
        <v>2135</v>
      </c>
      <c r="M259" s="11" t="s">
        <v>2134</v>
      </c>
      <c r="N259" s="11" t="s">
        <v>2134</v>
      </c>
      <c r="O259" s="11" t="s">
        <v>2134</v>
      </c>
      <c r="P259" s="307">
        <v>15462190</v>
      </c>
      <c r="Q259" s="86">
        <v>1000</v>
      </c>
      <c r="R259" s="8">
        <v>8.1625966000000005</v>
      </c>
      <c r="S259" s="8"/>
      <c r="T259" s="8"/>
      <c r="U259" s="562"/>
      <c r="V259" s="562"/>
    </row>
    <row r="260" spans="1:22" ht="15.75">
      <c r="A260" s="144" t="s">
        <v>311</v>
      </c>
      <c r="B260" s="144"/>
      <c r="C260" t="s">
        <v>1195</v>
      </c>
      <c r="D260" t="s">
        <v>2774</v>
      </c>
      <c r="E260" s="302"/>
      <c r="F260" t="s">
        <v>1466</v>
      </c>
      <c r="G260" s="307"/>
      <c r="H260" t="s">
        <v>1078</v>
      </c>
      <c r="I260" s="11" t="s">
        <v>2132</v>
      </c>
      <c r="J260" s="11" t="s">
        <v>2133</v>
      </c>
      <c r="K260" s="11" t="s">
        <v>2993</v>
      </c>
      <c r="L260" s="84" t="s">
        <v>2135</v>
      </c>
      <c r="M260" s="11" t="s">
        <v>2134</v>
      </c>
      <c r="N260" s="11" t="s">
        <v>2134</v>
      </c>
      <c r="O260" s="11" t="s">
        <v>2134</v>
      </c>
      <c r="P260" s="307">
        <v>15462207</v>
      </c>
      <c r="Q260" s="86">
        <v>2000</v>
      </c>
      <c r="R260" s="8">
        <v>14.2348584</v>
      </c>
      <c r="S260" s="8"/>
      <c r="T260" s="8"/>
      <c r="U260" s="562"/>
      <c r="V260" s="562"/>
    </row>
    <row r="261" spans="1:22" ht="15.75">
      <c r="A261" s="144" t="s">
        <v>312</v>
      </c>
      <c r="B261" s="144"/>
      <c r="C261" t="s">
        <v>1195</v>
      </c>
      <c r="D261" t="s">
        <v>2774</v>
      </c>
      <c r="E261" s="302"/>
      <c r="F261" t="s">
        <v>1467</v>
      </c>
      <c r="G261" s="307"/>
      <c r="H261" t="s">
        <v>1068</v>
      </c>
      <c r="I261" s="11" t="s">
        <v>2132</v>
      </c>
      <c r="J261" s="11" t="s">
        <v>2133</v>
      </c>
      <c r="K261" s="11" t="s">
        <v>2993</v>
      </c>
      <c r="L261" s="84" t="s">
        <v>2135</v>
      </c>
      <c r="M261" s="11" t="s">
        <v>2134</v>
      </c>
      <c r="N261" s="11" t="s">
        <v>2134</v>
      </c>
      <c r="O261" s="11" t="s">
        <v>2134</v>
      </c>
      <c r="P261" s="307" t="s">
        <v>2884</v>
      </c>
      <c r="Q261" s="86">
        <v>1000</v>
      </c>
      <c r="R261" s="8">
        <v>6.6599999999999993E-3</v>
      </c>
      <c r="S261" s="8"/>
      <c r="T261" s="8"/>
      <c r="U261" s="562"/>
      <c r="V261" s="562"/>
    </row>
    <row r="262" spans="1:22" ht="15.75">
      <c r="A262" s="144" t="s">
        <v>313</v>
      </c>
      <c r="B262" s="144"/>
      <c r="C262" t="s">
        <v>1195</v>
      </c>
      <c r="D262" t="s">
        <v>2774</v>
      </c>
      <c r="E262" s="302"/>
      <c r="F262" t="s">
        <v>1467</v>
      </c>
      <c r="G262" s="307"/>
      <c r="H262" t="s">
        <v>1069</v>
      </c>
      <c r="I262" s="11" t="s">
        <v>2132</v>
      </c>
      <c r="J262" s="11" t="s">
        <v>2133</v>
      </c>
      <c r="K262" s="11" t="s">
        <v>2993</v>
      </c>
      <c r="L262" s="84" t="s">
        <v>2135</v>
      </c>
      <c r="M262" s="11" t="s">
        <v>2134</v>
      </c>
      <c r="N262" s="11" t="s">
        <v>2134</v>
      </c>
      <c r="O262" s="11" t="s">
        <v>2134</v>
      </c>
      <c r="P262" s="307" t="s">
        <v>2885</v>
      </c>
      <c r="Q262" s="86">
        <v>1000</v>
      </c>
      <c r="R262" s="8">
        <v>7.4050000000000001E-3</v>
      </c>
      <c r="S262" s="8"/>
      <c r="T262" s="8"/>
      <c r="U262" s="562"/>
      <c r="V262" s="562"/>
    </row>
    <row r="263" spans="1:22" ht="15.75">
      <c r="A263" s="144" t="s">
        <v>314</v>
      </c>
      <c r="B263" s="144"/>
      <c r="C263" t="s">
        <v>1195</v>
      </c>
      <c r="D263" t="s">
        <v>2774</v>
      </c>
      <c r="E263" s="302"/>
      <c r="F263" t="s">
        <v>1468</v>
      </c>
      <c r="G263" s="307"/>
      <c r="H263" t="s">
        <v>1078</v>
      </c>
      <c r="I263" s="11" t="s">
        <v>2132</v>
      </c>
      <c r="J263" s="11" t="s">
        <v>2133</v>
      </c>
      <c r="K263" s="11" t="s">
        <v>2993</v>
      </c>
      <c r="L263" s="84" t="s">
        <v>2135</v>
      </c>
      <c r="M263" s="11" t="s">
        <v>2134</v>
      </c>
      <c r="N263" s="11" t="s">
        <v>2134</v>
      </c>
      <c r="O263" s="11" t="s">
        <v>2134</v>
      </c>
      <c r="P263" s="307">
        <v>15461980</v>
      </c>
      <c r="Q263" s="86">
        <v>2000</v>
      </c>
      <c r="R263" s="8">
        <v>15.8853371426646</v>
      </c>
      <c r="S263" s="8"/>
      <c r="T263" s="8"/>
      <c r="U263" s="562"/>
      <c r="V263" s="562"/>
    </row>
    <row r="264" spans="1:22" ht="15.75">
      <c r="A264" s="144" t="s">
        <v>315</v>
      </c>
      <c r="B264" s="144"/>
      <c r="C264" t="s">
        <v>1195</v>
      </c>
      <c r="D264" t="s">
        <v>2774</v>
      </c>
      <c r="E264" s="302"/>
      <c r="F264" t="s">
        <v>1468</v>
      </c>
      <c r="G264" s="307"/>
      <c r="H264" t="s">
        <v>1106</v>
      </c>
      <c r="I264" s="11" t="s">
        <v>2132</v>
      </c>
      <c r="J264" s="11" t="s">
        <v>2133</v>
      </c>
      <c r="K264" s="11" t="s">
        <v>2993</v>
      </c>
      <c r="L264" s="84" t="s">
        <v>2135</v>
      </c>
      <c r="M264" s="11" t="s">
        <v>2134</v>
      </c>
      <c r="N264" s="11" t="s">
        <v>2134</v>
      </c>
      <c r="O264" s="11" t="s">
        <v>2134</v>
      </c>
      <c r="P264" s="307">
        <v>15461979</v>
      </c>
      <c r="Q264" s="86">
        <v>1000</v>
      </c>
      <c r="R264" s="8">
        <v>15.940775303716999</v>
      </c>
      <c r="S264" s="8"/>
      <c r="T264" s="8"/>
      <c r="U264" s="562"/>
      <c r="V264" s="562"/>
    </row>
    <row r="265" spans="1:22" ht="15.75">
      <c r="A265" s="144" t="s">
        <v>316</v>
      </c>
      <c r="B265" s="144"/>
      <c r="C265" t="s">
        <v>1195</v>
      </c>
      <c r="D265" t="s">
        <v>2774</v>
      </c>
      <c r="E265" s="302"/>
      <c r="F265" t="s">
        <v>1468</v>
      </c>
      <c r="G265" s="307"/>
      <c r="H265" t="s">
        <v>1070</v>
      </c>
      <c r="I265" s="11" t="s">
        <v>2132</v>
      </c>
      <c r="J265" s="11" t="s">
        <v>2133</v>
      </c>
      <c r="K265" s="11" t="s">
        <v>2993</v>
      </c>
      <c r="L265" s="84" t="s">
        <v>2135</v>
      </c>
      <c r="M265" s="11" t="s">
        <v>2134</v>
      </c>
      <c r="N265" s="11" t="s">
        <v>2134</v>
      </c>
      <c r="O265" s="11" t="s">
        <v>2134</v>
      </c>
      <c r="P265" s="307">
        <v>15461978</v>
      </c>
      <c r="Q265" s="86">
        <v>3000</v>
      </c>
      <c r="R265" s="8">
        <v>25.9507282</v>
      </c>
      <c r="S265" s="8"/>
      <c r="T265" s="8"/>
      <c r="U265" s="562"/>
      <c r="V265" s="562"/>
    </row>
    <row r="266" spans="1:22" ht="15.75">
      <c r="A266" s="144" t="s">
        <v>317</v>
      </c>
      <c r="B266" s="144"/>
      <c r="C266" t="s">
        <v>1195</v>
      </c>
      <c r="D266" t="s">
        <v>2774</v>
      </c>
      <c r="E266" s="302"/>
      <c r="F266" t="s">
        <v>1469</v>
      </c>
      <c r="G266" s="307"/>
      <c r="H266" t="s">
        <v>1077</v>
      </c>
      <c r="I266" s="11" t="s">
        <v>2132</v>
      </c>
      <c r="J266" s="11" t="s">
        <v>2133</v>
      </c>
      <c r="K266" s="11" t="s">
        <v>2993</v>
      </c>
      <c r="L266" s="84" t="s">
        <v>2135</v>
      </c>
      <c r="M266" s="11" t="s">
        <v>2134</v>
      </c>
      <c r="N266" s="11" t="s">
        <v>2134</v>
      </c>
      <c r="O266" s="11" t="s">
        <v>2134</v>
      </c>
      <c r="P266" s="307" t="s">
        <v>2886</v>
      </c>
      <c r="Q266" s="86">
        <v>1600</v>
      </c>
      <c r="R266" s="8">
        <v>8.39194</v>
      </c>
      <c r="S266" s="8"/>
      <c r="T266" s="8"/>
      <c r="U266" s="562"/>
      <c r="V266" s="562"/>
    </row>
    <row r="267" spans="1:22" ht="15.75">
      <c r="A267" s="144" t="s">
        <v>318</v>
      </c>
      <c r="B267" s="144"/>
      <c r="C267" t="s">
        <v>1195</v>
      </c>
      <c r="D267" t="s">
        <v>2774</v>
      </c>
      <c r="E267" s="302"/>
      <c r="F267" t="s">
        <v>1469</v>
      </c>
      <c r="G267" s="307"/>
      <c r="H267" t="s">
        <v>1078</v>
      </c>
      <c r="I267" s="11" t="s">
        <v>2132</v>
      </c>
      <c r="J267" s="11" t="s">
        <v>2133</v>
      </c>
      <c r="K267" s="11" t="s">
        <v>2993</v>
      </c>
      <c r="L267" s="84" t="s">
        <v>2135</v>
      </c>
      <c r="M267" s="11" t="s">
        <v>2134</v>
      </c>
      <c r="N267" s="11" t="s">
        <v>2134</v>
      </c>
      <c r="O267" s="11" t="s">
        <v>2134</v>
      </c>
      <c r="P267" s="307" t="s">
        <v>2887</v>
      </c>
      <c r="Q267" s="86">
        <v>2000</v>
      </c>
      <c r="R267" s="8">
        <v>8.2524200000000008</v>
      </c>
      <c r="S267" s="8"/>
      <c r="T267" s="8"/>
      <c r="U267" s="562"/>
      <c r="V267" s="562"/>
    </row>
    <row r="268" spans="1:22" ht="15.75">
      <c r="A268" s="144" t="s">
        <v>319</v>
      </c>
      <c r="B268" s="144"/>
      <c r="C268" t="s">
        <v>1195</v>
      </c>
      <c r="D268" t="s">
        <v>2774</v>
      </c>
      <c r="E268" s="302"/>
      <c r="F268" t="s">
        <v>1470</v>
      </c>
      <c r="G268" s="307"/>
      <c r="H268" t="s">
        <v>1071</v>
      </c>
      <c r="I268" s="11" t="s">
        <v>2132</v>
      </c>
      <c r="J268" s="11" t="s">
        <v>2133</v>
      </c>
      <c r="K268" s="11" t="s">
        <v>2993</v>
      </c>
      <c r="L268" s="84" t="s">
        <v>2135</v>
      </c>
      <c r="M268" s="11" t="s">
        <v>2134</v>
      </c>
      <c r="N268" s="11" t="s">
        <v>2134</v>
      </c>
      <c r="O268" s="11" t="s">
        <v>2134</v>
      </c>
      <c r="P268" s="307" t="s">
        <v>2888</v>
      </c>
      <c r="Q268" s="86">
        <v>3000</v>
      </c>
      <c r="R268" s="8">
        <v>24.312000000000001</v>
      </c>
      <c r="S268" s="8"/>
      <c r="T268" s="8"/>
      <c r="U268" s="562"/>
      <c r="V268" s="562"/>
    </row>
    <row r="269" spans="1:22" ht="15.75">
      <c r="A269" s="144" t="s">
        <v>320</v>
      </c>
      <c r="B269" s="144"/>
      <c r="C269" t="s">
        <v>1195</v>
      </c>
      <c r="D269" t="s">
        <v>2774</v>
      </c>
      <c r="E269" s="302"/>
      <c r="F269" t="s">
        <v>1470</v>
      </c>
      <c r="G269" s="307"/>
      <c r="H269" t="s">
        <v>1093</v>
      </c>
      <c r="I269" s="11" t="s">
        <v>2132</v>
      </c>
      <c r="J269" s="11" t="s">
        <v>2133</v>
      </c>
      <c r="K269" s="11" t="s">
        <v>2993</v>
      </c>
      <c r="L269" s="84" t="s">
        <v>2135</v>
      </c>
      <c r="M269" s="11" t="s">
        <v>2134</v>
      </c>
      <c r="N269" s="11" t="s">
        <v>2134</v>
      </c>
      <c r="O269" s="11" t="s">
        <v>2134</v>
      </c>
      <c r="P269" s="307" t="s">
        <v>2889</v>
      </c>
      <c r="Q269" s="86">
        <v>1666.67</v>
      </c>
      <c r="R269" s="8">
        <v>43.093374999999995</v>
      </c>
      <c r="S269" s="8"/>
      <c r="T269" s="8"/>
      <c r="U269" s="562"/>
      <c r="V269" s="562"/>
    </row>
    <row r="270" spans="1:22" ht="15.75">
      <c r="A270" s="144" t="s">
        <v>321</v>
      </c>
      <c r="B270" s="144"/>
      <c r="C270" t="s">
        <v>1195</v>
      </c>
      <c r="D270" t="s">
        <v>2774</v>
      </c>
      <c r="E270" s="302"/>
      <c r="F270" t="s">
        <v>1471</v>
      </c>
      <c r="G270" s="307"/>
      <c r="H270" t="s">
        <v>1071</v>
      </c>
      <c r="I270" s="11" t="s">
        <v>2132</v>
      </c>
      <c r="J270" s="11" t="s">
        <v>2133</v>
      </c>
      <c r="K270" s="11" t="s">
        <v>2993</v>
      </c>
      <c r="L270" s="84" t="s">
        <v>2135</v>
      </c>
      <c r="M270" s="11" t="s">
        <v>2134</v>
      </c>
      <c r="N270" s="11" t="s">
        <v>2134</v>
      </c>
      <c r="O270" s="11" t="s">
        <v>2134</v>
      </c>
      <c r="P270" s="307" t="s">
        <v>2890</v>
      </c>
      <c r="Q270" s="86">
        <v>3000</v>
      </c>
      <c r="R270" s="8">
        <v>36.017250000000004</v>
      </c>
      <c r="S270" s="8"/>
      <c r="T270" s="8"/>
      <c r="U270" s="562"/>
      <c r="V270" s="562"/>
    </row>
    <row r="271" spans="1:22" ht="15.75">
      <c r="A271" s="144" t="s">
        <v>322</v>
      </c>
      <c r="B271" s="144"/>
      <c r="C271" t="s">
        <v>1195</v>
      </c>
      <c r="D271" t="s">
        <v>2774</v>
      </c>
      <c r="E271" s="302"/>
      <c r="F271" t="s">
        <v>1471</v>
      </c>
      <c r="G271" s="307"/>
      <c r="H271" t="s">
        <v>1070</v>
      </c>
      <c r="I271" s="11" t="s">
        <v>2132</v>
      </c>
      <c r="J271" s="11" t="s">
        <v>2133</v>
      </c>
      <c r="K271" s="11" t="s">
        <v>2993</v>
      </c>
      <c r="L271" s="84" t="s">
        <v>2135</v>
      </c>
      <c r="M271" s="11" t="s">
        <v>2134</v>
      </c>
      <c r="N271" s="11" t="s">
        <v>2134</v>
      </c>
      <c r="O271" s="11" t="s">
        <v>2134</v>
      </c>
      <c r="P271" s="307" t="s">
        <v>2891</v>
      </c>
      <c r="Q271" s="86">
        <v>3000</v>
      </c>
      <c r="R271" s="8">
        <v>35.847794999999998</v>
      </c>
      <c r="S271" s="8"/>
      <c r="T271" s="8"/>
      <c r="U271" s="562"/>
      <c r="V271" s="562"/>
    </row>
    <row r="272" spans="1:22" ht="15.75">
      <c r="A272" s="144" t="s">
        <v>323</v>
      </c>
      <c r="B272" s="144"/>
      <c r="C272" t="s">
        <v>1195</v>
      </c>
      <c r="D272" t="s">
        <v>2774</v>
      </c>
      <c r="E272" s="302"/>
      <c r="F272" t="s">
        <v>1472</v>
      </c>
      <c r="G272" s="307"/>
      <c r="H272" t="s">
        <v>1070</v>
      </c>
      <c r="I272" s="11" t="s">
        <v>2132</v>
      </c>
      <c r="J272" s="11" t="s">
        <v>2133</v>
      </c>
      <c r="K272" s="11" t="s">
        <v>2993</v>
      </c>
      <c r="L272" s="84" t="s">
        <v>2135</v>
      </c>
      <c r="M272" s="11" t="s">
        <v>2134</v>
      </c>
      <c r="N272" s="11" t="s">
        <v>2134</v>
      </c>
      <c r="O272" s="11" t="s">
        <v>2134</v>
      </c>
      <c r="P272" s="307">
        <v>15462185</v>
      </c>
      <c r="Q272" s="86">
        <v>3000</v>
      </c>
      <c r="R272" s="8">
        <v>41.148692399999902</v>
      </c>
      <c r="S272" s="8"/>
      <c r="T272" s="8"/>
      <c r="U272" s="562"/>
      <c r="V272" s="562"/>
    </row>
    <row r="273" spans="1:22" ht="15.75">
      <c r="A273" s="144" t="s">
        <v>324</v>
      </c>
      <c r="B273" s="144"/>
      <c r="C273" t="s">
        <v>1195</v>
      </c>
      <c r="D273" t="s">
        <v>2774</v>
      </c>
      <c r="E273" s="302"/>
      <c r="F273" t="s">
        <v>1472</v>
      </c>
      <c r="G273" s="307"/>
      <c r="H273" t="s">
        <v>1071</v>
      </c>
      <c r="I273" s="11" t="s">
        <v>2132</v>
      </c>
      <c r="J273" s="11" t="s">
        <v>2133</v>
      </c>
      <c r="K273" s="11" t="s">
        <v>2993</v>
      </c>
      <c r="L273" s="84" t="s">
        <v>2135</v>
      </c>
      <c r="M273" s="11" t="s">
        <v>2134</v>
      </c>
      <c r="N273" s="11" t="s">
        <v>2134</v>
      </c>
      <c r="O273" s="11" t="s">
        <v>2134</v>
      </c>
      <c r="P273" s="307">
        <v>15462186</v>
      </c>
      <c r="Q273" s="86">
        <v>3000</v>
      </c>
      <c r="R273" s="8">
        <v>37.166191949999899</v>
      </c>
      <c r="S273" s="8"/>
      <c r="T273" s="8"/>
      <c r="U273" s="562"/>
      <c r="V273" s="562"/>
    </row>
    <row r="274" spans="1:22" ht="15.75">
      <c r="A274" s="144" t="s">
        <v>325</v>
      </c>
      <c r="B274" s="144"/>
      <c r="C274" t="s">
        <v>1195</v>
      </c>
      <c r="D274" t="s">
        <v>2774</v>
      </c>
      <c r="E274" s="302"/>
      <c r="F274" t="s">
        <v>1473</v>
      </c>
      <c r="G274" s="307"/>
      <c r="H274" t="s">
        <v>1078</v>
      </c>
      <c r="I274" s="11" t="s">
        <v>2132</v>
      </c>
      <c r="J274" s="11" t="s">
        <v>2133</v>
      </c>
      <c r="K274" s="11" t="s">
        <v>2993</v>
      </c>
      <c r="L274" s="84" t="s">
        <v>2135</v>
      </c>
      <c r="M274" s="11" t="s">
        <v>2134</v>
      </c>
      <c r="N274" s="11" t="s">
        <v>2134</v>
      </c>
      <c r="O274" s="11" t="s">
        <v>2134</v>
      </c>
      <c r="P274" s="307">
        <v>15462145</v>
      </c>
      <c r="Q274" s="86">
        <v>2000</v>
      </c>
      <c r="R274" s="8">
        <v>13.778633899999999</v>
      </c>
      <c r="S274" s="8"/>
      <c r="T274" s="8"/>
      <c r="U274" s="562"/>
      <c r="V274" s="562"/>
    </row>
    <row r="275" spans="1:22" ht="15.75">
      <c r="A275" s="144" t="s">
        <v>326</v>
      </c>
      <c r="B275" s="144"/>
      <c r="C275" t="s">
        <v>1195</v>
      </c>
      <c r="D275" t="s">
        <v>2774</v>
      </c>
      <c r="E275" s="302"/>
      <c r="F275" t="s">
        <v>1473</v>
      </c>
      <c r="G275" s="307"/>
      <c r="H275" t="s">
        <v>1077</v>
      </c>
      <c r="I275" s="11" t="s">
        <v>2132</v>
      </c>
      <c r="J275" s="11" t="s">
        <v>2133</v>
      </c>
      <c r="K275" s="11" t="s">
        <v>2993</v>
      </c>
      <c r="L275" s="84" t="s">
        <v>2135</v>
      </c>
      <c r="M275" s="11" t="s">
        <v>2134</v>
      </c>
      <c r="N275" s="11" t="s">
        <v>2134</v>
      </c>
      <c r="O275" s="11" t="s">
        <v>2134</v>
      </c>
      <c r="P275" s="307">
        <v>15462144</v>
      </c>
      <c r="Q275" s="86">
        <v>1600</v>
      </c>
      <c r="R275" s="8">
        <v>13.908044199999988</v>
      </c>
      <c r="S275" s="8"/>
      <c r="T275" s="8"/>
      <c r="U275" s="562"/>
      <c r="V275" s="562"/>
    </row>
    <row r="276" spans="1:22" ht="15.75">
      <c r="A276" s="144" t="s">
        <v>327</v>
      </c>
      <c r="B276" s="144"/>
      <c r="C276" t="s">
        <v>1195</v>
      </c>
      <c r="D276" t="s">
        <v>2774</v>
      </c>
      <c r="E276" s="302"/>
      <c r="F276" t="s">
        <v>1474</v>
      </c>
      <c r="G276" s="307"/>
      <c r="H276" t="s">
        <v>1078</v>
      </c>
      <c r="I276" s="11" t="s">
        <v>2132</v>
      </c>
      <c r="J276" s="11" t="s">
        <v>2133</v>
      </c>
      <c r="K276" s="11" t="s">
        <v>2993</v>
      </c>
      <c r="L276" s="84" t="s">
        <v>2135</v>
      </c>
      <c r="M276" s="11" t="s">
        <v>2134</v>
      </c>
      <c r="N276" s="11" t="s">
        <v>2134</v>
      </c>
      <c r="O276" s="11" t="s">
        <v>2134</v>
      </c>
      <c r="P276" s="307" t="s">
        <v>2892</v>
      </c>
      <c r="Q276" s="86">
        <v>2000</v>
      </c>
      <c r="R276" s="8">
        <v>23.128399999999999</v>
      </c>
      <c r="S276" s="8"/>
      <c r="T276" s="8"/>
      <c r="U276" s="562"/>
      <c r="V276" s="562"/>
    </row>
    <row r="277" spans="1:22" ht="15.75">
      <c r="A277" s="144" t="s">
        <v>328</v>
      </c>
      <c r="B277" s="144"/>
      <c r="C277" t="s">
        <v>1195</v>
      </c>
      <c r="D277" t="s">
        <v>2774</v>
      </c>
      <c r="E277" s="302"/>
      <c r="F277" t="s">
        <v>1474</v>
      </c>
      <c r="G277" s="307"/>
      <c r="H277" t="s">
        <v>1077</v>
      </c>
      <c r="I277" s="11" t="s">
        <v>2132</v>
      </c>
      <c r="J277" s="11" t="s">
        <v>2133</v>
      </c>
      <c r="K277" s="11" t="s">
        <v>2993</v>
      </c>
      <c r="L277" s="84" t="s">
        <v>2136</v>
      </c>
      <c r="M277" s="11" t="s">
        <v>2134</v>
      </c>
      <c r="N277" s="11" t="s">
        <v>2134</v>
      </c>
      <c r="O277" s="11" t="s">
        <v>2134</v>
      </c>
      <c r="P277" s="307" t="s">
        <v>2893</v>
      </c>
      <c r="Q277" s="86">
        <v>1600</v>
      </c>
      <c r="R277" s="8">
        <v>23.69266</v>
      </c>
      <c r="S277" s="8"/>
      <c r="T277" s="8"/>
      <c r="U277" s="562"/>
      <c r="V277" s="562"/>
    </row>
    <row r="278" spans="1:22" ht="15.75">
      <c r="A278" s="144" t="s">
        <v>329</v>
      </c>
      <c r="B278" s="144"/>
      <c r="C278" t="s">
        <v>1195</v>
      </c>
      <c r="D278" t="s">
        <v>2775</v>
      </c>
      <c r="E278" s="302"/>
      <c r="F278" t="s">
        <v>1475</v>
      </c>
      <c r="G278" s="307"/>
      <c r="H278" t="s">
        <v>1117</v>
      </c>
      <c r="I278" s="11" t="s">
        <v>2132</v>
      </c>
      <c r="J278" s="11" t="s">
        <v>2133</v>
      </c>
      <c r="K278" s="11" t="s">
        <v>2993</v>
      </c>
      <c r="L278" s="84" t="s">
        <v>2135</v>
      </c>
      <c r="M278" s="11" t="s">
        <v>2134</v>
      </c>
      <c r="N278" s="11" t="s">
        <v>2134</v>
      </c>
      <c r="O278" s="11" t="s">
        <v>2134</v>
      </c>
      <c r="P278" s="307">
        <v>16179572</v>
      </c>
      <c r="Q278" s="86">
        <v>3000</v>
      </c>
      <c r="R278" s="8">
        <v>49.084074000000001</v>
      </c>
      <c r="S278" s="8"/>
      <c r="T278" s="8"/>
      <c r="U278" s="562"/>
      <c r="V278" s="562"/>
    </row>
    <row r="279" spans="1:22" ht="15.75">
      <c r="A279" s="144" t="s">
        <v>330</v>
      </c>
      <c r="B279" s="144"/>
      <c r="C279" t="s">
        <v>1195</v>
      </c>
      <c r="D279" t="s">
        <v>2774</v>
      </c>
      <c r="E279" s="302"/>
      <c r="F279" t="s">
        <v>1475</v>
      </c>
      <c r="G279" s="307"/>
      <c r="H279" t="s">
        <v>1118</v>
      </c>
      <c r="I279" s="11" t="s">
        <v>2132</v>
      </c>
      <c r="J279" s="11" t="s">
        <v>2133</v>
      </c>
      <c r="K279" s="11" t="s">
        <v>2993</v>
      </c>
      <c r="L279" s="84" t="s">
        <v>2135</v>
      </c>
      <c r="M279" s="11" t="s">
        <v>2134</v>
      </c>
      <c r="N279" s="11" t="s">
        <v>2134</v>
      </c>
      <c r="O279" s="11" t="s">
        <v>2134</v>
      </c>
      <c r="P279" s="307" t="s">
        <v>1898</v>
      </c>
      <c r="Q279" s="86">
        <v>1000</v>
      </c>
      <c r="R279" s="8">
        <v>16.320640000000001</v>
      </c>
      <c r="S279" s="8"/>
      <c r="T279" s="8"/>
      <c r="U279" s="562"/>
      <c r="V279" s="562"/>
    </row>
    <row r="280" spans="1:22" ht="15.75">
      <c r="A280" s="144" t="s">
        <v>331</v>
      </c>
      <c r="B280" s="144"/>
      <c r="C280" t="s">
        <v>1195</v>
      </c>
      <c r="D280" t="s">
        <v>2774</v>
      </c>
      <c r="E280" s="302"/>
      <c r="F280" t="s">
        <v>1475</v>
      </c>
      <c r="G280" s="307"/>
      <c r="H280" t="s">
        <v>1119</v>
      </c>
      <c r="I280" s="11" t="s">
        <v>2132</v>
      </c>
      <c r="J280" s="11" t="s">
        <v>2133</v>
      </c>
      <c r="K280" s="11" t="s">
        <v>2993</v>
      </c>
      <c r="L280" s="84" t="s">
        <v>2135</v>
      </c>
      <c r="M280" s="11" t="s">
        <v>2134</v>
      </c>
      <c r="N280" s="11" t="s">
        <v>2134</v>
      </c>
      <c r="O280" s="11" t="s">
        <v>2134</v>
      </c>
      <c r="P280" s="307" t="s">
        <v>1899</v>
      </c>
      <c r="Q280" s="86">
        <v>4000</v>
      </c>
      <c r="R280" s="8">
        <v>16.493183999999999</v>
      </c>
      <c r="S280" s="8"/>
      <c r="T280" s="8"/>
      <c r="U280" s="562"/>
      <c r="V280" s="562"/>
    </row>
    <row r="281" spans="1:22" ht="15.75">
      <c r="A281" s="144" t="s">
        <v>332</v>
      </c>
      <c r="B281" s="144"/>
      <c r="C281" t="s">
        <v>1195</v>
      </c>
      <c r="D281" t="s">
        <v>2774</v>
      </c>
      <c r="E281" s="302"/>
      <c r="F281" t="s">
        <v>1476</v>
      </c>
      <c r="G281" s="307"/>
      <c r="H281" t="s">
        <v>1077</v>
      </c>
      <c r="I281" s="11" t="s">
        <v>2132</v>
      </c>
      <c r="J281" s="11" t="s">
        <v>2133</v>
      </c>
      <c r="K281" s="11" t="s">
        <v>2993</v>
      </c>
      <c r="L281" s="84" t="s">
        <v>2135</v>
      </c>
      <c r="M281" s="11" t="s">
        <v>2134</v>
      </c>
      <c r="N281" s="11" t="s">
        <v>2134</v>
      </c>
      <c r="O281" s="11" t="s">
        <v>2134</v>
      </c>
      <c r="P281" s="307">
        <v>18117154</v>
      </c>
      <c r="Q281" s="86">
        <v>1600</v>
      </c>
      <c r="R281" s="8">
        <v>10.407564399999989</v>
      </c>
      <c r="S281" s="8"/>
      <c r="T281" s="8"/>
      <c r="U281" s="562"/>
      <c r="V281" s="562"/>
    </row>
    <row r="282" spans="1:22" ht="15.75">
      <c r="A282" s="144" t="s">
        <v>333</v>
      </c>
      <c r="B282" s="144"/>
      <c r="C282" t="s">
        <v>1195</v>
      </c>
      <c r="D282" t="s">
        <v>2774</v>
      </c>
      <c r="E282" s="302"/>
      <c r="F282" t="s">
        <v>1476</v>
      </c>
      <c r="G282" s="307"/>
      <c r="H282" t="s">
        <v>1078</v>
      </c>
      <c r="I282" s="11" t="s">
        <v>2132</v>
      </c>
      <c r="J282" s="11" t="s">
        <v>2133</v>
      </c>
      <c r="K282" s="11" t="s">
        <v>2993</v>
      </c>
      <c r="L282" s="84" t="s">
        <v>2136</v>
      </c>
      <c r="M282" s="11" t="s">
        <v>2134</v>
      </c>
      <c r="N282" s="11" t="s">
        <v>2134</v>
      </c>
      <c r="O282" s="11" t="s">
        <v>2134</v>
      </c>
      <c r="P282" s="307">
        <v>18117138</v>
      </c>
      <c r="Q282" s="86">
        <v>2000</v>
      </c>
      <c r="R282" s="8">
        <v>10.84206919999999</v>
      </c>
      <c r="S282" s="8"/>
      <c r="T282" s="8"/>
      <c r="U282" s="562"/>
      <c r="V282" s="562"/>
    </row>
    <row r="283" spans="1:22" ht="15.75">
      <c r="A283" s="144" t="s">
        <v>334</v>
      </c>
      <c r="B283" s="144"/>
      <c r="C283" t="s">
        <v>1195</v>
      </c>
      <c r="D283" t="s">
        <v>1404</v>
      </c>
      <c r="E283" s="302"/>
      <c r="F283" t="s">
        <v>1477</v>
      </c>
      <c r="G283" s="307"/>
      <c r="H283" t="s">
        <v>2802</v>
      </c>
      <c r="I283" s="11" t="s">
        <v>2132</v>
      </c>
      <c r="J283" s="11" t="s">
        <v>2133</v>
      </c>
      <c r="K283" s="11" t="s">
        <v>2993</v>
      </c>
      <c r="L283" s="84" t="s">
        <v>2136</v>
      </c>
      <c r="M283" s="11" t="s">
        <v>2134</v>
      </c>
      <c r="N283" s="11" t="s">
        <v>2134</v>
      </c>
      <c r="O283" s="11" t="s">
        <v>2134</v>
      </c>
      <c r="P283" s="307" t="s">
        <v>1900</v>
      </c>
      <c r="Q283" s="86"/>
      <c r="R283" s="8">
        <v>3.8544962900000002</v>
      </c>
      <c r="S283" s="8"/>
      <c r="T283" s="8"/>
      <c r="U283" s="562"/>
      <c r="V283" s="562"/>
    </row>
    <row r="284" spans="1:22" ht="15.75">
      <c r="A284" s="144" t="s">
        <v>335</v>
      </c>
      <c r="B284" s="144"/>
      <c r="C284" t="s">
        <v>1195</v>
      </c>
      <c r="D284" t="s">
        <v>2775</v>
      </c>
      <c r="E284" s="302"/>
      <c r="F284" t="s">
        <v>1477</v>
      </c>
      <c r="G284" s="307"/>
      <c r="H284" t="s">
        <v>1120</v>
      </c>
      <c r="I284" s="11" t="s">
        <v>2132</v>
      </c>
      <c r="J284" s="11" t="s">
        <v>2133</v>
      </c>
      <c r="K284" s="11" t="s">
        <v>2993</v>
      </c>
      <c r="L284" s="84" t="s">
        <v>2135</v>
      </c>
      <c r="M284" s="11" t="s">
        <v>2134</v>
      </c>
      <c r="N284" s="11" t="s">
        <v>2134</v>
      </c>
      <c r="O284" s="11" t="s">
        <v>2134</v>
      </c>
      <c r="P284" s="307" t="s">
        <v>1901</v>
      </c>
      <c r="Q284" s="86">
        <v>1000</v>
      </c>
      <c r="R284" s="8">
        <v>21.642093625000001</v>
      </c>
      <c r="S284" s="8"/>
      <c r="T284" s="8"/>
      <c r="U284" s="562"/>
      <c r="V284" s="562"/>
    </row>
    <row r="285" spans="1:22" ht="15.75">
      <c r="A285" s="144" t="s">
        <v>336</v>
      </c>
      <c r="B285" s="144"/>
      <c r="C285" t="s">
        <v>1195</v>
      </c>
      <c r="D285" t="s">
        <v>2774</v>
      </c>
      <c r="E285" s="302"/>
      <c r="F285" t="s">
        <v>1477</v>
      </c>
      <c r="G285" s="307"/>
      <c r="H285" t="s">
        <v>1078</v>
      </c>
      <c r="I285" s="11" t="s">
        <v>2132</v>
      </c>
      <c r="J285" s="11" t="s">
        <v>2133</v>
      </c>
      <c r="K285" s="11" t="s">
        <v>2993</v>
      </c>
      <c r="L285" s="84" t="s">
        <v>2135</v>
      </c>
      <c r="M285" s="11" t="s">
        <v>2134</v>
      </c>
      <c r="N285" s="11" t="s">
        <v>2134</v>
      </c>
      <c r="O285" s="11" t="s">
        <v>2134</v>
      </c>
      <c r="P285" s="307">
        <v>15462424</v>
      </c>
      <c r="Q285" s="86">
        <v>2000</v>
      </c>
      <c r="R285" s="8">
        <v>16.791441800000001</v>
      </c>
      <c r="S285" s="8"/>
      <c r="T285" s="8"/>
      <c r="U285" s="562"/>
      <c r="V285" s="562"/>
    </row>
    <row r="286" spans="1:22" ht="15.75">
      <c r="A286" s="144" t="s">
        <v>337</v>
      </c>
      <c r="B286" s="144"/>
      <c r="C286" t="s">
        <v>1195</v>
      </c>
      <c r="D286" t="s">
        <v>2774</v>
      </c>
      <c r="E286" s="302"/>
      <c r="F286" t="s">
        <v>1477</v>
      </c>
      <c r="G286" s="307"/>
      <c r="H286" t="s">
        <v>1070</v>
      </c>
      <c r="I286" s="11" t="s">
        <v>2132</v>
      </c>
      <c r="J286" s="11" t="s">
        <v>2133</v>
      </c>
      <c r="K286" s="11" t="s">
        <v>2993</v>
      </c>
      <c r="L286" s="84" t="s">
        <v>2135</v>
      </c>
      <c r="M286" s="11" t="s">
        <v>2134</v>
      </c>
      <c r="N286" s="11" t="s">
        <v>2134</v>
      </c>
      <c r="O286" s="11" t="s">
        <v>2134</v>
      </c>
      <c r="P286" s="307">
        <v>15462420</v>
      </c>
      <c r="Q286" s="86">
        <v>3000</v>
      </c>
      <c r="R286" s="8">
        <v>24.899640599999998</v>
      </c>
      <c r="S286" s="8"/>
      <c r="T286" s="8"/>
      <c r="U286" s="562"/>
      <c r="V286" s="562"/>
    </row>
    <row r="287" spans="1:22" ht="15.75">
      <c r="A287" s="144" t="s">
        <v>338</v>
      </c>
      <c r="B287" s="144"/>
      <c r="C287" t="s">
        <v>1195</v>
      </c>
      <c r="D287" t="s">
        <v>2774</v>
      </c>
      <c r="E287" s="302"/>
      <c r="F287" t="s">
        <v>1478</v>
      </c>
      <c r="G287" s="307"/>
      <c r="H287" t="s">
        <v>1070</v>
      </c>
      <c r="I287" s="11" t="s">
        <v>2132</v>
      </c>
      <c r="J287" s="11" t="s">
        <v>2133</v>
      </c>
      <c r="K287" s="11" t="s">
        <v>2993</v>
      </c>
      <c r="L287" s="84" t="s">
        <v>2135</v>
      </c>
      <c r="M287" s="11" t="s">
        <v>2134</v>
      </c>
      <c r="N287" s="11" t="s">
        <v>2134</v>
      </c>
      <c r="O287" s="11" t="s">
        <v>2134</v>
      </c>
      <c r="P287" s="307">
        <v>15462178</v>
      </c>
      <c r="Q287" s="86">
        <v>3000</v>
      </c>
      <c r="R287" s="8">
        <v>26.621329349999989</v>
      </c>
      <c r="S287" s="8"/>
      <c r="T287" s="8"/>
      <c r="U287" s="562"/>
      <c r="V287" s="562"/>
    </row>
    <row r="288" spans="1:22" ht="15.75">
      <c r="A288" s="144" t="s">
        <v>339</v>
      </c>
      <c r="B288" s="144"/>
      <c r="C288" t="s">
        <v>1195</v>
      </c>
      <c r="D288" t="s">
        <v>2774</v>
      </c>
      <c r="E288" s="302"/>
      <c r="F288" t="s">
        <v>1478</v>
      </c>
      <c r="G288" s="307"/>
      <c r="H288" t="s">
        <v>1121</v>
      </c>
      <c r="I288" s="11" t="s">
        <v>2132</v>
      </c>
      <c r="J288" s="11" t="s">
        <v>2133</v>
      </c>
      <c r="K288" s="11" t="s">
        <v>2993</v>
      </c>
      <c r="L288" s="84" t="s">
        <v>2135</v>
      </c>
      <c r="M288" s="11" t="s">
        <v>2134</v>
      </c>
      <c r="N288" s="11" t="s">
        <v>2134</v>
      </c>
      <c r="O288" s="11" t="s">
        <v>2134</v>
      </c>
      <c r="P288" s="307">
        <v>15462187</v>
      </c>
      <c r="Q288" s="86">
        <v>2000</v>
      </c>
      <c r="R288" s="8">
        <v>43.904966799999698</v>
      </c>
      <c r="S288" s="8"/>
      <c r="T288" s="8"/>
      <c r="U288" s="562"/>
      <c r="V288" s="562"/>
    </row>
    <row r="289" spans="1:22" ht="15.75">
      <c r="A289" s="144" t="s">
        <v>340</v>
      </c>
      <c r="B289" s="144"/>
      <c r="C289" t="s">
        <v>1195</v>
      </c>
      <c r="D289" t="s">
        <v>2774</v>
      </c>
      <c r="E289" s="302"/>
      <c r="F289" t="s">
        <v>1479</v>
      </c>
      <c r="G289" s="307"/>
      <c r="H289" t="s">
        <v>1077</v>
      </c>
      <c r="I289" s="11" t="s">
        <v>2132</v>
      </c>
      <c r="J289" s="11" t="s">
        <v>2133</v>
      </c>
      <c r="K289" s="11" t="s">
        <v>2993</v>
      </c>
      <c r="L289" s="84" t="s">
        <v>2135</v>
      </c>
      <c r="M289" s="11" t="s">
        <v>2134</v>
      </c>
      <c r="N289" s="11" t="s">
        <v>2134</v>
      </c>
      <c r="O289" s="11" t="s">
        <v>2134</v>
      </c>
      <c r="P289" s="307" t="s">
        <v>2894</v>
      </c>
      <c r="Q289" s="86">
        <v>1600</v>
      </c>
      <c r="R289" s="8">
        <v>8.1343759999999996</v>
      </c>
      <c r="S289" s="8"/>
      <c r="T289" s="8"/>
      <c r="U289" s="562"/>
      <c r="V289" s="562"/>
    </row>
    <row r="290" spans="1:22" ht="15.75">
      <c r="A290" s="144" t="s">
        <v>341</v>
      </c>
      <c r="B290" s="144"/>
      <c r="C290" t="s">
        <v>1195</v>
      </c>
      <c r="D290" t="s">
        <v>2774</v>
      </c>
      <c r="E290" s="302"/>
      <c r="F290" t="s">
        <v>1479</v>
      </c>
      <c r="G290" s="307"/>
      <c r="H290" t="s">
        <v>1078</v>
      </c>
      <c r="I290" s="11" t="s">
        <v>2132</v>
      </c>
      <c r="J290" s="11" t="s">
        <v>2133</v>
      </c>
      <c r="K290" s="11" t="s">
        <v>2993</v>
      </c>
      <c r="L290" s="84" t="s">
        <v>2135</v>
      </c>
      <c r="M290" s="11" t="s">
        <v>2134</v>
      </c>
      <c r="N290" s="11" t="s">
        <v>2134</v>
      </c>
      <c r="O290" s="11" t="s">
        <v>2134</v>
      </c>
      <c r="P290" s="307" t="s">
        <v>2895</v>
      </c>
      <c r="Q290" s="86">
        <v>2000</v>
      </c>
      <c r="R290" s="8">
        <v>8.3034439999999989</v>
      </c>
      <c r="S290" s="8"/>
      <c r="T290" s="8"/>
      <c r="U290" s="562"/>
      <c r="V290" s="562"/>
    </row>
    <row r="291" spans="1:22" ht="15.75">
      <c r="A291" s="144" t="s">
        <v>342</v>
      </c>
      <c r="B291" s="144"/>
      <c r="C291" t="s">
        <v>1195</v>
      </c>
      <c r="D291" t="s">
        <v>2774</v>
      </c>
      <c r="E291" s="302"/>
      <c r="F291" t="s">
        <v>1480</v>
      </c>
      <c r="G291" s="307"/>
      <c r="H291" t="s">
        <v>1071</v>
      </c>
      <c r="I291" s="11" t="s">
        <v>2132</v>
      </c>
      <c r="J291" s="11" t="s">
        <v>2133</v>
      </c>
      <c r="K291" s="11" t="s">
        <v>2993</v>
      </c>
      <c r="L291" s="84" t="s">
        <v>2135</v>
      </c>
      <c r="M291" s="11" t="s">
        <v>2134</v>
      </c>
      <c r="N291" s="11" t="s">
        <v>2134</v>
      </c>
      <c r="O291" s="11" t="s">
        <v>2134</v>
      </c>
      <c r="P291" s="307">
        <v>15462180</v>
      </c>
      <c r="Q291" s="86">
        <v>3000</v>
      </c>
      <c r="R291" s="8">
        <v>17.5098932</v>
      </c>
      <c r="S291" s="8"/>
      <c r="T291" s="8"/>
      <c r="U291" s="562"/>
      <c r="V291" s="562"/>
    </row>
    <row r="292" spans="1:22" ht="15.75">
      <c r="A292" s="144" t="s">
        <v>343</v>
      </c>
      <c r="B292" s="144"/>
      <c r="C292" t="s">
        <v>1195</v>
      </c>
      <c r="D292" t="s">
        <v>2774</v>
      </c>
      <c r="E292" s="302"/>
      <c r="F292" t="s">
        <v>1480</v>
      </c>
      <c r="G292" s="307"/>
      <c r="H292" t="s">
        <v>1070</v>
      </c>
      <c r="I292" s="11" t="s">
        <v>2132</v>
      </c>
      <c r="J292" s="11" t="s">
        <v>2133</v>
      </c>
      <c r="K292" s="11" t="s">
        <v>2993</v>
      </c>
      <c r="L292" s="84" t="s">
        <v>2135</v>
      </c>
      <c r="M292" s="11" t="s">
        <v>2134</v>
      </c>
      <c r="N292" s="11" t="s">
        <v>2134</v>
      </c>
      <c r="O292" s="11" t="s">
        <v>2134</v>
      </c>
      <c r="P292" s="307" t="s">
        <v>2896</v>
      </c>
      <c r="Q292" s="86">
        <v>3000</v>
      </c>
      <c r="R292" s="8">
        <v>18.840554999999998</v>
      </c>
      <c r="S292" s="8"/>
      <c r="T292" s="8"/>
      <c r="U292" s="562"/>
      <c r="V292" s="562"/>
    </row>
    <row r="293" spans="1:22" ht="15.75">
      <c r="A293" s="144" t="s">
        <v>344</v>
      </c>
      <c r="B293" s="144"/>
      <c r="C293" t="s">
        <v>1195</v>
      </c>
      <c r="D293" t="s">
        <v>2780</v>
      </c>
      <c r="E293" s="302"/>
      <c r="F293" t="s">
        <v>1481</v>
      </c>
      <c r="G293" s="307"/>
      <c r="H293" t="s">
        <v>1124</v>
      </c>
      <c r="I293" s="11" t="s">
        <v>2132</v>
      </c>
      <c r="J293" s="11" t="s">
        <v>2133</v>
      </c>
      <c r="K293" s="11" t="s">
        <v>2993</v>
      </c>
      <c r="L293" s="84" t="s">
        <v>2136</v>
      </c>
      <c r="M293" s="11" t="s">
        <v>2134</v>
      </c>
      <c r="N293" s="11" t="s">
        <v>2134</v>
      </c>
      <c r="O293" s="11" t="s">
        <v>2134</v>
      </c>
      <c r="P293" s="307"/>
      <c r="Q293" s="86"/>
      <c r="R293" s="8">
        <v>0</v>
      </c>
      <c r="S293" s="8"/>
      <c r="T293" s="8"/>
      <c r="U293" s="562"/>
      <c r="V293" s="562"/>
    </row>
    <row r="294" spans="1:22" ht="15.75">
      <c r="A294" s="144" t="s">
        <v>345</v>
      </c>
      <c r="B294" s="144"/>
      <c r="C294" t="s">
        <v>1195</v>
      </c>
      <c r="D294" t="s">
        <v>2774</v>
      </c>
      <c r="E294" s="302"/>
      <c r="F294" t="s">
        <v>1481</v>
      </c>
      <c r="G294" s="307"/>
      <c r="H294" t="s">
        <v>1078</v>
      </c>
      <c r="I294" s="11" t="s">
        <v>2132</v>
      </c>
      <c r="J294" s="11" t="s">
        <v>2133</v>
      </c>
      <c r="K294" s="11" t="s">
        <v>2993</v>
      </c>
      <c r="L294" s="84" t="s">
        <v>2136</v>
      </c>
      <c r="M294" s="11" t="s">
        <v>2134</v>
      </c>
      <c r="N294" s="11" t="s">
        <v>2134</v>
      </c>
      <c r="O294" s="11" t="s">
        <v>2134</v>
      </c>
      <c r="P294" s="307" t="s">
        <v>2897</v>
      </c>
      <c r="Q294" s="86">
        <v>2000</v>
      </c>
      <c r="R294" s="8">
        <v>18.840554999999998</v>
      </c>
      <c r="S294" s="8"/>
      <c r="T294" s="8"/>
      <c r="U294" s="562"/>
      <c r="V294" s="562"/>
    </row>
    <row r="295" spans="1:22" ht="15.75">
      <c r="A295" s="144" t="s">
        <v>346</v>
      </c>
      <c r="B295" s="144"/>
      <c r="C295" t="s">
        <v>1195</v>
      </c>
      <c r="D295" t="s">
        <v>2777</v>
      </c>
      <c r="E295" s="302"/>
      <c r="F295" t="s">
        <v>1481</v>
      </c>
      <c r="G295" s="307"/>
      <c r="H295" t="s">
        <v>1122</v>
      </c>
      <c r="I295" s="11" t="s">
        <v>2132</v>
      </c>
      <c r="J295" s="11" t="s">
        <v>2133</v>
      </c>
      <c r="K295" s="11" t="s">
        <v>2993</v>
      </c>
      <c r="L295" s="84" t="s">
        <v>2135</v>
      </c>
      <c r="M295" s="11" t="s">
        <v>2134</v>
      </c>
      <c r="N295" s="11" t="s">
        <v>2134</v>
      </c>
      <c r="O295" s="11" t="s">
        <v>2134</v>
      </c>
      <c r="P295" s="307" t="s">
        <v>1902</v>
      </c>
      <c r="Q295" s="86">
        <v>1000</v>
      </c>
      <c r="R295" s="8">
        <v>3.5181648399999998</v>
      </c>
      <c r="S295" s="8"/>
      <c r="T295" s="8"/>
      <c r="U295" s="562"/>
      <c r="V295" s="562"/>
    </row>
    <row r="296" spans="1:22" ht="15.75">
      <c r="A296" s="144" t="s">
        <v>347</v>
      </c>
      <c r="B296" s="144"/>
      <c r="C296" t="s">
        <v>1195</v>
      </c>
      <c r="D296" t="s">
        <v>2777</v>
      </c>
      <c r="E296" s="302"/>
      <c r="F296" t="s">
        <v>1481</v>
      </c>
      <c r="G296" s="307"/>
      <c r="H296" t="s">
        <v>1123</v>
      </c>
      <c r="I296" s="11" t="s">
        <v>2132</v>
      </c>
      <c r="J296" s="11" t="s">
        <v>2133</v>
      </c>
      <c r="K296" s="11" t="s">
        <v>2993</v>
      </c>
      <c r="L296" s="84" t="s">
        <v>2135</v>
      </c>
      <c r="M296" s="11" t="s">
        <v>2134</v>
      </c>
      <c r="N296" s="11" t="s">
        <v>2134</v>
      </c>
      <c r="O296" s="11" t="s">
        <v>2134</v>
      </c>
      <c r="P296" s="307" t="s">
        <v>1903</v>
      </c>
      <c r="Q296" s="86">
        <v>1000</v>
      </c>
      <c r="R296" s="8">
        <v>4.6219413299999701</v>
      </c>
      <c r="S296" s="8"/>
      <c r="T296" s="8"/>
      <c r="U296" s="562"/>
      <c r="V296" s="562"/>
    </row>
    <row r="297" spans="1:22" ht="15.75">
      <c r="A297" s="144" t="s">
        <v>348</v>
      </c>
      <c r="B297" s="144"/>
      <c r="C297" t="s">
        <v>1195</v>
      </c>
      <c r="D297" t="s">
        <v>2774</v>
      </c>
      <c r="E297" s="302"/>
      <c r="F297" t="s">
        <v>1481</v>
      </c>
      <c r="G297" s="307"/>
      <c r="H297" t="s">
        <v>1070</v>
      </c>
      <c r="I297" s="11" t="s">
        <v>2132</v>
      </c>
      <c r="J297" s="11" t="s">
        <v>2133</v>
      </c>
      <c r="K297" s="11" t="s">
        <v>2993</v>
      </c>
      <c r="L297" s="84" t="s">
        <v>2135</v>
      </c>
      <c r="M297" s="11" t="s">
        <v>2134</v>
      </c>
      <c r="N297" s="11" t="s">
        <v>2134</v>
      </c>
      <c r="O297" s="11" t="s">
        <v>2134</v>
      </c>
      <c r="P297" s="307" t="s">
        <v>2898</v>
      </c>
      <c r="Q297" s="86">
        <v>3000</v>
      </c>
      <c r="R297" s="8">
        <v>29.140560000000001</v>
      </c>
      <c r="S297" s="8"/>
      <c r="T297" s="8"/>
      <c r="U297" s="562"/>
      <c r="V297" s="562"/>
    </row>
    <row r="298" spans="1:22" ht="15.75">
      <c r="A298" s="144" t="s">
        <v>349</v>
      </c>
      <c r="B298" s="144"/>
      <c r="C298" t="s">
        <v>1195</v>
      </c>
      <c r="D298" t="s">
        <v>2774</v>
      </c>
      <c r="E298" s="302"/>
      <c r="F298" t="s">
        <v>1482</v>
      </c>
      <c r="G298" s="307"/>
      <c r="H298" t="s">
        <v>1126</v>
      </c>
      <c r="I298" s="11" t="s">
        <v>2132</v>
      </c>
      <c r="J298" s="11" t="s">
        <v>2133</v>
      </c>
      <c r="K298" s="11" t="s">
        <v>2993</v>
      </c>
      <c r="L298" s="84" t="s">
        <v>2135</v>
      </c>
      <c r="M298" s="11" t="s">
        <v>2134</v>
      </c>
      <c r="N298" s="11" t="s">
        <v>2134</v>
      </c>
      <c r="O298" s="11" t="s">
        <v>2134</v>
      </c>
      <c r="P298" s="307" t="s">
        <v>1905</v>
      </c>
      <c r="Q298" s="86">
        <v>666.67</v>
      </c>
      <c r="R298" s="8">
        <v>11.361510402</v>
      </c>
      <c r="S298" s="8"/>
      <c r="T298" s="8"/>
      <c r="U298" s="562"/>
      <c r="V298" s="562"/>
    </row>
    <row r="299" spans="1:22" ht="15.75">
      <c r="A299" s="144" t="s">
        <v>350</v>
      </c>
      <c r="B299" s="144"/>
      <c r="C299" t="s">
        <v>1195</v>
      </c>
      <c r="D299" t="s">
        <v>2774</v>
      </c>
      <c r="E299" s="302"/>
      <c r="F299" t="s">
        <v>1482</v>
      </c>
      <c r="G299" s="307"/>
      <c r="H299" t="s">
        <v>1125</v>
      </c>
      <c r="I299" s="11" t="s">
        <v>2132</v>
      </c>
      <c r="J299" s="11" t="s">
        <v>2133</v>
      </c>
      <c r="K299" s="11" t="s">
        <v>2993</v>
      </c>
      <c r="L299" s="84" t="s">
        <v>2135</v>
      </c>
      <c r="M299" s="11" t="s">
        <v>2134</v>
      </c>
      <c r="N299" s="11" t="s">
        <v>2134</v>
      </c>
      <c r="O299" s="11" t="s">
        <v>2134</v>
      </c>
      <c r="P299" s="307" t="s">
        <v>1904</v>
      </c>
      <c r="Q299" s="86">
        <v>1000</v>
      </c>
      <c r="R299" s="8">
        <v>6.9263500000000002</v>
      </c>
      <c r="S299" s="8"/>
      <c r="T299" s="8"/>
      <c r="U299" s="562"/>
      <c r="V299" s="562"/>
    </row>
    <row r="300" spans="1:22" ht="15.75">
      <c r="A300" s="144" t="s">
        <v>351</v>
      </c>
      <c r="B300" s="144"/>
      <c r="C300" t="s">
        <v>1195</v>
      </c>
      <c r="D300" t="s">
        <v>2775</v>
      </c>
      <c r="E300" s="302"/>
      <c r="F300" t="s">
        <v>1483</v>
      </c>
      <c r="G300" s="307"/>
      <c r="H300" t="s">
        <v>1128</v>
      </c>
      <c r="I300" s="11" t="s">
        <v>2132</v>
      </c>
      <c r="J300" s="11" t="s">
        <v>2133</v>
      </c>
      <c r="K300" s="11" t="s">
        <v>2993</v>
      </c>
      <c r="L300" s="84" t="s">
        <v>2136</v>
      </c>
      <c r="M300" s="11" t="s">
        <v>2134</v>
      </c>
      <c r="N300" s="11" t="s">
        <v>2134</v>
      </c>
      <c r="O300" s="11" t="s">
        <v>2134</v>
      </c>
      <c r="P300" s="307">
        <v>12287877</v>
      </c>
      <c r="Q300" s="86">
        <v>500</v>
      </c>
      <c r="R300" s="8">
        <v>11.836249200000001</v>
      </c>
      <c r="S300" s="8"/>
      <c r="T300" s="8"/>
      <c r="U300" s="562"/>
      <c r="V300" s="562"/>
    </row>
    <row r="301" spans="1:22" ht="15.75">
      <c r="A301" s="144" t="s">
        <v>352</v>
      </c>
      <c r="B301" s="144"/>
      <c r="C301" t="s">
        <v>1195</v>
      </c>
      <c r="D301" t="s">
        <v>1404</v>
      </c>
      <c r="E301" s="302"/>
      <c r="F301" t="s">
        <v>1483</v>
      </c>
      <c r="G301" s="307"/>
      <c r="H301" t="s">
        <v>1129</v>
      </c>
      <c r="I301" s="11" t="s">
        <v>2132</v>
      </c>
      <c r="J301" s="11" t="s">
        <v>2133</v>
      </c>
      <c r="K301" s="11" t="s">
        <v>2993</v>
      </c>
      <c r="L301" s="84" t="s">
        <v>2136</v>
      </c>
      <c r="M301" s="11" t="s">
        <v>2134</v>
      </c>
      <c r="N301" s="11" t="s">
        <v>2134</v>
      </c>
      <c r="O301" s="11" t="s">
        <v>2134</v>
      </c>
      <c r="P301" s="307" t="s">
        <v>1906</v>
      </c>
      <c r="Q301" s="86">
        <v>1000</v>
      </c>
      <c r="R301" s="8">
        <v>9.6118591099999904</v>
      </c>
      <c r="S301" s="8"/>
      <c r="T301" s="8"/>
      <c r="U301" s="562"/>
      <c r="V301" s="562"/>
    </row>
    <row r="302" spans="1:22" ht="15.75">
      <c r="A302" s="144" t="s">
        <v>353</v>
      </c>
      <c r="B302" s="144"/>
      <c r="C302" t="s">
        <v>1195</v>
      </c>
      <c r="D302" t="s">
        <v>1404</v>
      </c>
      <c r="E302" s="302"/>
      <c r="F302" t="s">
        <v>1483</v>
      </c>
      <c r="G302" s="307"/>
      <c r="H302" t="s">
        <v>1130</v>
      </c>
      <c r="I302" s="11" t="s">
        <v>2132</v>
      </c>
      <c r="J302" s="11" t="s">
        <v>2133</v>
      </c>
      <c r="K302" s="11" t="s">
        <v>2993</v>
      </c>
      <c r="L302" s="84" t="s">
        <v>2136</v>
      </c>
      <c r="M302" s="11" t="s">
        <v>2134</v>
      </c>
      <c r="N302" s="11" t="s">
        <v>2134</v>
      </c>
      <c r="O302" s="11" t="s">
        <v>2134</v>
      </c>
      <c r="P302" s="307" t="s">
        <v>1907</v>
      </c>
      <c r="Q302" s="86">
        <v>1000</v>
      </c>
      <c r="R302" s="8">
        <v>1.4519047499999898</v>
      </c>
      <c r="S302" s="8"/>
      <c r="T302" s="8"/>
      <c r="U302" s="562"/>
      <c r="V302" s="562"/>
    </row>
    <row r="303" spans="1:22" ht="15.75">
      <c r="A303" s="144" t="s">
        <v>354</v>
      </c>
      <c r="B303" s="144"/>
      <c r="C303" t="s">
        <v>1195</v>
      </c>
      <c r="D303" t="s">
        <v>2774</v>
      </c>
      <c r="E303" s="302"/>
      <c r="F303" t="s">
        <v>1483</v>
      </c>
      <c r="G303" s="307"/>
      <c r="H303" t="s">
        <v>1077</v>
      </c>
      <c r="I303" s="11" t="s">
        <v>2132</v>
      </c>
      <c r="J303" s="11" t="s">
        <v>2133</v>
      </c>
      <c r="K303" s="11" t="s">
        <v>2993</v>
      </c>
      <c r="L303" s="84" t="s">
        <v>2136</v>
      </c>
      <c r="M303" s="11" t="s">
        <v>2134</v>
      </c>
      <c r="N303" s="11" t="s">
        <v>2134</v>
      </c>
      <c r="O303" s="11" t="s">
        <v>2134</v>
      </c>
      <c r="P303" s="307">
        <v>15462171</v>
      </c>
      <c r="Q303" s="86">
        <v>1600</v>
      </c>
      <c r="R303" s="8">
        <v>25.858967399999997</v>
      </c>
      <c r="S303" s="8"/>
      <c r="T303" s="8"/>
      <c r="U303" s="562"/>
      <c r="V303" s="562"/>
    </row>
    <row r="304" spans="1:22" ht="15.75">
      <c r="A304" s="144" t="s">
        <v>355</v>
      </c>
      <c r="B304" s="144"/>
      <c r="C304" t="s">
        <v>1195</v>
      </c>
      <c r="D304" t="s">
        <v>2775</v>
      </c>
      <c r="E304" s="302"/>
      <c r="F304" t="s">
        <v>1483</v>
      </c>
      <c r="G304" s="307"/>
      <c r="H304" t="s">
        <v>1127</v>
      </c>
      <c r="I304" s="11" t="s">
        <v>2132</v>
      </c>
      <c r="J304" s="11" t="s">
        <v>2133</v>
      </c>
      <c r="K304" s="11" t="s">
        <v>2993</v>
      </c>
      <c r="L304" s="84" t="s">
        <v>2135</v>
      </c>
      <c r="M304" s="11" t="s">
        <v>2134</v>
      </c>
      <c r="N304" s="11" t="s">
        <v>2134</v>
      </c>
      <c r="O304" s="11" t="s">
        <v>2134</v>
      </c>
      <c r="P304" s="307">
        <v>12287902</v>
      </c>
      <c r="Q304" s="86">
        <v>500</v>
      </c>
      <c r="R304" s="8">
        <v>40.658948149999901</v>
      </c>
      <c r="S304" s="8"/>
      <c r="T304" s="8"/>
      <c r="U304" s="562"/>
      <c r="V304" s="562"/>
    </row>
    <row r="305" spans="1:22" ht="15.75">
      <c r="A305" s="144" t="s">
        <v>356</v>
      </c>
      <c r="B305" s="144"/>
      <c r="C305" t="s">
        <v>1195</v>
      </c>
      <c r="D305" t="s">
        <v>2774</v>
      </c>
      <c r="E305" s="302"/>
      <c r="F305" t="s">
        <v>1483</v>
      </c>
      <c r="G305" s="307"/>
      <c r="H305" t="s">
        <v>1131</v>
      </c>
      <c r="I305" s="11" t="s">
        <v>2132</v>
      </c>
      <c r="J305" s="11" t="s">
        <v>2133</v>
      </c>
      <c r="K305" s="11" t="s">
        <v>2993</v>
      </c>
      <c r="L305" s="84" t="s">
        <v>2135</v>
      </c>
      <c r="M305" s="11" t="s">
        <v>2134</v>
      </c>
      <c r="N305" s="11" t="s">
        <v>2134</v>
      </c>
      <c r="O305" s="11" t="s">
        <v>2134</v>
      </c>
      <c r="P305" s="307">
        <v>15462146</v>
      </c>
      <c r="Q305" s="86">
        <v>1000</v>
      </c>
      <c r="R305" s="8">
        <v>30.850033</v>
      </c>
      <c r="S305" s="8"/>
      <c r="T305" s="8"/>
      <c r="U305" s="562"/>
      <c r="V305" s="562"/>
    </row>
    <row r="306" spans="1:22" ht="15.75">
      <c r="A306" s="144" t="s">
        <v>357</v>
      </c>
      <c r="B306" s="144"/>
      <c r="C306" t="s">
        <v>1195</v>
      </c>
      <c r="D306" t="s">
        <v>2774</v>
      </c>
      <c r="E306" s="302"/>
      <c r="F306" t="s">
        <v>1483</v>
      </c>
      <c r="G306" s="307"/>
      <c r="H306" t="s">
        <v>1078</v>
      </c>
      <c r="I306" s="11" t="s">
        <v>2132</v>
      </c>
      <c r="J306" s="11" t="s">
        <v>2133</v>
      </c>
      <c r="K306" s="11" t="s">
        <v>2993</v>
      </c>
      <c r="L306" s="84" t="s">
        <v>2135</v>
      </c>
      <c r="M306" s="11" t="s">
        <v>2134</v>
      </c>
      <c r="N306" s="11" t="s">
        <v>2134</v>
      </c>
      <c r="O306" s="11" t="s">
        <v>2134</v>
      </c>
      <c r="P306" s="307">
        <v>15462172</v>
      </c>
      <c r="Q306" s="86">
        <v>2000</v>
      </c>
      <c r="R306" s="8">
        <v>29.048478299999999</v>
      </c>
      <c r="S306" s="8"/>
      <c r="T306" s="8"/>
      <c r="U306" s="562"/>
      <c r="V306" s="562"/>
    </row>
    <row r="307" spans="1:22" ht="15.75">
      <c r="A307" s="144" t="s">
        <v>358</v>
      </c>
      <c r="B307" s="144"/>
      <c r="C307" t="s">
        <v>1195</v>
      </c>
      <c r="D307" t="s">
        <v>2774</v>
      </c>
      <c r="E307" s="302"/>
      <c r="F307" t="s">
        <v>1484</v>
      </c>
      <c r="G307" s="307"/>
      <c r="H307" t="s">
        <v>1077</v>
      </c>
      <c r="I307" s="11" t="s">
        <v>2132</v>
      </c>
      <c r="J307" s="11" t="s">
        <v>2133</v>
      </c>
      <c r="K307" s="11" t="s">
        <v>2993</v>
      </c>
      <c r="L307" s="84" t="s">
        <v>2135</v>
      </c>
      <c r="M307" s="11" t="s">
        <v>2134</v>
      </c>
      <c r="N307" s="11" t="s">
        <v>2134</v>
      </c>
      <c r="O307" s="11" t="s">
        <v>2134</v>
      </c>
      <c r="P307" s="307" t="s">
        <v>2899</v>
      </c>
      <c r="Q307" s="86">
        <v>1600</v>
      </c>
      <c r="R307" s="8">
        <v>13.82095</v>
      </c>
      <c r="S307" s="8"/>
      <c r="T307" s="8"/>
      <c r="U307" s="562"/>
      <c r="V307" s="562"/>
    </row>
    <row r="308" spans="1:22" ht="15.75">
      <c r="A308" s="144" t="s">
        <v>359</v>
      </c>
      <c r="B308" s="144"/>
      <c r="C308" t="s">
        <v>1195</v>
      </c>
      <c r="D308" t="s">
        <v>2774</v>
      </c>
      <c r="E308" s="302"/>
      <c r="F308" t="s">
        <v>1484</v>
      </c>
      <c r="G308" s="307"/>
      <c r="H308" t="s">
        <v>1071</v>
      </c>
      <c r="I308" s="11" t="s">
        <v>2132</v>
      </c>
      <c r="J308" s="11" t="s">
        <v>2133</v>
      </c>
      <c r="K308" s="11" t="s">
        <v>2993</v>
      </c>
      <c r="L308" s="84" t="s">
        <v>2135</v>
      </c>
      <c r="M308" s="11" t="s">
        <v>2134</v>
      </c>
      <c r="N308" s="11" t="s">
        <v>2134</v>
      </c>
      <c r="O308" s="11" t="s">
        <v>2134</v>
      </c>
      <c r="P308" s="307" t="s">
        <v>2900</v>
      </c>
      <c r="Q308" s="86">
        <v>3000</v>
      </c>
      <c r="R308" s="8">
        <v>20.8125</v>
      </c>
      <c r="S308" s="8"/>
      <c r="T308" s="8"/>
      <c r="U308" s="562"/>
      <c r="V308" s="562"/>
    </row>
    <row r="309" spans="1:22" ht="15.75">
      <c r="A309" s="144" t="s">
        <v>360</v>
      </c>
      <c r="B309" s="144"/>
      <c r="C309" t="s">
        <v>1195</v>
      </c>
      <c r="D309" t="s">
        <v>2774</v>
      </c>
      <c r="E309" s="302"/>
      <c r="F309" t="s">
        <v>1485</v>
      </c>
      <c r="G309" s="307"/>
      <c r="H309" t="s">
        <v>1132</v>
      </c>
      <c r="I309" s="11" t="s">
        <v>2132</v>
      </c>
      <c r="J309" s="11" t="s">
        <v>2133</v>
      </c>
      <c r="K309" s="11" t="s">
        <v>2993</v>
      </c>
      <c r="L309" s="84" t="s">
        <v>2135</v>
      </c>
      <c r="M309" s="11" t="s">
        <v>2134</v>
      </c>
      <c r="N309" s="11" t="s">
        <v>2134</v>
      </c>
      <c r="O309" s="11" t="s">
        <v>2134</v>
      </c>
      <c r="P309" s="307">
        <v>15462205</v>
      </c>
      <c r="Q309" s="86">
        <v>1500</v>
      </c>
      <c r="R309" s="8">
        <v>28.26452235</v>
      </c>
      <c r="S309" s="8"/>
      <c r="T309" s="8"/>
      <c r="U309" s="562"/>
      <c r="V309" s="562"/>
    </row>
    <row r="310" spans="1:22" ht="15.75">
      <c r="A310" s="144" t="s">
        <v>361</v>
      </c>
      <c r="B310" s="144"/>
      <c r="C310" t="s">
        <v>1195</v>
      </c>
      <c r="D310" t="s">
        <v>2774</v>
      </c>
      <c r="E310" s="302"/>
      <c r="F310" t="s">
        <v>1485</v>
      </c>
      <c r="G310" s="307"/>
      <c r="H310" t="s">
        <v>1121</v>
      </c>
      <c r="I310" s="11" t="s">
        <v>2132</v>
      </c>
      <c r="J310" s="11" t="s">
        <v>2133</v>
      </c>
      <c r="K310" s="11" t="s">
        <v>2993</v>
      </c>
      <c r="L310" s="84" t="s">
        <v>2135</v>
      </c>
      <c r="M310" s="11" t="s">
        <v>2134</v>
      </c>
      <c r="N310" s="11" t="s">
        <v>2134</v>
      </c>
      <c r="O310" s="11" t="s">
        <v>2134</v>
      </c>
      <c r="P310" s="307" t="s">
        <v>2901</v>
      </c>
      <c r="Q310" s="86">
        <v>2000</v>
      </c>
      <c r="R310" s="8">
        <v>45.166124999999994</v>
      </c>
      <c r="S310" s="8"/>
      <c r="T310" s="8"/>
      <c r="U310" s="562"/>
      <c r="V310" s="562"/>
    </row>
    <row r="311" spans="1:22" ht="15.75">
      <c r="A311" s="144" t="s">
        <v>362</v>
      </c>
      <c r="B311" s="144"/>
      <c r="C311" t="s">
        <v>1195</v>
      </c>
      <c r="D311" t="s">
        <v>2774</v>
      </c>
      <c r="E311" s="302"/>
      <c r="F311" t="s">
        <v>1486</v>
      </c>
      <c r="G311" s="307"/>
      <c r="H311" t="s">
        <v>1077</v>
      </c>
      <c r="I311" s="11" t="s">
        <v>2132</v>
      </c>
      <c r="J311" s="11" t="s">
        <v>2133</v>
      </c>
      <c r="K311" s="11" t="s">
        <v>2993</v>
      </c>
      <c r="L311" s="84" t="s">
        <v>2135</v>
      </c>
      <c r="M311" s="11" t="s">
        <v>2134</v>
      </c>
      <c r="N311" s="11" t="s">
        <v>2134</v>
      </c>
      <c r="O311" s="11" t="s">
        <v>2134</v>
      </c>
      <c r="P311" s="307" t="s">
        <v>2902</v>
      </c>
      <c r="Q311" s="86">
        <v>1600</v>
      </c>
      <c r="R311" s="8">
        <v>1.196E-2</v>
      </c>
      <c r="S311" s="8"/>
      <c r="T311" s="8"/>
      <c r="U311" s="562"/>
      <c r="V311" s="562"/>
    </row>
    <row r="312" spans="1:22" ht="15.75">
      <c r="A312" s="144" t="s">
        <v>363</v>
      </c>
      <c r="B312" s="144"/>
      <c r="C312" t="s">
        <v>1195</v>
      </c>
      <c r="D312" t="s">
        <v>2774</v>
      </c>
      <c r="E312" s="302"/>
      <c r="F312" t="s">
        <v>1486</v>
      </c>
      <c r="G312" s="307"/>
      <c r="H312" t="s">
        <v>1078</v>
      </c>
      <c r="I312" s="11" t="s">
        <v>2132</v>
      </c>
      <c r="J312" s="11" t="s">
        <v>2133</v>
      </c>
      <c r="K312" s="11" t="s">
        <v>2993</v>
      </c>
      <c r="L312" s="84" t="s">
        <v>2135</v>
      </c>
      <c r="M312" s="11" t="s">
        <v>2134</v>
      </c>
      <c r="N312" s="11" t="s">
        <v>2134</v>
      </c>
      <c r="O312" s="11" t="s">
        <v>2134</v>
      </c>
      <c r="P312" s="307" t="s">
        <v>2903</v>
      </c>
      <c r="Q312" s="86">
        <v>2000</v>
      </c>
      <c r="R312" s="8">
        <v>6.9700000000000005E-3</v>
      </c>
      <c r="S312" s="8"/>
      <c r="T312" s="8"/>
      <c r="U312" s="562"/>
      <c r="V312" s="562"/>
    </row>
    <row r="313" spans="1:22" ht="15.75">
      <c r="A313" s="144" t="s">
        <v>364</v>
      </c>
      <c r="B313" s="144"/>
      <c r="C313" t="s">
        <v>1195</v>
      </c>
      <c r="D313" t="s">
        <v>2774</v>
      </c>
      <c r="E313" s="302"/>
      <c r="F313" t="s">
        <v>1487</v>
      </c>
      <c r="G313" s="307"/>
      <c r="H313" t="s">
        <v>2803</v>
      </c>
      <c r="I313" s="11" t="s">
        <v>2132</v>
      </c>
      <c r="J313" s="11" t="s">
        <v>2133</v>
      </c>
      <c r="K313" s="11" t="s">
        <v>2993</v>
      </c>
      <c r="L313" s="84" t="s">
        <v>2135</v>
      </c>
      <c r="M313" s="11" t="s">
        <v>2134</v>
      </c>
      <c r="N313" s="11" t="s">
        <v>2134</v>
      </c>
      <c r="O313" s="11" t="s">
        <v>2134</v>
      </c>
      <c r="P313" s="307">
        <v>15461982</v>
      </c>
      <c r="Q313" s="86">
        <v>2000</v>
      </c>
      <c r="R313" s="8">
        <v>8.4713430190560004</v>
      </c>
      <c r="S313" s="8"/>
      <c r="T313" s="8"/>
      <c r="U313" s="562"/>
      <c r="V313" s="562"/>
    </row>
    <row r="314" spans="1:22" ht="15.75">
      <c r="A314" s="144" t="s">
        <v>365</v>
      </c>
      <c r="B314" s="144"/>
      <c r="C314" t="s">
        <v>1195</v>
      </c>
      <c r="D314" t="s">
        <v>2774</v>
      </c>
      <c r="E314" s="302"/>
      <c r="F314" t="s">
        <v>1487</v>
      </c>
      <c r="G314" s="307"/>
      <c r="H314" t="s">
        <v>1077</v>
      </c>
      <c r="I314" s="11" t="s">
        <v>2132</v>
      </c>
      <c r="J314" s="11" t="s">
        <v>2133</v>
      </c>
      <c r="K314" s="11" t="s">
        <v>2993</v>
      </c>
      <c r="L314" s="84" t="s">
        <v>2135</v>
      </c>
      <c r="M314" s="11" t="s">
        <v>2134</v>
      </c>
      <c r="N314" s="11" t="s">
        <v>2134</v>
      </c>
      <c r="O314" s="11" t="s">
        <v>2134</v>
      </c>
      <c r="P314" s="307">
        <v>15461981</v>
      </c>
      <c r="Q314" s="86">
        <v>1600</v>
      </c>
      <c r="R314" s="8">
        <v>7.6785759322799905</v>
      </c>
      <c r="S314" s="8"/>
      <c r="T314" s="8"/>
      <c r="U314" s="562"/>
      <c r="V314" s="562"/>
    </row>
    <row r="315" spans="1:22" ht="15.75">
      <c r="A315" s="144" t="s">
        <v>366</v>
      </c>
      <c r="B315" s="144"/>
      <c r="C315" t="s">
        <v>1195</v>
      </c>
      <c r="D315" t="s">
        <v>2774</v>
      </c>
      <c r="E315" s="302"/>
      <c r="F315" t="s">
        <v>1488</v>
      </c>
      <c r="G315" s="307"/>
      <c r="H315" t="s">
        <v>1077</v>
      </c>
      <c r="I315" s="11" t="s">
        <v>2132</v>
      </c>
      <c r="J315" s="11" t="s">
        <v>2133</v>
      </c>
      <c r="K315" s="11" t="s">
        <v>2993</v>
      </c>
      <c r="L315" s="84" t="s">
        <v>2135</v>
      </c>
      <c r="M315" s="11" t="s">
        <v>2134</v>
      </c>
      <c r="N315" s="11" t="s">
        <v>2134</v>
      </c>
      <c r="O315" s="11" t="s">
        <v>2134</v>
      </c>
      <c r="P315" s="307" t="s">
        <v>2904</v>
      </c>
      <c r="Q315" s="86">
        <v>1600</v>
      </c>
      <c r="R315" s="8">
        <v>20.7257</v>
      </c>
      <c r="S315" s="8"/>
      <c r="T315" s="8"/>
      <c r="U315" s="562"/>
      <c r="V315" s="562"/>
    </row>
    <row r="316" spans="1:22" ht="15.75">
      <c r="A316" s="144" t="s">
        <v>367</v>
      </c>
      <c r="B316" s="144"/>
      <c r="C316" t="s">
        <v>1195</v>
      </c>
      <c r="D316" t="s">
        <v>2774</v>
      </c>
      <c r="E316" s="302"/>
      <c r="F316" t="s">
        <v>1488</v>
      </c>
      <c r="G316" s="307"/>
      <c r="H316" t="s">
        <v>1071</v>
      </c>
      <c r="I316" s="11" t="s">
        <v>2132</v>
      </c>
      <c r="J316" s="11" t="s">
        <v>2133</v>
      </c>
      <c r="K316" s="11" t="s">
        <v>2993</v>
      </c>
      <c r="L316" s="84" t="s">
        <v>2136</v>
      </c>
      <c r="M316" s="11" t="s">
        <v>2134</v>
      </c>
      <c r="N316" s="11" t="s">
        <v>2134</v>
      </c>
      <c r="O316" s="11" t="s">
        <v>2134</v>
      </c>
      <c r="P316" s="307" t="s">
        <v>2905</v>
      </c>
      <c r="Q316" s="86">
        <v>3000</v>
      </c>
      <c r="R316" s="8">
        <v>36.120134999999998</v>
      </c>
      <c r="S316" s="8"/>
      <c r="T316" s="8"/>
      <c r="U316" s="562"/>
      <c r="V316" s="562"/>
    </row>
    <row r="317" spans="1:22" ht="15.75">
      <c r="A317" s="144" t="s">
        <v>368</v>
      </c>
      <c r="B317" s="144"/>
      <c r="C317" t="s">
        <v>1195</v>
      </c>
      <c r="D317" t="s">
        <v>2775</v>
      </c>
      <c r="E317" s="302"/>
      <c r="F317" t="s">
        <v>1488</v>
      </c>
      <c r="G317" s="307"/>
      <c r="H317" t="s">
        <v>1134</v>
      </c>
      <c r="I317" s="11" t="s">
        <v>2132</v>
      </c>
      <c r="J317" s="11" t="s">
        <v>2133</v>
      </c>
      <c r="K317" s="11" t="s">
        <v>2993</v>
      </c>
      <c r="L317" s="84" t="s">
        <v>2136</v>
      </c>
      <c r="M317" s="11" t="s">
        <v>2134</v>
      </c>
      <c r="N317" s="11" t="s">
        <v>2134</v>
      </c>
      <c r="O317" s="11" t="s">
        <v>2134</v>
      </c>
      <c r="P317" s="307">
        <v>21009486</v>
      </c>
      <c r="Q317" s="86">
        <v>1000</v>
      </c>
      <c r="R317" s="8">
        <v>18.137808100000001</v>
      </c>
      <c r="S317" s="8"/>
      <c r="T317" s="8"/>
      <c r="U317" s="562"/>
      <c r="V317" s="562"/>
    </row>
    <row r="318" spans="1:22" ht="15.75">
      <c r="A318" s="144" t="s">
        <v>369</v>
      </c>
      <c r="B318" s="144"/>
      <c r="C318" t="s">
        <v>1195</v>
      </c>
      <c r="D318" t="s">
        <v>2774</v>
      </c>
      <c r="E318" s="302"/>
      <c r="F318" t="s">
        <v>1488</v>
      </c>
      <c r="G318" s="307"/>
      <c r="H318" t="s">
        <v>1106</v>
      </c>
      <c r="I318" s="11" t="s">
        <v>2132</v>
      </c>
      <c r="J318" s="11" t="s">
        <v>2133</v>
      </c>
      <c r="K318" s="11" t="s">
        <v>2993</v>
      </c>
      <c r="L318" s="84" t="s">
        <v>2135</v>
      </c>
      <c r="M318" s="11" t="s">
        <v>2134</v>
      </c>
      <c r="N318" s="11" t="s">
        <v>2134</v>
      </c>
      <c r="O318" s="11" t="s">
        <v>2134</v>
      </c>
      <c r="P318" s="307" t="s">
        <v>2906</v>
      </c>
      <c r="Q318" s="86">
        <v>1000</v>
      </c>
      <c r="R318" s="8">
        <v>22.531799999999997</v>
      </c>
      <c r="S318" s="8"/>
      <c r="T318" s="8"/>
      <c r="U318" s="562"/>
      <c r="V318" s="562"/>
    </row>
    <row r="319" spans="1:22" ht="15.75">
      <c r="A319" s="144" t="s">
        <v>370</v>
      </c>
      <c r="B319" s="144"/>
      <c r="C319" t="s">
        <v>1195</v>
      </c>
      <c r="D319" t="s">
        <v>2775</v>
      </c>
      <c r="E319" s="302"/>
      <c r="F319" t="s">
        <v>1488</v>
      </c>
      <c r="G319" s="307"/>
      <c r="H319" t="s">
        <v>1133</v>
      </c>
      <c r="I319" s="11" t="s">
        <v>2132</v>
      </c>
      <c r="J319" s="11" t="s">
        <v>2133</v>
      </c>
      <c r="K319" s="11" t="s">
        <v>2993</v>
      </c>
      <c r="L319" s="84" t="s">
        <v>2135</v>
      </c>
      <c r="M319" s="11" t="s">
        <v>2134</v>
      </c>
      <c r="N319" s="11" t="s">
        <v>2134</v>
      </c>
      <c r="O319" s="11" t="s">
        <v>2134</v>
      </c>
      <c r="P319" s="307" t="s">
        <v>2072</v>
      </c>
      <c r="Q319" s="86">
        <v>1000</v>
      </c>
      <c r="R319" s="8">
        <v>21.966160000000002</v>
      </c>
      <c r="S319" s="8"/>
      <c r="T319" s="8"/>
      <c r="U319" s="562"/>
      <c r="V319" s="562"/>
    </row>
    <row r="320" spans="1:22" ht="15.75">
      <c r="A320" s="144" t="s">
        <v>371</v>
      </c>
      <c r="B320" s="144"/>
      <c r="C320" t="s">
        <v>1195</v>
      </c>
      <c r="D320" t="s">
        <v>2774</v>
      </c>
      <c r="E320" s="302"/>
      <c r="F320" t="s">
        <v>1489</v>
      </c>
      <c r="G320" s="83"/>
      <c r="H320" t="s">
        <v>1077</v>
      </c>
      <c r="I320" s="11" t="s">
        <v>2132</v>
      </c>
      <c r="J320" s="11" t="s">
        <v>2133</v>
      </c>
      <c r="K320" s="11" t="s">
        <v>2993</v>
      </c>
      <c r="L320" s="84" t="s">
        <v>2135</v>
      </c>
      <c r="M320" s="11" t="s">
        <v>2134</v>
      </c>
      <c r="N320" s="11" t="s">
        <v>2134</v>
      </c>
      <c r="O320" s="11" t="s">
        <v>2134</v>
      </c>
      <c r="P320" s="307" t="s">
        <v>2907</v>
      </c>
      <c r="Q320" s="86">
        <v>1600</v>
      </c>
      <c r="R320" s="8">
        <v>0</v>
      </c>
      <c r="S320" s="8"/>
      <c r="T320" s="8"/>
      <c r="U320" s="562"/>
      <c r="V320" s="562"/>
    </row>
    <row r="321" spans="1:22" ht="15.75">
      <c r="A321" s="144" t="s">
        <v>372</v>
      </c>
      <c r="B321" s="144"/>
      <c r="C321" t="s">
        <v>1195</v>
      </c>
      <c r="D321" t="s">
        <v>2774</v>
      </c>
      <c r="E321" s="302"/>
      <c r="F321" t="s">
        <v>1489</v>
      </c>
      <c r="G321" s="83"/>
      <c r="H321" t="s">
        <v>1119</v>
      </c>
      <c r="I321" s="11" t="s">
        <v>2132</v>
      </c>
      <c r="J321" s="11" t="s">
        <v>2133</v>
      </c>
      <c r="K321" s="11" t="s">
        <v>2993</v>
      </c>
      <c r="L321" s="84" t="s">
        <v>2135</v>
      </c>
      <c r="M321" s="11" t="s">
        <v>2134</v>
      </c>
      <c r="N321" s="11" t="s">
        <v>2134</v>
      </c>
      <c r="O321" s="11" t="s">
        <v>2134</v>
      </c>
      <c r="P321" s="307" t="s">
        <v>2908</v>
      </c>
      <c r="Q321" s="86">
        <v>4000</v>
      </c>
      <c r="R321" s="8">
        <v>0</v>
      </c>
      <c r="S321" s="8"/>
      <c r="T321" s="8"/>
      <c r="U321" s="562"/>
      <c r="V321" s="562"/>
    </row>
    <row r="322" spans="1:22" ht="15.75">
      <c r="A322" s="144" t="s">
        <v>373</v>
      </c>
      <c r="B322" s="144"/>
      <c r="C322" t="s">
        <v>1195</v>
      </c>
      <c r="D322" t="s">
        <v>2774</v>
      </c>
      <c r="E322" s="302"/>
      <c r="F322" t="s">
        <v>1490</v>
      </c>
      <c r="G322" s="83"/>
      <c r="H322" t="s">
        <v>1068</v>
      </c>
      <c r="I322" s="11" t="s">
        <v>2132</v>
      </c>
      <c r="J322" s="11" t="s">
        <v>2133</v>
      </c>
      <c r="K322" s="11" t="s">
        <v>2993</v>
      </c>
      <c r="L322" s="84" t="s">
        <v>2135</v>
      </c>
      <c r="M322" s="11" t="s">
        <v>2134</v>
      </c>
      <c r="N322" s="11" t="s">
        <v>2134</v>
      </c>
      <c r="O322" s="11" t="s">
        <v>2134</v>
      </c>
      <c r="P322" s="307">
        <v>15462425</v>
      </c>
      <c r="Q322" s="86">
        <v>1000</v>
      </c>
      <c r="R322" s="8">
        <v>4.0738212999999899</v>
      </c>
      <c r="S322" s="8"/>
      <c r="T322" s="8"/>
      <c r="U322" s="562"/>
      <c r="V322" s="562"/>
    </row>
    <row r="323" spans="1:22" ht="15.75">
      <c r="A323" s="144" t="s">
        <v>374</v>
      </c>
      <c r="B323" s="144"/>
      <c r="C323" t="s">
        <v>1195</v>
      </c>
      <c r="D323" t="s">
        <v>2774</v>
      </c>
      <c r="E323" s="302"/>
      <c r="F323" t="s">
        <v>1490</v>
      </c>
      <c r="G323" s="83"/>
      <c r="H323" t="s">
        <v>1069</v>
      </c>
      <c r="I323" s="11" t="s">
        <v>2132</v>
      </c>
      <c r="J323" s="11" t="s">
        <v>2133</v>
      </c>
      <c r="K323" s="11" t="s">
        <v>2993</v>
      </c>
      <c r="L323" s="84" t="s">
        <v>2135</v>
      </c>
      <c r="M323" s="11" t="s">
        <v>2134</v>
      </c>
      <c r="N323" s="11" t="s">
        <v>2134</v>
      </c>
      <c r="O323" s="11" t="s">
        <v>2134</v>
      </c>
      <c r="P323" s="307">
        <v>15462426</v>
      </c>
      <c r="Q323" s="86">
        <v>1000</v>
      </c>
      <c r="R323" s="8">
        <v>3.9297227999999995</v>
      </c>
      <c r="S323" s="8"/>
      <c r="T323" s="8"/>
      <c r="U323" s="562"/>
      <c r="V323" s="562"/>
    </row>
    <row r="324" spans="1:22" ht="15.75">
      <c r="A324" s="144" t="s">
        <v>375</v>
      </c>
      <c r="B324" s="144"/>
      <c r="C324" t="s">
        <v>1195</v>
      </c>
      <c r="D324" t="s">
        <v>2774</v>
      </c>
      <c r="E324" s="302"/>
      <c r="F324" t="s">
        <v>1491</v>
      </c>
      <c r="G324" s="83"/>
      <c r="H324" t="s">
        <v>1071</v>
      </c>
      <c r="I324" s="11" t="s">
        <v>2132</v>
      </c>
      <c r="J324" s="11" t="s">
        <v>2133</v>
      </c>
      <c r="K324" s="11" t="s">
        <v>2993</v>
      </c>
      <c r="L324" s="84" t="s">
        <v>2135</v>
      </c>
      <c r="M324" s="11" t="s">
        <v>2134</v>
      </c>
      <c r="N324" s="11" t="s">
        <v>2134</v>
      </c>
      <c r="O324" s="11" t="s">
        <v>2134</v>
      </c>
      <c r="P324" s="307">
        <v>15462422</v>
      </c>
      <c r="Q324" s="86">
        <v>3000</v>
      </c>
      <c r="R324" s="8">
        <v>56.236743899999894</v>
      </c>
      <c r="S324" s="8"/>
      <c r="T324" s="8"/>
      <c r="U324" s="562"/>
      <c r="V324" s="562"/>
    </row>
    <row r="325" spans="1:22" ht="15.75">
      <c r="A325" s="144" t="s">
        <v>376</v>
      </c>
      <c r="B325" s="144"/>
      <c r="C325" t="s">
        <v>1195</v>
      </c>
      <c r="D325" t="s">
        <v>2774</v>
      </c>
      <c r="E325" s="302"/>
      <c r="F325" t="s">
        <v>1491</v>
      </c>
      <c r="G325" s="83"/>
      <c r="H325" t="s">
        <v>1070</v>
      </c>
      <c r="I325" s="11" t="s">
        <v>2132</v>
      </c>
      <c r="J325" s="11" t="s">
        <v>2133</v>
      </c>
      <c r="K325" s="11" t="s">
        <v>2993</v>
      </c>
      <c r="L325" s="84" t="s">
        <v>2135</v>
      </c>
      <c r="M325" s="11" t="s">
        <v>2134</v>
      </c>
      <c r="N325" s="11" t="s">
        <v>2134</v>
      </c>
      <c r="O325" s="11" t="s">
        <v>2134</v>
      </c>
      <c r="P325" s="307">
        <v>15462421</v>
      </c>
      <c r="Q325" s="86">
        <v>3000</v>
      </c>
      <c r="R325" s="8">
        <v>52.105269299999996</v>
      </c>
      <c r="S325" s="8"/>
      <c r="T325" s="8"/>
      <c r="U325" s="562"/>
      <c r="V325" s="562"/>
    </row>
    <row r="326" spans="1:22" ht="15.75">
      <c r="A326" s="144" t="s">
        <v>377</v>
      </c>
      <c r="B326" s="144"/>
      <c r="C326" t="s">
        <v>1195</v>
      </c>
      <c r="D326" t="s">
        <v>2774</v>
      </c>
      <c r="E326" s="302"/>
      <c r="F326" t="s">
        <v>1492</v>
      </c>
      <c r="G326" s="83"/>
      <c r="H326" t="s">
        <v>1077</v>
      </c>
      <c r="I326" s="11" t="s">
        <v>2132</v>
      </c>
      <c r="J326" s="11" t="s">
        <v>2133</v>
      </c>
      <c r="K326" s="11" t="s">
        <v>2993</v>
      </c>
      <c r="L326" s="84" t="s">
        <v>2135</v>
      </c>
      <c r="M326" s="11" t="s">
        <v>2134</v>
      </c>
      <c r="N326" s="11" t="s">
        <v>2134</v>
      </c>
      <c r="O326" s="11" t="s">
        <v>2134</v>
      </c>
      <c r="P326" s="307" t="s">
        <v>2909</v>
      </c>
      <c r="Q326" s="86">
        <v>1600</v>
      </c>
      <c r="R326" s="8">
        <v>11.49926</v>
      </c>
      <c r="S326" s="8"/>
      <c r="T326" s="8"/>
      <c r="U326" s="562"/>
      <c r="V326" s="562"/>
    </row>
    <row r="327" spans="1:22" ht="15.75">
      <c r="A327" s="144" t="s">
        <v>378</v>
      </c>
      <c r="B327" s="144"/>
      <c r="C327" t="s">
        <v>1195</v>
      </c>
      <c r="D327" t="s">
        <v>2774</v>
      </c>
      <c r="E327" s="302"/>
      <c r="F327" t="s">
        <v>1492</v>
      </c>
      <c r="G327" s="83"/>
      <c r="H327" t="s">
        <v>1078</v>
      </c>
      <c r="I327" s="11" t="s">
        <v>2132</v>
      </c>
      <c r="J327" s="11" t="s">
        <v>2133</v>
      </c>
      <c r="K327" s="11" t="s">
        <v>2993</v>
      </c>
      <c r="L327" s="84" t="s">
        <v>2135</v>
      </c>
      <c r="M327" s="11" t="s">
        <v>2134</v>
      </c>
      <c r="N327" s="11" t="s">
        <v>2134</v>
      </c>
      <c r="O327" s="11" t="s">
        <v>2134</v>
      </c>
      <c r="P327" s="307" t="s">
        <v>2910</v>
      </c>
      <c r="Q327" s="86">
        <v>2000</v>
      </c>
      <c r="R327" s="8">
        <v>10.589272000000001</v>
      </c>
      <c r="S327" s="8"/>
      <c r="T327" s="8"/>
      <c r="U327" s="562"/>
      <c r="V327" s="562"/>
    </row>
    <row r="328" spans="1:22" ht="15.75">
      <c r="A328" s="144" t="s">
        <v>379</v>
      </c>
      <c r="B328" s="144"/>
      <c r="C328" t="s">
        <v>1195</v>
      </c>
      <c r="D328" t="s">
        <v>2054</v>
      </c>
      <c r="E328" s="302"/>
      <c r="F328" t="s">
        <v>2060</v>
      </c>
      <c r="G328" s="83"/>
      <c r="H328" t="s">
        <v>1297</v>
      </c>
      <c r="I328" s="11" t="s">
        <v>2132</v>
      </c>
      <c r="J328" s="11" t="s">
        <v>2133</v>
      </c>
      <c r="K328" s="11" t="s">
        <v>2993</v>
      </c>
      <c r="L328" s="84" t="s">
        <v>2136</v>
      </c>
      <c r="M328" s="11" t="s">
        <v>2134</v>
      </c>
      <c r="N328" s="11" t="s">
        <v>2134</v>
      </c>
      <c r="O328" s="11" t="s">
        <v>2134</v>
      </c>
      <c r="P328" s="307" t="s">
        <v>2911</v>
      </c>
      <c r="Q328" s="86">
        <v>1000</v>
      </c>
      <c r="R328" s="8">
        <v>0</v>
      </c>
      <c r="S328" s="8"/>
      <c r="T328" s="8"/>
      <c r="U328" s="562"/>
      <c r="V328" s="562"/>
    </row>
    <row r="329" spans="1:22" ht="15.75">
      <c r="A329" s="144" t="s">
        <v>380</v>
      </c>
      <c r="B329" s="144"/>
      <c r="C329" t="s">
        <v>1195</v>
      </c>
      <c r="D329" t="s">
        <v>2054</v>
      </c>
      <c r="E329" s="83"/>
      <c r="F329" t="s">
        <v>2060</v>
      </c>
      <c r="G329" s="83"/>
      <c r="H329" t="s">
        <v>1291</v>
      </c>
      <c r="I329" s="11" t="s">
        <v>2132</v>
      </c>
      <c r="J329" s="11" t="s">
        <v>2133</v>
      </c>
      <c r="K329" s="11" t="s">
        <v>2993</v>
      </c>
      <c r="L329" s="84" t="s">
        <v>2136</v>
      </c>
      <c r="M329" s="11" t="s">
        <v>2134</v>
      </c>
      <c r="N329" s="11" t="s">
        <v>2134</v>
      </c>
      <c r="O329" s="11" t="s">
        <v>2134</v>
      </c>
      <c r="P329" s="307"/>
      <c r="Q329" s="86">
        <v>1000</v>
      </c>
      <c r="R329" s="8">
        <v>0</v>
      </c>
      <c r="S329" s="8"/>
      <c r="T329" s="8"/>
      <c r="U329" s="562"/>
      <c r="V329" s="562"/>
    </row>
    <row r="330" spans="1:22" ht="15.75">
      <c r="A330" s="144" t="s">
        <v>381</v>
      </c>
      <c r="B330" s="144"/>
      <c r="C330" t="s">
        <v>1195</v>
      </c>
      <c r="D330" t="s">
        <v>2054</v>
      </c>
      <c r="E330" s="83"/>
      <c r="F330" t="s">
        <v>2060</v>
      </c>
      <c r="G330" s="83"/>
      <c r="H330" t="s">
        <v>1288</v>
      </c>
      <c r="I330" s="11" t="s">
        <v>2132</v>
      </c>
      <c r="J330" s="11" t="s">
        <v>2133</v>
      </c>
      <c r="K330" s="11" t="s">
        <v>2993</v>
      </c>
      <c r="L330" s="84" t="s">
        <v>2136</v>
      </c>
      <c r="M330" s="11" t="s">
        <v>2134</v>
      </c>
      <c r="N330" s="11" t="s">
        <v>2134</v>
      </c>
      <c r="O330" s="11" t="s">
        <v>2134</v>
      </c>
      <c r="P330" s="307"/>
      <c r="Q330" s="86">
        <v>1000</v>
      </c>
      <c r="R330" s="8">
        <v>0</v>
      </c>
      <c r="S330" s="8"/>
      <c r="T330" s="8"/>
      <c r="U330" s="562"/>
      <c r="V330" s="562"/>
    </row>
    <row r="331" spans="1:22" ht="15.75">
      <c r="A331" s="144" t="s">
        <v>382</v>
      </c>
      <c r="B331" s="144"/>
      <c r="C331" t="s">
        <v>1195</v>
      </c>
      <c r="D331" t="s">
        <v>2054</v>
      </c>
      <c r="E331" s="83"/>
      <c r="F331" t="s">
        <v>2060</v>
      </c>
      <c r="G331" s="83"/>
      <c r="H331" t="s">
        <v>1289</v>
      </c>
      <c r="I331" s="11" t="s">
        <v>2132</v>
      </c>
      <c r="J331" s="11" t="s">
        <v>2133</v>
      </c>
      <c r="K331" s="11" t="s">
        <v>2993</v>
      </c>
      <c r="L331" s="84" t="s">
        <v>2136</v>
      </c>
      <c r="M331" s="11" t="s">
        <v>2134</v>
      </c>
      <c r="N331" s="11" t="s">
        <v>2134</v>
      </c>
      <c r="O331" s="11" t="s">
        <v>2134</v>
      </c>
      <c r="P331" s="307"/>
      <c r="Q331" s="86">
        <v>1000</v>
      </c>
      <c r="R331" s="8">
        <v>0</v>
      </c>
      <c r="S331" s="8"/>
      <c r="T331" s="8"/>
      <c r="U331" s="562"/>
      <c r="V331" s="562"/>
    </row>
    <row r="332" spans="1:22" ht="15.75">
      <c r="A332" s="144" t="s">
        <v>383</v>
      </c>
      <c r="B332" s="144"/>
      <c r="C332" t="s">
        <v>1195</v>
      </c>
      <c r="D332" t="s">
        <v>2054</v>
      </c>
      <c r="E332" s="83"/>
      <c r="F332" t="s">
        <v>2060</v>
      </c>
      <c r="G332" s="83"/>
      <c r="H332" t="s">
        <v>1302</v>
      </c>
      <c r="I332" s="11" t="s">
        <v>2132</v>
      </c>
      <c r="J332" s="11" t="s">
        <v>2133</v>
      </c>
      <c r="K332" s="11" t="s">
        <v>2993</v>
      </c>
      <c r="L332" s="84" t="s">
        <v>2136</v>
      </c>
      <c r="M332" s="11" t="s">
        <v>2134</v>
      </c>
      <c r="N332" s="11" t="s">
        <v>2134</v>
      </c>
      <c r="O332" s="11" t="s">
        <v>2134</v>
      </c>
      <c r="P332" s="307" t="s">
        <v>2021</v>
      </c>
      <c r="Q332" s="86">
        <v>1000</v>
      </c>
      <c r="R332" s="8">
        <v>-7.9601439999999997</v>
      </c>
      <c r="S332" s="8"/>
      <c r="T332" s="8"/>
      <c r="U332" s="562"/>
      <c r="V332" s="562"/>
    </row>
    <row r="333" spans="1:22" ht="15.75">
      <c r="A333" s="144" t="s">
        <v>384</v>
      </c>
      <c r="B333" s="144"/>
      <c r="C333" t="s">
        <v>1195</v>
      </c>
      <c r="D333" t="s">
        <v>2054</v>
      </c>
      <c r="E333" s="83"/>
      <c r="F333" t="s">
        <v>2060</v>
      </c>
      <c r="G333" s="83"/>
      <c r="H333" t="s">
        <v>1293</v>
      </c>
      <c r="I333" s="11" t="s">
        <v>2132</v>
      </c>
      <c r="J333" s="11" t="s">
        <v>2133</v>
      </c>
      <c r="K333" s="11" t="s">
        <v>2993</v>
      </c>
      <c r="L333" s="84" t="s">
        <v>2136</v>
      </c>
      <c r="M333" s="11" t="s">
        <v>2134</v>
      </c>
      <c r="N333" s="11" t="s">
        <v>2134</v>
      </c>
      <c r="O333" s="11" t="s">
        <v>2134</v>
      </c>
      <c r="P333" s="307" t="s">
        <v>1967</v>
      </c>
      <c r="Q333" s="86">
        <v>1000</v>
      </c>
      <c r="R333" s="8">
        <v>0.52565299999999993</v>
      </c>
      <c r="S333" s="8"/>
      <c r="T333" s="8"/>
      <c r="U333" s="562"/>
      <c r="V333" s="562"/>
    </row>
    <row r="334" spans="1:22" ht="15.75">
      <c r="A334" s="144" t="s">
        <v>385</v>
      </c>
      <c r="B334" s="144"/>
      <c r="C334" t="s">
        <v>1195</v>
      </c>
      <c r="D334" t="s">
        <v>2054</v>
      </c>
      <c r="E334" s="83"/>
      <c r="F334" t="s">
        <v>2060</v>
      </c>
      <c r="G334" s="83"/>
      <c r="H334" t="s">
        <v>1292</v>
      </c>
      <c r="I334" s="11" t="s">
        <v>2132</v>
      </c>
      <c r="J334" s="11" t="s">
        <v>2133</v>
      </c>
      <c r="K334" s="11" t="s">
        <v>2993</v>
      </c>
      <c r="L334" s="84" t="s">
        <v>2136</v>
      </c>
      <c r="M334" s="11" t="s">
        <v>2134</v>
      </c>
      <c r="N334" s="11" t="s">
        <v>2134</v>
      </c>
      <c r="O334" s="11" t="s">
        <v>2134</v>
      </c>
      <c r="P334" s="307" t="s">
        <v>2912</v>
      </c>
      <c r="Q334" s="86">
        <v>1000</v>
      </c>
      <c r="R334" s="8">
        <v>0.21640120000000002</v>
      </c>
      <c r="S334" s="8"/>
      <c r="T334" s="8"/>
      <c r="U334" s="562"/>
      <c r="V334" s="562"/>
    </row>
    <row r="335" spans="1:22" ht="15.75">
      <c r="A335" s="144" t="s">
        <v>386</v>
      </c>
      <c r="B335" s="144"/>
      <c r="C335" t="s">
        <v>1195</v>
      </c>
      <c r="D335" t="s">
        <v>2054</v>
      </c>
      <c r="E335" s="83"/>
      <c r="F335" t="s">
        <v>2060</v>
      </c>
      <c r="G335" s="83"/>
      <c r="H335" t="s">
        <v>1299</v>
      </c>
      <c r="I335" s="11" t="s">
        <v>2132</v>
      </c>
      <c r="J335" s="11" t="s">
        <v>2133</v>
      </c>
      <c r="K335" s="11" t="s">
        <v>2993</v>
      </c>
      <c r="L335" s="84" t="s">
        <v>2136</v>
      </c>
      <c r="M335" s="11" t="s">
        <v>2134</v>
      </c>
      <c r="N335" s="11" t="s">
        <v>2134</v>
      </c>
      <c r="O335" s="11" t="s">
        <v>2134</v>
      </c>
      <c r="P335" s="307" t="s">
        <v>1974</v>
      </c>
      <c r="Q335" s="86">
        <v>1000</v>
      </c>
      <c r="R335" s="8">
        <v>1.2222849999999998</v>
      </c>
      <c r="S335" s="8"/>
      <c r="T335" s="8"/>
      <c r="U335" s="562"/>
      <c r="V335" s="562"/>
    </row>
    <row r="336" spans="1:22" ht="15.75">
      <c r="A336" s="144" t="s">
        <v>387</v>
      </c>
      <c r="B336" s="144"/>
      <c r="C336" t="s">
        <v>1195</v>
      </c>
      <c r="D336" t="s">
        <v>2054</v>
      </c>
      <c r="E336" s="83"/>
      <c r="F336" t="s">
        <v>2060</v>
      </c>
      <c r="G336" s="83"/>
      <c r="H336" t="s">
        <v>1300</v>
      </c>
      <c r="I336" s="11" t="s">
        <v>2132</v>
      </c>
      <c r="J336" s="11" t="s">
        <v>2133</v>
      </c>
      <c r="K336" s="11" t="s">
        <v>2993</v>
      </c>
      <c r="L336" s="84" t="s">
        <v>2136</v>
      </c>
      <c r="M336" s="11" t="s">
        <v>2134</v>
      </c>
      <c r="N336" s="11" t="s">
        <v>2134</v>
      </c>
      <c r="O336" s="11" t="s">
        <v>2134</v>
      </c>
      <c r="P336" s="307" t="s">
        <v>1975</v>
      </c>
      <c r="Q336" s="86">
        <v>1000</v>
      </c>
      <c r="R336" s="8">
        <v>1.3130169999999999</v>
      </c>
      <c r="S336" s="8"/>
      <c r="T336" s="8"/>
      <c r="U336" s="562"/>
      <c r="V336" s="562"/>
    </row>
    <row r="337" spans="1:22" ht="15.75">
      <c r="A337" s="144" t="s">
        <v>388</v>
      </c>
      <c r="B337" s="144"/>
      <c r="C337" t="s">
        <v>1195</v>
      </c>
      <c r="D337" t="s">
        <v>2054</v>
      </c>
      <c r="E337" s="83"/>
      <c r="F337" t="s">
        <v>2060</v>
      </c>
      <c r="G337" s="83"/>
      <c r="H337" t="s">
        <v>1290</v>
      </c>
      <c r="I337" s="11" t="s">
        <v>2132</v>
      </c>
      <c r="J337" s="11" t="s">
        <v>2133</v>
      </c>
      <c r="K337" s="11" t="s">
        <v>2993</v>
      </c>
      <c r="L337" s="84" t="s">
        <v>2136</v>
      </c>
      <c r="M337" s="11" t="s">
        <v>2134</v>
      </c>
      <c r="N337" s="11" t="s">
        <v>2134</v>
      </c>
      <c r="O337" s="11" t="s">
        <v>2134</v>
      </c>
      <c r="P337" s="307">
        <v>16268077</v>
      </c>
      <c r="Q337" s="86">
        <v>1000</v>
      </c>
      <c r="R337" s="8">
        <v>0</v>
      </c>
      <c r="S337" s="8"/>
      <c r="T337" s="8"/>
      <c r="U337" s="562"/>
      <c r="V337" s="562"/>
    </row>
    <row r="338" spans="1:22" ht="15.75">
      <c r="A338" s="144" t="s">
        <v>389</v>
      </c>
      <c r="B338" s="144"/>
      <c r="C338" t="s">
        <v>1195</v>
      </c>
      <c r="D338" t="s">
        <v>2054</v>
      </c>
      <c r="E338" s="83"/>
      <c r="F338" t="s">
        <v>2060</v>
      </c>
      <c r="G338" s="83"/>
      <c r="H338" t="s">
        <v>1296</v>
      </c>
      <c r="I338" s="11" t="s">
        <v>2132</v>
      </c>
      <c r="J338" s="11" t="s">
        <v>2133</v>
      </c>
      <c r="K338" s="11" t="s">
        <v>2993</v>
      </c>
      <c r="L338" s="84" t="s">
        <v>2136</v>
      </c>
      <c r="M338" s="11" t="s">
        <v>2134</v>
      </c>
      <c r="N338" s="11" t="s">
        <v>2134</v>
      </c>
      <c r="O338" s="11" t="s">
        <v>2134</v>
      </c>
      <c r="P338" s="307" t="s">
        <v>1970</v>
      </c>
      <c r="Q338" s="86">
        <v>1000</v>
      </c>
      <c r="R338" s="8">
        <v>0.87694699999999992</v>
      </c>
      <c r="S338" s="8"/>
      <c r="T338" s="8"/>
      <c r="U338" s="562"/>
      <c r="V338" s="562"/>
    </row>
    <row r="339" spans="1:22" ht="15.75">
      <c r="A339" s="144" t="s">
        <v>390</v>
      </c>
      <c r="B339" s="144"/>
      <c r="C339" t="s">
        <v>1195</v>
      </c>
      <c r="D339" t="s">
        <v>2054</v>
      </c>
      <c r="E339" s="83"/>
      <c r="F339" t="s">
        <v>2060</v>
      </c>
      <c r="G339" s="83"/>
      <c r="H339" t="s">
        <v>1285</v>
      </c>
      <c r="I339" s="11" t="s">
        <v>2132</v>
      </c>
      <c r="J339" s="11" t="s">
        <v>2133</v>
      </c>
      <c r="K339" s="11" t="s">
        <v>2993</v>
      </c>
      <c r="L339" s="84" t="s">
        <v>2136</v>
      </c>
      <c r="M339" s="11" t="s">
        <v>2134</v>
      </c>
      <c r="N339" s="11" t="s">
        <v>2134</v>
      </c>
      <c r="O339" s="11" t="s">
        <v>2134</v>
      </c>
      <c r="P339" s="307" t="s">
        <v>1964</v>
      </c>
      <c r="Q339" s="86">
        <v>1000</v>
      </c>
      <c r="R339" s="8">
        <v>4.8098799999999997</v>
      </c>
      <c r="S339" s="8"/>
      <c r="T339" s="8"/>
      <c r="U339" s="562"/>
      <c r="V339" s="562"/>
    </row>
    <row r="340" spans="1:22" ht="15.75">
      <c r="A340" s="144" t="s">
        <v>391</v>
      </c>
      <c r="B340" s="144"/>
      <c r="C340" t="s">
        <v>1195</v>
      </c>
      <c r="D340" t="s">
        <v>2054</v>
      </c>
      <c r="E340" s="83"/>
      <c r="F340" t="s">
        <v>2060</v>
      </c>
      <c r="G340" s="83"/>
      <c r="H340" t="s">
        <v>1286</v>
      </c>
      <c r="I340" s="11" t="s">
        <v>2132</v>
      </c>
      <c r="J340" s="11" t="s">
        <v>2133</v>
      </c>
      <c r="K340" s="11" t="s">
        <v>2993</v>
      </c>
      <c r="L340" s="84" t="s">
        <v>2136</v>
      </c>
      <c r="M340" s="11" t="s">
        <v>2134</v>
      </c>
      <c r="N340" s="11" t="s">
        <v>2134</v>
      </c>
      <c r="O340" s="11" t="s">
        <v>2134</v>
      </c>
      <c r="P340" s="307" t="s">
        <v>1965</v>
      </c>
      <c r="Q340" s="86">
        <v>1000</v>
      </c>
      <c r="R340" s="8">
        <v>4.6618529999999998</v>
      </c>
      <c r="S340" s="8"/>
      <c r="T340" s="8"/>
      <c r="U340" s="562"/>
      <c r="V340" s="562"/>
    </row>
    <row r="341" spans="1:22" ht="15.75">
      <c r="A341" s="144" t="s">
        <v>392</v>
      </c>
      <c r="B341" s="144"/>
      <c r="C341" t="s">
        <v>1195</v>
      </c>
      <c r="D341" t="s">
        <v>2054</v>
      </c>
      <c r="E341" s="83"/>
      <c r="F341" t="s">
        <v>2060</v>
      </c>
      <c r="G341" s="83"/>
      <c r="H341" t="s">
        <v>1284</v>
      </c>
      <c r="I341" s="11" t="s">
        <v>2132</v>
      </c>
      <c r="J341" s="11" t="s">
        <v>2133</v>
      </c>
      <c r="K341" s="11" t="s">
        <v>2993</v>
      </c>
      <c r="L341" s="84" t="s">
        <v>2136</v>
      </c>
      <c r="M341" s="11" t="s">
        <v>2134</v>
      </c>
      <c r="N341" s="11" t="s">
        <v>2134</v>
      </c>
      <c r="O341" s="11" t="s">
        <v>2134</v>
      </c>
      <c r="P341" s="307" t="s">
        <v>1963</v>
      </c>
      <c r="Q341" s="86">
        <v>1000</v>
      </c>
      <c r="R341" s="8">
        <v>4.8308</v>
      </c>
      <c r="S341" s="8"/>
      <c r="T341" s="8"/>
      <c r="U341" s="562"/>
      <c r="V341" s="562"/>
    </row>
    <row r="342" spans="1:22" ht="15.75">
      <c r="A342" s="144" t="s">
        <v>393</v>
      </c>
      <c r="B342" s="144"/>
      <c r="C342" t="s">
        <v>1195</v>
      </c>
      <c r="D342" t="s">
        <v>2054</v>
      </c>
      <c r="E342" s="83"/>
      <c r="F342" t="s">
        <v>2060</v>
      </c>
      <c r="G342" s="83"/>
      <c r="H342" t="s">
        <v>1287</v>
      </c>
      <c r="I342" s="11" t="s">
        <v>2132</v>
      </c>
      <c r="J342" s="11" t="s">
        <v>2133</v>
      </c>
      <c r="K342" s="11" t="s">
        <v>2993</v>
      </c>
      <c r="L342" s="84" t="s">
        <v>2136</v>
      </c>
      <c r="M342" s="11" t="s">
        <v>2134</v>
      </c>
      <c r="N342" s="11" t="s">
        <v>2134</v>
      </c>
      <c r="O342" s="11" t="s">
        <v>2134</v>
      </c>
      <c r="P342" s="307" t="s">
        <v>1966</v>
      </c>
      <c r="Q342" s="86">
        <v>1000</v>
      </c>
      <c r="R342" s="8">
        <v>4.8288210000000005</v>
      </c>
      <c r="S342" s="8"/>
      <c r="T342" s="8"/>
      <c r="U342" s="562"/>
      <c r="V342" s="562"/>
    </row>
    <row r="343" spans="1:22" ht="15.75">
      <c r="A343" s="144" t="s">
        <v>394</v>
      </c>
      <c r="B343" s="144"/>
      <c r="C343" t="s">
        <v>1195</v>
      </c>
      <c r="D343" t="s">
        <v>2054</v>
      </c>
      <c r="E343" s="83"/>
      <c r="F343" t="s">
        <v>2060</v>
      </c>
      <c r="G343" s="83"/>
      <c r="H343" t="s">
        <v>2804</v>
      </c>
      <c r="I343" s="11" t="s">
        <v>2132</v>
      </c>
      <c r="J343" s="11" t="s">
        <v>2133</v>
      </c>
      <c r="K343" s="11" t="s">
        <v>2993</v>
      </c>
      <c r="L343" s="84" t="s">
        <v>2136</v>
      </c>
      <c r="M343" s="11" t="s">
        <v>2134</v>
      </c>
      <c r="N343" s="11" t="s">
        <v>2134</v>
      </c>
      <c r="O343" s="11" t="s">
        <v>2134</v>
      </c>
      <c r="P343" s="307" t="s">
        <v>1973</v>
      </c>
      <c r="Q343" s="86">
        <v>1000</v>
      </c>
      <c r="R343" s="8">
        <v>4.1525730000000003</v>
      </c>
      <c r="S343" s="8"/>
      <c r="T343" s="8"/>
      <c r="U343" s="562"/>
      <c r="V343" s="562"/>
    </row>
    <row r="344" spans="1:22" ht="15.75">
      <c r="A344" s="144" t="s">
        <v>395</v>
      </c>
      <c r="B344" s="144"/>
      <c r="C344" t="s">
        <v>1195</v>
      </c>
      <c r="D344" t="s">
        <v>2054</v>
      </c>
      <c r="E344" s="83"/>
      <c r="F344" t="s">
        <v>2060</v>
      </c>
      <c r="G344" s="83"/>
      <c r="H344" t="s">
        <v>1295</v>
      </c>
      <c r="I344" s="11" t="s">
        <v>2132</v>
      </c>
      <c r="J344" s="11" t="s">
        <v>2133</v>
      </c>
      <c r="K344" s="11" t="s">
        <v>2993</v>
      </c>
      <c r="L344" s="84" t="s">
        <v>2136</v>
      </c>
      <c r="M344" s="11" t="s">
        <v>2134</v>
      </c>
      <c r="N344" s="11" t="s">
        <v>2134</v>
      </c>
      <c r="O344" s="11" t="s">
        <v>2134</v>
      </c>
      <c r="P344" s="307" t="s">
        <v>1969</v>
      </c>
      <c r="Q344" s="86">
        <v>1000</v>
      </c>
      <c r="R344" s="8">
        <v>2.5026649999999999</v>
      </c>
      <c r="S344" s="8"/>
      <c r="T344" s="8"/>
      <c r="U344" s="562"/>
      <c r="V344" s="562"/>
    </row>
    <row r="345" spans="1:22" ht="15.75">
      <c r="A345" s="144" t="s">
        <v>396</v>
      </c>
      <c r="B345" s="144"/>
      <c r="C345" t="s">
        <v>1195</v>
      </c>
      <c r="D345" t="s">
        <v>2054</v>
      </c>
      <c r="E345" s="83"/>
      <c r="F345" t="s">
        <v>2060</v>
      </c>
      <c r="G345" s="83"/>
      <c r="H345" t="s">
        <v>1301</v>
      </c>
      <c r="I345" s="11" t="s">
        <v>2132</v>
      </c>
      <c r="J345" s="11" t="s">
        <v>2133</v>
      </c>
      <c r="K345" s="11" t="s">
        <v>2993</v>
      </c>
      <c r="L345" s="84" t="s">
        <v>2136</v>
      </c>
      <c r="M345" s="11" t="s">
        <v>2134</v>
      </c>
      <c r="N345" s="11" t="s">
        <v>2134</v>
      </c>
      <c r="O345" s="11" t="s">
        <v>2134</v>
      </c>
      <c r="P345" s="307" t="s">
        <v>1976</v>
      </c>
      <c r="Q345" s="86">
        <v>1000</v>
      </c>
      <c r="R345" s="8">
        <v>0.74046299999999998</v>
      </c>
      <c r="S345" s="8"/>
      <c r="T345" s="8"/>
      <c r="U345" s="562"/>
      <c r="V345" s="562"/>
    </row>
    <row r="346" spans="1:22" ht="15.75">
      <c r="A346" s="144" t="s">
        <v>397</v>
      </c>
      <c r="B346" s="144"/>
      <c r="C346" t="s">
        <v>1195</v>
      </c>
      <c r="D346" t="s">
        <v>2054</v>
      </c>
      <c r="E346" s="83"/>
      <c r="F346" t="s">
        <v>2060</v>
      </c>
      <c r="G346" s="83"/>
      <c r="H346" t="s">
        <v>2805</v>
      </c>
      <c r="I346" s="11" t="s">
        <v>2132</v>
      </c>
      <c r="J346" s="11" t="s">
        <v>2133</v>
      </c>
      <c r="K346" s="11" t="s">
        <v>2993</v>
      </c>
      <c r="L346" s="84" t="s">
        <v>2136</v>
      </c>
      <c r="M346" s="11" t="s">
        <v>2134</v>
      </c>
      <c r="N346" s="11" t="s">
        <v>2134</v>
      </c>
      <c r="O346" s="11" t="s">
        <v>2134</v>
      </c>
      <c r="P346" s="307" t="s">
        <v>1971</v>
      </c>
      <c r="Q346" s="86">
        <v>1000</v>
      </c>
      <c r="R346" s="8">
        <v>0.46018199999999998</v>
      </c>
      <c r="S346" s="8"/>
      <c r="T346" s="8"/>
      <c r="U346" s="562"/>
      <c r="V346" s="562"/>
    </row>
    <row r="347" spans="1:22" ht="15.75">
      <c r="A347" s="144" t="s">
        <v>398</v>
      </c>
      <c r="B347" s="144"/>
      <c r="C347" t="s">
        <v>1195</v>
      </c>
      <c r="D347" t="s">
        <v>2054</v>
      </c>
      <c r="E347" s="83"/>
      <c r="F347" t="s">
        <v>2060</v>
      </c>
      <c r="G347" s="83"/>
      <c r="H347" t="s">
        <v>1294</v>
      </c>
      <c r="I347" s="11" t="s">
        <v>2132</v>
      </c>
      <c r="J347" s="11" t="s">
        <v>2133</v>
      </c>
      <c r="K347" s="11" t="s">
        <v>2993</v>
      </c>
      <c r="L347" s="84" t="s">
        <v>2136</v>
      </c>
      <c r="M347" s="11" t="s">
        <v>2134</v>
      </c>
      <c r="N347" s="11" t="s">
        <v>2134</v>
      </c>
      <c r="O347" s="11" t="s">
        <v>2134</v>
      </c>
      <c r="P347" s="307" t="s">
        <v>1968</v>
      </c>
      <c r="Q347" s="86">
        <v>1000</v>
      </c>
      <c r="R347" s="8">
        <v>1.017352</v>
      </c>
      <c r="S347" s="8"/>
      <c r="T347" s="8"/>
      <c r="U347" s="562"/>
      <c r="V347" s="562"/>
    </row>
    <row r="348" spans="1:22" ht="15.75">
      <c r="A348" s="144" t="s">
        <v>399</v>
      </c>
      <c r="B348" s="144"/>
      <c r="C348" t="s">
        <v>1195</v>
      </c>
      <c r="D348" t="s">
        <v>2054</v>
      </c>
      <c r="E348" s="83"/>
      <c r="F348" t="s">
        <v>2060</v>
      </c>
      <c r="G348" s="83"/>
      <c r="H348" t="s">
        <v>1298</v>
      </c>
      <c r="I348" s="11" t="s">
        <v>2132</v>
      </c>
      <c r="J348" s="11" t="s">
        <v>2133</v>
      </c>
      <c r="K348" s="11" t="s">
        <v>2993</v>
      </c>
      <c r="L348" s="84" t="s">
        <v>2136</v>
      </c>
      <c r="M348" s="11" t="s">
        <v>2134</v>
      </c>
      <c r="N348" s="11" t="s">
        <v>2134</v>
      </c>
      <c r="O348" s="11" t="s">
        <v>2134</v>
      </c>
      <c r="P348" s="307" t="s">
        <v>1972</v>
      </c>
      <c r="Q348" s="86">
        <v>1000</v>
      </c>
      <c r="R348" s="8">
        <v>1.221811</v>
      </c>
      <c r="S348" s="8"/>
      <c r="T348" s="8"/>
      <c r="U348" s="562"/>
      <c r="V348" s="562"/>
    </row>
    <row r="349" spans="1:22" ht="15.75">
      <c r="A349" s="144" t="s">
        <v>400</v>
      </c>
      <c r="B349" s="144"/>
      <c r="C349" t="s">
        <v>1195</v>
      </c>
      <c r="D349" t="s">
        <v>1404</v>
      </c>
      <c r="E349" s="307"/>
      <c r="F349" t="s">
        <v>1987</v>
      </c>
      <c r="G349" s="307"/>
      <c r="H349" t="s">
        <v>1303</v>
      </c>
      <c r="I349" s="11" t="s">
        <v>2132</v>
      </c>
      <c r="J349" s="11" t="s">
        <v>2133</v>
      </c>
      <c r="K349" s="11" t="s">
        <v>2993</v>
      </c>
      <c r="L349" s="84" t="s">
        <v>2136</v>
      </c>
      <c r="M349" s="11" t="s">
        <v>2134</v>
      </c>
      <c r="N349" s="11" t="s">
        <v>2134</v>
      </c>
      <c r="O349" s="11" t="s">
        <v>2134</v>
      </c>
      <c r="P349" s="307">
        <v>16179573</v>
      </c>
      <c r="Q349" s="86">
        <v>1500</v>
      </c>
      <c r="R349" s="8"/>
      <c r="S349" s="8">
        <v>7.1353419999999996</v>
      </c>
      <c r="T349" s="8"/>
      <c r="U349" s="562"/>
      <c r="V349" s="562"/>
    </row>
    <row r="350" spans="1:22" ht="15.75">
      <c r="A350" s="144" t="s">
        <v>401</v>
      </c>
      <c r="B350" s="144"/>
      <c r="C350" t="s">
        <v>1195</v>
      </c>
      <c r="D350" t="s">
        <v>1404</v>
      </c>
      <c r="E350" s="83"/>
      <c r="F350" t="s">
        <v>1987</v>
      </c>
      <c r="G350" s="83"/>
      <c r="H350" t="s">
        <v>2806</v>
      </c>
      <c r="I350" s="11" t="s">
        <v>2132</v>
      </c>
      <c r="J350" s="11" t="s">
        <v>2133</v>
      </c>
      <c r="K350" s="11" t="s">
        <v>2993</v>
      </c>
      <c r="L350" s="84" t="s">
        <v>2136</v>
      </c>
      <c r="M350" s="11" t="s">
        <v>2134</v>
      </c>
      <c r="N350" s="11" t="s">
        <v>2134</v>
      </c>
      <c r="O350" s="11" t="s">
        <v>2134</v>
      </c>
      <c r="P350" s="307" t="s">
        <v>2913</v>
      </c>
      <c r="Q350" s="86">
        <v>1000</v>
      </c>
      <c r="R350" s="8"/>
      <c r="S350" s="8">
        <v>0.27812999999999999</v>
      </c>
      <c r="T350" s="8"/>
      <c r="U350" s="562"/>
      <c r="V350" s="562"/>
    </row>
    <row r="351" spans="1:22" ht="15.75">
      <c r="A351" s="144" t="s">
        <v>402</v>
      </c>
      <c r="B351" s="144"/>
      <c r="C351" t="s">
        <v>1195</v>
      </c>
      <c r="D351" t="s">
        <v>1404</v>
      </c>
      <c r="E351" s="307"/>
      <c r="F351" t="s">
        <v>1987</v>
      </c>
      <c r="G351" s="83"/>
      <c r="H351" t="s">
        <v>2807</v>
      </c>
      <c r="I351" s="11" t="s">
        <v>2132</v>
      </c>
      <c r="J351" s="11" t="s">
        <v>2133</v>
      </c>
      <c r="K351" s="11" t="s">
        <v>2993</v>
      </c>
      <c r="L351" s="84" t="s">
        <v>2136</v>
      </c>
      <c r="M351" s="11" t="s">
        <v>2134</v>
      </c>
      <c r="N351" s="11" t="s">
        <v>2134</v>
      </c>
      <c r="O351" s="11" t="s">
        <v>2134</v>
      </c>
      <c r="P351" s="307" t="s">
        <v>2072</v>
      </c>
      <c r="Q351" s="86">
        <v>1000</v>
      </c>
      <c r="R351" s="8"/>
      <c r="S351" s="8">
        <v>0.27168999999999999</v>
      </c>
      <c r="T351" s="8"/>
      <c r="U351" s="562"/>
      <c r="V351" s="562"/>
    </row>
    <row r="352" spans="1:22" ht="15.75">
      <c r="A352" s="144" t="s">
        <v>403</v>
      </c>
      <c r="B352" s="144"/>
      <c r="C352" t="s">
        <v>1195</v>
      </c>
      <c r="D352" t="s">
        <v>1404</v>
      </c>
      <c r="E352" s="307"/>
      <c r="F352" t="s">
        <v>1987</v>
      </c>
      <c r="G352" s="83"/>
      <c r="H352" t="s">
        <v>2056</v>
      </c>
      <c r="I352" s="11" t="s">
        <v>2132</v>
      </c>
      <c r="J352" s="11" t="s">
        <v>2133</v>
      </c>
      <c r="K352" s="11" t="s">
        <v>2993</v>
      </c>
      <c r="L352" s="84" t="s">
        <v>2136</v>
      </c>
      <c r="M352" s="11" t="s">
        <v>2134</v>
      </c>
      <c r="N352" s="11" t="s">
        <v>2134</v>
      </c>
      <c r="O352" s="11" t="s">
        <v>2134</v>
      </c>
      <c r="P352" s="307" t="s">
        <v>2075</v>
      </c>
      <c r="Q352" s="86">
        <v>1000</v>
      </c>
      <c r="R352" s="8"/>
      <c r="S352" s="8">
        <v>9.0170100000000009</v>
      </c>
      <c r="T352" s="8"/>
      <c r="U352" s="562"/>
      <c r="V352" s="562"/>
    </row>
    <row r="353" spans="1:22" ht="15.75">
      <c r="A353" s="144" t="s">
        <v>404</v>
      </c>
      <c r="B353" s="144"/>
      <c r="C353" t="s">
        <v>1195</v>
      </c>
      <c r="D353" t="s">
        <v>1404</v>
      </c>
      <c r="E353" s="307"/>
      <c r="F353" t="s">
        <v>1987</v>
      </c>
      <c r="G353" s="83"/>
      <c r="H353" t="s">
        <v>2056</v>
      </c>
      <c r="I353" s="11" t="s">
        <v>2132</v>
      </c>
      <c r="J353" s="11" t="s">
        <v>2133</v>
      </c>
      <c r="K353" s="11" t="s">
        <v>2993</v>
      </c>
      <c r="L353" s="84" t="s">
        <v>2136</v>
      </c>
      <c r="M353" s="11" t="s">
        <v>2134</v>
      </c>
      <c r="N353" s="11" t="s">
        <v>2134</v>
      </c>
      <c r="O353" s="11" t="s">
        <v>2134</v>
      </c>
      <c r="P353" s="307" t="s">
        <v>2074</v>
      </c>
      <c r="Q353" s="86">
        <v>1000</v>
      </c>
      <c r="R353" s="8"/>
      <c r="S353" s="8">
        <v>6.1888799999999993</v>
      </c>
      <c r="T353" s="8"/>
      <c r="U353" s="562"/>
      <c r="V353" s="562"/>
    </row>
    <row r="354" spans="1:22" ht="15.75">
      <c r="A354" s="144" t="s">
        <v>405</v>
      </c>
      <c r="B354" s="144"/>
      <c r="C354" t="s">
        <v>1195</v>
      </c>
      <c r="D354" t="s">
        <v>2054</v>
      </c>
      <c r="E354" s="307"/>
      <c r="F354" t="s">
        <v>1987</v>
      </c>
      <c r="G354" s="83"/>
      <c r="H354" t="s">
        <v>1318</v>
      </c>
      <c r="I354" s="11" t="s">
        <v>2132</v>
      </c>
      <c r="J354" s="11" t="s">
        <v>2133</v>
      </c>
      <c r="K354" s="11" t="s">
        <v>2993</v>
      </c>
      <c r="L354" s="84" t="s">
        <v>2136</v>
      </c>
      <c r="M354" s="11" t="s">
        <v>2134</v>
      </c>
      <c r="N354" s="11" t="s">
        <v>2134</v>
      </c>
      <c r="O354" s="11" t="s">
        <v>2134</v>
      </c>
      <c r="P354" s="307" t="s">
        <v>2073</v>
      </c>
      <c r="Q354" s="86">
        <v>1000</v>
      </c>
      <c r="R354" s="8"/>
      <c r="S354" s="8">
        <v>1.14222</v>
      </c>
      <c r="T354" s="8"/>
      <c r="U354" s="562"/>
      <c r="V354" s="562"/>
    </row>
    <row r="355" spans="1:22" ht="15.75">
      <c r="A355" s="144" t="s">
        <v>406</v>
      </c>
      <c r="B355" s="144"/>
      <c r="C355" t="s">
        <v>1195</v>
      </c>
      <c r="D355" t="s">
        <v>2054</v>
      </c>
      <c r="E355" s="307"/>
      <c r="F355" t="s">
        <v>2144</v>
      </c>
      <c r="G355" s="83"/>
      <c r="H355" t="s">
        <v>1321</v>
      </c>
      <c r="I355" s="11" t="s">
        <v>2132</v>
      </c>
      <c r="J355" s="11" t="s">
        <v>2133</v>
      </c>
      <c r="K355" s="11" t="s">
        <v>2993</v>
      </c>
      <c r="L355" s="84" t="s">
        <v>2136</v>
      </c>
      <c r="M355" s="11" t="s">
        <v>2134</v>
      </c>
      <c r="N355" s="11" t="s">
        <v>2134</v>
      </c>
      <c r="O355" s="11" t="s">
        <v>2134</v>
      </c>
      <c r="P355" s="307">
        <v>16179523</v>
      </c>
      <c r="Q355" s="86">
        <v>1000</v>
      </c>
      <c r="R355" s="8"/>
      <c r="S355" s="8">
        <v>0.52200000000000002</v>
      </c>
      <c r="T355" s="8"/>
      <c r="U355" s="562"/>
      <c r="V355" s="562"/>
    </row>
    <row r="356" spans="1:22" ht="15.75">
      <c r="A356" s="144" t="s">
        <v>407</v>
      </c>
      <c r="B356" s="144"/>
      <c r="C356" t="s">
        <v>1195</v>
      </c>
      <c r="D356" t="s">
        <v>1404</v>
      </c>
      <c r="E356" s="307"/>
      <c r="F356" t="s">
        <v>2144</v>
      </c>
      <c r="G356" s="83"/>
      <c r="H356" t="s">
        <v>1324</v>
      </c>
      <c r="I356" s="11" t="s">
        <v>2132</v>
      </c>
      <c r="J356" s="11" t="s">
        <v>2133</v>
      </c>
      <c r="K356" s="11" t="s">
        <v>2993</v>
      </c>
      <c r="L356" s="84" t="s">
        <v>2136</v>
      </c>
      <c r="M356" s="11" t="s">
        <v>2134</v>
      </c>
      <c r="N356" s="11" t="s">
        <v>2134</v>
      </c>
      <c r="O356" s="11" t="s">
        <v>2134</v>
      </c>
      <c r="P356" s="307">
        <v>16179573</v>
      </c>
      <c r="Q356" s="86">
        <v>1500</v>
      </c>
      <c r="R356" s="8"/>
      <c r="S356" s="8">
        <v>0.111</v>
      </c>
      <c r="T356" s="8"/>
      <c r="U356" s="562"/>
      <c r="V356" s="562"/>
    </row>
    <row r="357" spans="1:22" ht="15.75">
      <c r="A357" s="144" t="s">
        <v>408</v>
      </c>
      <c r="B357" s="144"/>
      <c r="C357" t="s">
        <v>1195</v>
      </c>
      <c r="D357" t="s">
        <v>2054</v>
      </c>
      <c r="E357" s="307"/>
      <c r="F357" t="s">
        <v>2144</v>
      </c>
      <c r="G357" s="83"/>
      <c r="H357" t="s">
        <v>1320</v>
      </c>
      <c r="I357" s="11" t="s">
        <v>2132</v>
      </c>
      <c r="J357" s="11" t="s">
        <v>2133</v>
      </c>
      <c r="K357" s="11" t="s">
        <v>2993</v>
      </c>
      <c r="L357" s="84" t="s">
        <v>2136</v>
      </c>
      <c r="M357" s="11" t="s">
        <v>2134</v>
      </c>
      <c r="N357" s="11" t="s">
        <v>2134</v>
      </c>
      <c r="O357" s="11" t="s">
        <v>2134</v>
      </c>
      <c r="P357" s="307">
        <v>21001240</v>
      </c>
      <c r="Q357" s="86">
        <v>1000</v>
      </c>
      <c r="R357" s="8"/>
      <c r="S357" s="8">
        <v>2.1739999999999999</v>
      </c>
      <c r="T357" s="8"/>
      <c r="U357" s="562"/>
      <c r="V357" s="562"/>
    </row>
    <row r="358" spans="1:22" ht="15.75">
      <c r="A358" s="144" t="s">
        <v>409</v>
      </c>
      <c r="B358" s="144"/>
      <c r="C358" t="s">
        <v>1195</v>
      </c>
      <c r="D358" t="s">
        <v>2054</v>
      </c>
      <c r="E358" s="307"/>
      <c r="F358" t="s">
        <v>2144</v>
      </c>
      <c r="G358" s="83"/>
      <c r="H358" t="s">
        <v>1322</v>
      </c>
      <c r="I358" s="11" t="s">
        <v>2132</v>
      </c>
      <c r="J358" s="11" t="s">
        <v>2133</v>
      </c>
      <c r="K358" s="11" t="s">
        <v>2993</v>
      </c>
      <c r="L358" s="84" t="s">
        <v>2136</v>
      </c>
      <c r="M358" s="11" t="s">
        <v>2134</v>
      </c>
      <c r="N358" s="11" t="s">
        <v>2134</v>
      </c>
      <c r="O358" s="11" t="s">
        <v>2134</v>
      </c>
      <c r="P358" s="307" t="s">
        <v>2097</v>
      </c>
      <c r="Q358" s="86">
        <v>1000</v>
      </c>
      <c r="R358" s="8"/>
      <c r="S358" s="8">
        <v>0.16600000000000001</v>
      </c>
      <c r="T358" s="8"/>
      <c r="U358" s="562"/>
      <c r="V358" s="562"/>
    </row>
    <row r="359" spans="1:22" ht="15.75">
      <c r="A359" s="144" t="s">
        <v>410</v>
      </c>
      <c r="B359" s="144"/>
      <c r="C359" t="s">
        <v>1195</v>
      </c>
      <c r="D359" t="s">
        <v>2054</v>
      </c>
      <c r="E359" s="307"/>
      <c r="F359" t="s">
        <v>2144</v>
      </c>
      <c r="G359" s="83"/>
      <c r="H359" t="s">
        <v>1307</v>
      </c>
      <c r="I359" s="11" t="s">
        <v>2132</v>
      </c>
      <c r="J359" s="11" t="s">
        <v>2133</v>
      </c>
      <c r="K359" s="11" t="s">
        <v>2993</v>
      </c>
      <c r="L359" s="84" t="s">
        <v>2136</v>
      </c>
      <c r="M359" s="11" t="s">
        <v>2134</v>
      </c>
      <c r="N359" s="11" t="s">
        <v>2134</v>
      </c>
      <c r="O359" s="11" t="s">
        <v>2134</v>
      </c>
      <c r="P359" s="307" t="s">
        <v>2099</v>
      </c>
      <c r="Q359" s="86">
        <v>1000</v>
      </c>
      <c r="R359" s="8"/>
      <c r="S359" s="8">
        <v>0.33300000000000002</v>
      </c>
      <c r="T359" s="8"/>
      <c r="U359" s="562"/>
      <c r="V359" s="562"/>
    </row>
    <row r="360" spans="1:22" ht="15.75">
      <c r="A360" s="144" t="s">
        <v>411</v>
      </c>
      <c r="B360" s="144"/>
      <c r="C360" t="s">
        <v>1195</v>
      </c>
      <c r="D360" t="s">
        <v>2054</v>
      </c>
      <c r="E360" s="307"/>
      <c r="F360" t="s">
        <v>2144</v>
      </c>
      <c r="G360" s="83"/>
      <c r="H360" t="s">
        <v>1305</v>
      </c>
      <c r="I360" s="11" t="s">
        <v>2132</v>
      </c>
      <c r="J360" s="11" t="s">
        <v>2133</v>
      </c>
      <c r="K360" s="11" t="s">
        <v>2993</v>
      </c>
      <c r="L360" s="84" t="s">
        <v>2136</v>
      </c>
      <c r="M360" s="11" t="s">
        <v>2134</v>
      </c>
      <c r="N360" s="11" t="s">
        <v>2134</v>
      </c>
      <c r="O360" s="11" t="s">
        <v>2134</v>
      </c>
      <c r="P360" s="307" t="s">
        <v>2098</v>
      </c>
      <c r="Q360" s="86">
        <v>1000</v>
      </c>
      <c r="R360" s="8"/>
      <c r="S360" s="8">
        <v>0.33300000000000002</v>
      </c>
      <c r="T360" s="8"/>
      <c r="U360" s="562"/>
      <c r="V360" s="562"/>
    </row>
    <row r="361" spans="1:22" ht="15.75">
      <c r="A361" s="144" t="s">
        <v>412</v>
      </c>
      <c r="B361" s="144"/>
      <c r="C361" t="s">
        <v>1195</v>
      </c>
      <c r="D361" t="s">
        <v>2054</v>
      </c>
      <c r="E361" s="307"/>
      <c r="F361" t="s">
        <v>2144</v>
      </c>
      <c r="G361" s="83"/>
      <c r="H361" t="s">
        <v>2043</v>
      </c>
      <c r="I361" s="11" t="s">
        <v>2132</v>
      </c>
      <c r="J361" s="11" t="s">
        <v>2133</v>
      </c>
      <c r="K361" s="11" t="s">
        <v>2993</v>
      </c>
      <c r="L361" s="84" t="s">
        <v>2136</v>
      </c>
      <c r="M361" s="11" t="s">
        <v>2134</v>
      </c>
      <c r="N361" s="11" t="s">
        <v>2134</v>
      </c>
      <c r="O361" s="11" t="s">
        <v>2134</v>
      </c>
      <c r="P361" s="307" t="s">
        <v>2095</v>
      </c>
      <c r="Q361" s="86">
        <v>1000</v>
      </c>
      <c r="R361" s="8"/>
      <c r="S361" s="8">
        <v>5.625</v>
      </c>
      <c r="T361" s="8"/>
      <c r="U361" s="562"/>
      <c r="V361" s="562"/>
    </row>
    <row r="362" spans="1:22" ht="15.75">
      <c r="A362" s="144" t="s">
        <v>413</v>
      </c>
      <c r="B362" s="144"/>
      <c r="C362" t="s">
        <v>1195</v>
      </c>
      <c r="D362" t="s">
        <v>2054</v>
      </c>
      <c r="E362" s="307"/>
      <c r="F362" t="s">
        <v>2144</v>
      </c>
      <c r="G362" s="83"/>
      <c r="H362" t="s">
        <v>1303</v>
      </c>
      <c r="I362" s="11" t="s">
        <v>2132</v>
      </c>
      <c r="J362" s="11" t="s">
        <v>2133</v>
      </c>
      <c r="K362" s="11" t="s">
        <v>2993</v>
      </c>
      <c r="L362" s="84" t="s">
        <v>2136</v>
      </c>
      <c r="M362" s="11" t="s">
        <v>2134</v>
      </c>
      <c r="N362" s="11" t="s">
        <v>2134</v>
      </c>
      <c r="O362" s="11" t="s">
        <v>2134</v>
      </c>
      <c r="P362" s="307" t="s">
        <v>2091</v>
      </c>
      <c r="Q362" s="86">
        <v>1000</v>
      </c>
      <c r="R362" s="8"/>
      <c r="S362" s="8">
        <v>1.395</v>
      </c>
      <c r="T362" s="8"/>
      <c r="U362" s="562"/>
      <c r="V362" s="562"/>
    </row>
    <row r="363" spans="1:22" ht="15.75">
      <c r="A363" s="144" t="s">
        <v>414</v>
      </c>
      <c r="B363" s="144"/>
      <c r="C363" t="s">
        <v>1195</v>
      </c>
      <c r="D363" t="s">
        <v>2054</v>
      </c>
      <c r="E363" s="307"/>
      <c r="F363" t="s">
        <v>2144</v>
      </c>
      <c r="G363" s="83"/>
      <c r="H363" t="s">
        <v>1310</v>
      </c>
      <c r="I363" s="11" t="s">
        <v>2132</v>
      </c>
      <c r="J363" s="11" t="s">
        <v>2133</v>
      </c>
      <c r="K363" s="11" t="s">
        <v>2993</v>
      </c>
      <c r="L363" s="84" t="s">
        <v>2136</v>
      </c>
      <c r="M363" s="11" t="s">
        <v>2134</v>
      </c>
      <c r="N363" s="11" t="s">
        <v>2134</v>
      </c>
      <c r="O363" s="11" t="s">
        <v>2134</v>
      </c>
      <c r="P363" s="307" t="s">
        <v>2090</v>
      </c>
      <c r="Q363" s="86">
        <v>250</v>
      </c>
      <c r="R363" s="8"/>
      <c r="S363" s="8">
        <v>0.80600000000000005</v>
      </c>
      <c r="T363" s="8"/>
      <c r="U363" s="562"/>
      <c r="V363" s="562"/>
    </row>
    <row r="364" spans="1:22" ht="15.75">
      <c r="A364" s="144" t="s">
        <v>415</v>
      </c>
      <c r="B364" s="144"/>
      <c r="C364" t="s">
        <v>1195</v>
      </c>
      <c r="D364" t="s">
        <v>1493</v>
      </c>
      <c r="E364" s="307"/>
      <c r="F364" t="s">
        <v>2144</v>
      </c>
      <c r="G364" s="83"/>
      <c r="H364" t="s">
        <v>2057</v>
      </c>
      <c r="I364" s="11" t="s">
        <v>2132</v>
      </c>
      <c r="J364" s="11" t="s">
        <v>2133</v>
      </c>
      <c r="K364" s="11" t="s">
        <v>2993</v>
      </c>
      <c r="L364" s="84" t="s">
        <v>2136</v>
      </c>
      <c r="M364" s="11" t="s">
        <v>2134</v>
      </c>
      <c r="N364" s="11" t="s">
        <v>2134</v>
      </c>
      <c r="O364" s="11" t="s">
        <v>2134</v>
      </c>
      <c r="P364" s="307" t="s">
        <v>2084</v>
      </c>
      <c r="Q364" s="86">
        <v>1</v>
      </c>
      <c r="R364" s="8"/>
      <c r="S364" s="8">
        <v>0.21099999999999999</v>
      </c>
      <c r="T364" s="8"/>
      <c r="U364" s="562"/>
      <c r="V364" s="562"/>
    </row>
    <row r="365" spans="1:22" ht="15.75">
      <c r="A365" s="144" t="s">
        <v>416</v>
      </c>
      <c r="B365" s="144"/>
      <c r="C365" t="s">
        <v>1195</v>
      </c>
      <c r="D365" t="s">
        <v>2054</v>
      </c>
      <c r="E365" s="307"/>
      <c r="F365" t="s">
        <v>2144</v>
      </c>
      <c r="G365" s="83"/>
      <c r="H365" t="s">
        <v>1307</v>
      </c>
      <c r="I365" s="11" t="s">
        <v>2132</v>
      </c>
      <c r="J365" s="11" t="s">
        <v>2133</v>
      </c>
      <c r="K365" s="11" t="s">
        <v>2993</v>
      </c>
      <c r="L365" s="84" t="s">
        <v>2136</v>
      </c>
      <c r="M365" s="11" t="s">
        <v>2134</v>
      </c>
      <c r="N365" s="11" t="s">
        <v>2134</v>
      </c>
      <c r="O365" s="11" t="s">
        <v>2134</v>
      </c>
      <c r="P365" s="307" t="s">
        <v>2086</v>
      </c>
      <c r="Q365" s="86">
        <v>1000</v>
      </c>
      <c r="R365" s="8"/>
      <c r="S365" s="8">
        <v>0.23200000000000001</v>
      </c>
      <c r="T365" s="8"/>
      <c r="U365" s="562"/>
      <c r="V365" s="562"/>
    </row>
    <row r="366" spans="1:22" ht="15.75">
      <c r="A366" s="144" t="s">
        <v>417</v>
      </c>
      <c r="B366" s="144"/>
      <c r="C366" t="s">
        <v>1195</v>
      </c>
      <c r="D366" t="s">
        <v>2054</v>
      </c>
      <c r="E366" s="307"/>
      <c r="F366" t="s">
        <v>2144</v>
      </c>
      <c r="G366" s="83"/>
      <c r="H366" t="s">
        <v>1304</v>
      </c>
      <c r="I366" s="11" t="s">
        <v>2132</v>
      </c>
      <c r="J366" s="11" t="s">
        <v>2133</v>
      </c>
      <c r="K366" s="11" t="s">
        <v>2993</v>
      </c>
      <c r="L366" s="84" t="s">
        <v>2136</v>
      </c>
      <c r="M366" s="11" t="s">
        <v>2134</v>
      </c>
      <c r="N366" s="11" t="s">
        <v>2134</v>
      </c>
      <c r="O366" s="11" t="s">
        <v>2134</v>
      </c>
      <c r="P366" s="307" t="s">
        <v>2085</v>
      </c>
      <c r="Q366" s="86">
        <v>1000</v>
      </c>
      <c r="R366" s="8"/>
      <c r="S366" s="8">
        <v>0.76400000000000001</v>
      </c>
      <c r="T366" s="8"/>
      <c r="U366" s="562"/>
      <c r="V366" s="562"/>
    </row>
    <row r="367" spans="1:22" ht="15.75">
      <c r="A367" s="144" t="s">
        <v>418</v>
      </c>
      <c r="B367" s="144"/>
      <c r="C367" t="s">
        <v>1195</v>
      </c>
      <c r="D367" t="s">
        <v>1493</v>
      </c>
      <c r="E367" s="83"/>
      <c r="F367" t="s">
        <v>2144</v>
      </c>
      <c r="G367" s="83"/>
      <c r="H367" t="s">
        <v>1309</v>
      </c>
      <c r="I367" s="11" t="s">
        <v>2132</v>
      </c>
      <c r="J367" s="11" t="s">
        <v>2133</v>
      </c>
      <c r="K367" s="11" t="s">
        <v>2993</v>
      </c>
      <c r="L367" s="84" t="s">
        <v>2136</v>
      </c>
      <c r="M367" s="11" t="s">
        <v>2134</v>
      </c>
      <c r="N367" s="11" t="s">
        <v>2134</v>
      </c>
      <c r="O367" s="11" t="s">
        <v>2134</v>
      </c>
      <c r="P367" s="307" t="s">
        <v>2081</v>
      </c>
      <c r="Q367" s="86">
        <v>1</v>
      </c>
      <c r="R367" s="8"/>
      <c r="S367" s="8">
        <v>6.7000000000000004E-2</v>
      </c>
      <c r="T367" s="8"/>
      <c r="U367" s="562"/>
      <c r="V367" s="562"/>
    </row>
    <row r="368" spans="1:22" ht="15.75">
      <c r="A368" s="144" t="s">
        <v>419</v>
      </c>
      <c r="B368" s="144"/>
      <c r="C368" t="s">
        <v>1195</v>
      </c>
      <c r="D368" t="s">
        <v>1493</v>
      </c>
      <c r="E368" s="307"/>
      <c r="F368" t="s">
        <v>2144</v>
      </c>
      <c r="G368" s="83"/>
      <c r="H368" t="s">
        <v>2808</v>
      </c>
      <c r="I368" s="11" t="s">
        <v>2132</v>
      </c>
      <c r="J368" s="11" t="s">
        <v>2133</v>
      </c>
      <c r="K368" s="11" t="s">
        <v>2993</v>
      </c>
      <c r="L368" s="84" t="s">
        <v>2136</v>
      </c>
      <c r="M368" s="11" t="s">
        <v>2134</v>
      </c>
      <c r="N368" s="11" t="s">
        <v>2134</v>
      </c>
      <c r="O368" s="11" t="s">
        <v>2134</v>
      </c>
      <c r="P368" s="307" t="s">
        <v>2078</v>
      </c>
      <c r="Q368" s="86">
        <v>1</v>
      </c>
      <c r="R368" s="8"/>
      <c r="S368" s="8">
        <v>0.13</v>
      </c>
      <c r="T368" s="8"/>
      <c r="U368" s="562"/>
      <c r="V368" s="562"/>
    </row>
    <row r="369" spans="1:22" ht="15.75">
      <c r="A369" s="144" t="s">
        <v>420</v>
      </c>
      <c r="B369" s="144"/>
      <c r="C369" t="s">
        <v>1195</v>
      </c>
      <c r="D369" t="s">
        <v>1493</v>
      </c>
      <c r="E369" s="307"/>
      <c r="F369" t="s">
        <v>2144</v>
      </c>
      <c r="G369" s="83"/>
      <c r="H369" t="s">
        <v>1308</v>
      </c>
      <c r="I369" s="11" t="s">
        <v>2132</v>
      </c>
      <c r="J369" s="11" t="s">
        <v>2133</v>
      </c>
      <c r="K369" s="11" t="s">
        <v>2993</v>
      </c>
      <c r="L369" s="84" t="s">
        <v>2136</v>
      </c>
      <c r="M369" s="11" t="s">
        <v>2134</v>
      </c>
      <c r="N369" s="11" t="s">
        <v>2134</v>
      </c>
      <c r="O369" s="11" t="s">
        <v>2134</v>
      </c>
      <c r="P369" s="307" t="s">
        <v>2094</v>
      </c>
      <c r="Q369" s="86">
        <v>1</v>
      </c>
      <c r="R369" s="8"/>
      <c r="S369" s="8">
        <v>0.108</v>
      </c>
      <c r="T369" s="8"/>
      <c r="U369" s="562"/>
      <c r="V369" s="562"/>
    </row>
    <row r="370" spans="1:22" ht="15.75">
      <c r="A370" s="144" t="s">
        <v>421</v>
      </c>
      <c r="B370" s="144"/>
      <c r="C370" t="s">
        <v>1195</v>
      </c>
      <c r="D370" t="s">
        <v>1493</v>
      </c>
      <c r="E370" s="307"/>
      <c r="F370" t="s">
        <v>2144</v>
      </c>
      <c r="G370" s="83"/>
      <c r="H370" t="s">
        <v>2044</v>
      </c>
      <c r="I370" s="11" t="s">
        <v>2132</v>
      </c>
      <c r="J370" s="11" t="s">
        <v>2133</v>
      </c>
      <c r="K370" s="11" t="s">
        <v>2993</v>
      </c>
      <c r="L370" s="84" t="s">
        <v>2136</v>
      </c>
      <c r="M370" s="11" t="s">
        <v>2134</v>
      </c>
      <c r="N370" s="11" t="s">
        <v>2134</v>
      </c>
      <c r="O370" s="11" t="s">
        <v>2134</v>
      </c>
      <c r="P370" s="307" t="s">
        <v>2083</v>
      </c>
      <c r="Q370" s="86">
        <v>1000</v>
      </c>
      <c r="R370" s="8"/>
      <c r="S370" s="8">
        <v>0.19350000000000001</v>
      </c>
      <c r="T370" s="8"/>
      <c r="U370" s="562"/>
      <c r="V370" s="562"/>
    </row>
    <row r="371" spans="1:22" ht="15.75">
      <c r="A371" s="144" t="s">
        <v>422</v>
      </c>
      <c r="B371" s="144"/>
      <c r="C371" t="s">
        <v>1195</v>
      </c>
      <c r="D371" t="s">
        <v>1493</v>
      </c>
      <c r="E371" s="83"/>
      <c r="F371" t="s">
        <v>2144</v>
      </c>
      <c r="G371" s="83"/>
      <c r="H371" t="s">
        <v>2059</v>
      </c>
      <c r="I371" s="11" t="s">
        <v>2132</v>
      </c>
      <c r="J371" s="11" t="s">
        <v>2133</v>
      </c>
      <c r="K371" s="11" t="s">
        <v>2993</v>
      </c>
      <c r="L371" s="84" t="s">
        <v>2136</v>
      </c>
      <c r="M371" s="11" t="s">
        <v>2134</v>
      </c>
      <c r="N371" s="11" t="s">
        <v>2134</v>
      </c>
      <c r="O371" s="11" t="s">
        <v>2134</v>
      </c>
      <c r="P371" s="307" t="s">
        <v>2093</v>
      </c>
      <c r="Q371" s="86">
        <v>1000</v>
      </c>
      <c r="R371" s="8"/>
      <c r="S371" s="8">
        <v>0.54</v>
      </c>
      <c r="T371" s="8"/>
      <c r="U371" s="562"/>
      <c r="V371" s="562"/>
    </row>
    <row r="372" spans="1:22" ht="15.75">
      <c r="A372" s="144" t="s">
        <v>423</v>
      </c>
      <c r="B372" s="144"/>
      <c r="C372" t="s">
        <v>1195</v>
      </c>
      <c r="D372" t="s">
        <v>1493</v>
      </c>
      <c r="E372" s="307"/>
      <c r="F372" t="s">
        <v>2144</v>
      </c>
      <c r="G372" s="83"/>
      <c r="H372" t="s">
        <v>2044</v>
      </c>
      <c r="I372" s="11" t="s">
        <v>2132</v>
      </c>
      <c r="J372" s="11" t="s">
        <v>2133</v>
      </c>
      <c r="K372" s="11" t="s">
        <v>2993</v>
      </c>
      <c r="L372" s="84" t="s">
        <v>2136</v>
      </c>
      <c r="M372" s="11" t="s">
        <v>2134</v>
      </c>
      <c r="N372" s="11" t="s">
        <v>2134</v>
      </c>
      <c r="O372" s="11" t="s">
        <v>2134</v>
      </c>
      <c r="P372" s="307" t="s">
        <v>2077</v>
      </c>
      <c r="Q372" s="86">
        <v>1</v>
      </c>
      <c r="R372" s="8"/>
      <c r="S372" s="8">
        <v>2.7E-2</v>
      </c>
      <c r="T372" s="8"/>
      <c r="U372" s="562"/>
      <c r="V372" s="562"/>
    </row>
    <row r="373" spans="1:22" ht="15.75">
      <c r="A373" s="144" t="s">
        <v>424</v>
      </c>
      <c r="B373" s="144"/>
      <c r="C373" t="s">
        <v>1195</v>
      </c>
      <c r="D373" t="s">
        <v>1493</v>
      </c>
      <c r="E373" s="307"/>
      <c r="F373" t="s">
        <v>2144</v>
      </c>
      <c r="G373" s="307"/>
      <c r="H373" t="s">
        <v>2044</v>
      </c>
      <c r="I373" s="11" t="s">
        <v>2132</v>
      </c>
      <c r="J373" s="11" t="s">
        <v>2133</v>
      </c>
      <c r="K373" s="11" t="s">
        <v>2993</v>
      </c>
      <c r="L373" s="84" t="s">
        <v>2136</v>
      </c>
      <c r="M373" s="11" t="s">
        <v>2134</v>
      </c>
      <c r="N373" s="11" t="s">
        <v>2134</v>
      </c>
      <c r="O373" s="11" t="s">
        <v>2134</v>
      </c>
      <c r="P373" s="307" t="s">
        <v>2079</v>
      </c>
      <c r="Q373" s="86">
        <v>1</v>
      </c>
      <c r="R373" s="8"/>
      <c r="S373" s="8">
        <v>6.7000000000000004E-2</v>
      </c>
      <c r="T373" s="8"/>
      <c r="U373" s="562"/>
      <c r="V373" s="562"/>
    </row>
    <row r="374" spans="1:22" ht="15.75">
      <c r="A374" s="144" t="s">
        <v>425</v>
      </c>
      <c r="B374" s="144"/>
      <c r="C374" t="s">
        <v>1195</v>
      </c>
      <c r="D374" t="s">
        <v>1493</v>
      </c>
      <c r="E374" s="83"/>
      <c r="F374" t="s">
        <v>2144</v>
      </c>
      <c r="G374" s="307"/>
      <c r="H374" t="s">
        <v>1312</v>
      </c>
      <c r="I374" s="11" t="s">
        <v>2132</v>
      </c>
      <c r="J374" s="11" t="s">
        <v>2133</v>
      </c>
      <c r="K374" s="11" t="s">
        <v>2993</v>
      </c>
      <c r="L374" s="84" t="s">
        <v>2136</v>
      </c>
      <c r="M374" s="11" t="s">
        <v>2134</v>
      </c>
      <c r="N374" s="11" t="s">
        <v>2134</v>
      </c>
      <c r="O374" s="11" t="s">
        <v>2134</v>
      </c>
      <c r="P374" s="307" t="s">
        <v>2914</v>
      </c>
      <c r="Q374" s="86">
        <v>1</v>
      </c>
      <c r="R374" s="8"/>
      <c r="S374" s="8">
        <v>5.7000000000000002E-2</v>
      </c>
      <c r="T374" s="8"/>
      <c r="U374" s="562"/>
      <c r="V374" s="562"/>
    </row>
    <row r="375" spans="1:22" ht="15.75">
      <c r="A375" s="144" t="s">
        <v>426</v>
      </c>
      <c r="B375" s="144"/>
      <c r="C375" t="s">
        <v>1195</v>
      </c>
      <c r="D375" t="s">
        <v>1493</v>
      </c>
      <c r="E375" s="307"/>
      <c r="F375" t="s">
        <v>2144</v>
      </c>
      <c r="G375" s="307"/>
      <c r="H375" t="s">
        <v>1323</v>
      </c>
      <c r="I375" s="11" t="s">
        <v>2132</v>
      </c>
      <c r="J375" s="11" t="s">
        <v>2133</v>
      </c>
      <c r="K375" s="11" t="s">
        <v>2993</v>
      </c>
      <c r="L375" s="84" t="s">
        <v>2136</v>
      </c>
      <c r="M375" s="11" t="s">
        <v>2134</v>
      </c>
      <c r="N375" s="11" t="s">
        <v>2134</v>
      </c>
      <c r="O375" s="11" t="s">
        <v>2134</v>
      </c>
      <c r="P375" s="307" t="s">
        <v>2915</v>
      </c>
      <c r="Q375" s="86">
        <v>1</v>
      </c>
      <c r="R375" s="8"/>
      <c r="S375" s="8">
        <v>8.6999999999999994E-2</v>
      </c>
      <c r="T375" s="8"/>
      <c r="U375" s="562"/>
      <c r="V375" s="562"/>
    </row>
    <row r="376" spans="1:22" ht="15.75">
      <c r="A376" s="144" t="s">
        <v>427</v>
      </c>
      <c r="B376" s="144"/>
      <c r="C376" t="s">
        <v>1195</v>
      </c>
      <c r="D376" t="s">
        <v>1493</v>
      </c>
      <c r="E376" s="310"/>
      <c r="F376" t="s">
        <v>2144</v>
      </c>
      <c r="G376" s="307"/>
      <c r="H376" t="s">
        <v>1323</v>
      </c>
      <c r="I376" s="11" t="s">
        <v>2132</v>
      </c>
      <c r="J376" s="11" t="s">
        <v>2133</v>
      </c>
      <c r="K376" s="11" t="s">
        <v>2993</v>
      </c>
      <c r="L376" s="84" t="s">
        <v>2136</v>
      </c>
      <c r="M376" s="11" t="s">
        <v>2134</v>
      </c>
      <c r="N376" s="11" t="s">
        <v>2134</v>
      </c>
      <c r="O376" s="11" t="s">
        <v>2134</v>
      </c>
      <c r="P376" s="307" t="s">
        <v>2096</v>
      </c>
      <c r="Q376" s="86">
        <v>1</v>
      </c>
      <c r="R376" s="8"/>
      <c r="S376" s="8">
        <v>6.9000000000000006E-2</v>
      </c>
      <c r="T376" s="8"/>
      <c r="U376" s="562"/>
      <c r="V376" s="562"/>
    </row>
    <row r="377" spans="1:22" ht="15.75">
      <c r="A377" s="144" t="s">
        <v>428</v>
      </c>
      <c r="B377" s="144"/>
      <c r="C377" t="s">
        <v>1195</v>
      </c>
      <c r="D377" t="s">
        <v>1493</v>
      </c>
      <c r="E377" s="307"/>
      <c r="F377" t="s">
        <v>2144</v>
      </c>
      <c r="G377" s="307"/>
      <c r="H377" t="s">
        <v>1314</v>
      </c>
      <c r="I377" s="11" t="s">
        <v>2132</v>
      </c>
      <c r="J377" s="11" t="s">
        <v>2133</v>
      </c>
      <c r="K377" s="11" t="s">
        <v>2993</v>
      </c>
      <c r="L377" s="84" t="s">
        <v>2136</v>
      </c>
      <c r="M377" s="11" t="s">
        <v>2134</v>
      </c>
      <c r="N377" s="11" t="s">
        <v>2134</v>
      </c>
      <c r="O377" s="11" t="s">
        <v>2134</v>
      </c>
      <c r="P377" s="307" t="s">
        <v>2076</v>
      </c>
      <c r="Q377" s="86">
        <v>1</v>
      </c>
      <c r="R377" s="8"/>
      <c r="S377" s="8">
        <v>0.104</v>
      </c>
      <c r="T377" s="8"/>
      <c r="U377" s="562"/>
      <c r="V377" s="562"/>
    </row>
    <row r="378" spans="1:22" ht="15.75">
      <c r="A378" s="144" t="s">
        <v>429</v>
      </c>
      <c r="B378" s="144"/>
      <c r="C378" t="s">
        <v>1195</v>
      </c>
      <c r="D378" t="s">
        <v>1493</v>
      </c>
      <c r="E378" s="307"/>
      <c r="F378" t="s">
        <v>2144</v>
      </c>
      <c r="G378" s="307"/>
      <c r="H378" t="s">
        <v>2809</v>
      </c>
      <c r="I378" s="11" t="s">
        <v>2132</v>
      </c>
      <c r="J378" s="11" t="s">
        <v>2133</v>
      </c>
      <c r="K378" s="11" t="s">
        <v>2993</v>
      </c>
      <c r="L378" s="84" t="s">
        <v>2136</v>
      </c>
      <c r="M378" s="11" t="s">
        <v>2134</v>
      </c>
      <c r="N378" s="11" t="s">
        <v>2134</v>
      </c>
      <c r="O378" s="11" t="s">
        <v>2134</v>
      </c>
      <c r="P378" s="307" t="s">
        <v>2089</v>
      </c>
      <c r="Q378" s="86">
        <v>1</v>
      </c>
      <c r="R378" s="8"/>
      <c r="S378" s="8">
        <v>0.28899999999999998</v>
      </c>
      <c r="T378" s="8"/>
      <c r="U378" s="562"/>
      <c r="V378" s="562"/>
    </row>
    <row r="379" spans="1:22" ht="15.75">
      <c r="A379" s="144" t="s">
        <v>430</v>
      </c>
      <c r="B379" s="144"/>
      <c r="C379" t="s">
        <v>1195</v>
      </c>
      <c r="D379" t="s">
        <v>1493</v>
      </c>
      <c r="E379" s="307"/>
      <c r="F379" t="s">
        <v>2144</v>
      </c>
      <c r="G379" s="307"/>
      <c r="H379" t="s">
        <v>2042</v>
      </c>
      <c r="I379" s="11" t="s">
        <v>2132</v>
      </c>
      <c r="J379" s="11" t="s">
        <v>2133</v>
      </c>
      <c r="K379" s="11" t="s">
        <v>2993</v>
      </c>
      <c r="L379" s="84" t="s">
        <v>2136</v>
      </c>
      <c r="M379" s="11" t="s">
        <v>2134</v>
      </c>
      <c r="N379" s="11" t="s">
        <v>2134</v>
      </c>
      <c r="O379" s="11" t="s">
        <v>2134</v>
      </c>
      <c r="P379" s="307" t="s">
        <v>2916</v>
      </c>
      <c r="Q379" s="86">
        <v>1</v>
      </c>
      <c r="R379" s="8"/>
      <c r="S379" s="8">
        <v>8.6999999999999994E-2</v>
      </c>
      <c r="T379" s="8"/>
      <c r="U379" s="562"/>
      <c r="V379" s="562"/>
    </row>
    <row r="380" spans="1:22" ht="15.75">
      <c r="A380" s="144" t="s">
        <v>431</v>
      </c>
      <c r="B380" s="144"/>
      <c r="C380" t="s">
        <v>1195</v>
      </c>
      <c r="D380" t="s">
        <v>1493</v>
      </c>
      <c r="E380" s="307"/>
      <c r="F380" t="s">
        <v>2144</v>
      </c>
      <c r="G380" s="307"/>
      <c r="H380" t="s">
        <v>1311</v>
      </c>
      <c r="I380" s="11" t="s">
        <v>2132</v>
      </c>
      <c r="J380" s="11" t="s">
        <v>2133</v>
      </c>
      <c r="K380" s="11" t="s">
        <v>2993</v>
      </c>
      <c r="L380" s="84" t="s">
        <v>2136</v>
      </c>
      <c r="M380" s="11" t="s">
        <v>2134</v>
      </c>
      <c r="N380" s="11" t="s">
        <v>2134</v>
      </c>
      <c r="O380" s="11" t="s">
        <v>2134</v>
      </c>
      <c r="P380" s="307" t="s">
        <v>2917</v>
      </c>
      <c r="Q380" s="86">
        <v>1</v>
      </c>
      <c r="R380" s="8"/>
      <c r="S380" s="8">
        <v>0.40899999999999997</v>
      </c>
      <c r="T380" s="8"/>
      <c r="U380" s="562"/>
      <c r="V380" s="562"/>
    </row>
    <row r="381" spans="1:22" ht="15.75">
      <c r="A381" s="144" t="s">
        <v>432</v>
      </c>
      <c r="B381" s="144"/>
      <c r="C381" t="s">
        <v>1195</v>
      </c>
      <c r="D381" t="s">
        <v>1493</v>
      </c>
      <c r="E381" s="307"/>
      <c r="F381" t="s">
        <v>2144</v>
      </c>
      <c r="G381" s="307"/>
      <c r="H381" t="s">
        <v>1306</v>
      </c>
      <c r="I381" s="11" t="s">
        <v>2132</v>
      </c>
      <c r="J381" s="11" t="s">
        <v>2133</v>
      </c>
      <c r="K381" s="11" t="s">
        <v>2993</v>
      </c>
      <c r="L381" s="84" t="s">
        <v>2136</v>
      </c>
      <c r="M381" s="11" t="s">
        <v>2134</v>
      </c>
      <c r="N381" s="11" t="s">
        <v>2134</v>
      </c>
      <c r="O381" s="11" t="s">
        <v>2134</v>
      </c>
      <c r="P381" s="307" t="s">
        <v>2092</v>
      </c>
      <c r="Q381" s="86">
        <v>1000</v>
      </c>
      <c r="R381" s="8"/>
      <c r="S381" s="8">
        <v>0.21199999999999999</v>
      </c>
      <c r="T381" s="8"/>
      <c r="U381" s="562"/>
      <c r="V381" s="562"/>
    </row>
    <row r="382" spans="1:22" ht="15.75">
      <c r="A382" s="144" t="s">
        <v>433</v>
      </c>
      <c r="B382" s="144"/>
      <c r="C382" t="s">
        <v>1195</v>
      </c>
      <c r="D382" t="s">
        <v>1493</v>
      </c>
      <c r="E382" s="307"/>
      <c r="F382" t="s">
        <v>2144</v>
      </c>
      <c r="G382" s="307"/>
      <c r="H382" t="s">
        <v>1319</v>
      </c>
      <c r="I382" s="11" t="s">
        <v>2132</v>
      </c>
      <c r="J382" s="11" t="s">
        <v>2133</v>
      </c>
      <c r="K382" s="11" t="s">
        <v>2993</v>
      </c>
      <c r="L382" s="84" t="s">
        <v>2136</v>
      </c>
      <c r="M382" s="11" t="s">
        <v>2134</v>
      </c>
      <c r="N382" s="11" t="s">
        <v>2134</v>
      </c>
      <c r="O382" s="11" t="s">
        <v>2134</v>
      </c>
      <c r="P382" s="307" t="s">
        <v>2088</v>
      </c>
      <c r="Q382" s="86">
        <v>1000</v>
      </c>
      <c r="R382" s="8"/>
      <c r="S382" s="8">
        <v>0.57899999999999996</v>
      </c>
      <c r="T382" s="8"/>
      <c r="U382" s="562"/>
      <c r="V382" s="562"/>
    </row>
    <row r="383" spans="1:22" ht="15.75">
      <c r="A383" s="144"/>
      <c r="B383" s="144"/>
      <c r="C383" t="s">
        <v>1195</v>
      </c>
      <c r="D383" t="s">
        <v>1493</v>
      </c>
      <c r="E383" s="310"/>
      <c r="F383" t="s">
        <v>2144</v>
      </c>
      <c r="G383" s="307"/>
      <c r="H383" t="s">
        <v>1310</v>
      </c>
      <c r="I383" s="11" t="s">
        <v>2132</v>
      </c>
      <c r="J383" s="11" t="s">
        <v>2133</v>
      </c>
      <c r="K383" s="11" t="s">
        <v>2993</v>
      </c>
      <c r="L383" s="84" t="s">
        <v>2136</v>
      </c>
      <c r="M383" s="11" t="s">
        <v>2134</v>
      </c>
      <c r="N383" s="11" t="s">
        <v>2134</v>
      </c>
      <c r="O383" s="11" t="s">
        <v>2134</v>
      </c>
      <c r="P383" s="307" t="s">
        <v>2082</v>
      </c>
      <c r="Q383" s="86">
        <v>1000</v>
      </c>
      <c r="R383" s="8"/>
      <c r="S383" s="8">
        <v>0.54</v>
      </c>
      <c r="T383" s="8"/>
      <c r="U383" s="308"/>
      <c r="V383" s="308"/>
    </row>
    <row r="384" spans="1:22" ht="15.75">
      <c r="A384" s="144" t="s">
        <v>434</v>
      </c>
      <c r="B384" s="144"/>
      <c r="C384" t="s">
        <v>1195</v>
      </c>
      <c r="D384" t="s">
        <v>2054</v>
      </c>
      <c r="E384" s="310"/>
      <c r="F384" t="s">
        <v>2144</v>
      </c>
      <c r="G384" s="307"/>
      <c r="H384" t="s">
        <v>1316</v>
      </c>
      <c r="I384" s="11" t="s">
        <v>2132</v>
      </c>
      <c r="J384" s="11" t="s">
        <v>2133</v>
      </c>
      <c r="K384" s="11" t="s">
        <v>2993</v>
      </c>
      <c r="L384" s="84" t="s">
        <v>2136</v>
      </c>
      <c r="M384" s="11" t="s">
        <v>2134</v>
      </c>
      <c r="N384" s="11" t="s">
        <v>2134</v>
      </c>
      <c r="O384" s="11" t="s">
        <v>2134</v>
      </c>
      <c r="P384" s="307" t="s">
        <v>2087</v>
      </c>
      <c r="Q384" s="86">
        <v>500</v>
      </c>
      <c r="R384" s="8"/>
      <c r="S384" s="8">
        <v>0.53800000000000003</v>
      </c>
      <c r="T384" s="8"/>
      <c r="U384" s="562"/>
      <c r="V384" s="562"/>
    </row>
    <row r="385" spans="1:22" ht="15.75">
      <c r="A385" s="144" t="s">
        <v>435</v>
      </c>
      <c r="B385" s="144"/>
      <c r="C385" t="s">
        <v>1195</v>
      </c>
      <c r="D385" t="s">
        <v>2054</v>
      </c>
      <c r="E385" s="310"/>
      <c r="F385" t="s">
        <v>2144</v>
      </c>
      <c r="G385" s="307"/>
      <c r="H385" t="s">
        <v>2810</v>
      </c>
      <c r="I385" s="11" t="s">
        <v>2132</v>
      </c>
      <c r="J385" s="11" t="s">
        <v>2133</v>
      </c>
      <c r="K385" s="11" t="s">
        <v>2993</v>
      </c>
      <c r="L385" s="84" t="s">
        <v>2136</v>
      </c>
      <c r="M385" s="11" t="s">
        <v>2134</v>
      </c>
      <c r="N385" s="11" t="s">
        <v>2134</v>
      </c>
      <c r="O385" s="11" t="s">
        <v>2134</v>
      </c>
      <c r="P385" s="307" t="s">
        <v>2100</v>
      </c>
      <c r="Q385" s="86">
        <v>1000</v>
      </c>
      <c r="R385" s="8"/>
      <c r="S385" s="8">
        <v>0.28399999999999997</v>
      </c>
      <c r="T385" s="8"/>
      <c r="U385" s="562"/>
      <c r="V385" s="562"/>
    </row>
    <row r="386" spans="1:22" ht="15.75">
      <c r="A386" s="144" t="s">
        <v>436</v>
      </c>
      <c r="B386" s="144"/>
      <c r="C386" t="s">
        <v>1195</v>
      </c>
      <c r="D386" t="s">
        <v>1404</v>
      </c>
      <c r="E386" s="310"/>
      <c r="F386" t="s">
        <v>2144</v>
      </c>
      <c r="G386" s="307"/>
      <c r="H386" t="s">
        <v>2058</v>
      </c>
      <c r="I386" s="11" t="s">
        <v>2132</v>
      </c>
      <c r="J386" s="11" t="s">
        <v>2133</v>
      </c>
      <c r="K386" s="11" t="s">
        <v>2993</v>
      </c>
      <c r="L386" s="84" t="s">
        <v>2136</v>
      </c>
      <c r="M386" s="11" t="s">
        <v>2134</v>
      </c>
      <c r="N386" s="11" t="s">
        <v>2134</v>
      </c>
      <c r="O386" s="11" t="s">
        <v>2134</v>
      </c>
      <c r="P386" s="307" t="s">
        <v>2101</v>
      </c>
      <c r="Q386" s="86">
        <v>1000</v>
      </c>
      <c r="R386" s="8"/>
      <c r="S386" s="8">
        <v>1.8129999999999999</v>
      </c>
      <c r="T386" s="8"/>
      <c r="U386" s="562"/>
      <c r="V386" s="562"/>
    </row>
    <row r="387" spans="1:22" ht="15.75">
      <c r="A387" s="144" t="s">
        <v>437</v>
      </c>
      <c r="B387" s="144"/>
      <c r="C387" t="s">
        <v>1195</v>
      </c>
      <c r="D387" t="s">
        <v>2054</v>
      </c>
      <c r="E387" s="310"/>
      <c r="F387" t="s">
        <v>2144</v>
      </c>
      <c r="G387" s="307"/>
      <c r="H387" t="s">
        <v>1313</v>
      </c>
      <c r="I387" s="11" t="s">
        <v>2132</v>
      </c>
      <c r="J387" s="11" t="s">
        <v>2133</v>
      </c>
      <c r="K387" s="11" t="s">
        <v>2993</v>
      </c>
      <c r="L387" s="84" t="s">
        <v>2136</v>
      </c>
      <c r="M387" s="11" t="s">
        <v>2134</v>
      </c>
      <c r="N387" s="11" t="s">
        <v>2134</v>
      </c>
      <c r="O387" s="11" t="s">
        <v>2134</v>
      </c>
      <c r="P387" s="307" t="s">
        <v>2080</v>
      </c>
      <c r="Q387" s="86">
        <v>1000</v>
      </c>
      <c r="R387" s="8"/>
      <c r="S387" s="8">
        <v>0.71599999999999997</v>
      </c>
      <c r="T387" s="8"/>
      <c r="U387" s="562"/>
      <c r="V387" s="562"/>
    </row>
    <row r="388" spans="1:22" ht="15.75">
      <c r="A388" s="144" t="s">
        <v>438</v>
      </c>
      <c r="B388" s="144"/>
      <c r="C388" t="s">
        <v>1195</v>
      </c>
      <c r="D388" t="s">
        <v>1493</v>
      </c>
      <c r="E388" s="310"/>
      <c r="F388" t="s">
        <v>2145</v>
      </c>
      <c r="G388" s="307"/>
      <c r="H388" t="s">
        <v>1307</v>
      </c>
      <c r="I388" s="11" t="s">
        <v>2132</v>
      </c>
      <c r="J388" s="11" t="s">
        <v>2133</v>
      </c>
      <c r="K388" s="11" t="s">
        <v>2993</v>
      </c>
      <c r="L388" s="84" t="s">
        <v>2136</v>
      </c>
      <c r="M388" s="11" t="s">
        <v>2134</v>
      </c>
      <c r="N388" s="11" t="s">
        <v>2134</v>
      </c>
      <c r="O388" s="11" t="s">
        <v>2134</v>
      </c>
      <c r="P388" s="307" t="s">
        <v>2918</v>
      </c>
      <c r="Q388" s="86">
        <v>1</v>
      </c>
      <c r="R388" s="8"/>
      <c r="S388" s="8">
        <v>3.0535689999999997E-2</v>
      </c>
      <c r="T388" s="8"/>
      <c r="U388" s="562"/>
      <c r="V388" s="562"/>
    </row>
    <row r="389" spans="1:22" ht="15.75">
      <c r="A389" s="144" t="s">
        <v>439</v>
      </c>
      <c r="B389" s="144"/>
      <c r="C389" t="s">
        <v>1195</v>
      </c>
      <c r="D389" t="s">
        <v>1493</v>
      </c>
      <c r="E389" s="310"/>
      <c r="F389" t="s">
        <v>2145</v>
      </c>
      <c r="G389" s="307"/>
      <c r="H389" t="s">
        <v>1307</v>
      </c>
      <c r="I389" s="11" t="s">
        <v>2132</v>
      </c>
      <c r="J389" s="11" t="s">
        <v>2133</v>
      </c>
      <c r="K389" s="11" t="s">
        <v>2993</v>
      </c>
      <c r="L389" s="84" t="s">
        <v>2136</v>
      </c>
      <c r="M389" s="11" t="s">
        <v>2134</v>
      </c>
      <c r="N389" s="11" t="s">
        <v>2134</v>
      </c>
      <c r="O389" s="11" t="s">
        <v>2134</v>
      </c>
      <c r="P389" s="307" t="s">
        <v>2919</v>
      </c>
      <c r="Q389" s="86">
        <v>1</v>
      </c>
      <c r="R389" s="8"/>
      <c r="S389" s="8">
        <v>3.1398767500000001E-2</v>
      </c>
      <c r="T389" s="8"/>
      <c r="U389" s="562"/>
      <c r="V389" s="562"/>
    </row>
    <row r="390" spans="1:22" ht="15.75">
      <c r="A390" s="144" t="s">
        <v>440</v>
      </c>
      <c r="B390" s="144"/>
      <c r="C390" t="s">
        <v>1195</v>
      </c>
      <c r="D390" t="s">
        <v>1404</v>
      </c>
      <c r="E390" s="310"/>
      <c r="F390" t="s">
        <v>2145</v>
      </c>
      <c r="G390" s="307"/>
      <c r="H390" t="s">
        <v>1315</v>
      </c>
      <c r="I390" s="11" t="s">
        <v>2132</v>
      </c>
      <c r="J390" s="11" t="s">
        <v>2133</v>
      </c>
      <c r="K390" s="11" t="s">
        <v>2993</v>
      </c>
      <c r="L390" s="84" t="s">
        <v>2136</v>
      </c>
      <c r="M390" s="11" t="s">
        <v>2134</v>
      </c>
      <c r="N390" s="11" t="s">
        <v>2134</v>
      </c>
      <c r="O390" s="11" t="s">
        <v>2134</v>
      </c>
      <c r="P390" s="307" t="s">
        <v>2104</v>
      </c>
      <c r="Q390" s="86">
        <v>1000</v>
      </c>
      <c r="R390" s="8"/>
      <c r="S390" s="8">
        <v>11.275119</v>
      </c>
      <c r="T390" s="8"/>
      <c r="U390" s="562"/>
      <c r="V390" s="562"/>
    </row>
    <row r="391" spans="1:22" ht="15.75">
      <c r="A391" s="144" t="s">
        <v>441</v>
      </c>
      <c r="B391" s="144"/>
      <c r="C391" t="s">
        <v>1195</v>
      </c>
      <c r="D391" t="s">
        <v>2054</v>
      </c>
      <c r="E391" s="310"/>
      <c r="F391" t="s">
        <v>2145</v>
      </c>
      <c r="G391" s="307"/>
      <c r="H391" t="s">
        <v>1317</v>
      </c>
      <c r="I391" s="11" t="s">
        <v>2132</v>
      </c>
      <c r="J391" s="11" t="s">
        <v>2133</v>
      </c>
      <c r="K391" s="11" t="s">
        <v>2993</v>
      </c>
      <c r="L391" s="84" t="s">
        <v>2136</v>
      </c>
      <c r="M391" s="11" t="s">
        <v>2134</v>
      </c>
      <c r="N391" s="11" t="s">
        <v>2134</v>
      </c>
      <c r="O391" s="11" t="s">
        <v>2134</v>
      </c>
      <c r="P391" s="307" t="s">
        <v>2103</v>
      </c>
      <c r="Q391" s="86">
        <v>2000</v>
      </c>
      <c r="R391" s="8"/>
      <c r="S391" s="8">
        <v>4.4007411274999999</v>
      </c>
      <c r="T391" s="8"/>
      <c r="U391" s="562"/>
      <c r="V391" s="562"/>
    </row>
    <row r="392" spans="1:22" ht="15.75">
      <c r="A392" s="144" t="s">
        <v>442</v>
      </c>
      <c r="B392" s="144"/>
      <c r="C392" t="s">
        <v>1195</v>
      </c>
      <c r="D392" t="s">
        <v>1493</v>
      </c>
      <c r="E392" s="310"/>
      <c r="F392" t="s">
        <v>2145</v>
      </c>
      <c r="G392" s="307"/>
      <c r="H392" t="s">
        <v>1321</v>
      </c>
      <c r="I392" s="11" t="s">
        <v>2132</v>
      </c>
      <c r="J392" s="11" t="s">
        <v>2133</v>
      </c>
      <c r="K392" s="11" t="s">
        <v>2993</v>
      </c>
      <c r="L392" s="84" t="s">
        <v>2135</v>
      </c>
      <c r="M392" s="11" t="s">
        <v>2134</v>
      </c>
      <c r="N392" s="11" t="s">
        <v>2134</v>
      </c>
      <c r="O392" s="11" t="s">
        <v>2134</v>
      </c>
      <c r="P392" s="307" t="s">
        <v>2076</v>
      </c>
      <c r="Q392" s="86">
        <v>1</v>
      </c>
      <c r="R392" s="8"/>
      <c r="S392" s="8">
        <v>1.1482432500000002E-2</v>
      </c>
      <c r="T392" s="8"/>
      <c r="U392" s="562"/>
      <c r="V392" s="562"/>
    </row>
    <row r="393" spans="1:22" ht="15.75">
      <c r="A393" s="144" t="s">
        <v>443</v>
      </c>
      <c r="B393" s="144"/>
      <c r="C393" t="s">
        <v>1195</v>
      </c>
      <c r="D393" t="s">
        <v>1493</v>
      </c>
      <c r="E393" s="310"/>
      <c r="F393" t="s">
        <v>2145</v>
      </c>
      <c r="G393" s="307"/>
      <c r="H393" t="s">
        <v>2045</v>
      </c>
      <c r="I393" s="11" t="s">
        <v>2132</v>
      </c>
      <c r="J393" s="11" t="s">
        <v>2133</v>
      </c>
      <c r="K393" s="11" t="s">
        <v>2993</v>
      </c>
      <c r="L393" s="84" t="s">
        <v>2135</v>
      </c>
      <c r="M393" s="11" t="s">
        <v>2134</v>
      </c>
      <c r="N393" s="11" t="s">
        <v>2134</v>
      </c>
      <c r="O393" s="11" t="s">
        <v>2134</v>
      </c>
      <c r="P393" s="307" t="s">
        <v>2102</v>
      </c>
      <c r="Q393" s="86">
        <v>1</v>
      </c>
      <c r="R393" s="8"/>
      <c r="S393" s="8">
        <v>2.4335170000000003E-2</v>
      </c>
      <c r="T393" s="8"/>
      <c r="U393" s="562"/>
      <c r="V393" s="562"/>
    </row>
    <row r="394" spans="1:22" ht="15.75">
      <c r="A394" s="144" t="s">
        <v>444</v>
      </c>
      <c r="B394" s="144"/>
      <c r="C394" t="s">
        <v>1195</v>
      </c>
      <c r="D394" t="s">
        <v>1493</v>
      </c>
      <c r="E394" s="310"/>
      <c r="F394" t="s">
        <v>2145</v>
      </c>
      <c r="G394" s="307"/>
      <c r="H394" t="s">
        <v>1324</v>
      </c>
      <c r="I394" s="11" t="s">
        <v>2132</v>
      </c>
      <c r="J394" s="11" t="s">
        <v>2133</v>
      </c>
      <c r="K394" s="11" t="s">
        <v>2993</v>
      </c>
      <c r="L394" s="84" t="s">
        <v>2135</v>
      </c>
      <c r="M394" s="11" t="s">
        <v>2134</v>
      </c>
      <c r="N394" s="11" t="s">
        <v>2134</v>
      </c>
      <c r="O394" s="11" t="s">
        <v>2134</v>
      </c>
      <c r="P394" s="307" t="s">
        <v>2077</v>
      </c>
      <c r="Q394" s="86">
        <v>1</v>
      </c>
      <c r="R394" s="8"/>
      <c r="S394" s="8">
        <v>1.1482432500000002E-2</v>
      </c>
      <c r="T394" s="8"/>
      <c r="U394" s="562"/>
      <c r="V394" s="562"/>
    </row>
    <row r="395" spans="1:22" ht="15.75">
      <c r="A395" s="144" t="s">
        <v>445</v>
      </c>
      <c r="B395" s="144"/>
      <c r="C395" t="s">
        <v>1195</v>
      </c>
      <c r="D395" t="s">
        <v>1493</v>
      </c>
      <c r="E395" s="310"/>
      <c r="F395" t="s">
        <v>2145</v>
      </c>
      <c r="G395" s="307"/>
      <c r="H395" t="s">
        <v>1324</v>
      </c>
      <c r="I395" s="11" t="s">
        <v>2132</v>
      </c>
      <c r="J395" s="11" t="s">
        <v>2133</v>
      </c>
      <c r="K395" s="11" t="s">
        <v>2993</v>
      </c>
      <c r="L395" s="84" t="s">
        <v>2135</v>
      </c>
      <c r="M395" s="11" t="s">
        <v>2134</v>
      </c>
      <c r="N395" s="11" t="s">
        <v>2134</v>
      </c>
      <c r="O395" s="11" t="s">
        <v>2134</v>
      </c>
      <c r="P395" s="307" t="s">
        <v>2920</v>
      </c>
      <c r="Q395" s="86">
        <v>1</v>
      </c>
      <c r="R395" s="8"/>
      <c r="S395" s="8">
        <v>8.7511459999999999E-2</v>
      </c>
      <c r="T395" s="8"/>
      <c r="U395" s="562"/>
      <c r="V395" s="562"/>
    </row>
    <row r="396" spans="1:22" ht="15.75">
      <c r="A396" s="144" t="s">
        <v>446</v>
      </c>
      <c r="B396" s="144"/>
      <c r="C396" t="s">
        <v>1195</v>
      </c>
      <c r="D396" t="s">
        <v>2779</v>
      </c>
      <c r="E396" s="310"/>
      <c r="F396"/>
      <c r="G396" s="307"/>
      <c r="H396" t="s">
        <v>2146</v>
      </c>
      <c r="I396" s="11" t="s">
        <v>2132</v>
      </c>
      <c r="J396" s="11" t="s">
        <v>2133</v>
      </c>
      <c r="K396" s="11" t="s">
        <v>2993</v>
      </c>
      <c r="L396" s="84" t="s">
        <v>2135</v>
      </c>
      <c r="M396" s="11" t="s">
        <v>2134</v>
      </c>
      <c r="N396" s="11" t="s">
        <v>2134</v>
      </c>
      <c r="O396" s="11" t="s">
        <v>2134</v>
      </c>
      <c r="P396" s="307"/>
      <c r="Q396" s="86"/>
      <c r="R396" s="8"/>
      <c r="S396" s="8">
        <v>0.1875</v>
      </c>
      <c r="T396" s="8"/>
      <c r="U396" s="562"/>
      <c r="V396" s="562"/>
    </row>
    <row r="397" spans="1:22" ht="15.75">
      <c r="A397" s="144" t="s">
        <v>447</v>
      </c>
      <c r="B397" s="144"/>
      <c r="C397" t="s">
        <v>1039</v>
      </c>
      <c r="D397" t="s">
        <v>2774</v>
      </c>
      <c r="E397" s="310"/>
      <c r="F397" t="s">
        <v>1494</v>
      </c>
      <c r="G397" s="307"/>
      <c r="H397" t="s">
        <v>1068</v>
      </c>
      <c r="I397" s="11" t="s">
        <v>2132</v>
      </c>
      <c r="J397" s="11" t="s">
        <v>2133</v>
      </c>
      <c r="K397" s="11" t="s">
        <v>2993</v>
      </c>
      <c r="L397" s="84" t="s">
        <v>2135</v>
      </c>
      <c r="M397" s="11" t="s">
        <v>2134</v>
      </c>
      <c r="N397" s="11" t="s">
        <v>2134</v>
      </c>
      <c r="O397" s="11" t="s">
        <v>2134</v>
      </c>
      <c r="P397" s="307" t="s">
        <v>2921</v>
      </c>
      <c r="Q397" s="86">
        <v>1000</v>
      </c>
      <c r="R397" s="8">
        <v>2.550368271</v>
      </c>
      <c r="S397" s="8"/>
      <c r="T397" s="8"/>
      <c r="U397" s="562"/>
      <c r="V397" s="562"/>
    </row>
    <row r="398" spans="1:22" ht="15.75">
      <c r="A398" s="144" t="s">
        <v>448</v>
      </c>
      <c r="B398" s="144"/>
      <c r="C398" t="s">
        <v>1039</v>
      </c>
      <c r="D398" t="s">
        <v>2774</v>
      </c>
      <c r="E398" s="310"/>
      <c r="F398" t="s">
        <v>1494</v>
      </c>
      <c r="G398" s="307"/>
      <c r="H398" t="s">
        <v>1078</v>
      </c>
      <c r="I398" s="11" t="s">
        <v>2132</v>
      </c>
      <c r="J398" s="11" t="s">
        <v>2133</v>
      </c>
      <c r="K398" s="11" t="s">
        <v>2993</v>
      </c>
      <c r="L398" s="84" t="s">
        <v>2135</v>
      </c>
      <c r="M398" s="11" t="s">
        <v>2134</v>
      </c>
      <c r="N398" s="11" t="s">
        <v>2134</v>
      </c>
      <c r="O398" s="11" t="s">
        <v>2134</v>
      </c>
      <c r="P398" s="307" t="s">
        <v>2922</v>
      </c>
      <c r="Q398" s="86">
        <v>2000</v>
      </c>
      <c r="R398" s="8">
        <v>4.7701783799999999</v>
      </c>
      <c r="S398" s="8"/>
      <c r="T398" s="8"/>
      <c r="U398" s="562"/>
      <c r="V398" s="562"/>
    </row>
    <row r="399" spans="1:22" ht="15.75">
      <c r="A399" s="144" t="s">
        <v>449</v>
      </c>
      <c r="B399" s="144"/>
      <c r="C399" t="s">
        <v>1039</v>
      </c>
      <c r="D399" t="s">
        <v>2774</v>
      </c>
      <c r="E399" s="310"/>
      <c r="F399" t="s">
        <v>1495</v>
      </c>
      <c r="G399" s="307"/>
      <c r="H399" t="s">
        <v>1135</v>
      </c>
      <c r="I399" s="11" t="s">
        <v>2132</v>
      </c>
      <c r="J399" s="11" t="s">
        <v>2133</v>
      </c>
      <c r="K399" s="11" t="s">
        <v>2993</v>
      </c>
      <c r="L399" s="84" t="s">
        <v>2135</v>
      </c>
      <c r="M399" s="11" t="s">
        <v>2134</v>
      </c>
      <c r="N399" s="11" t="s">
        <v>2134</v>
      </c>
      <c r="O399" s="11" t="s">
        <v>2134</v>
      </c>
      <c r="P399" s="307">
        <v>18117132</v>
      </c>
      <c r="Q399" s="86">
        <v>2</v>
      </c>
      <c r="R399" s="8">
        <v>12.352679599999989</v>
      </c>
      <c r="S399" s="8"/>
      <c r="T399" s="8"/>
      <c r="U399" s="562"/>
      <c r="V399" s="562"/>
    </row>
    <row r="400" spans="1:22" ht="15.75">
      <c r="A400" s="144" t="s">
        <v>450</v>
      </c>
      <c r="B400" s="144"/>
      <c r="C400" t="s">
        <v>1039</v>
      </c>
      <c r="D400" t="s">
        <v>2774</v>
      </c>
      <c r="E400" s="310"/>
      <c r="F400" t="s">
        <v>1496</v>
      </c>
      <c r="G400" s="307"/>
      <c r="H400" t="s">
        <v>1069</v>
      </c>
      <c r="I400" s="11" t="s">
        <v>2132</v>
      </c>
      <c r="J400" s="11" t="s">
        <v>2133</v>
      </c>
      <c r="K400" s="11" t="s">
        <v>2993</v>
      </c>
      <c r="L400" s="84" t="s">
        <v>2135</v>
      </c>
      <c r="M400" s="11" t="s">
        <v>2134</v>
      </c>
      <c r="N400" s="11" t="s">
        <v>2134</v>
      </c>
      <c r="O400" s="11" t="s">
        <v>2134</v>
      </c>
      <c r="P400" s="307">
        <v>15462408</v>
      </c>
      <c r="Q400" s="86">
        <v>1000</v>
      </c>
      <c r="R400" s="8">
        <v>6.9249616999999999</v>
      </c>
      <c r="S400" s="8"/>
      <c r="T400" s="8"/>
      <c r="U400" s="562"/>
      <c r="V400" s="562"/>
    </row>
    <row r="401" spans="1:22" ht="15.75">
      <c r="A401" s="144" t="s">
        <v>451</v>
      </c>
      <c r="B401" s="144"/>
      <c r="C401" t="s">
        <v>1039</v>
      </c>
      <c r="D401" t="s">
        <v>2774</v>
      </c>
      <c r="E401" s="310"/>
      <c r="F401" t="s">
        <v>1496</v>
      </c>
      <c r="G401" s="307"/>
      <c r="H401" t="s">
        <v>1107</v>
      </c>
      <c r="I401" s="11" t="s">
        <v>2132</v>
      </c>
      <c r="J401" s="11" t="s">
        <v>2133</v>
      </c>
      <c r="K401" s="11" t="s">
        <v>2993</v>
      </c>
      <c r="L401" s="84" t="s">
        <v>2136</v>
      </c>
      <c r="M401" s="11" t="s">
        <v>2134</v>
      </c>
      <c r="N401" s="11" t="s">
        <v>2134</v>
      </c>
      <c r="O401" s="11" t="s">
        <v>2134</v>
      </c>
      <c r="P401" s="307">
        <v>15462409</v>
      </c>
      <c r="Q401" s="86">
        <v>333.33</v>
      </c>
      <c r="R401" s="8">
        <v>7.3555033000000005</v>
      </c>
      <c r="S401" s="8"/>
      <c r="T401" s="8"/>
      <c r="U401" s="562"/>
      <c r="V401" s="562"/>
    </row>
    <row r="402" spans="1:22" ht="15.75">
      <c r="A402" s="144" t="s">
        <v>452</v>
      </c>
      <c r="B402" s="144"/>
      <c r="C402" t="s">
        <v>1039</v>
      </c>
      <c r="D402" t="s">
        <v>2774</v>
      </c>
      <c r="E402" s="310"/>
      <c r="F402" t="s">
        <v>1496</v>
      </c>
      <c r="G402" s="307"/>
      <c r="H402" t="s">
        <v>1077</v>
      </c>
      <c r="I402" s="11" t="s">
        <v>2132</v>
      </c>
      <c r="J402" s="11" t="s">
        <v>2133</v>
      </c>
      <c r="K402" s="11" t="s">
        <v>2993</v>
      </c>
      <c r="L402" s="84" t="s">
        <v>2135</v>
      </c>
      <c r="M402" s="11" t="s">
        <v>2134</v>
      </c>
      <c r="N402" s="11" t="s">
        <v>2134</v>
      </c>
      <c r="O402" s="11" t="s">
        <v>2134</v>
      </c>
      <c r="P402" s="307">
        <v>15462415</v>
      </c>
      <c r="Q402" s="86">
        <v>1600</v>
      </c>
      <c r="R402" s="8">
        <v>11.791071399999989</v>
      </c>
      <c r="S402" s="8"/>
      <c r="T402" s="8"/>
      <c r="U402" s="562"/>
      <c r="V402" s="562"/>
    </row>
    <row r="403" spans="1:22" ht="15.75">
      <c r="A403" s="144" t="s">
        <v>453</v>
      </c>
      <c r="B403" s="144"/>
      <c r="C403" t="s">
        <v>1039</v>
      </c>
      <c r="D403" t="s">
        <v>2774</v>
      </c>
      <c r="E403" s="310"/>
      <c r="F403" t="s">
        <v>1497</v>
      </c>
      <c r="G403" s="307"/>
      <c r="H403" t="s">
        <v>1077</v>
      </c>
      <c r="I403" s="11" t="s">
        <v>2132</v>
      </c>
      <c r="J403" s="11" t="s">
        <v>2133</v>
      </c>
      <c r="K403" s="11" t="s">
        <v>2993</v>
      </c>
      <c r="L403" s="84" t="s">
        <v>2135</v>
      </c>
      <c r="M403" s="11" t="s">
        <v>2134</v>
      </c>
      <c r="N403" s="11" t="s">
        <v>2134</v>
      </c>
      <c r="O403" s="11" t="s">
        <v>2134</v>
      </c>
      <c r="P403" s="307">
        <v>15462402</v>
      </c>
      <c r="Q403" s="86">
        <v>1600</v>
      </c>
      <c r="R403" s="8">
        <v>0.48542180000000079</v>
      </c>
      <c r="S403" s="8"/>
      <c r="T403" s="8"/>
      <c r="U403" s="562"/>
      <c r="V403" s="562"/>
    </row>
    <row r="404" spans="1:22" ht="15.75">
      <c r="A404" s="144" t="s">
        <v>454</v>
      </c>
      <c r="B404" s="144"/>
      <c r="C404" t="s">
        <v>1039</v>
      </c>
      <c r="D404" t="s">
        <v>2774</v>
      </c>
      <c r="E404" s="310"/>
      <c r="F404" t="s">
        <v>1497</v>
      </c>
      <c r="G404" s="307"/>
      <c r="H404" t="s">
        <v>1078</v>
      </c>
      <c r="I404" s="11" t="s">
        <v>2132</v>
      </c>
      <c r="J404" s="11" t="s">
        <v>2133</v>
      </c>
      <c r="K404" s="11" t="s">
        <v>2993</v>
      </c>
      <c r="L404" s="84" t="s">
        <v>2136</v>
      </c>
      <c r="M404" s="11" t="s">
        <v>2134</v>
      </c>
      <c r="N404" s="11" t="s">
        <v>2134</v>
      </c>
      <c r="O404" s="11" t="s">
        <v>2134</v>
      </c>
      <c r="P404" s="307">
        <v>15462195</v>
      </c>
      <c r="Q404" s="86">
        <v>2000</v>
      </c>
      <c r="R404" s="8">
        <v>0.57177410000000961</v>
      </c>
      <c r="S404" s="8"/>
      <c r="T404" s="8"/>
      <c r="U404" s="562"/>
      <c r="V404" s="562"/>
    </row>
    <row r="405" spans="1:22" ht="15.75">
      <c r="A405" s="144" t="s">
        <v>455</v>
      </c>
      <c r="B405" s="144"/>
      <c r="C405" t="s">
        <v>1039</v>
      </c>
      <c r="D405" t="s">
        <v>2775</v>
      </c>
      <c r="E405" s="310"/>
      <c r="F405" t="s">
        <v>2147</v>
      </c>
      <c r="G405" s="307"/>
      <c r="H405" t="s">
        <v>1136</v>
      </c>
      <c r="I405" s="11" t="s">
        <v>2132</v>
      </c>
      <c r="J405" s="11" t="s">
        <v>2133</v>
      </c>
      <c r="K405" s="11" t="s">
        <v>2993</v>
      </c>
      <c r="L405" s="84" t="s">
        <v>2136</v>
      </c>
      <c r="M405" s="11" t="s">
        <v>2134</v>
      </c>
      <c r="N405" s="11" t="s">
        <v>2134</v>
      </c>
      <c r="O405" s="11" t="s">
        <v>2134</v>
      </c>
      <c r="P405" s="307" t="s">
        <v>1908</v>
      </c>
      <c r="Q405" s="86">
        <v>1000</v>
      </c>
      <c r="R405" s="8">
        <v>37.68488</v>
      </c>
      <c r="S405" s="8"/>
      <c r="T405" s="8"/>
      <c r="U405" s="562"/>
      <c r="V405" s="562"/>
    </row>
    <row r="406" spans="1:22" ht="15.75">
      <c r="A406" s="144" t="s">
        <v>456</v>
      </c>
      <c r="B406" s="144"/>
      <c r="C406" t="s">
        <v>1039</v>
      </c>
      <c r="D406" t="s">
        <v>2774</v>
      </c>
      <c r="E406" s="310"/>
      <c r="F406" t="s">
        <v>1498</v>
      </c>
      <c r="G406" s="307"/>
      <c r="H406" t="s">
        <v>1068</v>
      </c>
      <c r="I406" s="11" t="s">
        <v>2132</v>
      </c>
      <c r="J406" s="11" t="s">
        <v>2133</v>
      </c>
      <c r="K406" s="11" t="s">
        <v>2993</v>
      </c>
      <c r="L406" s="84" t="s">
        <v>2136</v>
      </c>
      <c r="M406" s="11" t="s">
        <v>2134</v>
      </c>
      <c r="N406" s="11" t="s">
        <v>2134</v>
      </c>
      <c r="O406" s="11" t="s">
        <v>2134</v>
      </c>
      <c r="P406" s="307" t="s">
        <v>2923</v>
      </c>
      <c r="Q406" s="86">
        <v>1000</v>
      </c>
      <c r="R406" s="8">
        <v>8.9018692500000007</v>
      </c>
      <c r="S406" s="8"/>
      <c r="T406" s="8"/>
      <c r="U406" s="562"/>
      <c r="V406" s="562"/>
    </row>
    <row r="407" spans="1:22" ht="15.75">
      <c r="A407" s="144" t="s">
        <v>457</v>
      </c>
      <c r="B407" s="144"/>
      <c r="C407" t="s">
        <v>1039</v>
      </c>
      <c r="D407" t="s">
        <v>2774</v>
      </c>
      <c r="E407" s="310"/>
      <c r="F407" t="s">
        <v>1498</v>
      </c>
      <c r="G407" s="307"/>
      <c r="H407" t="s">
        <v>1078</v>
      </c>
      <c r="I407" s="11" t="s">
        <v>2132</v>
      </c>
      <c r="J407" s="11" t="s">
        <v>2133</v>
      </c>
      <c r="K407" s="11" t="s">
        <v>2993</v>
      </c>
      <c r="L407" s="84" t="s">
        <v>2135</v>
      </c>
      <c r="M407" s="11" t="s">
        <v>2134</v>
      </c>
      <c r="N407" s="11" t="s">
        <v>2134</v>
      </c>
      <c r="O407" s="11" t="s">
        <v>2134</v>
      </c>
      <c r="P407" s="307" t="s">
        <v>2924</v>
      </c>
      <c r="Q407" s="86">
        <v>2000</v>
      </c>
      <c r="R407" s="8">
        <v>15.038331249999999</v>
      </c>
      <c r="S407" s="8"/>
      <c r="T407" s="8"/>
      <c r="U407" s="562"/>
      <c r="V407" s="562"/>
    </row>
    <row r="408" spans="1:22" ht="15.75">
      <c r="A408" s="144" t="s">
        <v>458</v>
      </c>
      <c r="B408" s="144"/>
      <c r="C408" t="s">
        <v>1039</v>
      </c>
      <c r="D408" t="s">
        <v>2775</v>
      </c>
      <c r="E408" s="310"/>
      <c r="F408" t="s">
        <v>1499</v>
      </c>
      <c r="G408" s="307"/>
      <c r="H408" t="s">
        <v>1138</v>
      </c>
      <c r="I408" s="11" t="s">
        <v>2132</v>
      </c>
      <c r="J408" s="11" t="s">
        <v>2133</v>
      </c>
      <c r="K408" s="11" t="s">
        <v>2993</v>
      </c>
      <c r="L408" s="84" t="s">
        <v>2135</v>
      </c>
      <c r="M408" s="11" t="s">
        <v>2134</v>
      </c>
      <c r="N408" s="11" t="s">
        <v>2134</v>
      </c>
      <c r="O408" s="11" t="s">
        <v>2134</v>
      </c>
      <c r="P408" s="307" t="s">
        <v>1910</v>
      </c>
      <c r="Q408" s="86">
        <v>12000</v>
      </c>
      <c r="R408" s="8">
        <v>8.1935999999999995E-2</v>
      </c>
      <c r="S408" s="8"/>
      <c r="T408" s="8"/>
      <c r="U408" s="562"/>
      <c r="V408" s="562"/>
    </row>
    <row r="409" spans="1:22" ht="15.75">
      <c r="A409" s="144" t="s">
        <v>459</v>
      </c>
      <c r="B409" s="144"/>
      <c r="C409" t="s">
        <v>1039</v>
      </c>
      <c r="D409" t="s">
        <v>2775</v>
      </c>
      <c r="E409" s="310"/>
      <c r="F409" t="s">
        <v>1499</v>
      </c>
      <c r="G409" s="307"/>
      <c r="H409" t="s">
        <v>1137</v>
      </c>
      <c r="I409" s="11" t="s">
        <v>2132</v>
      </c>
      <c r="J409" s="11" t="s">
        <v>2133</v>
      </c>
      <c r="K409" s="11" t="s">
        <v>2993</v>
      </c>
      <c r="L409" s="84" t="s">
        <v>2135</v>
      </c>
      <c r="M409" s="11" t="s">
        <v>2134</v>
      </c>
      <c r="N409" s="11" t="s">
        <v>2134</v>
      </c>
      <c r="O409" s="11" t="s">
        <v>2134</v>
      </c>
      <c r="P409" s="307" t="s">
        <v>1909</v>
      </c>
      <c r="Q409" s="86">
        <v>20000</v>
      </c>
      <c r="R409" s="8">
        <v>0.13068000000000002</v>
      </c>
      <c r="S409" s="8"/>
      <c r="T409" s="8"/>
      <c r="U409" s="562"/>
      <c r="V409" s="562"/>
    </row>
    <row r="410" spans="1:22" ht="15.75">
      <c r="A410" s="144" t="s">
        <v>460</v>
      </c>
      <c r="B410" s="144"/>
      <c r="C410" t="s">
        <v>1039</v>
      </c>
      <c r="D410" t="s">
        <v>2775</v>
      </c>
      <c r="E410" s="310"/>
      <c r="F410" t="s">
        <v>1500</v>
      </c>
      <c r="G410" s="307"/>
      <c r="H410" t="s">
        <v>1139</v>
      </c>
      <c r="I410" s="11" t="s">
        <v>2132</v>
      </c>
      <c r="J410" s="11" t="s">
        <v>2133</v>
      </c>
      <c r="K410" s="11" t="s">
        <v>2993</v>
      </c>
      <c r="L410" s="84" t="s">
        <v>2135</v>
      </c>
      <c r="M410" s="11" t="s">
        <v>2134</v>
      </c>
      <c r="N410" s="11" t="s">
        <v>2134</v>
      </c>
      <c r="O410" s="11" t="s">
        <v>2134</v>
      </c>
      <c r="P410" s="307">
        <v>7886010</v>
      </c>
      <c r="Q410" s="86">
        <v>3000</v>
      </c>
      <c r="R410" s="8">
        <v>23.323293</v>
      </c>
      <c r="S410" s="8"/>
      <c r="T410" s="8"/>
      <c r="U410" s="562"/>
      <c r="V410" s="562"/>
    </row>
    <row r="411" spans="1:22" ht="15.75">
      <c r="A411" s="144" t="s">
        <v>461</v>
      </c>
      <c r="B411" s="144"/>
      <c r="C411" t="s">
        <v>1039</v>
      </c>
      <c r="D411" t="s">
        <v>2774</v>
      </c>
      <c r="E411" s="310"/>
      <c r="F411" t="s">
        <v>1500</v>
      </c>
      <c r="G411" s="307"/>
      <c r="H411" t="s">
        <v>1078</v>
      </c>
      <c r="I411" s="11" t="s">
        <v>2132</v>
      </c>
      <c r="J411" s="11" t="s">
        <v>2133</v>
      </c>
      <c r="K411" s="11" t="s">
        <v>2993</v>
      </c>
      <c r="L411" s="84" t="s">
        <v>2135</v>
      </c>
      <c r="M411" s="11" t="s">
        <v>2134</v>
      </c>
      <c r="N411" s="11" t="s">
        <v>2134</v>
      </c>
      <c r="O411" s="11" t="s">
        <v>2134</v>
      </c>
      <c r="P411" s="307">
        <v>15462400</v>
      </c>
      <c r="Q411" s="86">
        <v>2000</v>
      </c>
      <c r="R411" s="8">
        <v>15.866858799999999</v>
      </c>
      <c r="S411" s="8"/>
      <c r="T411" s="8"/>
      <c r="U411" s="562"/>
      <c r="V411" s="562"/>
    </row>
    <row r="412" spans="1:22" ht="15.75">
      <c r="A412" s="144" t="s">
        <v>462</v>
      </c>
      <c r="B412" s="144"/>
      <c r="C412" t="s">
        <v>1039</v>
      </c>
      <c r="D412" t="s">
        <v>2774</v>
      </c>
      <c r="E412" s="310"/>
      <c r="F412" t="s">
        <v>1500</v>
      </c>
      <c r="G412" s="307"/>
      <c r="H412" t="s">
        <v>1077</v>
      </c>
      <c r="I412" s="11" t="s">
        <v>2132</v>
      </c>
      <c r="J412" s="11" t="s">
        <v>2133</v>
      </c>
      <c r="K412" s="11" t="s">
        <v>2993</v>
      </c>
      <c r="L412" s="84" t="s">
        <v>2135</v>
      </c>
      <c r="M412" s="11" t="s">
        <v>2134</v>
      </c>
      <c r="N412" s="11" t="s">
        <v>2134</v>
      </c>
      <c r="O412" s="11" t="s">
        <v>2134</v>
      </c>
      <c r="P412" s="307">
        <v>15462399</v>
      </c>
      <c r="Q412" s="86">
        <v>1600</v>
      </c>
      <c r="R412" s="8">
        <v>16.1568836</v>
      </c>
      <c r="S412" s="8"/>
      <c r="T412" s="8"/>
      <c r="U412" s="562"/>
      <c r="V412" s="562"/>
    </row>
    <row r="413" spans="1:22" ht="15.75">
      <c r="A413" s="144" t="s">
        <v>463</v>
      </c>
      <c r="B413" s="144"/>
      <c r="C413" t="s">
        <v>1039</v>
      </c>
      <c r="D413" t="s">
        <v>2774</v>
      </c>
      <c r="E413" s="310"/>
      <c r="F413" t="s">
        <v>1039</v>
      </c>
      <c r="G413" s="307"/>
      <c r="H413" t="s">
        <v>1071</v>
      </c>
      <c r="I413" s="11" t="s">
        <v>2132</v>
      </c>
      <c r="J413" s="11" t="s">
        <v>2133</v>
      </c>
      <c r="K413" s="11" t="s">
        <v>2993</v>
      </c>
      <c r="L413" s="84" t="s">
        <v>2135</v>
      </c>
      <c r="M413" s="11" t="s">
        <v>2134</v>
      </c>
      <c r="N413" s="11" t="s">
        <v>2134</v>
      </c>
      <c r="O413" s="11" t="s">
        <v>2134</v>
      </c>
      <c r="P413" s="307" t="s">
        <v>2925</v>
      </c>
      <c r="Q413" s="86">
        <v>3000</v>
      </c>
      <c r="R413" s="8">
        <v>49.879959999999997</v>
      </c>
      <c r="S413" s="8"/>
      <c r="T413" s="8"/>
      <c r="U413" s="562"/>
      <c r="V413" s="562"/>
    </row>
    <row r="414" spans="1:22" ht="15.75">
      <c r="A414" s="144" t="s">
        <v>464</v>
      </c>
      <c r="B414" s="144"/>
      <c r="C414" t="s">
        <v>1039</v>
      </c>
      <c r="D414" t="s">
        <v>2774</v>
      </c>
      <c r="E414" s="310"/>
      <c r="F414" t="s">
        <v>1039</v>
      </c>
      <c r="G414" s="307"/>
      <c r="H414" t="s">
        <v>1070</v>
      </c>
      <c r="I414" s="11" t="s">
        <v>2132</v>
      </c>
      <c r="J414" s="11" t="s">
        <v>2133</v>
      </c>
      <c r="K414" s="11" t="s">
        <v>2993</v>
      </c>
      <c r="L414" s="84" t="s">
        <v>2135</v>
      </c>
      <c r="M414" s="11" t="s">
        <v>2134</v>
      </c>
      <c r="N414" s="11" t="s">
        <v>2134</v>
      </c>
      <c r="O414" s="11" t="s">
        <v>2134</v>
      </c>
      <c r="P414" s="307" t="s">
        <v>2926</v>
      </c>
      <c r="Q414" s="86">
        <v>3000</v>
      </c>
      <c r="R414" s="8">
        <v>54.242810000000006</v>
      </c>
      <c r="S414" s="8"/>
      <c r="T414" s="8"/>
      <c r="U414" s="562"/>
      <c r="V414" s="562"/>
    </row>
    <row r="415" spans="1:22" ht="15.75">
      <c r="A415" s="144" t="s">
        <v>465</v>
      </c>
      <c r="B415" s="144"/>
      <c r="C415" t="s">
        <v>1039</v>
      </c>
      <c r="D415" t="s">
        <v>2774</v>
      </c>
      <c r="E415" s="310"/>
      <c r="F415" t="s">
        <v>1501</v>
      </c>
      <c r="G415" s="307"/>
      <c r="H415" t="s">
        <v>1068</v>
      </c>
      <c r="I415" s="11" t="s">
        <v>2132</v>
      </c>
      <c r="J415" s="11" t="s">
        <v>2133</v>
      </c>
      <c r="K415" s="11" t="s">
        <v>2993</v>
      </c>
      <c r="L415" s="84" t="s">
        <v>2135</v>
      </c>
      <c r="M415" s="11" t="s">
        <v>2134</v>
      </c>
      <c r="N415" s="11" t="s">
        <v>2134</v>
      </c>
      <c r="O415" s="11" t="s">
        <v>2134</v>
      </c>
      <c r="P415" s="307">
        <v>18016902</v>
      </c>
      <c r="Q415" s="86">
        <v>1000</v>
      </c>
      <c r="R415" s="8">
        <v>5.0592258000000001</v>
      </c>
      <c r="S415" s="8"/>
      <c r="T415" s="8"/>
      <c r="U415" s="562"/>
      <c r="V415" s="562"/>
    </row>
    <row r="416" spans="1:22" ht="15.75">
      <c r="A416" s="144" t="s">
        <v>466</v>
      </c>
      <c r="B416" s="144"/>
      <c r="C416" t="s">
        <v>1039</v>
      </c>
      <c r="D416" t="s">
        <v>2774</v>
      </c>
      <c r="E416" s="310"/>
      <c r="F416" t="s">
        <v>1501</v>
      </c>
      <c r="G416" s="307"/>
      <c r="H416" t="s">
        <v>1078</v>
      </c>
      <c r="I416" s="11" t="s">
        <v>2132</v>
      </c>
      <c r="J416" s="11" t="s">
        <v>2133</v>
      </c>
      <c r="K416" s="11" t="s">
        <v>2993</v>
      </c>
      <c r="L416" s="84" t="s">
        <v>2135</v>
      </c>
      <c r="M416" s="11" t="s">
        <v>2134</v>
      </c>
      <c r="N416" s="11" t="s">
        <v>2134</v>
      </c>
      <c r="O416" s="11" t="s">
        <v>2134</v>
      </c>
      <c r="P416" s="307">
        <v>18016887</v>
      </c>
      <c r="Q416" s="86">
        <v>2000</v>
      </c>
      <c r="R416" s="8">
        <v>8.2801871999999896</v>
      </c>
      <c r="S416" s="8"/>
      <c r="T416" s="8"/>
      <c r="U416" s="562"/>
      <c r="V416" s="562"/>
    </row>
    <row r="417" spans="1:22" ht="15.75">
      <c r="A417" s="144" t="s">
        <v>467</v>
      </c>
      <c r="B417" s="144"/>
      <c r="C417" t="s">
        <v>1039</v>
      </c>
      <c r="D417" t="s">
        <v>2778</v>
      </c>
      <c r="E417" s="310"/>
      <c r="F417" t="s">
        <v>1502</v>
      </c>
      <c r="G417" s="307"/>
      <c r="H417" t="s">
        <v>1099</v>
      </c>
      <c r="I417" s="11" t="s">
        <v>2132</v>
      </c>
      <c r="J417" s="11" t="s">
        <v>2133</v>
      </c>
      <c r="K417" s="11" t="s">
        <v>2993</v>
      </c>
      <c r="L417" s="84" t="s">
        <v>2135</v>
      </c>
      <c r="M417" s="11" t="s">
        <v>2134</v>
      </c>
      <c r="N417" s="11" t="s">
        <v>2134</v>
      </c>
      <c r="O417" s="11" t="s">
        <v>2134</v>
      </c>
      <c r="P417" s="307">
        <v>15462232</v>
      </c>
      <c r="Q417" s="86">
        <v>1500</v>
      </c>
      <c r="R417" s="8">
        <v>20.892827532919998</v>
      </c>
      <c r="S417" s="8"/>
      <c r="T417" s="8"/>
      <c r="U417" s="562"/>
      <c r="V417" s="562"/>
    </row>
    <row r="418" spans="1:22" ht="15.75">
      <c r="A418" s="144" t="s">
        <v>468</v>
      </c>
      <c r="B418" s="144"/>
      <c r="C418" t="s">
        <v>1039</v>
      </c>
      <c r="D418" t="s">
        <v>2778</v>
      </c>
      <c r="E418" s="310"/>
      <c r="F418" t="s">
        <v>1502</v>
      </c>
      <c r="G418" s="307"/>
      <c r="H418" t="s">
        <v>1140</v>
      </c>
      <c r="I418" s="11" t="s">
        <v>2132</v>
      </c>
      <c r="J418" s="11" t="s">
        <v>2133</v>
      </c>
      <c r="K418" s="11" t="s">
        <v>2993</v>
      </c>
      <c r="L418" s="84" t="s">
        <v>2135</v>
      </c>
      <c r="M418" s="11" t="s">
        <v>2134</v>
      </c>
      <c r="N418" s="11" t="s">
        <v>2134</v>
      </c>
      <c r="O418" s="11" t="s">
        <v>2134</v>
      </c>
      <c r="P418" s="307">
        <v>15462233</v>
      </c>
      <c r="Q418" s="86">
        <v>1333.33</v>
      </c>
      <c r="R418" s="8">
        <v>21.301391318569998</v>
      </c>
      <c r="S418" s="8"/>
      <c r="T418" s="8"/>
      <c r="U418" s="562"/>
      <c r="V418" s="562"/>
    </row>
    <row r="419" spans="1:22" ht="15.75">
      <c r="A419" s="144" t="s">
        <v>469</v>
      </c>
      <c r="B419" s="144"/>
      <c r="C419" t="s">
        <v>1039</v>
      </c>
      <c r="D419" t="s">
        <v>2778</v>
      </c>
      <c r="E419" s="310"/>
      <c r="F419" t="s">
        <v>1502</v>
      </c>
      <c r="G419" s="307"/>
      <c r="H419" t="s">
        <v>1141</v>
      </c>
      <c r="I419" s="11" t="s">
        <v>2132</v>
      </c>
      <c r="J419" s="11" t="s">
        <v>2133</v>
      </c>
      <c r="K419" s="11" t="s">
        <v>2993</v>
      </c>
      <c r="L419" s="84" t="s">
        <v>2135</v>
      </c>
      <c r="M419" s="11" t="s">
        <v>2134</v>
      </c>
      <c r="N419" s="11" t="s">
        <v>2134</v>
      </c>
      <c r="O419" s="11" t="s">
        <v>2134</v>
      </c>
      <c r="P419" s="307" t="s">
        <v>1879</v>
      </c>
      <c r="Q419" s="86">
        <v>400</v>
      </c>
      <c r="R419" s="8">
        <v>19.862147999999998</v>
      </c>
      <c r="S419" s="8"/>
      <c r="T419" s="8"/>
      <c r="U419" s="562"/>
      <c r="V419" s="562"/>
    </row>
    <row r="420" spans="1:22" ht="15.75">
      <c r="A420" s="144" t="s">
        <v>470</v>
      </c>
      <c r="B420" s="144"/>
      <c r="C420" t="s">
        <v>1039</v>
      </c>
      <c r="D420" t="s">
        <v>2774</v>
      </c>
      <c r="E420" s="310"/>
      <c r="F420" t="s">
        <v>1503</v>
      </c>
      <c r="G420" s="307"/>
      <c r="H420" t="s">
        <v>1077</v>
      </c>
      <c r="I420" s="11" t="s">
        <v>2132</v>
      </c>
      <c r="J420" s="11" t="s">
        <v>2133</v>
      </c>
      <c r="K420" s="11" t="s">
        <v>2993</v>
      </c>
      <c r="L420" s="84" t="s">
        <v>2135</v>
      </c>
      <c r="M420" s="11" t="s">
        <v>2134</v>
      </c>
      <c r="N420" s="11" t="s">
        <v>2134</v>
      </c>
      <c r="O420" s="11" t="s">
        <v>2134</v>
      </c>
      <c r="P420" s="307">
        <v>15462194</v>
      </c>
      <c r="Q420" s="86">
        <v>1600</v>
      </c>
      <c r="R420" s="8">
        <v>2.9941863</v>
      </c>
      <c r="S420" s="8"/>
      <c r="T420" s="8"/>
      <c r="U420" s="562"/>
      <c r="V420" s="562"/>
    </row>
    <row r="421" spans="1:22" ht="15.75">
      <c r="A421" s="144" t="s">
        <v>471</v>
      </c>
      <c r="B421" s="144"/>
      <c r="C421" t="s">
        <v>1039</v>
      </c>
      <c r="D421" t="s">
        <v>2774</v>
      </c>
      <c r="E421" s="310"/>
      <c r="F421" t="s">
        <v>1503</v>
      </c>
      <c r="G421" s="307"/>
      <c r="H421" t="s">
        <v>1078</v>
      </c>
      <c r="I421" s="11" t="s">
        <v>2132</v>
      </c>
      <c r="J421" s="11" t="s">
        <v>2133</v>
      </c>
      <c r="K421" s="11" t="s">
        <v>2993</v>
      </c>
      <c r="L421" s="84" t="s">
        <v>2135</v>
      </c>
      <c r="M421" s="11" t="s">
        <v>2134</v>
      </c>
      <c r="N421" s="11" t="s">
        <v>2134</v>
      </c>
      <c r="O421" s="11" t="s">
        <v>2134</v>
      </c>
      <c r="P421" s="307">
        <v>15462401</v>
      </c>
      <c r="Q421" s="86">
        <v>2000</v>
      </c>
      <c r="R421" s="8">
        <v>3.1278727999999996</v>
      </c>
      <c r="S421" s="8"/>
      <c r="T421" s="8"/>
      <c r="U421" s="562"/>
      <c r="V421" s="562"/>
    </row>
    <row r="422" spans="1:22" ht="15.75">
      <c r="A422" s="144" t="s">
        <v>472</v>
      </c>
      <c r="B422" s="144"/>
      <c r="C422" t="s">
        <v>1039</v>
      </c>
      <c r="D422" t="s">
        <v>2774</v>
      </c>
      <c r="E422" s="310"/>
      <c r="F422" t="s">
        <v>1504</v>
      </c>
      <c r="G422" s="307"/>
      <c r="H422" t="s">
        <v>1068</v>
      </c>
      <c r="I422" s="11" t="s">
        <v>2132</v>
      </c>
      <c r="J422" s="11" t="s">
        <v>2133</v>
      </c>
      <c r="K422" s="11" t="s">
        <v>2993</v>
      </c>
      <c r="L422" s="84" t="s">
        <v>2135</v>
      </c>
      <c r="M422" s="11" t="s">
        <v>2134</v>
      </c>
      <c r="N422" s="11" t="s">
        <v>2134</v>
      </c>
      <c r="O422" s="11" t="s">
        <v>2134</v>
      </c>
      <c r="P422" s="307">
        <v>15462405</v>
      </c>
      <c r="Q422" s="86">
        <v>1000</v>
      </c>
      <c r="R422" s="8">
        <v>7.2746608999999998</v>
      </c>
      <c r="S422" s="8"/>
      <c r="T422" s="8"/>
      <c r="U422" s="562"/>
      <c r="V422" s="562"/>
    </row>
    <row r="423" spans="1:22" ht="15.75">
      <c r="A423" s="144" t="s">
        <v>473</v>
      </c>
      <c r="B423" s="144"/>
      <c r="C423" t="s">
        <v>1039</v>
      </c>
      <c r="D423" t="s">
        <v>2774</v>
      </c>
      <c r="E423" s="310"/>
      <c r="F423" t="s">
        <v>1504</v>
      </c>
      <c r="G423" s="307"/>
      <c r="H423" t="s">
        <v>1069</v>
      </c>
      <c r="I423" s="11" t="s">
        <v>2132</v>
      </c>
      <c r="J423" s="11" t="s">
        <v>2133</v>
      </c>
      <c r="K423" s="11" t="s">
        <v>2993</v>
      </c>
      <c r="L423" s="84" t="s">
        <v>2135</v>
      </c>
      <c r="M423" s="11" t="s">
        <v>2134</v>
      </c>
      <c r="N423" s="11" t="s">
        <v>2134</v>
      </c>
      <c r="O423" s="11" t="s">
        <v>2134</v>
      </c>
      <c r="P423" s="307">
        <v>15462427</v>
      </c>
      <c r="Q423" s="86">
        <v>1000</v>
      </c>
      <c r="R423" s="8">
        <v>6.6104689000000008</v>
      </c>
      <c r="S423" s="8"/>
      <c r="T423" s="8"/>
      <c r="U423" s="562"/>
      <c r="V423" s="562"/>
    </row>
    <row r="424" spans="1:22" ht="15.75">
      <c r="A424" s="144" t="s">
        <v>474</v>
      </c>
      <c r="B424" s="144"/>
      <c r="C424" t="s">
        <v>1039</v>
      </c>
      <c r="D424" t="s">
        <v>2774</v>
      </c>
      <c r="E424" s="310"/>
      <c r="F424" t="s">
        <v>1504</v>
      </c>
      <c r="G424" s="307"/>
      <c r="H424" t="s">
        <v>1107</v>
      </c>
      <c r="I424" s="11" t="s">
        <v>2132</v>
      </c>
      <c r="J424" s="11" t="s">
        <v>2133</v>
      </c>
      <c r="K424" s="11" t="s">
        <v>2993</v>
      </c>
      <c r="L424" s="84" t="s">
        <v>2136</v>
      </c>
      <c r="M424" s="11" t="s">
        <v>2134</v>
      </c>
      <c r="N424" s="11" t="s">
        <v>2134</v>
      </c>
      <c r="O424" s="11" t="s">
        <v>2134</v>
      </c>
      <c r="P424" s="307" t="s">
        <v>2927</v>
      </c>
      <c r="Q424" s="86">
        <v>333.33</v>
      </c>
      <c r="R424" s="8">
        <v>7.3463296500000004</v>
      </c>
      <c r="S424" s="8"/>
      <c r="T424" s="8"/>
      <c r="U424" s="562"/>
      <c r="V424" s="562"/>
    </row>
    <row r="425" spans="1:22" ht="15.75">
      <c r="A425" s="144" t="s">
        <v>475</v>
      </c>
      <c r="B425" s="144"/>
      <c r="C425" t="s">
        <v>1039</v>
      </c>
      <c r="D425" t="s">
        <v>2774</v>
      </c>
      <c r="E425" s="310"/>
      <c r="F425" t="s">
        <v>1505</v>
      </c>
      <c r="G425" s="307"/>
      <c r="H425" t="s">
        <v>1107</v>
      </c>
      <c r="I425" s="11" t="s">
        <v>2132</v>
      </c>
      <c r="J425" s="11" t="s">
        <v>2133</v>
      </c>
      <c r="K425" s="11" t="s">
        <v>2993</v>
      </c>
      <c r="L425" s="84" t="s">
        <v>2135</v>
      </c>
      <c r="M425" s="11" t="s">
        <v>2134</v>
      </c>
      <c r="N425" s="11" t="s">
        <v>2134</v>
      </c>
      <c r="O425" s="11" t="s">
        <v>2134</v>
      </c>
      <c r="P425" s="307"/>
      <c r="Q425" s="86"/>
      <c r="R425" s="8">
        <v>0</v>
      </c>
      <c r="S425" s="8"/>
      <c r="T425" s="8"/>
      <c r="U425" s="562"/>
      <c r="V425" s="562"/>
    </row>
    <row r="426" spans="1:22" ht="15.75">
      <c r="A426" s="144" t="s">
        <v>476</v>
      </c>
      <c r="B426" s="144"/>
      <c r="C426" t="s">
        <v>1039</v>
      </c>
      <c r="D426" t="s">
        <v>2778</v>
      </c>
      <c r="E426" s="310"/>
      <c r="F426" t="s">
        <v>1505</v>
      </c>
      <c r="G426" s="307"/>
      <c r="H426" t="s">
        <v>1078</v>
      </c>
      <c r="I426" s="11" t="s">
        <v>2132</v>
      </c>
      <c r="J426" s="11" t="s">
        <v>2133</v>
      </c>
      <c r="K426" s="11" t="s">
        <v>2993</v>
      </c>
      <c r="L426" s="84" t="s">
        <v>2135</v>
      </c>
      <c r="M426" s="11" t="s">
        <v>2134</v>
      </c>
      <c r="N426" s="11" t="s">
        <v>2134</v>
      </c>
      <c r="O426" s="11" t="s">
        <v>2134</v>
      </c>
      <c r="P426" s="307">
        <v>15462200</v>
      </c>
      <c r="Q426" s="86">
        <v>2000</v>
      </c>
      <c r="R426" s="8">
        <v>20.5374892</v>
      </c>
      <c r="S426" s="8"/>
      <c r="T426" s="8"/>
      <c r="U426" s="562"/>
      <c r="V426" s="562"/>
    </row>
    <row r="427" spans="1:22" ht="15.75">
      <c r="A427" s="144" t="s">
        <v>477</v>
      </c>
      <c r="B427" s="144"/>
      <c r="C427" t="s">
        <v>1039</v>
      </c>
      <c r="D427" t="s">
        <v>2774</v>
      </c>
      <c r="E427" s="310"/>
      <c r="F427" t="s">
        <v>1505</v>
      </c>
      <c r="G427" s="307"/>
      <c r="H427" t="s">
        <v>1077</v>
      </c>
      <c r="I427" s="11" t="s">
        <v>2132</v>
      </c>
      <c r="J427" s="11" t="s">
        <v>2133</v>
      </c>
      <c r="K427" s="11" t="s">
        <v>2993</v>
      </c>
      <c r="L427" s="84" t="s">
        <v>2135</v>
      </c>
      <c r="M427" s="11" t="s">
        <v>2134</v>
      </c>
      <c r="N427" s="11" t="s">
        <v>2134</v>
      </c>
      <c r="O427" s="11" t="s">
        <v>2134</v>
      </c>
      <c r="P427" s="307">
        <v>15462407</v>
      </c>
      <c r="Q427" s="86">
        <v>1600</v>
      </c>
      <c r="R427" s="8">
        <v>19.235673599999988</v>
      </c>
      <c r="S427" s="8"/>
      <c r="T427" s="8"/>
      <c r="U427" s="562"/>
      <c r="V427" s="562"/>
    </row>
    <row r="428" spans="1:22" ht="15.75">
      <c r="A428" s="144" t="s">
        <v>478</v>
      </c>
      <c r="B428" s="144"/>
      <c r="C428" t="s">
        <v>1039</v>
      </c>
      <c r="D428" t="s">
        <v>2775</v>
      </c>
      <c r="E428" s="310"/>
      <c r="F428" t="s">
        <v>1506</v>
      </c>
      <c r="G428" s="307"/>
      <c r="H428" t="s">
        <v>1142</v>
      </c>
      <c r="I428" s="11" t="s">
        <v>2132</v>
      </c>
      <c r="J428" s="11" t="s">
        <v>2133</v>
      </c>
      <c r="K428" s="11" t="s">
        <v>2993</v>
      </c>
      <c r="L428" s="84" t="s">
        <v>2135</v>
      </c>
      <c r="M428" s="11" t="s">
        <v>2134</v>
      </c>
      <c r="N428" s="11" t="s">
        <v>2134</v>
      </c>
      <c r="O428" s="11" t="s">
        <v>2134</v>
      </c>
      <c r="P428" s="307">
        <v>12287907</v>
      </c>
      <c r="Q428" s="86">
        <v>500</v>
      </c>
      <c r="R428" s="8">
        <v>10.81465275</v>
      </c>
      <c r="S428" s="8"/>
      <c r="T428" s="8"/>
      <c r="U428" s="562"/>
      <c r="V428" s="562"/>
    </row>
    <row r="429" spans="1:22" ht="15.75">
      <c r="A429" s="144" t="s">
        <v>479</v>
      </c>
      <c r="B429" s="144"/>
      <c r="C429" t="s">
        <v>1039</v>
      </c>
      <c r="D429" t="s">
        <v>2778</v>
      </c>
      <c r="E429" s="310"/>
      <c r="F429" t="s">
        <v>1507</v>
      </c>
      <c r="G429" s="307"/>
      <c r="H429" t="s">
        <v>1099</v>
      </c>
      <c r="I429" s="11" t="s">
        <v>2132</v>
      </c>
      <c r="J429" s="11" t="s">
        <v>2133</v>
      </c>
      <c r="K429" s="11" t="s">
        <v>2993</v>
      </c>
      <c r="L429" s="84" t="s">
        <v>2135</v>
      </c>
      <c r="M429" s="11" t="s">
        <v>2134</v>
      </c>
      <c r="N429" s="11" t="s">
        <v>2134</v>
      </c>
      <c r="O429" s="11" t="s">
        <v>2134</v>
      </c>
      <c r="P429" s="307">
        <v>15462191</v>
      </c>
      <c r="Q429" s="86">
        <v>1500</v>
      </c>
      <c r="R429" s="8">
        <v>12.665142799999991</v>
      </c>
      <c r="S429" s="8"/>
      <c r="T429" s="8"/>
      <c r="U429" s="562"/>
      <c r="V429" s="562"/>
    </row>
    <row r="430" spans="1:22" ht="15.75">
      <c r="A430" s="144" t="s">
        <v>480</v>
      </c>
      <c r="B430" s="144"/>
      <c r="C430" t="s">
        <v>1039</v>
      </c>
      <c r="D430" t="s">
        <v>2778</v>
      </c>
      <c r="E430" s="310"/>
      <c r="F430" t="s">
        <v>1507</v>
      </c>
      <c r="G430" s="307"/>
      <c r="H430" t="s">
        <v>1100</v>
      </c>
      <c r="I430" s="11" t="s">
        <v>2132</v>
      </c>
      <c r="J430" s="11" t="s">
        <v>2133</v>
      </c>
      <c r="K430" s="11" t="s">
        <v>2993</v>
      </c>
      <c r="L430" s="84" t="s">
        <v>2135</v>
      </c>
      <c r="M430" s="11" t="s">
        <v>2134</v>
      </c>
      <c r="N430" s="11" t="s">
        <v>2134</v>
      </c>
      <c r="O430" s="11" t="s">
        <v>2134</v>
      </c>
      <c r="P430" s="307">
        <v>15462022</v>
      </c>
      <c r="Q430" s="86">
        <v>1000</v>
      </c>
      <c r="R430" s="8">
        <v>19.889136000000001</v>
      </c>
      <c r="S430" s="8"/>
      <c r="T430" s="8"/>
      <c r="U430" s="562"/>
      <c r="V430" s="562"/>
    </row>
    <row r="431" spans="1:22" ht="15.75">
      <c r="A431" s="144" t="s">
        <v>481</v>
      </c>
      <c r="B431" s="144"/>
      <c r="C431" t="s">
        <v>1039</v>
      </c>
      <c r="D431" t="s">
        <v>2778</v>
      </c>
      <c r="E431" s="310"/>
      <c r="F431" t="s">
        <v>1507</v>
      </c>
      <c r="G431" s="307"/>
      <c r="H431" t="s">
        <v>1143</v>
      </c>
      <c r="I431" s="11" t="s">
        <v>2132</v>
      </c>
      <c r="J431" s="11" t="s">
        <v>2133</v>
      </c>
      <c r="K431" s="11" t="s">
        <v>2993</v>
      </c>
      <c r="L431" s="84" t="s">
        <v>2135</v>
      </c>
      <c r="M431" s="11" t="s">
        <v>2134</v>
      </c>
      <c r="N431" s="11" t="s">
        <v>2134</v>
      </c>
      <c r="O431" s="11" t="s">
        <v>2134</v>
      </c>
      <c r="P431" s="307" t="s">
        <v>1911</v>
      </c>
      <c r="Q431" s="86">
        <v>2000</v>
      </c>
      <c r="R431" s="8">
        <v>12.805056374999999</v>
      </c>
      <c r="S431" s="8"/>
      <c r="T431" s="8"/>
      <c r="U431" s="562"/>
      <c r="V431" s="562"/>
    </row>
    <row r="432" spans="1:22" ht="15.75">
      <c r="A432" s="144" t="s">
        <v>482</v>
      </c>
      <c r="B432" s="144"/>
      <c r="C432" t="s">
        <v>1039</v>
      </c>
      <c r="D432" t="s">
        <v>2774</v>
      </c>
      <c r="E432" s="310"/>
      <c r="F432" t="s">
        <v>1508</v>
      </c>
      <c r="G432" s="307"/>
      <c r="H432" t="s">
        <v>1068</v>
      </c>
      <c r="I432" s="11" t="s">
        <v>2132</v>
      </c>
      <c r="J432" s="11" t="s">
        <v>2133</v>
      </c>
      <c r="K432" s="11" t="s">
        <v>2993</v>
      </c>
      <c r="L432" s="84" t="s">
        <v>2135</v>
      </c>
      <c r="M432" s="11" t="s">
        <v>2134</v>
      </c>
      <c r="N432" s="11" t="s">
        <v>2134</v>
      </c>
      <c r="O432" s="11" t="s">
        <v>2134</v>
      </c>
      <c r="P432" s="307" t="s">
        <v>2928</v>
      </c>
      <c r="Q432" s="86">
        <v>1000</v>
      </c>
      <c r="R432" s="8">
        <v>3.5093399999999999</v>
      </c>
      <c r="S432" s="8"/>
      <c r="T432" s="8"/>
      <c r="U432" s="562"/>
      <c r="V432" s="562"/>
    </row>
    <row r="433" spans="1:22" ht="15.75">
      <c r="A433" s="144" t="s">
        <v>483</v>
      </c>
      <c r="B433" s="144"/>
      <c r="C433" t="s">
        <v>1039</v>
      </c>
      <c r="D433" t="s">
        <v>2774</v>
      </c>
      <c r="E433" s="310"/>
      <c r="F433" t="s">
        <v>1508</v>
      </c>
      <c r="G433" s="307"/>
      <c r="H433" t="s">
        <v>1078</v>
      </c>
      <c r="I433" s="11" t="s">
        <v>2132</v>
      </c>
      <c r="J433" s="11" t="s">
        <v>2133</v>
      </c>
      <c r="K433" s="11" t="s">
        <v>2993</v>
      </c>
      <c r="L433" s="84" t="s">
        <v>2135</v>
      </c>
      <c r="M433" s="11" t="s">
        <v>2134</v>
      </c>
      <c r="N433" s="11" t="s">
        <v>2134</v>
      </c>
      <c r="O433" s="11" t="s">
        <v>2134</v>
      </c>
      <c r="P433" s="307" t="s">
        <v>2929</v>
      </c>
      <c r="Q433" s="86">
        <v>2000</v>
      </c>
      <c r="R433" s="8">
        <v>3.45784</v>
      </c>
      <c r="S433" s="8"/>
      <c r="T433" s="8"/>
      <c r="U433" s="562"/>
      <c r="V433" s="562"/>
    </row>
    <row r="434" spans="1:22" ht="15.75">
      <c r="A434" s="144" t="s">
        <v>484</v>
      </c>
      <c r="B434" s="144"/>
      <c r="C434" t="s">
        <v>1039</v>
      </c>
      <c r="D434" t="s">
        <v>2774</v>
      </c>
      <c r="E434" s="310"/>
      <c r="F434" t="s">
        <v>1509</v>
      </c>
      <c r="G434" s="307"/>
      <c r="H434" t="s">
        <v>1078</v>
      </c>
      <c r="I434" s="11" t="s">
        <v>2132</v>
      </c>
      <c r="J434" s="11" t="s">
        <v>2133</v>
      </c>
      <c r="K434" s="11" t="s">
        <v>2993</v>
      </c>
      <c r="L434" s="84" t="s">
        <v>2135</v>
      </c>
      <c r="M434" s="11" t="s">
        <v>2134</v>
      </c>
      <c r="N434" s="11" t="s">
        <v>2134</v>
      </c>
      <c r="O434" s="11" t="s">
        <v>2134</v>
      </c>
      <c r="P434" s="307">
        <v>15462192</v>
      </c>
      <c r="Q434" s="86">
        <v>2000</v>
      </c>
      <c r="R434" s="8">
        <v>9.5741534000000001</v>
      </c>
      <c r="S434" s="8"/>
      <c r="T434" s="8"/>
      <c r="U434" s="562"/>
      <c r="V434" s="562"/>
    </row>
    <row r="435" spans="1:22" ht="15.75">
      <c r="A435" s="144" t="s">
        <v>485</v>
      </c>
      <c r="B435" s="144"/>
      <c r="C435" t="s">
        <v>1039</v>
      </c>
      <c r="D435" t="s">
        <v>2774</v>
      </c>
      <c r="E435" s="310"/>
      <c r="F435" t="s">
        <v>1509</v>
      </c>
      <c r="G435" s="307"/>
      <c r="H435" t="s">
        <v>1077</v>
      </c>
      <c r="I435" s="11" t="s">
        <v>2132</v>
      </c>
      <c r="J435" s="11" t="s">
        <v>2133</v>
      </c>
      <c r="K435" s="11" t="s">
        <v>2993</v>
      </c>
      <c r="L435" s="84" t="s">
        <v>2136</v>
      </c>
      <c r="M435" s="11" t="s">
        <v>2134</v>
      </c>
      <c r="N435" s="11" t="s">
        <v>2134</v>
      </c>
      <c r="O435" s="11" t="s">
        <v>2134</v>
      </c>
      <c r="P435" s="307">
        <v>15462199</v>
      </c>
      <c r="Q435" s="86">
        <v>1600</v>
      </c>
      <c r="R435" s="8">
        <v>9.6971117000000007</v>
      </c>
      <c r="S435" s="8"/>
      <c r="T435" s="8"/>
      <c r="U435" s="562"/>
      <c r="V435" s="562"/>
    </row>
    <row r="436" spans="1:22" ht="15.75">
      <c r="A436" s="144" t="s">
        <v>486</v>
      </c>
      <c r="B436" s="144"/>
      <c r="C436" t="s">
        <v>1039</v>
      </c>
      <c r="D436" t="s">
        <v>2774</v>
      </c>
      <c r="E436" s="310"/>
      <c r="F436" t="s">
        <v>1510</v>
      </c>
      <c r="G436" s="307"/>
      <c r="H436" t="s">
        <v>1077</v>
      </c>
      <c r="I436" s="11" t="s">
        <v>2132</v>
      </c>
      <c r="J436" s="11" t="s">
        <v>2133</v>
      </c>
      <c r="K436" s="11" t="s">
        <v>2993</v>
      </c>
      <c r="L436" s="84" t="s">
        <v>2135</v>
      </c>
      <c r="M436" s="11" t="s">
        <v>2134</v>
      </c>
      <c r="N436" s="11" t="s">
        <v>2134</v>
      </c>
      <c r="O436" s="11" t="s">
        <v>2134</v>
      </c>
      <c r="P436" s="307">
        <v>15462177</v>
      </c>
      <c r="Q436" s="86">
        <v>1600</v>
      </c>
      <c r="R436" s="8">
        <v>31.0161264999998</v>
      </c>
      <c r="S436" s="8"/>
      <c r="T436" s="8"/>
      <c r="U436" s="562"/>
      <c r="V436" s="562"/>
    </row>
    <row r="437" spans="1:22" ht="15.75">
      <c r="A437" s="144" t="s">
        <v>487</v>
      </c>
      <c r="B437" s="144"/>
      <c r="C437" t="s">
        <v>1039</v>
      </c>
      <c r="D437" t="s">
        <v>2774</v>
      </c>
      <c r="E437" s="310"/>
      <c r="F437" t="s">
        <v>1510</v>
      </c>
      <c r="G437" s="307"/>
      <c r="H437" t="s">
        <v>1078</v>
      </c>
      <c r="I437" s="11" t="s">
        <v>2132</v>
      </c>
      <c r="J437" s="11" t="s">
        <v>2133</v>
      </c>
      <c r="K437" s="11" t="s">
        <v>2993</v>
      </c>
      <c r="L437" s="84" t="s">
        <v>2136</v>
      </c>
      <c r="M437" s="11" t="s">
        <v>2134</v>
      </c>
      <c r="N437" s="11" t="s">
        <v>2134</v>
      </c>
      <c r="O437" s="11" t="s">
        <v>2134</v>
      </c>
      <c r="P437" s="307">
        <v>15462193</v>
      </c>
      <c r="Q437" s="86">
        <v>2000</v>
      </c>
      <c r="R437" s="8">
        <v>29.643105099999989</v>
      </c>
      <c r="S437" s="8"/>
      <c r="T437" s="8"/>
      <c r="U437" s="562"/>
      <c r="V437" s="562"/>
    </row>
    <row r="438" spans="1:22" ht="15.75">
      <c r="A438" s="144" t="s">
        <v>488</v>
      </c>
      <c r="B438" s="144"/>
      <c r="C438" t="s">
        <v>1039</v>
      </c>
      <c r="D438" t="s">
        <v>2774</v>
      </c>
      <c r="E438" s="310"/>
      <c r="F438" t="s">
        <v>1511</v>
      </c>
      <c r="G438" s="307"/>
      <c r="H438" t="s">
        <v>1068</v>
      </c>
      <c r="I438" s="11" t="s">
        <v>2132</v>
      </c>
      <c r="J438" s="11" t="s">
        <v>2133</v>
      </c>
      <c r="K438" s="11" t="s">
        <v>2993</v>
      </c>
      <c r="L438" s="84" t="s">
        <v>2135</v>
      </c>
      <c r="M438" s="11" t="s">
        <v>2134</v>
      </c>
      <c r="N438" s="11" t="s">
        <v>2134</v>
      </c>
      <c r="O438" s="11" t="s">
        <v>2134</v>
      </c>
      <c r="P438" s="307">
        <v>15462403</v>
      </c>
      <c r="Q438" s="86">
        <v>1000</v>
      </c>
      <c r="R438" s="8">
        <v>6.2498199999999899</v>
      </c>
      <c r="S438" s="8"/>
      <c r="T438" s="8"/>
      <c r="U438" s="562"/>
      <c r="V438" s="562"/>
    </row>
    <row r="439" spans="1:22" ht="15.75">
      <c r="A439" s="144" t="s">
        <v>489</v>
      </c>
      <c r="B439" s="144"/>
      <c r="C439" t="s">
        <v>1039</v>
      </c>
      <c r="D439" t="s">
        <v>2774</v>
      </c>
      <c r="E439" s="310"/>
      <c r="F439" t="s">
        <v>1511</v>
      </c>
      <c r="G439" s="307"/>
      <c r="H439" t="s">
        <v>1069</v>
      </c>
      <c r="I439" s="11" t="s">
        <v>2132</v>
      </c>
      <c r="J439" s="11" t="s">
        <v>2133</v>
      </c>
      <c r="K439" s="11" t="s">
        <v>2993</v>
      </c>
      <c r="L439" s="84" t="s">
        <v>2136</v>
      </c>
      <c r="M439" s="11" t="s">
        <v>2134</v>
      </c>
      <c r="N439" s="11" t="s">
        <v>2134</v>
      </c>
      <c r="O439" s="11" t="s">
        <v>2134</v>
      </c>
      <c r="P439" s="307">
        <v>15462404</v>
      </c>
      <c r="Q439" s="86">
        <v>1000</v>
      </c>
      <c r="R439" s="8">
        <v>6.5020708999999997</v>
      </c>
      <c r="S439" s="8"/>
      <c r="T439" s="8"/>
      <c r="U439" s="562"/>
      <c r="V439" s="562"/>
    </row>
    <row r="440" spans="1:22" ht="15.75">
      <c r="A440" s="144" t="s">
        <v>490</v>
      </c>
      <c r="B440" s="144"/>
      <c r="C440" t="s">
        <v>1039</v>
      </c>
      <c r="D440" t="s">
        <v>2775</v>
      </c>
      <c r="E440" s="310"/>
      <c r="F440" t="s">
        <v>1511</v>
      </c>
      <c r="G440" s="307"/>
      <c r="H440" t="s">
        <v>1144</v>
      </c>
      <c r="I440" s="11" t="s">
        <v>2132</v>
      </c>
      <c r="J440" s="11" t="s">
        <v>2133</v>
      </c>
      <c r="K440" s="11" t="s">
        <v>2993</v>
      </c>
      <c r="L440" s="84" t="s">
        <v>2136</v>
      </c>
      <c r="M440" s="11" t="s">
        <v>2134</v>
      </c>
      <c r="N440" s="11" t="s">
        <v>2134</v>
      </c>
      <c r="O440" s="11" t="s">
        <v>2134</v>
      </c>
      <c r="P440" s="307" t="s">
        <v>1912</v>
      </c>
      <c r="Q440" s="86">
        <v>2000</v>
      </c>
      <c r="R440" s="8">
        <v>7.5417468750000003</v>
      </c>
      <c r="S440" s="8"/>
      <c r="T440" s="8"/>
      <c r="U440" s="562"/>
      <c r="V440" s="562"/>
    </row>
    <row r="441" spans="1:22" ht="15.75">
      <c r="A441" s="144" t="s">
        <v>491</v>
      </c>
      <c r="B441" s="144"/>
      <c r="C441" t="s">
        <v>1039</v>
      </c>
      <c r="D441" t="s">
        <v>2774</v>
      </c>
      <c r="E441" s="310"/>
      <c r="F441" t="s">
        <v>1512</v>
      </c>
      <c r="G441" s="307"/>
      <c r="H441" t="s">
        <v>1078</v>
      </c>
      <c r="I441" s="11" t="s">
        <v>2132</v>
      </c>
      <c r="J441" s="11" t="s">
        <v>2133</v>
      </c>
      <c r="K441" s="11" t="s">
        <v>2993</v>
      </c>
      <c r="L441" s="84" t="s">
        <v>2135</v>
      </c>
      <c r="M441" s="11" t="s">
        <v>2134</v>
      </c>
      <c r="N441" s="11" t="s">
        <v>2134</v>
      </c>
      <c r="O441" s="11" t="s">
        <v>2134</v>
      </c>
      <c r="P441" s="307">
        <v>15462197</v>
      </c>
      <c r="Q441" s="86">
        <v>2000</v>
      </c>
      <c r="R441" s="8">
        <v>15.361222999999988</v>
      </c>
      <c r="S441" s="8"/>
      <c r="T441" s="8"/>
      <c r="U441" s="562"/>
      <c r="V441" s="562"/>
    </row>
    <row r="442" spans="1:22" ht="15.75">
      <c r="A442" s="144" t="s">
        <v>492</v>
      </c>
      <c r="B442" s="144"/>
      <c r="C442" t="s">
        <v>1039</v>
      </c>
      <c r="D442" t="s">
        <v>2775</v>
      </c>
      <c r="E442" s="310"/>
      <c r="F442" t="s">
        <v>1512</v>
      </c>
      <c r="G442" s="307"/>
      <c r="H442" t="s">
        <v>1145</v>
      </c>
      <c r="I442" s="11" t="s">
        <v>2132</v>
      </c>
      <c r="J442" s="11" t="s">
        <v>2133</v>
      </c>
      <c r="K442" s="11" t="s">
        <v>2993</v>
      </c>
      <c r="L442" s="84" t="s">
        <v>2135</v>
      </c>
      <c r="M442" s="11" t="s">
        <v>2134</v>
      </c>
      <c r="N442" s="11" t="s">
        <v>2134</v>
      </c>
      <c r="O442" s="11" t="s">
        <v>2134</v>
      </c>
      <c r="P442" s="307">
        <v>12287908</v>
      </c>
      <c r="Q442" s="86">
        <v>250</v>
      </c>
      <c r="R442" s="8">
        <v>19.214999724999998</v>
      </c>
      <c r="S442" s="8"/>
      <c r="T442" s="8"/>
      <c r="U442" s="562"/>
      <c r="V442" s="562"/>
    </row>
    <row r="443" spans="1:22" ht="15.75">
      <c r="A443" s="144" t="s">
        <v>493</v>
      </c>
      <c r="B443" s="144"/>
      <c r="C443" t="s">
        <v>1039</v>
      </c>
      <c r="D443" t="s">
        <v>2774</v>
      </c>
      <c r="E443" s="310"/>
      <c r="F443" t="s">
        <v>1512</v>
      </c>
      <c r="G443" s="307"/>
      <c r="H443" t="s">
        <v>1070</v>
      </c>
      <c r="I443" s="11" t="s">
        <v>2132</v>
      </c>
      <c r="J443" s="11" t="s">
        <v>2133</v>
      </c>
      <c r="K443" s="11" t="s">
        <v>2993</v>
      </c>
      <c r="L443" s="84" t="s">
        <v>2135</v>
      </c>
      <c r="M443" s="11" t="s">
        <v>2134</v>
      </c>
      <c r="N443" s="11" t="s">
        <v>2134</v>
      </c>
      <c r="O443" s="11" t="s">
        <v>2134</v>
      </c>
      <c r="P443" s="307" t="s">
        <v>2930</v>
      </c>
      <c r="Q443" s="86">
        <v>3000</v>
      </c>
      <c r="R443" s="8">
        <v>23.98536</v>
      </c>
      <c r="S443" s="8"/>
      <c r="T443" s="8"/>
      <c r="U443" s="562"/>
      <c r="V443" s="562"/>
    </row>
    <row r="444" spans="1:22" ht="15.75">
      <c r="A444" s="144" t="s">
        <v>494</v>
      </c>
      <c r="B444" s="144"/>
      <c r="C444" t="s">
        <v>1039</v>
      </c>
      <c r="D444" t="s">
        <v>1404</v>
      </c>
      <c r="E444" s="310"/>
      <c r="F444" t="s">
        <v>1513</v>
      </c>
      <c r="G444" s="307"/>
      <c r="H444" t="s">
        <v>1092</v>
      </c>
      <c r="I444" s="11" t="s">
        <v>2132</v>
      </c>
      <c r="J444" s="11" t="s">
        <v>2133</v>
      </c>
      <c r="K444" s="11" t="s">
        <v>2993</v>
      </c>
      <c r="L444" s="84" t="s">
        <v>2135</v>
      </c>
      <c r="M444" s="11" t="s">
        <v>2134</v>
      </c>
      <c r="N444" s="11" t="s">
        <v>2134</v>
      </c>
      <c r="O444" s="11" t="s">
        <v>2134</v>
      </c>
      <c r="P444" s="307">
        <v>12287911</v>
      </c>
      <c r="Q444" s="86">
        <v>500</v>
      </c>
      <c r="R444" s="8">
        <v>9.2861345499999999</v>
      </c>
      <c r="S444" s="8"/>
      <c r="T444" s="8"/>
      <c r="U444" s="562"/>
      <c r="V444" s="562"/>
    </row>
    <row r="445" spans="1:22" ht="15.75">
      <c r="A445" s="144" t="s">
        <v>495</v>
      </c>
      <c r="B445" s="144"/>
      <c r="C445" t="s">
        <v>1039</v>
      </c>
      <c r="D445" t="s">
        <v>1405</v>
      </c>
      <c r="E445" s="310"/>
      <c r="F445" t="s">
        <v>1514</v>
      </c>
      <c r="G445" s="307"/>
      <c r="H445" t="s">
        <v>1146</v>
      </c>
      <c r="I445" s="11" t="s">
        <v>2132</v>
      </c>
      <c r="J445" s="11" t="s">
        <v>2133</v>
      </c>
      <c r="K445" s="11" t="s">
        <v>2993</v>
      </c>
      <c r="L445" s="84" t="s">
        <v>2135</v>
      </c>
      <c r="M445" s="11" t="s">
        <v>2134</v>
      </c>
      <c r="N445" s="11" t="s">
        <v>2134</v>
      </c>
      <c r="O445" s="11" t="s">
        <v>2134</v>
      </c>
      <c r="P445" s="307" t="s">
        <v>1913</v>
      </c>
      <c r="Q445" s="86">
        <v>250</v>
      </c>
      <c r="R445" s="8">
        <v>9.2653750000000006</v>
      </c>
      <c r="S445" s="8"/>
      <c r="T445" s="8"/>
      <c r="U445" s="562"/>
      <c r="V445" s="562"/>
    </row>
    <row r="446" spans="1:22" ht="15.75">
      <c r="A446" s="144" t="s">
        <v>496</v>
      </c>
      <c r="B446" s="144"/>
      <c r="C446" t="s">
        <v>1039</v>
      </c>
      <c r="D446" t="s">
        <v>2774</v>
      </c>
      <c r="E446" s="310"/>
      <c r="F446" t="s">
        <v>1514</v>
      </c>
      <c r="G446" s="307"/>
      <c r="H446" t="s">
        <v>1106</v>
      </c>
      <c r="I446" s="11" t="s">
        <v>2132</v>
      </c>
      <c r="J446" s="11" t="s">
        <v>2133</v>
      </c>
      <c r="K446" s="11" t="s">
        <v>2993</v>
      </c>
      <c r="L446" s="84" t="s">
        <v>2135</v>
      </c>
      <c r="M446" s="11" t="s">
        <v>2134</v>
      </c>
      <c r="N446" s="11" t="s">
        <v>2134</v>
      </c>
      <c r="O446" s="11" t="s">
        <v>2134</v>
      </c>
      <c r="P446" s="307" t="s">
        <v>2931</v>
      </c>
      <c r="Q446" s="86">
        <v>1000</v>
      </c>
      <c r="R446" s="8">
        <v>31.25985</v>
      </c>
      <c r="S446" s="8"/>
      <c r="T446" s="8"/>
      <c r="U446" s="562"/>
      <c r="V446" s="562"/>
    </row>
    <row r="447" spans="1:22" ht="15.75">
      <c r="A447" s="144" t="s">
        <v>497</v>
      </c>
      <c r="B447" s="144"/>
      <c r="C447" t="s">
        <v>1039</v>
      </c>
      <c r="D447" t="s">
        <v>2774</v>
      </c>
      <c r="E447" s="310"/>
      <c r="F447" t="s">
        <v>1514</v>
      </c>
      <c r="G447" s="307"/>
      <c r="H447" t="s">
        <v>1077</v>
      </c>
      <c r="I447" s="11" t="s">
        <v>2132</v>
      </c>
      <c r="J447" s="11" t="s">
        <v>2133</v>
      </c>
      <c r="K447" s="11" t="s">
        <v>2993</v>
      </c>
      <c r="L447" s="84" t="s">
        <v>2135</v>
      </c>
      <c r="M447" s="11" t="s">
        <v>2134</v>
      </c>
      <c r="N447" s="11" t="s">
        <v>2134</v>
      </c>
      <c r="O447" s="11" t="s">
        <v>2134</v>
      </c>
      <c r="P447" s="307" t="s">
        <v>2932</v>
      </c>
      <c r="Q447" s="86">
        <v>1600</v>
      </c>
      <c r="R447" s="8">
        <v>30.026830000000004</v>
      </c>
      <c r="S447" s="8"/>
      <c r="T447" s="8"/>
      <c r="U447" s="562"/>
      <c r="V447" s="562"/>
    </row>
    <row r="448" spans="1:22" ht="15.75">
      <c r="A448" s="144" t="s">
        <v>498</v>
      </c>
      <c r="B448" s="144"/>
      <c r="C448" t="s">
        <v>1039</v>
      </c>
      <c r="D448" t="s">
        <v>2774</v>
      </c>
      <c r="E448" s="310"/>
      <c r="F448" t="s">
        <v>1515</v>
      </c>
      <c r="G448" s="83"/>
      <c r="H448" t="s">
        <v>1078</v>
      </c>
      <c r="I448" s="11" t="s">
        <v>2132</v>
      </c>
      <c r="J448" s="11" t="s">
        <v>2133</v>
      </c>
      <c r="K448" s="11" t="s">
        <v>2993</v>
      </c>
      <c r="L448" s="84" t="s">
        <v>2136</v>
      </c>
      <c r="M448" s="11" t="s">
        <v>2134</v>
      </c>
      <c r="N448" s="11" t="s">
        <v>2134</v>
      </c>
      <c r="O448" s="11" t="s">
        <v>2134</v>
      </c>
      <c r="P448" s="307">
        <v>15462201</v>
      </c>
      <c r="Q448" s="86">
        <v>2000</v>
      </c>
      <c r="R448" s="8">
        <v>12.41220669999999</v>
      </c>
      <c r="S448" s="8"/>
      <c r="T448" s="8"/>
      <c r="U448" s="562"/>
      <c r="V448" s="562"/>
    </row>
    <row r="449" spans="1:23" ht="15.75">
      <c r="A449" s="144" t="s">
        <v>499</v>
      </c>
      <c r="B449" s="144"/>
      <c r="C449" t="s">
        <v>1039</v>
      </c>
      <c r="D449" t="s">
        <v>2774</v>
      </c>
      <c r="E449" s="310"/>
      <c r="F449" t="s">
        <v>1515</v>
      </c>
      <c r="G449" s="83"/>
      <c r="H449" t="s">
        <v>1070</v>
      </c>
      <c r="I449" s="11" t="s">
        <v>2132</v>
      </c>
      <c r="J449" s="11" t="s">
        <v>2133</v>
      </c>
      <c r="K449" s="11" t="s">
        <v>2993</v>
      </c>
      <c r="L449" s="84" t="s">
        <v>2135</v>
      </c>
      <c r="M449" s="11" t="s">
        <v>2134</v>
      </c>
      <c r="N449" s="11" t="s">
        <v>2134</v>
      </c>
      <c r="O449" s="11" t="s">
        <v>2134</v>
      </c>
      <c r="P449" s="307" t="s">
        <v>2933</v>
      </c>
      <c r="Q449" s="86">
        <v>3000</v>
      </c>
      <c r="R449" s="8">
        <v>20.506844999999998</v>
      </c>
      <c r="S449" s="8"/>
      <c r="T449" s="8"/>
      <c r="U449" s="562"/>
      <c r="V449" s="562"/>
    </row>
    <row r="450" spans="1:23" ht="15.75">
      <c r="A450" s="144" t="s">
        <v>500</v>
      </c>
      <c r="B450" s="144"/>
      <c r="C450" t="s">
        <v>1039</v>
      </c>
      <c r="D450" t="s">
        <v>2774</v>
      </c>
      <c r="E450" s="310"/>
      <c r="F450" t="s">
        <v>1516</v>
      </c>
      <c r="G450" s="83"/>
      <c r="H450" t="s">
        <v>1068</v>
      </c>
      <c r="I450" s="11" t="s">
        <v>2132</v>
      </c>
      <c r="J450" s="11" t="s">
        <v>2133</v>
      </c>
      <c r="K450" s="11" t="s">
        <v>2993</v>
      </c>
      <c r="L450" s="84" t="s">
        <v>2135</v>
      </c>
      <c r="M450" s="11" t="s">
        <v>2134</v>
      </c>
      <c r="N450" s="11" t="s">
        <v>2134</v>
      </c>
      <c r="O450" s="11" t="s">
        <v>2134</v>
      </c>
      <c r="P450" s="307">
        <v>15462414</v>
      </c>
      <c r="Q450" s="86">
        <v>1000</v>
      </c>
      <c r="R450" s="8">
        <v>9.2551959000000004</v>
      </c>
      <c r="S450" s="8"/>
      <c r="T450" s="8"/>
      <c r="U450" s="562"/>
      <c r="V450" s="562"/>
    </row>
    <row r="451" spans="1:23" ht="15.75">
      <c r="A451" s="144" t="s">
        <v>501</v>
      </c>
      <c r="B451" s="144"/>
      <c r="C451" t="s">
        <v>1039</v>
      </c>
      <c r="D451" t="s">
        <v>2774</v>
      </c>
      <c r="E451" s="310"/>
      <c r="F451" t="s">
        <v>1516</v>
      </c>
      <c r="G451" s="83"/>
      <c r="H451" t="s">
        <v>1069</v>
      </c>
      <c r="I451" s="11" t="s">
        <v>2132</v>
      </c>
      <c r="J451" s="11" t="s">
        <v>2133</v>
      </c>
      <c r="K451" s="11" t="s">
        <v>2993</v>
      </c>
      <c r="L451" s="84" t="s">
        <v>2135</v>
      </c>
      <c r="M451" s="11" t="s">
        <v>2134</v>
      </c>
      <c r="N451" s="11" t="s">
        <v>2134</v>
      </c>
      <c r="O451" s="11" t="s">
        <v>2134</v>
      </c>
      <c r="P451" s="307">
        <v>15462416</v>
      </c>
      <c r="Q451" s="86">
        <v>1000</v>
      </c>
      <c r="R451" s="8">
        <v>9.9955399000000007</v>
      </c>
      <c r="S451" s="8"/>
      <c r="T451" s="8"/>
      <c r="U451" s="562"/>
      <c r="V451" s="562"/>
    </row>
    <row r="452" spans="1:23" ht="15.75">
      <c r="A452" s="144" t="s">
        <v>502</v>
      </c>
      <c r="B452" s="144"/>
      <c r="C452" t="s">
        <v>1039</v>
      </c>
      <c r="D452" t="s">
        <v>2774</v>
      </c>
      <c r="E452" s="310"/>
      <c r="F452" t="s">
        <v>1516</v>
      </c>
      <c r="G452" s="83"/>
      <c r="H452" t="s">
        <v>1107</v>
      </c>
      <c r="I452" s="11" t="s">
        <v>2132</v>
      </c>
      <c r="J452" s="11" t="s">
        <v>2133</v>
      </c>
      <c r="K452" s="11" t="s">
        <v>2993</v>
      </c>
      <c r="L452" s="84" t="s">
        <v>2136</v>
      </c>
      <c r="M452" s="11" t="s">
        <v>2134</v>
      </c>
      <c r="N452" s="11" t="s">
        <v>2134</v>
      </c>
      <c r="O452" s="11" t="s">
        <v>2134</v>
      </c>
      <c r="P452" s="307" t="s">
        <v>2934</v>
      </c>
      <c r="Q452" s="86">
        <v>333.33</v>
      </c>
      <c r="R452" s="8">
        <v>10.460495</v>
      </c>
      <c r="S452" s="8"/>
      <c r="T452" s="8"/>
      <c r="U452" s="562"/>
      <c r="V452" s="562"/>
    </row>
    <row r="453" spans="1:23" ht="15.75">
      <c r="A453" s="144" t="s">
        <v>503</v>
      </c>
      <c r="B453" s="144"/>
      <c r="C453" t="s">
        <v>1039</v>
      </c>
      <c r="D453" t="s">
        <v>2774</v>
      </c>
      <c r="E453" s="310"/>
      <c r="F453" t="s">
        <v>1517</v>
      </c>
      <c r="G453" s="83"/>
      <c r="H453" t="s">
        <v>1068</v>
      </c>
      <c r="I453" s="11" t="s">
        <v>2132</v>
      </c>
      <c r="J453" s="11" t="s">
        <v>2133</v>
      </c>
      <c r="K453" s="11" t="s">
        <v>2993</v>
      </c>
      <c r="L453" s="84" t="s">
        <v>2135</v>
      </c>
      <c r="M453" s="11" t="s">
        <v>2134</v>
      </c>
      <c r="N453" s="11" t="s">
        <v>2134</v>
      </c>
      <c r="O453" s="11" t="s">
        <v>2134</v>
      </c>
      <c r="P453" s="307">
        <v>15462429</v>
      </c>
      <c r="Q453" s="86">
        <v>1000</v>
      </c>
      <c r="R453" s="8">
        <v>8.4920265999999991</v>
      </c>
      <c r="S453" s="8"/>
      <c r="T453" s="8"/>
      <c r="U453" s="562"/>
      <c r="V453" s="562"/>
    </row>
    <row r="454" spans="1:23" ht="15.75">
      <c r="A454" s="144" t="s">
        <v>504</v>
      </c>
      <c r="B454" s="144"/>
      <c r="C454" t="s">
        <v>1039</v>
      </c>
      <c r="D454" t="s">
        <v>2774</v>
      </c>
      <c r="E454" s="310"/>
      <c r="F454" t="s">
        <v>1517</v>
      </c>
      <c r="G454" s="83"/>
      <c r="H454" t="s">
        <v>1069</v>
      </c>
      <c r="I454" s="11" t="s">
        <v>2132</v>
      </c>
      <c r="J454" s="11" t="s">
        <v>2133</v>
      </c>
      <c r="K454" s="11" t="s">
        <v>2993</v>
      </c>
      <c r="L454" s="84" t="s">
        <v>2135</v>
      </c>
      <c r="M454" s="11" t="s">
        <v>2134</v>
      </c>
      <c r="N454" s="11" t="s">
        <v>2134</v>
      </c>
      <c r="O454" s="11" t="s">
        <v>2134</v>
      </c>
      <c r="P454" s="307">
        <v>15462410</v>
      </c>
      <c r="Q454" s="86">
        <v>1000</v>
      </c>
      <c r="R454" s="8">
        <v>8.2612685999999904</v>
      </c>
      <c r="S454" s="8"/>
      <c r="T454" s="8"/>
      <c r="U454" s="562"/>
      <c r="V454" s="562"/>
    </row>
    <row r="455" spans="1:23" ht="15.75">
      <c r="A455" s="144" t="s">
        <v>505</v>
      </c>
      <c r="B455" s="144"/>
      <c r="C455" t="s">
        <v>1039</v>
      </c>
      <c r="D455" t="s">
        <v>2775</v>
      </c>
      <c r="E455" s="310"/>
      <c r="F455" t="s">
        <v>1517</v>
      </c>
      <c r="G455" s="83"/>
      <c r="H455" t="s">
        <v>1147</v>
      </c>
      <c r="I455" s="11" t="s">
        <v>2132</v>
      </c>
      <c r="J455" s="11" t="s">
        <v>2133</v>
      </c>
      <c r="K455" s="11" t="s">
        <v>2993</v>
      </c>
      <c r="L455" s="84" t="s">
        <v>2135</v>
      </c>
      <c r="M455" s="11" t="s">
        <v>2134</v>
      </c>
      <c r="N455" s="11" t="s">
        <v>2134</v>
      </c>
      <c r="O455" s="11" t="s">
        <v>2134</v>
      </c>
      <c r="P455" s="307">
        <v>11075672</v>
      </c>
      <c r="Q455" s="86">
        <v>360000</v>
      </c>
      <c r="R455" s="8">
        <v>3.6791639999999997</v>
      </c>
      <c r="S455" s="8"/>
      <c r="T455" s="8"/>
      <c r="U455" s="562"/>
      <c r="V455" s="562"/>
    </row>
    <row r="456" spans="1:23" ht="15.75">
      <c r="A456" s="144" t="s">
        <v>506</v>
      </c>
      <c r="B456" s="144"/>
      <c r="C456" t="s">
        <v>1039</v>
      </c>
      <c r="D456" t="s">
        <v>2774</v>
      </c>
      <c r="E456" s="310"/>
      <c r="F456" t="s">
        <v>1517</v>
      </c>
      <c r="G456" s="83"/>
      <c r="H456" t="s">
        <v>1107</v>
      </c>
      <c r="I456" s="11" t="s">
        <v>2132</v>
      </c>
      <c r="J456" s="11" t="s">
        <v>2133</v>
      </c>
      <c r="K456" s="11" t="s">
        <v>2993</v>
      </c>
      <c r="L456" s="84" t="s">
        <v>2135</v>
      </c>
      <c r="M456" s="11" t="s">
        <v>2134</v>
      </c>
      <c r="N456" s="11" t="s">
        <v>2134</v>
      </c>
      <c r="O456" s="11" t="s">
        <v>2134</v>
      </c>
      <c r="P456" s="307">
        <v>15462412</v>
      </c>
      <c r="Q456" s="86">
        <v>333.33</v>
      </c>
      <c r="R456" s="8">
        <v>8.7864438000000007</v>
      </c>
      <c r="S456" s="8"/>
      <c r="T456" s="8"/>
      <c r="U456" s="562"/>
      <c r="V456" s="562"/>
    </row>
    <row r="457" spans="1:23" ht="15.75">
      <c r="A457" s="144" t="s">
        <v>507</v>
      </c>
      <c r="B457" s="144"/>
      <c r="C457" t="s">
        <v>1039</v>
      </c>
      <c r="D457" t="s">
        <v>2776</v>
      </c>
      <c r="E457" s="310"/>
      <c r="F457" t="s">
        <v>1518</v>
      </c>
      <c r="G457" s="83"/>
      <c r="H457" t="s">
        <v>1148</v>
      </c>
      <c r="I457" s="11" t="s">
        <v>2132</v>
      </c>
      <c r="J457" s="11" t="s">
        <v>2133</v>
      </c>
      <c r="K457" s="11" t="s">
        <v>2993</v>
      </c>
      <c r="L457" s="84" t="s">
        <v>2135</v>
      </c>
      <c r="M457" s="11" t="s">
        <v>2134</v>
      </c>
      <c r="N457" s="11" t="s">
        <v>2134</v>
      </c>
      <c r="O457" s="11" t="s">
        <v>2134</v>
      </c>
      <c r="P457" s="307" t="s">
        <v>1914</v>
      </c>
      <c r="Q457" s="86">
        <v>6666.6</v>
      </c>
      <c r="R457" s="8">
        <v>7.5485784E-2</v>
      </c>
      <c r="S457" s="8"/>
      <c r="T457" s="8"/>
      <c r="U457" s="562"/>
      <c r="V457" s="562"/>
    </row>
    <row r="458" spans="1:23" ht="15.75">
      <c r="A458" s="144" t="s">
        <v>508</v>
      </c>
      <c r="B458" s="144"/>
      <c r="C458" t="s">
        <v>1039</v>
      </c>
      <c r="D458" t="s">
        <v>2774</v>
      </c>
      <c r="E458" s="310"/>
      <c r="F458" t="s">
        <v>1519</v>
      </c>
      <c r="G458" s="83"/>
      <c r="H458" t="s">
        <v>1077</v>
      </c>
      <c r="I458" s="11" t="s">
        <v>2132</v>
      </c>
      <c r="J458" s="11" t="s">
        <v>2133</v>
      </c>
      <c r="K458" s="11" t="s">
        <v>2993</v>
      </c>
      <c r="L458" s="84" t="s">
        <v>2136</v>
      </c>
      <c r="M458" s="11" t="s">
        <v>2134</v>
      </c>
      <c r="N458" s="11" t="s">
        <v>2134</v>
      </c>
      <c r="O458" s="11" t="s">
        <v>2134</v>
      </c>
      <c r="P458" s="307">
        <v>15462208</v>
      </c>
      <c r="Q458" s="86">
        <v>1600</v>
      </c>
      <c r="R458" s="8">
        <v>12.2679969</v>
      </c>
      <c r="S458" s="8"/>
      <c r="T458" s="8"/>
      <c r="U458" s="562"/>
      <c r="V458" s="562"/>
    </row>
    <row r="459" spans="1:23" ht="15.75">
      <c r="A459" s="144" t="s">
        <v>509</v>
      </c>
      <c r="B459" s="144"/>
      <c r="C459" t="s">
        <v>1039</v>
      </c>
      <c r="D459" t="s">
        <v>2774</v>
      </c>
      <c r="E459" s="83"/>
      <c r="F459" t="s">
        <v>1519</v>
      </c>
      <c r="G459" s="83"/>
      <c r="H459" t="s">
        <v>1078</v>
      </c>
      <c r="I459" s="11" t="s">
        <v>2132</v>
      </c>
      <c r="J459" s="11" t="s">
        <v>2133</v>
      </c>
      <c r="K459" s="11" t="s">
        <v>2993</v>
      </c>
      <c r="L459" s="84" t="s">
        <v>2136</v>
      </c>
      <c r="M459" s="11" t="s">
        <v>2134</v>
      </c>
      <c r="N459" s="11" t="s">
        <v>2134</v>
      </c>
      <c r="O459" s="11" t="s">
        <v>2134</v>
      </c>
      <c r="P459" s="307">
        <v>15462209</v>
      </c>
      <c r="Q459" s="86">
        <v>2000</v>
      </c>
      <c r="R459" s="8">
        <v>11.232944100000001</v>
      </c>
      <c r="S459" s="8"/>
      <c r="T459" s="8"/>
      <c r="U459" s="562"/>
      <c r="V459" s="562"/>
    </row>
    <row r="460" spans="1:23" ht="15.75">
      <c r="A460" s="144" t="s">
        <v>510</v>
      </c>
      <c r="B460" s="144"/>
      <c r="C460" t="s">
        <v>1039</v>
      </c>
      <c r="D460" t="s">
        <v>2774</v>
      </c>
      <c r="E460" s="83"/>
      <c r="F460" t="s">
        <v>1519</v>
      </c>
      <c r="G460" s="83"/>
      <c r="H460" t="s">
        <v>1107</v>
      </c>
      <c r="I460" s="11" t="s">
        <v>2132</v>
      </c>
      <c r="J460" s="11" t="s">
        <v>2133</v>
      </c>
      <c r="K460" s="11" t="s">
        <v>2993</v>
      </c>
      <c r="L460" s="84" t="s">
        <v>2136</v>
      </c>
      <c r="M460" s="11" t="s">
        <v>2134</v>
      </c>
      <c r="N460" s="11" t="s">
        <v>2134</v>
      </c>
      <c r="O460" s="11" t="s">
        <v>2134</v>
      </c>
      <c r="P460" s="307" t="s">
        <v>2935</v>
      </c>
      <c r="Q460" s="86">
        <v>333.33</v>
      </c>
      <c r="R460" s="8">
        <v>7.3903350000000003</v>
      </c>
      <c r="S460" s="8"/>
      <c r="T460" s="8"/>
      <c r="U460" s="562"/>
      <c r="V460" s="562"/>
    </row>
    <row r="461" spans="1:23" s="83" customFormat="1" ht="18.75" customHeight="1">
      <c r="A461" s="83" t="s">
        <v>511</v>
      </c>
      <c r="C461" t="s">
        <v>1039</v>
      </c>
      <c r="D461" t="s">
        <v>2774</v>
      </c>
      <c r="F461" t="s">
        <v>1520</v>
      </c>
      <c r="H461" t="s">
        <v>1068</v>
      </c>
      <c r="I461" s="11" t="s">
        <v>2132</v>
      </c>
      <c r="J461" s="11" t="s">
        <v>2133</v>
      </c>
      <c r="K461" s="11" t="s">
        <v>2993</v>
      </c>
      <c r="L461" s="84" t="s">
        <v>2136</v>
      </c>
      <c r="M461" s="11" t="s">
        <v>2134</v>
      </c>
      <c r="N461" s="11" t="s">
        <v>2134</v>
      </c>
      <c r="O461" s="11" t="s">
        <v>2134</v>
      </c>
      <c r="P461" s="83">
        <v>15462411</v>
      </c>
      <c r="Q461" s="83">
        <v>1000</v>
      </c>
      <c r="R461" s="83">
        <v>11.93605869999999</v>
      </c>
      <c r="W461" s="306"/>
    </row>
    <row r="462" spans="1:23" ht="15.75">
      <c r="A462" s="144" t="s">
        <v>512</v>
      </c>
      <c r="B462" s="144"/>
      <c r="C462" t="s">
        <v>1039</v>
      </c>
      <c r="D462" t="s">
        <v>2774</v>
      </c>
      <c r="E462" s="307"/>
      <c r="F462" t="s">
        <v>1520</v>
      </c>
      <c r="G462" s="83"/>
      <c r="H462" t="s">
        <v>1069</v>
      </c>
      <c r="I462" s="11" t="s">
        <v>2132</v>
      </c>
      <c r="J462" s="11" t="s">
        <v>2133</v>
      </c>
      <c r="K462" s="11" t="s">
        <v>2993</v>
      </c>
      <c r="L462" s="84" t="s">
        <v>2136</v>
      </c>
      <c r="M462" s="11" t="s">
        <v>2134</v>
      </c>
      <c r="N462" s="11" t="s">
        <v>2134</v>
      </c>
      <c r="O462" s="11" t="s">
        <v>2134</v>
      </c>
      <c r="P462" s="307">
        <v>15462413</v>
      </c>
      <c r="Q462" s="86">
        <v>1000</v>
      </c>
      <c r="R462" s="8">
        <v>10.84480269999999</v>
      </c>
      <c r="S462" s="8"/>
      <c r="T462" s="8"/>
      <c r="U462" s="562"/>
      <c r="V462" s="562"/>
    </row>
    <row r="463" spans="1:23" ht="15.75">
      <c r="A463" s="144" t="s">
        <v>513</v>
      </c>
      <c r="B463" s="144"/>
      <c r="C463" t="s">
        <v>1039</v>
      </c>
      <c r="D463" t="s">
        <v>2774</v>
      </c>
      <c r="E463" s="83"/>
      <c r="F463" t="s">
        <v>1521</v>
      </c>
      <c r="G463" s="83"/>
      <c r="H463" t="s">
        <v>1077</v>
      </c>
      <c r="I463" s="11" t="s">
        <v>2132</v>
      </c>
      <c r="J463" s="11" t="s">
        <v>2133</v>
      </c>
      <c r="K463" s="11" t="s">
        <v>2993</v>
      </c>
      <c r="L463" s="84" t="s">
        <v>2136</v>
      </c>
      <c r="M463" s="11" t="s">
        <v>2134</v>
      </c>
      <c r="N463" s="11" t="s">
        <v>2134</v>
      </c>
      <c r="O463" s="11" t="s">
        <v>2134</v>
      </c>
      <c r="P463" s="307">
        <v>15462175</v>
      </c>
      <c r="Q463" s="86">
        <v>1600</v>
      </c>
      <c r="R463" s="8">
        <v>16.854120100000003</v>
      </c>
      <c r="S463" s="8"/>
      <c r="T463" s="8"/>
      <c r="U463" s="562"/>
      <c r="V463" s="562"/>
    </row>
    <row r="464" spans="1:23" ht="15.75">
      <c r="A464" s="144" t="s">
        <v>514</v>
      </c>
      <c r="B464" s="144"/>
      <c r="C464" t="s">
        <v>1039</v>
      </c>
      <c r="D464" t="s">
        <v>2775</v>
      </c>
      <c r="E464" s="83"/>
      <c r="F464" t="s">
        <v>1521</v>
      </c>
      <c r="G464" s="307"/>
      <c r="H464" t="s">
        <v>1151</v>
      </c>
      <c r="I464" s="11" t="s">
        <v>2132</v>
      </c>
      <c r="J464" s="11" t="s">
        <v>2133</v>
      </c>
      <c r="K464" s="11" t="s">
        <v>2993</v>
      </c>
      <c r="L464" s="84" t="s">
        <v>2135</v>
      </c>
      <c r="M464" s="11" t="s">
        <v>2134</v>
      </c>
      <c r="N464" s="11" t="s">
        <v>2134</v>
      </c>
      <c r="O464" s="11" t="s">
        <v>2134</v>
      </c>
      <c r="P464" s="307" t="s">
        <v>1880</v>
      </c>
      <c r="Q464" s="86">
        <v>1000</v>
      </c>
      <c r="R464" s="8">
        <v>10.068649999999998</v>
      </c>
      <c r="S464" s="8"/>
      <c r="T464" s="8"/>
      <c r="U464" s="562"/>
      <c r="V464" s="562"/>
    </row>
    <row r="465" spans="1:22" ht="15.75">
      <c r="A465" s="144" t="s">
        <v>515</v>
      </c>
      <c r="B465" s="144"/>
      <c r="C465" t="s">
        <v>1039</v>
      </c>
      <c r="D465" t="s">
        <v>2775</v>
      </c>
      <c r="E465" s="83"/>
      <c r="F465" t="s">
        <v>1521</v>
      </c>
      <c r="G465" s="307"/>
      <c r="H465" t="s">
        <v>1152</v>
      </c>
      <c r="I465" s="11" t="s">
        <v>2132</v>
      </c>
      <c r="J465" s="11" t="s">
        <v>2133</v>
      </c>
      <c r="K465" s="11" t="s">
        <v>2993</v>
      </c>
      <c r="L465" s="84" t="s">
        <v>2135</v>
      </c>
      <c r="M465" s="11" t="s">
        <v>2134</v>
      </c>
      <c r="N465" s="11" t="s">
        <v>2134</v>
      </c>
      <c r="O465" s="11" t="s">
        <v>2134</v>
      </c>
      <c r="P465" s="307" t="s">
        <v>1881</v>
      </c>
      <c r="Q465" s="86">
        <v>1000</v>
      </c>
      <c r="R465" s="8">
        <v>21.914740000000002</v>
      </c>
      <c r="S465" s="8"/>
      <c r="T465" s="8"/>
      <c r="U465" s="562"/>
      <c r="V465" s="562"/>
    </row>
    <row r="466" spans="1:22" ht="15.75">
      <c r="A466" s="144" t="s">
        <v>516</v>
      </c>
      <c r="B466" s="144"/>
      <c r="C466" t="s">
        <v>1039</v>
      </c>
      <c r="D466" t="s">
        <v>2775</v>
      </c>
      <c r="E466" s="83"/>
      <c r="F466" t="s">
        <v>1521</v>
      </c>
      <c r="G466" s="307"/>
      <c r="H466" t="s">
        <v>1149</v>
      </c>
      <c r="I466" s="11" t="s">
        <v>2132</v>
      </c>
      <c r="J466" s="11" t="s">
        <v>2133</v>
      </c>
      <c r="K466" s="11" t="s">
        <v>2993</v>
      </c>
      <c r="L466" s="84" t="s">
        <v>2135</v>
      </c>
      <c r="M466" s="11" t="s">
        <v>2134</v>
      </c>
      <c r="N466" s="11" t="s">
        <v>2134</v>
      </c>
      <c r="O466" s="11" t="s">
        <v>2134</v>
      </c>
      <c r="P466" s="307" t="s">
        <v>1915</v>
      </c>
      <c r="Q466" s="86">
        <v>1000</v>
      </c>
      <c r="R466" s="8">
        <v>14.57921</v>
      </c>
      <c r="S466" s="8"/>
      <c r="T466" s="8"/>
      <c r="U466" s="562"/>
      <c r="V466" s="562"/>
    </row>
    <row r="467" spans="1:22" ht="15.75">
      <c r="A467" s="144" t="s">
        <v>517</v>
      </c>
      <c r="B467" s="144"/>
      <c r="C467" t="s">
        <v>1039</v>
      </c>
      <c r="D467" t="s">
        <v>2775</v>
      </c>
      <c r="E467" s="83"/>
      <c r="F467" t="s">
        <v>1521</v>
      </c>
      <c r="G467" s="307"/>
      <c r="H467" t="s">
        <v>1150</v>
      </c>
      <c r="I467" s="11" t="s">
        <v>2132</v>
      </c>
      <c r="J467" s="11" t="s">
        <v>2133</v>
      </c>
      <c r="K467" s="11" t="s">
        <v>2993</v>
      </c>
      <c r="L467" s="84" t="s">
        <v>2136</v>
      </c>
      <c r="M467" s="11" t="s">
        <v>2134</v>
      </c>
      <c r="N467" s="11" t="s">
        <v>2134</v>
      </c>
      <c r="O467" s="11" t="s">
        <v>2134</v>
      </c>
      <c r="P467" s="307" t="s">
        <v>1916</v>
      </c>
      <c r="Q467" s="86">
        <v>1000</v>
      </c>
      <c r="R467" s="8">
        <v>1.127</v>
      </c>
      <c r="S467" s="8"/>
      <c r="T467" s="8"/>
      <c r="U467" s="562"/>
      <c r="V467" s="562"/>
    </row>
    <row r="468" spans="1:22" ht="15.75">
      <c r="A468" s="144" t="s">
        <v>518</v>
      </c>
      <c r="B468" s="144"/>
      <c r="C468" t="s">
        <v>1039</v>
      </c>
      <c r="D468" t="s">
        <v>2775</v>
      </c>
      <c r="E468" s="83"/>
      <c r="F468" t="s">
        <v>1521</v>
      </c>
      <c r="G468" s="307"/>
      <c r="H468" t="s">
        <v>1153</v>
      </c>
      <c r="I468" s="11" t="s">
        <v>2132</v>
      </c>
      <c r="J468" s="11" t="s">
        <v>2133</v>
      </c>
      <c r="K468" s="11" t="s">
        <v>2993</v>
      </c>
      <c r="L468" s="84" t="s">
        <v>2136</v>
      </c>
      <c r="M468" s="11" t="s">
        <v>2134</v>
      </c>
      <c r="N468" s="11" t="s">
        <v>2134</v>
      </c>
      <c r="O468" s="11" t="s">
        <v>2134</v>
      </c>
      <c r="P468" s="307">
        <v>12287910</v>
      </c>
      <c r="Q468" s="86">
        <v>500</v>
      </c>
      <c r="R468" s="8">
        <v>29.48395184999999</v>
      </c>
      <c r="S468" s="8"/>
      <c r="T468" s="8"/>
      <c r="U468" s="562"/>
      <c r="V468" s="562"/>
    </row>
    <row r="469" spans="1:22" ht="15.75">
      <c r="A469" s="144" t="s">
        <v>519</v>
      </c>
      <c r="B469" s="144"/>
      <c r="C469" t="s">
        <v>1039</v>
      </c>
      <c r="D469" t="s">
        <v>2775</v>
      </c>
      <c r="E469" s="302"/>
      <c r="F469" t="s">
        <v>1521</v>
      </c>
      <c r="G469" s="307"/>
      <c r="H469" t="s">
        <v>2811</v>
      </c>
      <c r="I469" s="11" t="s">
        <v>2132</v>
      </c>
      <c r="J469" s="11" t="s">
        <v>2133</v>
      </c>
      <c r="K469" s="11" t="s">
        <v>2993</v>
      </c>
      <c r="L469" s="84" t="s">
        <v>2136</v>
      </c>
      <c r="M469" s="11" t="s">
        <v>2134</v>
      </c>
      <c r="N469" s="11" t="s">
        <v>2134</v>
      </c>
      <c r="O469" s="11" t="s">
        <v>2134</v>
      </c>
      <c r="P469" s="307">
        <v>12287909</v>
      </c>
      <c r="Q469" s="86">
        <v>500</v>
      </c>
      <c r="R469" s="8">
        <v>28.918224149999894</v>
      </c>
      <c r="S469" s="8"/>
      <c r="T469" s="8"/>
      <c r="U469" s="562"/>
      <c r="V469" s="562"/>
    </row>
    <row r="470" spans="1:22" ht="15.75">
      <c r="A470" s="144" t="s">
        <v>520</v>
      </c>
      <c r="B470" s="144"/>
      <c r="C470" t="s">
        <v>1039</v>
      </c>
      <c r="D470" t="s">
        <v>2774</v>
      </c>
      <c r="E470" s="83"/>
      <c r="F470" t="s">
        <v>1521</v>
      </c>
      <c r="G470" s="307"/>
      <c r="H470" t="s">
        <v>1078</v>
      </c>
      <c r="I470" s="11" t="s">
        <v>2132</v>
      </c>
      <c r="J470" s="11" t="s">
        <v>2133</v>
      </c>
      <c r="K470" s="11" t="s">
        <v>2993</v>
      </c>
      <c r="L470" s="84" t="s">
        <v>2136</v>
      </c>
      <c r="M470" s="11" t="s">
        <v>2134</v>
      </c>
      <c r="N470" s="11" t="s">
        <v>2134</v>
      </c>
      <c r="O470" s="11" t="s">
        <v>2134</v>
      </c>
      <c r="P470" s="307">
        <v>15462176</v>
      </c>
      <c r="Q470" s="86">
        <v>2000</v>
      </c>
      <c r="R470" s="8">
        <v>17.566914199999989</v>
      </c>
      <c r="S470" s="8"/>
      <c r="T470" s="8"/>
      <c r="U470" s="562"/>
      <c r="V470" s="562"/>
    </row>
    <row r="471" spans="1:22" ht="15.75">
      <c r="A471" s="144" t="s">
        <v>521</v>
      </c>
      <c r="B471" s="144"/>
      <c r="C471" t="s">
        <v>1039</v>
      </c>
      <c r="D471" t="s">
        <v>2774</v>
      </c>
      <c r="E471" s="83"/>
      <c r="F471" t="s">
        <v>1521</v>
      </c>
      <c r="G471" s="307"/>
      <c r="H471" t="s">
        <v>1107</v>
      </c>
      <c r="I471" s="11" t="s">
        <v>2132</v>
      </c>
      <c r="J471" s="11" t="s">
        <v>2133</v>
      </c>
      <c r="K471" s="11" t="s">
        <v>2993</v>
      </c>
      <c r="L471" s="84" t="s">
        <v>2136</v>
      </c>
      <c r="M471" s="11" t="s">
        <v>2134</v>
      </c>
      <c r="N471" s="11" t="s">
        <v>2134</v>
      </c>
      <c r="O471" s="11" t="s">
        <v>2134</v>
      </c>
      <c r="P471" s="307">
        <v>15462428</v>
      </c>
      <c r="Q471" s="86">
        <v>333.33</v>
      </c>
      <c r="R471" s="8">
        <v>9.978591999999999</v>
      </c>
      <c r="S471" s="8"/>
      <c r="T471" s="8"/>
      <c r="U471" s="562"/>
      <c r="V471" s="562"/>
    </row>
    <row r="472" spans="1:22" ht="15.75">
      <c r="A472" s="144" t="s">
        <v>522</v>
      </c>
      <c r="B472" s="144"/>
      <c r="C472" t="s">
        <v>1039</v>
      </c>
      <c r="D472" t="s">
        <v>2774</v>
      </c>
      <c r="E472" s="307"/>
      <c r="F472" t="s">
        <v>2782</v>
      </c>
      <c r="G472" s="307"/>
      <c r="H472" t="s">
        <v>2812</v>
      </c>
      <c r="I472" s="11" t="s">
        <v>2132</v>
      </c>
      <c r="J472" s="11" t="s">
        <v>2133</v>
      </c>
      <c r="K472" s="11" t="s">
        <v>2993</v>
      </c>
      <c r="L472" s="84" t="s">
        <v>2136</v>
      </c>
      <c r="M472" s="11" t="s">
        <v>2134</v>
      </c>
      <c r="N472" s="11" t="s">
        <v>2134</v>
      </c>
      <c r="O472" s="11" t="s">
        <v>2134</v>
      </c>
      <c r="P472" s="302" t="s">
        <v>2936</v>
      </c>
      <c r="Q472" s="86">
        <v>1000</v>
      </c>
      <c r="R472" s="8">
        <v>2.66E-3</v>
      </c>
      <c r="S472" s="8"/>
      <c r="T472" s="8"/>
      <c r="U472" s="562"/>
      <c r="V472" s="562"/>
    </row>
    <row r="473" spans="1:22" ht="15.75">
      <c r="A473" s="144" t="s">
        <v>523</v>
      </c>
      <c r="B473" s="144"/>
      <c r="C473" t="s">
        <v>1039</v>
      </c>
      <c r="D473" t="s">
        <v>2774</v>
      </c>
      <c r="E473" s="302"/>
      <c r="F473" t="s">
        <v>2782</v>
      </c>
      <c r="G473" s="307"/>
      <c r="H473" t="s">
        <v>2813</v>
      </c>
      <c r="I473" s="11" t="s">
        <v>2132</v>
      </c>
      <c r="J473" s="11" t="s">
        <v>2133</v>
      </c>
      <c r="K473" s="11" t="s">
        <v>2993</v>
      </c>
      <c r="L473" s="84" t="s">
        <v>2136</v>
      </c>
      <c r="M473" s="11" t="s">
        <v>2134</v>
      </c>
      <c r="N473" s="11" t="s">
        <v>2134</v>
      </c>
      <c r="O473" s="11" t="s">
        <v>2134</v>
      </c>
      <c r="P473" s="302" t="s">
        <v>2937</v>
      </c>
      <c r="Q473" s="86">
        <v>1000</v>
      </c>
      <c r="R473" s="8">
        <v>5.3200000000000001E-3</v>
      </c>
      <c r="S473" s="8"/>
      <c r="T473" s="8"/>
      <c r="U473" s="562"/>
      <c r="V473" s="562"/>
    </row>
    <row r="474" spans="1:22" ht="15.75">
      <c r="A474" s="144" t="s">
        <v>524</v>
      </c>
      <c r="B474" s="144"/>
      <c r="C474" t="s">
        <v>1039</v>
      </c>
      <c r="D474" t="s">
        <v>2054</v>
      </c>
      <c r="E474" s="307"/>
      <c r="F474" t="s">
        <v>2060</v>
      </c>
      <c r="G474" s="307"/>
      <c r="H474" t="s">
        <v>1332</v>
      </c>
      <c r="I474" s="11" t="s">
        <v>2132</v>
      </c>
      <c r="J474" s="11" t="s">
        <v>2133</v>
      </c>
      <c r="K474" s="11" t="s">
        <v>2993</v>
      </c>
      <c r="L474" s="84" t="s">
        <v>2136</v>
      </c>
      <c r="M474" s="11" t="s">
        <v>2134</v>
      </c>
      <c r="N474" s="11" t="s">
        <v>2134</v>
      </c>
      <c r="O474" s="11" t="s">
        <v>2134</v>
      </c>
      <c r="P474" s="302" t="s">
        <v>2022</v>
      </c>
      <c r="Q474" s="86">
        <v>1000</v>
      </c>
      <c r="R474" s="8">
        <v>-3.2211000000000004E-2</v>
      </c>
      <c r="S474" s="8"/>
      <c r="T474" s="8"/>
      <c r="U474" s="562"/>
      <c r="V474" s="562"/>
    </row>
    <row r="475" spans="1:22" ht="15.75">
      <c r="A475" s="144" t="s">
        <v>525</v>
      </c>
      <c r="B475" s="144"/>
      <c r="C475" t="s">
        <v>1039</v>
      </c>
      <c r="D475" t="s">
        <v>2054</v>
      </c>
      <c r="E475" s="83"/>
      <c r="F475" t="s">
        <v>2060</v>
      </c>
      <c r="G475" s="307"/>
      <c r="H475" t="s">
        <v>1334</v>
      </c>
      <c r="I475" s="11" t="s">
        <v>2132</v>
      </c>
      <c r="J475" s="11" t="s">
        <v>2133</v>
      </c>
      <c r="K475" s="11" t="s">
        <v>2993</v>
      </c>
      <c r="L475" s="84" t="s">
        <v>2136</v>
      </c>
      <c r="M475" s="11" t="s">
        <v>2134</v>
      </c>
      <c r="N475" s="11" t="s">
        <v>2134</v>
      </c>
      <c r="O475" s="11" t="s">
        <v>2134</v>
      </c>
      <c r="P475" s="302">
        <v>16400221</v>
      </c>
      <c r="Q475" s="86">
        <v>1000</v>
      </c>
      <c r="R475" s="8">
        <v>1.7203765</v>
      </c>
      <c r="S475" s="8"/>
      <c r="T475" s="8"/>
      <c r="U475" s="562"/>
      <c r="V475" s="562"/>
    </row>
    <row r="476" spans="1:22" ht="15.75">
      <c r="A476" s="144" t="s">
        <v>526</v>
      </c>
      <c r="B476" s="144"/>
      <c r="C476" t="s">
        <v>1039</v>
      </c>
      <c r="D476" t="s">
        <v>2054</v>
      </c>
      <c r="E476" s="307"/>
      <c r="F476" t="s">
        <v>2060</v>
      </c>
      <c r="G476" s="307"/>
      <c r="H476" t="s">
        <v>1333</v>
      </c>
      <c r="I476" s="11" t="s">
        <v>2132</v>
      </c>
      <c r="J476" s="11" t="s">
        <v>2133</v>
      </c>
      <c r="K476" s="11" t="s">
        <v>2993</v>
      </c>
      <c r="L476" s="84" t="s">
        <v>2136</v>
      </c>
      <c r="M476" s="11" t="s">
        <v>2134</v>
      </c>
      <c r="N476" s="11" t="s">
        <v>2134</v>
      </c>
      <c r="O476" s="11" t="s">
        <v>2134</v>
      </c>
      <c r="P476" s="302" t="s">
        <v>1981</v>
      </c>
      <c r="Q476" s="86">
        <v>1000</v>
      </c>
      <c r="R476" s="8">
        <v>4.018465</v>
      </c>
      <c r="S476" s="8"/>
      <c r="T476" s="8"/>
      <c r="U476" s="562"/>
      <c r="V476" s="562"/>
    </row>
    <row r="477" spans="1:22" ht="15.75">
      <c r="A477" s="144" t="s">
        <v>527</v>
      </c>
      <c r="B477" s="144"/>
      <c r="C477" t="s">
        <v>1039</v>
      </c>
      <c r="D477" t="s">
        <v>2054</v>
      </c>
      <c r="E477" s="307"/>
      <c r="F477" t="s">
        <v>2060</v>
      </c>
      <c r="G477" s="307"/>
      <c r="H477" t="s">
        <v>1326</v>
      </c>
      <c r="I477" s="11" t="s">
        <v>2132</v>
      </c>
      <c r="J477" s="11" t="s">
        <v>2133</v>
      </c>
      <c r="K477" s="11" t="s">
        <v>2993</v>
      </c>
      <c r="L477" s="84" t="s">
        <v>2136</v>
      </c>
      <c r="M477" s="11" t="s">
        <v>2134</v>
      </c>
      <c r="N477" s="11" t="s">
        <v>2134</v>
      </c>
      <c r="O477" s="11" t="s">
        <v>2134</v>
      </c>
      <c r="P477" s="302" t="s">
        <v>1978</v>
      </c>
      <c r="Q477" s="86">
        <v>1000</v>
      </c>
      <c r="R477" s="8">
        <v>4.9349249999999998</v>
      </c>
      <c r="S477" s="8"/>
      <c r="T477" s="8"/>
      <c r="U477" s="562"/>
      <c r="V477" s="562"/>
    </row>
    <row r="478" spans="1:22" ht="15.75">
      <c r="A478" s="144" t="s">
        <v>528</v>
      </c>
      <c r="B478" s="144"/>
      <c r="C478" t="s">
        <v>1039</v>
      </c>
      <c r="D478" t="s">
        <v>2054</v>
      </c>
      <c r="E478" s="307"/>
      <c r="F478" t="s">
        <v>2060</v>
      </c>
      <c r="G478" s="307"/>
      <c r="H478" t="s">
        <v>1327</v>
      </c>
      <c r="I478" s="11" t="s">
        <v>2132</v>
      </c>
      <c r="J478" s="11" t="s">
        <v>2133</v>
      </c>
      <c r="K478" s="11" t="s">
        <v>2993</v>
      </c>
      <c r="L478" s="84" t="s">
        <v>2136</v>
      </c>
      <c r="M478" s="11" t="s">
        <v>2134</v>
      </c>
      <c r="N478" s="11" t="s">
        <v>2134</v>
      </c>
      <c r="O478" s="11" t="s">
        <v>2134</v>
      </c>
      <c r="P478" s="302" t="s">
        <v>1979</v>
      </c>
      <c r="Q478" s="86">
        <v>1000</v>
      </c>
      <c r="R478" s="8">
        <v>5.0590200000000003</v>
      </c>
      <c r="S478" s="8"/>
      <c r="T478" s="8"/>
      <c r="U478" s="562"/>
      <c r="V478" s="562"/>
    </row>
    <row r="479" spans="1:22" ht="15.75">
      <c r="A479" s="144"/>
      <c r="B479" s="144"/>
      <c r="C479" t="s">
        <v>1039</v>
      </c>
      <c r="D479" t="s">
        <v>2054</v>
      </c>
      <c r="E479" s="302"/>
      <c r="F479" t="s">
        <v>2060</v>
      </c>
      <c r="G479" s="307"/>
      <c r="H479" t="s">
        <v>1329</v>
      </c>
      <c r="I479" s="11" t="s">
        <v>2132</v>
      </c>
      <c r="J479" s="11" t="s">
        <v>2133</v>
      </c>
      <c r="K479" s="11" t="s">
        <v>2993</v>
      </c>
      <c r="L479" s="84" t="s">
        <v>2136</v>
      </c>
      <c r="M479" s="11" t="s">
        <v>2134</v>
      </c>
      <c r="N479" s="11" t="s">
        <v>2134</v>
      </c>
      <c r="O479" s="11" t="s">
        <v>2134</v>
      </c>
      <c r="P479" s="302" t="s">
        <v>2023</v>
      </c>
      <c r="Q479" s="86">
        <v>1000</v>
      </c>
      <c r="R479" s="8">
        <v>11.64082</v>
      </c>
      <c r="S479" s="8"/>
      <c r="T479" s="8"/>
      <c r="U479" s="308"/>
      <c r="V479" s="308"/>
    </row>
    <row r="480" spans="1:22" ht="15.75">
      <c r="A480" s="144" t="s">
        <v>529</v>
      </c>
      <c r="B480" s="144"/>
      <c r="C480" t="s">
        <v>1039</v>
      </c>
      <c r="D480" t="s">
        <v>2054</v>
      </c>
      <c r="E480" s="302"/>
      <c r="F480" t="s">
        <v>2060</v>
      </c>
      <c r="G480" s="307"/>
      <c r="H480" t="s">
        <v>1330</v>
      </c>
      <c r="I480" s="11" t="s">
        <v>2132</v>
      </c>
      <c r="J480" s="11" t="s">
        <v>2133</v>
      </c>
      <c r="K480" s="11" t="s">
        <v>2993</v>
      </c>
      <c r="L480" s="84" t="s">
        <v>2136</v>
      </c>
      <c r="M480" s="11" t="s">
        <v>2134</v>
      </c>
      <c r="N480" s="11" t="s">
        <v>2134</v>
      </c>
      <c r="O480" s="11" t="s">
        <v>2134</v>
      </c>
      <c r="P480" s="307" t="s">
        <v>2024</v>
      </c>
      <c r="Q480" s="86">
        <v>1000</v>
      </c>
      <c r="R480" s="8">
        <v>7.2693400000000006</v>
      </c>
      <c r="S480" s="8"/>
      <c r="T480" s="8"/>
      <c r="U480" s="562"/>
      <c r="V480" s="562"/>
    </row>
    <row r="481" spans="1:22" ht="15.75">
      <c r="A481" s="144" t="s">
        <v>530</v>
      </c>
      <c r="B481" s="144"/>
      <c r="C481" t="s">
        <v>1039</v>
      </c>
      <c r="D481" t="s">
        <v>2054</v>
      </c>
      <c r="E481" s="302"/>
      <c r="F481" t="s">
        <v>2060</v>
      </c>
      <c r="G481" s="307"/>
      <c r="H481" t="s">
        <v>1331</v>
      </c>
      <c r="I481" s="11" t="s">
        <v>2132</v>
      </c>
      <c r="J481" s="11" t="s">
        <v>2133</v>
      </c>
      <c r="K481" s="11" t="s">
        <v>2993</v>
      </c>
      <c r="L481" s="84" t="s">
        <v>2136</v>
      </c>
      <c r="M481" s="11" t="s">
        <v>2134</v>
      </c>
      <c r="N481" s="11" t="s">
        <v>2134</v>
      </c>
      <c r="O481" s="11" t="s">
        <v>2134</v>
      </c>
      <c r="P481" s="307"/>
      <c r="Q481" s="86"/>
      <c r="R481" s="8">
        <v>0</v>
      </c>
      <c r="S481" s="8"/>
      <c r="T481" s="8"/>
      <c r="U481" s="562"/>
      <c r="V481" s="562"/>
    </row>
    <row r="482" spans="1:22" ht="15.75">
      <c r="A482" s="144" t="s">
        <v>531</v>
      </c>
      <c r="B482" s="144"/>
      <c r="C482" t="s">
        <v>1039</v>
      </c>
      <c r="D482" t="s">
        <v>2054</v>
      </c>
      <c r="E482" s="302"/>
      <c r="F482" t="s">
        <v>2060</v>
      </c>
      <c r="G482" s="307"/>
      <c r="H482" t="s">
        <v>1325</v>
      </c>
      <c r="I482" s="11" t="s">
        <v>2132</v>
      </c>
      <c r="J482" s="11" t="s">
        <v>2133</v>
      </c>
      <c r="K482" s="11" t="s">
        <v>2993</v>
      </c>
      <c r="L482" s="84" t="s">
        <v>2136</v>
      </c>
      <c r="M482" s="11" t="s">
        <v>2134</v>
      </c>
      <c r="N482" s="11" t="s">
        <v>2134</v>
      </c>
      <c r="O482" s="11" t="s">
        <v>2134</v>
      </c>
      <c r="P482" s="307" t="s">
        <v>1977</v>
      </c>
      <c r="Q482" s="86">
        <v>1000</v>
      </c>
      <c r="R482" s="8">
        <v>1.006006</v>
      </c>
      <c r="S482" s="8"/>
      <c r="T482" s="8"/>
      <c r="U482" s="562"/>
      <c r="V482" s="562"/>
    </row>
    <row r="483" spans="1:22" ht="15.75">
      <c r="A483" s="144" t="s">
        <v>532</v>
      </c>
      <c r="B483" s="144"/>
      <c r="C483" t="s">
        <v>1039</v>
      </c>
      <c r="D483" t="s">
        <v>2054</v>
      </c>
      <c r="E483" s="302"/>
      <c r="F483" t="s">
        <v>2060</v>
      </c>
      <c r="G483" s="307"/>
      <c r="H483" t="s">
        <v>1328</v>
      </c>
      <c r="I483" s="11" t="s">
        <v>2132</v>
      </c>
      <c r="J483" s="11" t="s">
        <v>2133</v>
      </c>
      <c r="K483" s="11" t="s">
        <v>2993</v>
      </c>
      <c r="L483" s="84" t="s">
        <v>2136</v>
      </c>
      <c r="M483" s="11" t="s">
        <v>2134</v>
      </c>
      <c r="N483" s="11" t="s">
        <v>2134</v>
      </c>
      <c r="O483" s="11" t="s">
        <v>2134</v>
      </c>
      <c r="P483" s="307" t="s">
        <v>1980</v>
      </c>
      <c r="Q483" s="86">
        <v>1000</v>
      </c>
      <c r="R483" s="8">
        <v>4.0013930000000002</v>
      </c>
      <c r="S483" s="8"/>
      <c r="T483" s="8"/>
      <c r="U483" s="562"/>
      <c r="V483" s="562"/>
    </row>
    <row r="484" spans="1:22" ht="15.75">
      <c r="A484" s="144" t="s">
        <v>533</v>
      </c>
      <c r="B484" s="144"/>
      <c r="C484" t="s">
        <v>1039</v>
      </c>
      <c r="D484" t="s">
        <v>2054</v>
      </c>
      <c r="E484" s="302"/>
      <c r="F484" t="s">
        <v>2060</v>
      </c>
      <c r="G484" s="307"/>
      <c r="H484" t="s">
        <v>2814</v>
      </c>
      <c r="I484" s="11" t="s">
        <v>2132</v>
      </c>
      <c r="J484" s="11" t="s">
        <v>2133</v>
      </c>
      <c r="K484" s="11" t="s">
        <v>2993</v>
      </c>
      <c r="L484" s="84" t="s">
        <v>2136</v>
      </c>
      <c r="M484" s="11" t="s">
        <v>2134</v>
      </c>
      <c r="N484" s="11" t="s">
        <v>2134</v>
      </c>
      <c r="O484" s="11" t="s">
        <v>2134</v>
      </c>
      <c r="P484" s="307" t="s">
        <v>2938</v>
      </c>
      <c r="Q484" s="86">
        <v>1000</v>
      </c>
      <c r="R484" s="8">
        <v>4.3156460000000001</v>
      </c>
      <c r="S484" s="8"/>
      <c r="T484" s="8"/>
      <c r="U484" s="562"/>
      <c r="V484" s="562"/>
    </row>
    <row r="485" spans="1:22" ht="15.75">
      <c r="A485" s="144" t="s">
        <v>534</v>
      </c>
      <c r="B485" s="144"/>
      <c r="C485" t="s">
        <v>1039</v>
      </c>
      <c r="D485" t="s">
        <v>1404</v>
      </c>
      <c r="E485" s="302"/>
      <c r="F485" t="s">
        <v>1987</v>
      </c>
      <c r="G485" s="307"/>
      <c r="H485" t="s">
        <v>2046</v>
      </c>
      <c r="I485" s="11" t="s">
        <v>2132</v>
      </c>
      <c r="J485" s="11" t="s">
        <v>2133</v>
      </c>
      <c r="K485" s="11" t="s">
        <v>2993</v>
      </c>
      <c r="L485" s="84" t="s">
        <v>2136</v>
      </c>
      <c r="M485" s="11" t="s">
        <v>2134</v>
      </c>
      <c r="N485" s="11" t="s">
        <v>2134</v>
      </c>
      <c r="O485" s="11" t="s">
        <v>2134</v>
      </c>
      <c r="P485" s="307" t="s">
        <v>2105</v>
      </c>
      <c r="Q485" s="86">
        <v>1000</v>
      </c>
      <c r="R485" s="8"/>
      <c r="S485" s="8">
        <v>1.1301399999999999</v>
      </c>
      <c r="T485" s="8"/>
      <c r="U485" s="562"/>
      <c r="V485" s="562"/>
    </row>
    <row r="486" spans="1:22" ht="15.75">
      <c r="A486" s="144" t="s">
        <v>535</v>
      </c>
      <c r="B486" s="144"/>
      <c r="C486" t="s">
        <v>1039</v>
      </c>
      <c r="D486" t="s">
        <v>1404</v>
      </c>
      <c r="E486" s="302"/>
      <c r="F486" t="s">
        <v>1987</v>
      </c>
      <c r="G486" s="307"/>
      <c r="H486" t="s">
        <v>1336</v>
      </c>
      <c r="I486" s="11" t="s">
        <v>2132</v>
      </c>
      <c r="J486" s="11" t="s">
        <v>2133</v>
      </c>
      <c r="K486" s="11" t="s">
        <v>2993</v>
      </c>
      <c r="L486" s="84" t="s">
        <v>2136</v>
      </c>
      <c r="M486" s="11" t="s">
        <v>2134</v>
      </c>
      <c r="N486" s="11" t="s">
        <v>2134</v>
      </c>
      <c r="O486" s="11" t="s">
        <v>2134</v>
      </c>
      <c r="P486" s="307" t="s">
        <v>2107</v>
      </c>
      <c r="Q486" s="86">
        <v>1000</v>
      </c>
      <c r="R486" s="8"/>
      <c r="S486" s="8">
        <v>2.8889279999999999</v>
      </c>
      <c r="T486" s="8"/>
      <c r="U486" s="562"/>
      <c r="V486" s="562"/>
    </row>
    <row r="487" spans="1:22" ht="15.75">
      <c r="A487" s="144" t="s">
        <v>536</v>
      </c>
      <c r="B487" s="144"/>
      <c r="C487" t="s">
        <v>1039</v>
      </c>
      <c r="D487" t="s">
        <v>1404</v>
      </c>
      <c r="E487" s="302"/>
      <c r="F487" t="s">
        <v>1987</v>
      </c>
      <c r="G487" s="307"/>
      <c r="H487" t="s">
        <v>2815</v>
      </c>
      <c r="I487" s="11" t="s">
        <v>2132</v>
      </c>
      <c r="J487" s="11" t="s">
        <v>2133</v>
      </c>
      <c r="K487" s="11" t="s">
        <v>2993</v>
      </c>
      <c r="L487" s="84" t="s">
        <v>2136</v>
      </c>
      <c r="M487" s="11" t="s">
        <v>2134</v>
      </c>
      <c r="N487" s="11" t="s">
        <v>2134</v>
      </c>
      <c r="O487" s="11" t="s">
        <v>2134</v>
      </c>
      <c r="P487" s="307" t="s">
        <v>2939</v>
      </c>
      <c r="Q487" s="86">
        <v>1000</v>
      </c>
      <c r="R487" s="8"/>
      <c r="S487" s="8">
        <v>0.52076999999999996</v>
      </c>
      <c r="T487" s="8"/>
      <c r="U487" s="562"/>
      <c r="V487" s="562"/>
    </row>
    <row r="488" spans="1:22" ht="15.75">
      <c r="A488" s="144" t="s">
        <v>537</v>
      </c>
      <c r="B488" s="144"/>
      <c r="C488" t="s">
        <v>1039</v>
      </c>
      <c r="D488" t="s">
        <v>2054</v>
      </c>
      <c r="E488" s="302"/>
      <c r="F488" t="s">
        <v>1987</v>
      </c>
      <c r="G488" s="307"/>
      <c r="H488" t="s">
        <v>1337</v>
      </c>
      <c r="I488" s="11" t="s">
        <v>2132</v>
      </c>
      <c r="J488" s="11" t="s">
        <v>2133</v>
      </c>
      <c r="K488" s="11" t="s">
        <v>2993</v>
      </c>
      <c r="L488" s="84" t="s">
        <v>2135</v>
      </c>
      <c r="M488" s="11" t="s">
        <v>2134</v>
      </c>
      <c r="N488" s="11" t="s">
        <v>2134</v>
      </c>
      <c r="O488" s="11" t="s">
        <v>2134</v>
      </c>
      <c r="P488" s="307" t="s">
        <v>2109</v>
      </c>
      <c r="Q488" s="86">
        <v>1000</v>
      </c>
      <c r="R488" s="8"/>
      <c r="S488" s="8">
        <v>0.76126499999999997</v>
      </c>
      <c r="T488" s="8"/>
      <c r="U488" s="562"/>
      <c r="V488" s="562"/>
    </row>
    <row r="489" spans="1:22" ht="15.75">
      <c r="A489" s="144" t="s">
        <v>538</v>
      </c>
      <c r="B489" s="144"/>
      <c r="C489" t="s">
        <v>1039</v>
      </c>
      <c r="D489" t="s">
        <v>1404</v>
      </c>
      <c r="E489" s="302"/>
      <c r="F489" t="s">
        <v>1987</v>
      </c>
      <c r="G489" s="307"/>
      <c r="H489" t="s">
        <v>1338</v>
      </c>
      <c r="I489" s="11" t="s">
        <v>2132</v>
      </c>
      <c r="J489" s="11" t="s">
        <v>2133</v>
      </c>
      <c r="K489" s="11" t="s">
        <v>2993</v>
      </c>
      <c r="L489" s="84" t="s">
        <v>2135</v>
      </c>
      <c r="M489" s="11" t="s">
        <v>2134</v>
      </c>
      <c r="N489" s="11" t="s">
        <v>2134</v>
      </c>
      <c r="O489" s="11" t="s">
        <v>2134</v>
      </c>
      <c r="P489" s="307" t="s">
        <v>2108</v>
      </c>
      <c r="Q489" s="86">
        <v>1000</v>
      </c>
      <c r="R489" s="8"/>
      <c r="S489" s="8">
        <v>1.8496440000000001</v>
      </c>
      <c r="T489" s="8"/>
      <c r="U489" s="562"/>
      <c r="V489" s="562"/>
    </row>
    <row r="490" spans="1:22" ht="15.75">
      <c r="A490" s="144" t="s">
        <v>539</v>
      </c>
      <c r="B490" s="144"/>
      <c r="C490" t="s">
        <v>1039</v>
      </c>
      <c r="D490" t="s">
        <v>1404</v>
      </c>
      <c r="E490" s="302"/>
      <c r="F490" t="s">
        <v>1987</v>
      </c>
      <c r="G490" s="307"/>
      <c r="H490" t="s">
        <v>1339</v>
      </c>
      <c r="I490" s="11" t="s">
        <v>2132</v>
      </c>
      <c r="J490" s="11" t="s">
        <v>2133</v>
      </c>
      <c r="K490" s="11" t="s">
        <v>2993</v>
      </c>
      <c r="L490" s="84" t="s">
        <v>2135</v>
      </c>
      <c r="M490" s="11" t="s">
        <v>2134</v>
      </c>
      <c r="N490" s="11" t="s">
        <v>2134</v>
      </c>
      <c r="O490" s="11" t="s">
        <v>2134</v>
      </c>
      <c r="P490" s="307" t="s">
        <v>2106</v>
      </c>
      <c r="Q490" s="86">
        <v>1000</v>
      </c>
      <c r="R490" s="8"/>
      <c r="S490" s="8">
        <v>20.42221</v>
      </c>
      <c r="T490" s="8"/>
      <c r="U490" s="562"/>
      <c r="V490" s="562"/>
    </row>
    <row r="491" spans="1:22" ht="15.75">
      <c r="A491" s="144" t="s">
        <v>540</v>
      </c>
      <c r="B491" s="144"/>
      <c r="C491" t="s">
        <v>1039</v>
      </c>
      <c r="D491" t="s">
        <v>1493</v>
      </c>
      <c r="E491" s="302"/>
      <c r="F491" t="s">
        <v>2144</v>
      </c>
      <c r="G491" s="307"/>
      <c r="H491" t="s">
        <v>1339</v>
      </c>
      <c r="I491" s="11" t="s">
        <v>2132</v>
      </c>
      <c r="J491" s="11" t="s">
        <v>2133</v>
      </c>
      <c r="K491" s="11" t="s">
        <v>2993</v>
      </c>
      <c r="L491" s="84" t="s">
        <v>2135</v>
      </c>
      <c r="M491" s="11" t="s">
        <v>2134</v>
      </c>
      <c r="N491" s="11" t="s">
        <v>2134</v>
      </c>
      <c r="O491" s="11" t="s">
        <v>2134</v>
      </c>
      <c r="P491" s="307" t="s">
        <v>2110</v>
      </c>
      <c r="Q491" s="86">
        <v>2.5</v>
      </c>
      <c r="R491" s="8"/>
      <c r="S491" s="8">
        <v>0.16800000000000001</v>
      </c>
      <c r="T491" s="8"/>
      <c r="U491" s="562"/>
      <c r="V491" s="562"/>
    </row>
    <row r="492" spans="1:22" ht="15.75">
      <c r="A492" s="144" t="s">
        <v>541</v>
      </c>
      <c r="B492" s="144"/>
      <c r="C492" t="s">
        <v>1039</v>
      </c>
      <c r="D492" t="s">
        <v>1404</v>
      </c>
      <c r="E492" s="302"/>
      <c r="F492" t="s">
        <v>2144</v>
      </c>
      <c r="G492" s="307"/>
      <c r="H492" t="s">
        <v>1335</v>
      </c>
      <c r="I492" s="11" t="s">
        <v>2132</v>
      </c>
      <c r="J492" s="11" t="s">
        <v>2133</v>
      </c>
      <c r="K492" s="11" t="s">
        <v>2993</v>
      </c>
      <c r="L492" s="84" t="s">
        <v>2136</v>
      </c>
      <c r="M492" s="11" t="s">
        <v>2134</v>
      </c>
      <c r="N492" s="11" t="s">
        <v>2134</v>
      </c>
      <c r="O492" s="11" t="s">
        <v>2134</v>
      </c>
      <c r="P492" s="307" t="s">
        <v>2106</v>
      </c>
      <c r="Q492" s="86">
        <v>1000</v>
      </c>
      <c r="R492" s="8"/>
      <c r="S492" s="8">
        <v>2.3050000000000002</v>
      </c>
      <c r="T492" s="8"/>
      <c r="U492" s="562"/>
      <c r="V492" s="562"/>
    </row>
    <row r="493" spans="1:22" ht="15.75">
      <c r="A493" s="144" t="s">
        <v>542</v>
      </c>
      <c r="B493" s="144"/>
      <c r="C493" t="s">
        <v>1039</v>
      </c>
      <c r="D493" t="s">
        <v>1493</v>
      </c>
      <c r="E493" s="302"/>
      <c r="F493" t="s">
        <v>2144</v>
      </c>
      <c r="G493" s="307"/>
      <c r="H493" t="s">
        <v>1283</v>
      </c>
      <c r="I493" s="11" t="s">
        <v>2132</v>
      </c>
      <c r="J493" s="11" t="s">
        <v>2133</v>
      </c>
      <c r="K493" s="11" t="s">
        <v>2993</v>
      </c>
      <c r="L493" s="84" t="s">
        <v>2135</v>
      </c>
      <c r="M493" s="11" t="s">
        <v>2134</v>
      </c>
      <c r="N493" s="11" t="s">
        <v>2134</v>
      </c>
      <c r="O493" s="11" t="s">
        <v>2134</v>
      </c>
      <c r="P493" s="307" t="s">
        <v>2111</v>
      </c>
      <c r="Q493" s="86">
        <v>1000</v>
      </c>
      <c r="R493" s="8"/>
      <c r="S493" s="8">
        <v>3.3000000000000002E-2</v>
      </c>
      <c r="T493" s="8"/>
      <c r="U493" s="562"/>
      <c r="V493" s="562"/>
    </row>
    <row r="494" spans="1:22" ht="15.75">
      <c r="A494" s="144" t="s">
        <v>543</v>
      </c>
      <c r="B494" s="144"/>
      <c r="C494" t="s">
        <v>1039</v>
      </c>
      <c r="D494" t="s">
        <v>2779</v>
      </c>
      <c r="E494" s="302"/>
      <c r="F494" t="s">
        <v>2146</v>
      </c>
      <c r="G494" s="307"/>
      <c r="H494" t="s">
        <v>2146</v>
      </c>
      <c r="I494" s="11" t="s">
        <v>2132</v>
      </c>
      <c r="J494" s="11" t="s">
        <v>2133</v>
      </c>
      <c r="K494" s="11" t="s">
        <v>2993</v>
      </c>
      <c r="L494" s="84" t="s">
        <v>2135</v>
      </c>
      <c r="M494" s="11" t="s">
        <v>2134</v>
      </c>
      <c r="N494" s="11" t="s">
        <v>2134</v>
      </c>
      <c r="O494" s="11" t="s">
        <v>2134</v>
      </c>
      <c r="P494" s="307"/>
      <c r="Q494" s="86"/>
      <c r="R494" s="8"/>
      <c r="S494" s="8">
        <v>0.25900000000000001</v>
      </c>
      <c r="T494" s="8"/>
      <c r="U494" s="562"/>
      <c r="V494" s="562"/>
    </row>
    <row r="495" spans="1:22" s="301" customFormat="1" ht="17.25" customHeight="1">
      <c r="A495" s="307" t="s">
        <v>544</v>
      </c>
      <c r="B495" s="307"/>
      <c r="C495" t="s">
        <v>1057</v>
      </c>
      <c r="D495" t="s">
        <v>2775</v>
      </c>
      <c r="E495" s="307"/>
      <c r="F495" t="s">
        <v>1522</v>
      </c>
      <c r="G495" s="307"/>
      <c r="H495" t="s">
        <v>1154</v>
      </c>
      <c r="I495" s="11" t="s">
        <v>2132</v>
      </c>
      <c r="J495" s="11" t="s">
        <v>2133</v>
      </c>
      <c r="K495" s="11" t="s">
        <v>2993</v>
      </c>
      <c r="L495" s="84" t="s">
        <v>2135</v>
      </c>
      <c r="M495" s="11" t="s">
        <v>2134</v>
      </c>
      <c r="N495" s="11" t="s">
        <v>2134</v>
      </c>
      <c r="O495" s="11" t="s">
        <v>2134</v>
      </c>
      <c r="P495" s="307" t="s">
        <v>1917</v>
      </c>
      <c r="Q495" s="307">
        <v>500</v>
      </c>
      <c r="R495" s="307">
        <v>0</v>
      </c>
      <c r="S495" s="307"/>
      <c r="T495" s="307"/>
      <c r="U495" s="307"/>
      <c r="V495" s="307"/>
    </row>
    <row r="496" spans="1:22" ht="15.75">
      <c r="A496" s="144" t="s">
        <v>545</v>
      </c>
      <c r="B496" s="144"/>
      <c r="C496" t="s">
        <v>1057</v>
      </c>
      <c r="D496" t="s">
        <v>2774</v>
      </c>
      <c r="E496" s="302"/>
      <c r="F496" t="s">
        <v>1522</v>
      </c>
      <c r="G496" s="307"/>
      <c r="H496" t="s">
        <v>1078</v>
      </c>
      <c r="I496" s="11" t="s">
        <v>2132</v>
      </c>
      <c r="J496" s="11" t="s">
        <v>2133</v>
      </c>
      <c r="K496" s="11" t="s">
        <v>2993</v>
      </c>
      <c r="L496" s="84" t="s">
        <v>2135</v>
      </c>
      <c r="M496" s="11" t="s">
        <v>2134</v>
      </c>
      <c r="N496" s="11" t="s">
        <v>2134</v>
      </c>
      <c r="O496" s="11" t="s">
        <v>2134</v>
      </c>
      <c r="P496" s="307">
        <v>15462141</v>
      </c>
      <c r="Q496" s="86">
        <v>2000</v>
      </c>
      <c r="R496" s="8">
        <v>33.3850760999999</v>
      </c>
      <c r="S496" s="8"/>
      <c r="T496" s="8"/>
      <c r="U496" s="562"/>
      <c r="V496" s="562"/>
    </row>
    <row r="497" spans="1:22" ht="15.75">
      <c r="A497" s="144" t="s">
        <v>546</v>
      </c>
      <c r="B497" s="144"/>
      <c r="C497" t="s">
        <v>1057</v>
      </c>
      <c r="D497" t="s">
        <v>2774</v>
      </c>
      <c r="E497" s="302"/>
      <c r="F497" t="s">
        <v>1522</v>
      </c>
      <c r="G497" s="307"/>
      <c r="H497" t="s">
        <v>1077</v>
      </c>
      <c r="I497" s="11" t="s">
        <v>2132</v>
      </c>
      <c r="J497" s="11" t="s">
        <v>2133</v>
      </c>
      <c r="K497" s="11" t="s">
        <v>2993</v>
      </c>
      <c r="L497" s="84" t="s">
        <v>2135</v>
      </c>
      <c r="M497" s="11" t="s">
        <v>2134</v>
      </c>
      <c r="N497" s="11" t="s">
        <v>2134</v>
      </c>
      <c r="O497" s="11" t="s">
        <v>2134</v>
      </c>
      <c r="P497" s="307">
        <v>15462288</v>
      </c>
      <c r="Q497" s="86">
        <v>1600</v>
      </c>
      <c r="R497" s="8">
        <v>35.535050200000001</v>
      </c>
      <c r="S497" s="8"/>
      <c r="T497" s="8"/>
      <c r="U497" s="562"/>
      <c r="V497" s="562"/>
    </row>
    <row r="498" spans="1:22" ht="15.75">
      <c r="A498" s="144" t="s">
        <v>547</v>
      </c>
      <c r="B498" s="144"/>
      <c r="C498" t="s">
        <v>1057</v>
      </c>
      <c r="D498" t="s">
        <v>2774</v>
      </c>
      <c r="E498" s="302"/>
      <c r="F498" t="s">
        <v>1542</v>
      </c>
      <c r="G498" s="307"/>
      <c r="H498" t="s">
        <v>1071</v>
      </c>
      <c r="I498" s="11" t="s">
        <v>2132</v>
      </c>
      <c r="J498" s="11" t="s">
        <v>2133</v>
      </c>
      <c r="K498" s="11" t="s">
        <v>2993</v>
      </c>
      <c r="L498" s="84" t="s">
        <v>2135</v>
      </c>
      <c r="M498" s="11" t="s">
        <v>2134</v>
      </c>
      <c r="N498" s="11" t="s">
        <v>2134</v>
      </c>
      <c r="O498" s="11" t="s">
        <v>2134</v>
      </c>
      <c r="P498" s="307">
        <v>15462037</v>
      </c>
      <c r="Q498" s="86">
        <v>3000</v>
      </c>
      <c r="R498" s="8">
        <v>32.976131700000003</v>
      </c>
      <c r="S498" s="8"/>
      <c r="T498" s="8"/>
      <c r="U498" s="562"/>
      <c r="V498" s="562"/>
    </row>
    <row r="499" spans="1:22" ht="15.75">
      <c r="A499" s="144" t="s">
        <v>548</v>
      </c>
      <c r="B499" s="144"/>
      <c r="C499" t="s">
        <v>1057</v>
      </c>
      <c r="D499" t="s">
        <v>2774</v>
      </c>
      <c r="E499" s="302"/>
      <c r="F499" t="s">
        <v>1542</v>
      </c>
      <c r="G499" s="307"/>
      <c r="H499" t="s">
        <v>1070</v>
      </c>
      <c r="I499" s="11" t="s">
        <v>2132</v>
      </c>
      <c r="J499" s="11" t="s">
        <v>2133</v>
      </c>
      <c r="K499" s="11" t="s">
        <v>2993</v>
      </c>
      <c r="L499" s="84" t="s">
        <v>2135</v>
      </c>
      <c r="M499" s="11" t="s">
        <v>2134</v>
      </c>
      <c r="N499" s="11" t="s">
        <v>2134</v>
      </c>
      <c r="O499" s="11" t="s">
        <v>2134</v>
      </c>
      <c r="P499" s="307">
        <v>15462036</v>
      </c>
      <c r="Q499" s="86">
        <v>3000</v>
      </c>
      <c r="R499" s="8">
        <v>40.410398100000002</v>
      </c>
      <c r="S499" s="8"/>
      <c r="T499" s="8"/>
      <c r="U499" s="562"/>
      <c r="V499" s="562"/>
    </row>
    <row r="500" spans="1:22" ht="15.75">
      <c r="A500" s="144" t="s">
        <v>549</v>
      </c>
      <c r="B500" s="144"/>
      <c r="C500" t="s">
        <v>1057</v>
      </c>
      <c r="D500" t="s">
        <v>2776</v>
      </c>
      <c r="E500" s="302"/>
      <c r="F500" t="s">
        <v>1542</v>
      </c>
      <c r="G500" s="307"/>
      <c r="H500" t="s">
        <v>1167</v>
      </c>
      <c r="I500" s="11" t="s">
        <v>2132</v>
      </c>
      <c r="J500" s="11" t="s">
        <v>2133</v>
      </c>
      <c r="K500" s="11" t="s">
        <v>2993</v>
      </c>
      <c r="L500" s="84" t="s">
        <v>2135</v>
      </c>
      <c r="M500" s="11" t="s">
        <v>2134</v>
      </c>
      <c r="N500" s="11" t="s">
        <v>2134</v>
      </c>
      <c r="O500" s="11" t="s">
        <v>2134</v>
      </c>
      <c r="P500" s="307" t="s">
        <v>1936</v>
      </c>
      <c r="Q500" s="86">
        <v>2000</v>
      </c>
      <c r="R500" s="8">
        <v>4.9467600000000003</v>
      </c>
      <c r="S500" s="8"/>
      <c r="T500" s="8"/>
      <c r="U500" s="562"/>
      <c r="V500" s="562"/>
    </row>
    <row r="501" spans="1:22" ht="15.75">
      <c r="A501" s="144" t="s">
        <v>550</v>
      </c>
      <c r="B501" s="144"/>
      <c r="C501" t="s">
        <v>1057</v>
      </c>
      <c r="D501" t="s">
        <v>2774</v>
      </c>
      <c r="E501" s="302"/>
      <c r="F501" t="s">
        <v>1542</v>
      </c>
      <c r="G501" s="307"/>
      <c r="H501" t="s">
        <v>1072</v>
      </c>
      <c r="I501" s="11" t="s">
        <v>2132</v>
      </c>
      <c r="J501" s="11" t="s">
        <v>2133</v>
      </c>
      <c r="K501" s="11" t="s">
        <v>2993</v>
      </c>
      <c r="L501" s="84" t="s">
        <v>2136</v>
      </c>
      <c r="M501" s="11" t="s">
        <v>2134</v>
      </c>
      <c r="N501" s="11" t="s">
        <v>2134</v>
      </c>
      <c r="O501" s="11" t="s">
        <v>2134</v>
      </c>
      <c r="P501" s="307" t="s">
        <v>2940</v>
      </c>
      <c r="Q501" s="86">
        <v>3000</v>
      </c>
      <c r="R501" s="8">
        <v>36.254265000000004</v>
      </c>
      <c r="S501" s="8"/>
      <c r="T501" s="8"/>
      <c r="U501" s="562"/>
      <c r="V501" s="562"/>
    </row>
    <row r="502" spans="1:22" ht="15.75">
      <c r="A502" s="144" t="s">
        <v>551</v>
      </c>
      <c r="B502" s="144"/>
      <c r="C502" t="s">
        <v>1057</v>
      </c>
      <c r="D502" t="s">
        <v>2776</v>
      </c>
      <c r="E502" s="302"/>
      <c r="F502" t="s">
        <v>1548</v>
      </c>
      <c r="G502" s="307"/>
      <c r="H502" t="s">
        <v>1171</v>
      </c>
      <c r="I502" s="11" t="s">
        <v>2132</v>
      </c>
      <c r="J502" s="11" t="s">
        <v>2133</v>
      </c>
      <c r="K502" s="11" t="s">
        <v>2993</v>
      </c>
      <c r="L502" s="84" t="s">
        <v>2135</v>
      </c>
      <c r="M502" s="11" t="s">
        <v>2134</v>
      </c>
      <c r="N502" s="11" t="s">
        <v>2134</v>
      </c>
      <c r="O502" s="11" t="s">
        <v>2134</v>
      </c>
      <c r="P502" s="307" t="s">
        <v>1942</v>
      </c>
      <c r="Q502" s="86">
        <v>1000</v>
      </c>
      <c r="R502" s="8">
        <v>15.229699999999999</v>
      </c>
      <c r="S502" s="8"/>
      <c r="T502" s="8"/>
      <c r="U502" s="562"/>
      <c r="V502" s="562"/>
    </row>
    <row r="503" spans="1:22" ht="15.75">
      <c r="A503" s="144" t="s">
        <v>552</v>
      </c>
      <c r="B503" s="144"/>
      <c r="C503" t="s">
        <v>1057</v>
      </c>
      <c r="D503" t="s">
        <v>2775</v>
      </c>
      <c r="E503" s="302"/>
      <c r="F503" t="s">
        <v>1057</v>
      </c>
      <c r="G503" s="307"/>
      <c r="H503" t="s">
        <v>1160</v>
      </c>
      <c r="I503" s="11" t="s">
        <v>2132</v>
      </c>
      <c r="J503" s="11" t="s">
        <v>2133</v>
      </c>
      <c r="K503" s="11" t="s">
        <v>2993</v>
      </c>
      <c r="L503" s="84" t="s">
        <v>2135</v>
      </c>
      <c r="M503" s="11" t="s">
        <v>2134</v>
      </c>
      <c r="N503" s="11" t="s">
        <v>2134</v>
      </c>
      <c r="O503" s="11" t="s">
        <v>2134</v>
      </c>
      <c r="P503" s="307" t="s">
        <v>2112</v>
      </c>
      <c r="Q503" s="86">
        <v>1800</v>
      </c>
      <c r="R503" s="8">
        <v>134.99621999999999</v>
      </c>
      <c r="S503" s="8"/>
      <c r="T503" s="8"/>
      <c r="U503" s="562"/>
      <c r="V503" s="562"/>
    </row>
    <row r="504" spans="1:22" ht="15.75">
      <c r="A504" s="144" t="s">
        <v>553</v>
      </c>
      <c r="B504" s="144"/>
      <c r="C504" t="s">
        <v>1057</v>
      </c>
      <c r="D504" t="s">
        <v>2774</v>
      </c>
      <c r="E504" s="302"/>
      <c r="F504" t="s">
        <v>1057</v>
      </c>
      <c r="G504" s="307"/>
      <c r="H504" t="s">
        <v>1106</v>
      </c>
      <c r="I504" s="11" t="s">
        <v>2132</v>
      </c>
      <c r="J504" s="11" t="s">
        <v>2133</v>
      </c>
      <c r="K504" s="11" t="s">
        <v>2993</v>
      </c>
      <c r="L504" s="84" t="s">
        <v>2135</v>
      </c>
      <c r="M504" s="11" t="s">
        <v>2134</v>
      </c>
      <c r="N504" s="11" t="s">
        <v>2134</v>
      </c>
      <c r="O504" s="11" t="s">
        <v>2134</v>
      </c>
      <c r="P504" s="307">
        <v>15462074</v>
      </c>
      <c r="Q504" s="86">
        <v>1000</v>
      </c>
      <c r="R504" s="8">
        <v>36.243305700000001</v>
      </c>
      <c r="S504" s="8"/>
      <c r="T504" s="8"/>
      <c r="U504" s="562"/>
      <c r="V504" s="562"/>
    </row>
    <row r="505" spans="1:22" ht="15.75">
      <c r="A505" s="144" t="s">
        <v>554</v>
      </c>
      <c r="B505" s="144"/>
      <c r="C505" t="s">
        <v>1057</v>
      </c>
      <c r="D505" t="s">
        <v>2774</v>
      </c>
      <c r="E505" s="302"/>
      <c r="F505" t="s">
        <v>1057</v>
      </c>
      <c r="G505" s="307"/>
      <c r="H505" t="s">
        <v>1161</v>
      </c>
      <c r="I505" s="11" t="s">
        <v>2132</v>
      </c>
      <c r="J505" s="11" t="s">
        <v>2133</v>
      </c>
      <c r="K505" s="11" t="s">
        <v>2993</v>
      </c>
      <c r="L505" s="84" t="s">
        <v>2135</v>
      </c>
      <c r="M505" s="11" t="s">
        <v>2134</v>
      </c>
      <c r="N505" s="11" t="s">
        <v>2134</v>
      </c>
      <c r="O505" s="11" t="s">
        <v>2134</v>
      </c>
      <c r="P505" s="307">
        <v>15462446</v>
      </c>
      <c r="Q505" s="86">
        <v>1000</v>
      </c>
      <c r="R505" s="8">
        <v>19.697347099999998</v>
      </c>
      <c r="S505" s="8"/>
      <c r="T505" s="8"/>
      <c r="U505" s="562"/>
      <c r="V505" s="562"/>
    </row>
    <row r="506" spans="1:22" ht="15.75">
      <c r="A506" s="144" t="s">
        <v>555</v>
      </c>
      <c r="B506" s="144"/>
      <c r="C506" t="s">
        <v>1057</v>
      </c>
      <c r="D506" t="s">
        <v>2774</v>
      </c>
      <c r="E506" s="302"/>
      <c r="F506" t="s">
        <v>1057</v>
      </c>
      <c r="G506" s="307"/>
      <c r="H506" t="s">
        <v>1077</v>
      </c>
      <c r="I506" s="11" t="s">
        <v>2132</v>
      </c>
      <c r="J506" s="11" t="s">
        <v>2133</v>
      </c>
      <c r="K506" s="11" t="s">
        <v>2993</v>
      </c>
      <c r="L506" s="84" t="s">
        <v>2135</v>
      </c>
      <c r="M506" s="11" t="s">
        <v>2134</v>
      </c>
      <c r="N506" s="11" t="s">
        <v>2134</v>
      </c>
      <c r="O506" s="11" t="s">
        <v>2134</v>
      </c>
      <c r="P506" s="307">
        <v>15462287</v>
      </c>
      <c r="Q506" s="86">
        <v>1600</v>
      </c>
      <c r="R506" s="8">
        <v>36.560535000000002</v>
      </c>
      <c r="S506" s="8"/>
      <c r="T506" s="8"/>
      <c r="U506" s="562"/>
      <c r="V506" s="562"/>
    </row>
    <row r="507" spans="1:22" ht="15.75">
      <c r="A507" s="144" t="s">
        <v>556</v>
      </c>
      <c r="B507" s="144"/>
      <c r="C507" t="s">
        <v>1057</v>
      </c>
      <c r="D507" t="s">
        <v>2775</v>
      </c>
      <c r="E507" s="302"/>
      <c r="F507" t="s">
        <v>1531</v>
      </c>
      <c r="G507" s="307"/>
      <c r="H507" t="s">
        <v>1159</v>
      </c>
      <c r="I507" s="11" t="s">
        <v>2132</v>
      </c>
      <c r="J507" s="11" t="s">
        <v>2133</v>
      </c>
      <c r="K507" s="11" t="s">
        <v>2993</v>
      </c>
      <c r="L507" s="84" t="s">
        <v>2135</v>
      </c>
      <c r="M507" s="11" t="s">
        <v>2134</v>
      </c>
      <c r="N507" s="11" t="s">
        <v>2134</v>
      </c>
      <c r="O507" s="11" t="s">
        <v>2134</v>
      </c>
      <c r="P507" s="307" t="s">
        <v>1925</v>
      </c>
      <c r="Q507" s="86">
        <v>166.67</v>
      </c>
      <c r="R507" s="8">
        <v>0.77950892319999987</v>
      </c>
      <c r="S507" s="8"/>
      <c r="T507" s="8"/>
      <c r="U507" s="562"/>
      <c r="V507" s="562"/>
    </row>
    <row r="508" spans="1:22" ht="15.75">
      <c r="A508" s="144" t="s">
        <v>557</v>
      </c>
      <c r="B508" s="144"/>
      <c r="C508" t="s">
        <v>1057</v>
      </c>
      <c r="D508" t="s">
        <v>2774</v>
      </c>
      <c r="E508" s="302"/>
      <c r="F508" t="s">
        <v>1531</v>
      </c>
      <c r="G508" s="307"/>
      <c r="H508" t="s">
        <v>1078</v>
      </c>
      <c r="I508" s="11" t="s">
        <v>2132</v>
      </c>
      <c r="J508" s="11" t="s">
        <v>2133</v>
      </c>
      <c r="K508" s="11" t="s">
        <v>2993</v>
      </c>
      <c r="L508" s="84" t="s">
        <v>2136</v>
      </c>
      <c r="M508" s="11" t="s">
        <v>2134</v>
      </c>
      <c r="N508" s="11" t="s">
        <v>2134</v>
      </c>
      <c r="O508" s="11" t="s">
        <v>2134</v>
      </c>
      <c r="P508" s="307">
        <v>15462437</v>
      </c>
      <c r="Q508" s="86">
        <v>2000</v>
      </c>
      <c r="R508" s="8">
        <v>10.896772200000001</v>
      </c>
      <c r="S508" s="8"/>
      <c r="T508" s="8"/>
      <c r="U508" s="562"/>
      <c r="V508" s="562"/>
    </row>
    <row r="509" spans="1:22" ht="15.75">
      <c r="A509" s="144" t="s">
        <v>558</v>
      </c>
      <c r="B509" s="144"/>
      <c r="C509" t="s">
        <v>1057</v>
      </c>
      <c r="D509" t="s">
        <v>2774</v>
      </c>
      <c r="E509" s="302"/>
      <c r="F509" t="s">
        <v>1531</v>
      </c>
      <c r="G509" s="307"/>
      <c r="H509" t="s">
        <v>1077</v>
      </c>
      <c r="I509" s="11" t="s">
        <v>2132</v>
      </c>
      <c r="J509" s="11" t="s">
        <v>2133</v>
      </c>
      <c r="K509" s="11" t="s">
        <v>2993</v>
      </c>
      <c r="L509" s="84" t="s">
        <v>2136</v>
      </c>
      <c r="M509" s="11" t="s">
        <v>2134</v>
      </c>
      <c r="N509" s="11" t="s">
        <v>2134</v>
      </c>
      <c r="O509" s="11" t="s">
        <v>2134</v>
      </c>
      <c r="P509" s="307">
        <v>15462433</v>
      </c>
      <c r="Q509" s="86">
        <v>1600</v>
      </c>
      <c r="R509" s="8">
        <v>10.541506200000001</v>
      </c>
      <c r="S509" s="8"/>
      <c r="T509" s="8"/>
      <c r="U509" s="562"/>
      <c r="V509" s="562"/>
    </row>
    <row r="510" spans="1:22" ht="15.75">
      <c r="A510" s="144" t="s">
        <v>559</v>
      </c>
      <c r="B510" s="144"/>
      <c r="C510" t="s">
        <v>1057</v>
      </c>
      <c r="D510" t="s">
        <v>2774</v>
      </c>
      <c r="E510" s="302"/>
      <c r="F510" t="s">
        <v>1523</v>
      </c>
      <c r="G510" s="307"/>
      <c r="H510" t="s">
        <v>1078</v>
      </c>
      <c r="I510" s="11" t="s">
        <v>2132</v>
      </c>
      <c r="J510" s="11" t="s">
        <v>2133</v>
      </c>
      <c r="K510" s="11" t="s">
        <v>2993</v>
      </c>
      <c r="L510" s="84" t="s">
        <v>2136</v>
      </c>
      <c r="M510" s="11" t="s">
        <v>2134</v>
      </c>
      <c r="N510" s="11" t="s">
        <v>2134</v>
      </c>
      <c r="O510" s="11" t="s">
        <v>2134</v>
      </c>
      <c r="P510" s="307">
        <v>15462220</v>
      </c>
      <c r="Q510" s="86">
        <v>2000</v>
      </c>
      <c r="R510" s="8">
        <v>20.582791999999991</v>
      </c>
      <c r="S510" s="8"/>
      <c r="T510" s="8"/>
      <c r="U510" s="562"/>
      <c r="V510" s="562"/>
    </row>
    <row r="511" spans="1:22" ht="15.75">
      <c r="A511" s="144" t="s">
        <v>560</v>
      </c>
      <c r="B511" s="144"/>
      <c r="C511" t="s">
        <v>1057</v>
      </c>
      <c r="D511" t="s">
        <v>2774</v>
      </c>
      <c r="E511" s="302"/>
      <c r="F511" t="s">
        <v>1523</v>
      </c>
      <c r="G511" s="307"/>
      <c r="H511" t="s">
        <v>1077</v>
      </c>
      <c r="I511" s="11" t="s">
        <v>2132</v>
      </c>
      <c r="J511" s="11" t="s">
        <v>2133</v>
      </c>
      <c r="K511" s="11" t="s">
        <v>2993</v>
      </c>
      <c r="L511" s="84" t="s">
        <v>2136</v>
      </c>
      <c r="M511" s="11" t="s">
        <v>2134</v>
      </c>
      <c r="N511" s="11" t="s">
        <v>2134</v>
      </c>
      <c r="O511" s="11" t="s">
        <v>2134</v>
      </c>
      <c r="P511" s="307" t="s">
        <v>1919</v>
      </c>
      <c r="Q511" s="86">
        <v>1600</v>
      </c>
      <c r="R511" s="8">
        <v>19.994887625</v>
      </c>
      <c r="S511" s="8"/>
      <c r="T511" s="8"/>
      <c r="U511" s="562"/>
      <c r="V511" s="562"/>
    </row>
    <row r="512" spans="1:22" ht="15.75">
      <c r="A512" s="144" t="s">
        <v>561</v>
      </c>
      <c r="B512" s="144"/>
      <c r="C512" t="s">
        <v>1057</v>
      </c>
      <c r="D512" t="s">
        <v>2774</v>
      </c>
      <c r="E512" s="302"/>
      <c r="F512" t="s">
        <v>1523</v>
      </c>
      <c r="G512" s="307"/>
      <c r="H512" t="s">
        <v>1107</v>
      </c>
      <c r="I512" s="11" t="s">
        <v>2132</v>
      </c>
      <c r="J512" s="11" t="s">
        <v>2133</v>
      </c>
      <c r="K512" s="11" t="s">
        <v>2993</v>
      </c>
      <c r="L512" s="84" t="s">
        <v>2135</v>
      </c>
      <c r="M512" s="11" t="s">
        <v>2134</v>
      </c>
      <c r="N512" s="11" t="s">
        <v>2134</v>
      </c>
      <c r="O512" s="11" t="s">
        <v>2134</v>
      </c>
      <c r="P512" s="307">
        <v>15462436</v>
      </c>
      <c r="Q512" s="86">
        <v>333.33</v>
      </c>
      <c r="R512" s="8">
        <v>13.152610600000001</v>
      </c>
      <c r="S512" s="8"/>
      <c r="T512" s="8"/>
      <c r="U512" s="562"/>
      <c r="V512" s="562"/>
    </row>
    <row r="513" spans="1:22" ht="15.75">
      <c r="A513" s="144" t="s">
        <v>562</v>
      </c>
      <c r="B513" s="144"/>
      <c r="C513" t="s">
        <v>1057</v>
      </c>
      <c r="D513" t="s">
        <v>2775</v>
      </c>
      <c r="E513" s="302"/>
      <c r="F513" t="s">
        <v>1523</v>
      </c>
      <c r="G513" s="307"/>
      <c r="H513" t="s">
        <v>1155</v>
      </c>
      <c r="I513" s="11" t="s">
        <v>2132</v>
      </c>
      <c r="J513" s="11" t="s">
        <v>2133</v>
      </c>
      <c r="K513" s="11" t="s">
        <v>2993</v>
      </c>
      <c r="L513" s="84" t="s">
        <v>2135</v>
      </c>
      <c r="M513" s="11" t="s">
        <v>2134</v>
      </c>
      <c r="N513" s="11" t="s">
        <v>2134</v>
      </c>
      <c r="O513" s="11" t="s">
        <v>2134</v>
      </c>
      <c r="P513" s="307" t="s">
        <v>1918</v>
      </c>
      <c r="Q513" s="86">
        <v>6000</v>
      </c>
      <c r="R513" s="8">
        <v>7.2230760000000007</v>
      </c>
      <c r="S513" s="8"/>
      <c r="T513" s="8"/>
      <c r="U513" s="562"/>
      <c r="V513" s="562"/>
    </row>
    <row r="514" spans="1:22" ht="15.75">
      <c r="A514" s="144" t="s">
        <v>563</v>
      </c>
      <c r="B514" s="144"/>
      <c r="C514" t="s">
        <v>1057</v>
      </c>
      <c r="D514" t="s">
        <v>2774</v>
      </c>
      <c r="E514" s="302"/>
      <c r="F514" t="s">
        <v>1532</v>
      </c>
      <c r="G514" s="307"/>
      <c r="H514" t="s">
        <v>1077</v>
      </c>
      <c r="I514" s="11" t="s">
        <v>2132</v>
      </c>
      <c r="J514" s="11" t="s">
        <v>2133</v>
      </c>
      <c r="K514" s="11" t="s">
        <v>2993</v>
      </c>
      <c r="L514" s="84" t="s">
        <v>2135</v>
      </c>
      <c r="M514" s="11" t="s">
        <v>2134</v>
      </c>
      <c r="N514" s="11" t="s">
        <v>2134</v>
      </c>
      <c r="O514" s="11" t="s">
        <v>2134</v>
      </c>
      <c r="P514" s="307">
        <v>15462218</v>
      </c>
      <c r="Q514" s="86">
        <v>1600</v>
      </c>
      <c r="R514" s="8">
        <v>13.874684699999989</v>
      </c>
      <c r="S514" s="8"/>
      <c r="T514" s="8"/>
      <c r="U514" s="562"/>
      <c r="V514" s="562"/>
    </row>
    <row r="515" spans="1:22" ht="15.75">
      <c r="A515" s="144" t="s">
        <v>564</v>
      </c>
      <c r="B515" s="144"/>
      <c r="C515" t="s">
        <v>1057</v>
      </c>
      <c r="D515" t="s">
        <v>2774</v>
      </c>
      <c r="E515" s="302"/>
      <c r="F515" t="s">
        <v>1532</v>
      </c>
      <c r="G515" s="307"/>
      <c r="H515" t="s">
        <v>1078</v>
      </c>
      <c r="I515" s="11" t="s">
        <v>2132</v>
      </c>
      <c r="J515" s="11" t="s">
        <v>2133</v>
      </c>
      <c r="K515" s="11" t="s">
        <v>2993</v>
      </c>
      <c r="L515" s="84" t="s">
        <v>2135</v>
      </c>
      <c r="M515" s="11" t="s">
        <v>2134</v>
      </c>
      <c r="N515" s="11" t="s">
        <v>2134</v>
      </c>
      <c r="O515" s="11" t="s">
        <v>2134</v>
      </c>
      <c r="P515" s="307" t="s">
        <v>2941</v>
      </c>
      <c r="Q515" s="86">
        <v>2000</v>
      </c>
      <c r="R515" s="8">
        <v>14.618040000000001</v>
      </c>
      <c r="S515" s="8"/>
      <c r="T515" s="8"/>
      <c r="U515" s="562"/>
      <c r="V515" s="562"/>
    </row>
    <row r="516" spans="1:22" ht="15.75">
      <c r="A516" s="144" t="s">
        <v>565</v>
      </c>
      <c r="B516" s="144"/>
      <c r="C516" t="s">
        <v>1057</v>
      </c>
      <c r="D516" t="s">
        <v>2774</v>
      </c>
      <c r="E516" s="302"/>
      <c r="F516" t="s">
        <v>1527</v>
      </c>
      <c r="G516" s="307"/>
      <c r="H516" t="s">
        <v>1077</v>
      </c>
      <c r="I516" s="11" t="s">
        <v>2132</v>
      </c>
      <c r="J516" s="11" t="s">
        <v>2133</v>
      </c>
      <c r="K516" s="11" t="s">
        <v>2993</v>
      </c>
      <c r="L516" s="84" t="s">
        <v>2135</v>
      </c>
      <c r="M516" s="11" t="s">
        <v>2134</v>
      </c>
      <c r="N516" s="11" t="s">
        <v>2134</v>
      </c>
      <c r="O516" s="11" t="s">
        <v>2134</v>
      </c>
      <c r="P516" s="307">
        <v>15462434</v>
      </c>
      <c r="Q516" s="86">
        <v>1600</v>
      </c>
      <c r="R516" s="8">
        <v>12.009584799999999</v>
      </c>
      <c r="S516" s="8"/>
      <c r="T516" s="8"/>
      <c r="U516" s="562"/>
      <c r="V516" s="562"/>
    </row>
    <row r="517" spans="1:22" ht="15.75">
      <c r="A517" s="144" t="s">
        <v>566</v>
      </c>
      <c r="B517" s="144"/>
      <c r="C517" t="s">
        <v>1057</v>
      </c>
      <c r="D517" t="s">
        <v>2774</v>
      </c>
      <c r="E517" s="302"/>
      <c r="F517" t="s">
        <v>1527</v>
      </c>
      <c r="G517" s="307"/>
      <c r="H517" t="s">
        <v>1078</v>
      </c>
      <c r="I517" s="11" t="s">
        <v>2132</v>
      </c>
      <c r="J517" s="11" t="s">
        <v>2133</v>
      </c>
      <c r="K517" s="11" t="s">
        <v>2993</v>
      </c>
      <c r="L517" s="84" t="s">
        <v>2135</v>
      </c>
      <c r="M517" s="11" t="s">
        <v>2134</v>
      </c>
      <c r="N517" s="11" t="s">
        <v>2134</v>
      </c>
      <c r="O517" s="11" t="s">
        <v>2134</v>
      </c>
      <c r="P517" s="307">
        <v>15462443</v>
      </c>
      <c r="Q517" s="86">
        <v>2000</v>
      </c>
      <c r="R517" s="8">
        <v>11.964764000000001</v>
      </c>
      <c r="S517" s="8"/>
      <c r="T517" s="8"/>
      <c r="U517" s="562"/>
      <c r="V517" s="562"/>
    </row>
    <row r="518" spans="1:22" ht="15.75">
      <c r="A518" s="144" t="s">
        <v>567</v>
      </c>
      <c r="B518" s="144"/>
      <c r="C518" t="s">
        <v>1057</v>
      </c>
      <c r="D518" t="s">
        <v>2774</v>
      </c>
      <c r="E518" s="302"/>
      <c r="F518" t="s">
        <v>1524</v>
      </c>
      <c r="G518" s="307"/>
      <c r="H518" t="s">
        <v>1070</v>
      </c>
      <c r="I518" s="11" t="s">
        <v>2132</v>
      </c>
      <c r="J518" s="11" t="s">
        <v>2133</v>
      </c>
      <c r="K518" s="11" t="s">
        <v>2993</v>
      </c>
      <c r="L518" s="84" t="s">
        <v>2135</v>
      </c>
      <c r="M518" s="11" t="s">
        <v>2134</v>
      </c>
      <c r="N518" s="11" t="s">
        <v>2134</v>
      </c>
      <c r="O518" s="11" t="s">
        <v>2134</v>
      </c>
      <c r="P518" s="307">
        <v>15462173</v>
      </c>
      <c r="Q518" s="86">
        <v>3000</v>
      </c>
      <c r="R518" s="8">
        <v>15.107123549999988</v>
      </c>
      <c r="S518" s="8"/>
      <c r="T518" s="8"/>
      <c r="U518" s="562"/>
      <c r="V518" s="562"/>
    </row>
    <row r="519" spans="1:22" ht="15.75">
      <c r="A519" s="144" t="s">
        <v>568</v>
      </c>
      <c r="B519" s="144"/>
      <c r="C519" t="s">
        <v>1057</v>
      </c>
      <c r="D519" t="s">
        <v>2774</v>
      </c>
      <c r="E519" s="302"/>
      <c r="F519" t="s">
        <v>1524</v>
      </c>
      <c r="G519" s="307"/>
      <c r="H519" t="s">
        <v>1071</v>
      </c>
      <c r="I519" s="11" t="s">
        <v>2132</v>
      </c>
      <c r="J519" s="11" t="s">
        <v>2133</v>
      </c>
      <c r="K519" s="11" t="s">
        <v>2993</v>
      </c>
      <c r="L519" s="84" t="s">
        <v>2136</v>
      </c>
      <c r="M519" s="11" t="s">
        <v>2134</v>
      </c>
      <c r="N519" s="11" t="s">
        <v>2134</v>
      </c>
      <c r="O519" s="11" t="s">
        <v>2134</v>
      </c>
      <c r="P519" s="307">
        <v>15462174</v>
      </c>
      <c r="Q519" s="86">
        <v>3000</v>
      </c>
      <c r="R519" s="8">
        <v>14.461543950000001</v>
      </c>
      <c r="S519" s="8"/>
      <c r="T519" s="8"/>
      <c r="U519" s="562"/>
      <c r="V519" s="562"/>
    </row>
    <row r="520" spans="1:22" ht="15.75">
      <c r="A520" s="144" t="s">
        <v>569</v>
      </c>
      <c r="B520" s="144"/>
      <c r="C520" t="s">
        <v>1057</v>
      </c>
      <c r="D520" t="s">
        <v>2774</v>
      </c>
      <c r="E520" s="302"/>
      <c r="F520" t="s">
        <v>1550</v>
      </c>
      <c r="G520" s="307"/>
      <c r="H520" t="s">
        <v>1071</v>
      </c>
      <c r="I520" s="11" t="s">
        <v>2132</v>
      </c>
      <c r="J520" s="11" t="s">
        <v>2133</v>
      </c>
      <c r="K520" s="11" t="s">
        <v>2993</v>
      </c>
      <c r="L520" s="84" t="s">
        <v>2136</v>
      </c>
      <c r="M520" s="11" t="s">
        <v>2134</v>
      </c>
      <c r="N520" s="11" t="s">
        <v>2134</v>
      </c>
      <c r="O520" s="11" t="s">
        <v>2134</v>
      </c>
      <c r="P520" s="307">
        <v>15462035</v>
      </c>
      <c r="Q520" s="86">
        <v>3000</v>
      </c>
      <c r="R520" s="8">
        <v>34.429692199999899</v>
      </c>
      <c r="S520" s="8"/>
      <c r="T520" s="8"/>
      <c r="U520" s="562"/>
      <c r="V520" s="562"/>
    </row>
    <row r="521" spans="1:22" ht="15.75">
      <c r="A521" s="144" t="s">
        <v>570</v>
      </c>
      <c r="B521" s="144"/>
      <c r="C521" t="s">
        <v>1057</v>
      </c>
      <c r="D521" t="s">
        <v>2774</v>
      </c>
      <c r="E521" s="302"/>
      <c r="F521" t="s">
        <v>1550</v>
      </c>
      <c r="G521" s="307"/>
      <c r="H521" t="s">
        <v>1070</v>
      </c>
      <c r="I521" s="11" t="s">
        <v>2132</v>
      </c>
      <c r="J521" s="11" t="s">
        <v>2133</v>
      </c>
      <c r="K521" s="11" t="s">
        <v>2993</v>
      </c>
      <c r="L521" s="84" t="s">
        <v>2136</v>
      </c>
      <c r="M521" s="11" t="s">
        <v>2134</v>
      </c>
      <c r="N521" s="11" t="s">
        <v>2134</v>
      </c>
      <c r="O521" s="11" t="s">
        <v>2134</v>
      </c>
      <c r="P521" s="307">
        <v>15462217</v>
      </c>
      <c r="Q521" s="86">
        <v>3000</v>
      </c>
      <c r="R521" s="8">
        <v>33.007810200000002</v>
      </c>
      <c r="S521" s="8"/>
      <c r="T521" s="8"/>
      <c r="U521" s="562"/>
      <c r="V521" s="562"/>
    </row>
    <row r="522" spans="1:22" ht="15.75">
      <c r="A522" s="144" t="s">
        <v>571</v>
      </c>
      <c r="B522" s="144"/>
      <c r="C522" t="s">
        <v>1057</v>
      </c>
      <c r="D522" t="s">
        <v>2774</v>
      </c>
      <c r="E522" s="302"/>
      <c r="F522" t="s">
        <v>1544</v>
      </c>
      <c r="G522" s="307"/>
      <c r="H522" t="s">
        <v>1077</v>
      </c>
      <c r="I522" s="11" t="s">
        <v>2132</v>
      </c>
      <c r="J522" s="11" t="s">
        <v>2133</v>
      </c>
      <c r="K522" s="11" t="s">
        <v>2993</v>
      </c>
      <c r="L522" s="84" t="s">
        <v>2136</v>
      </c>
      <c r="M522" s="11" t="s">
        <v>2134</v>
      </c>
      <c r="N522" s="11" t="s">
        <v>2134</v>
      </c>
      <c r="O522" s="11" t="s">
        <v>2134</v>
      </c>
      <c r="P522" s="307">
        <v>15462215</v>
      </c>
      <c r="Q522" s="86">
        <v>1600</v>
      </c>
      <c r="R522" s="8">
        <v>-5.2515754000000001</v>
      </c>
      <c r="S522" s="8"/>
      <c r="T522" s="8"/>
      <c r="U522" s="562"/>
      <c r="V522" s="562"/>
    </row>
    <row r="523" spans="1:22" ht="15.75">
      <c r="A523" s="144" t="s">
        <v>572</v>
      </c>
      <c r="B523" s="144"/>
      <c r="C523" t="s">
        <v>1057</v>
      </c>
      <c r="D523" t="s">
        <v>2774</v>
      </c>
      <c r="E523" s="302"/>
      <c r="F523" t="s">
        <v>1544</v>
      </c>
      <c r="G523" s="307"/>
      <c r="H523" t="s">
        <v>1078</v>
      </c>
      <c r="I523" s="11" t="s">
        <v>2132</v>
      </c>
      <c r="J523" s="11" t="s">
        <v>2133</v>
      </c>
      <c r="K523" s="11" t="s">
        <v>2993</v>
      </c>
      <c r="L523" s="84" t="s">
        <v>2136</v>
      </c>
      <c r="M523" s="11" t="s">
        <v>2134</v>
      </c>
      <c r="N523" s="11" t="s">
        <v>2134</v>
      </c>
      <c r="O523" s="11" t="s">
        <v>2134</v>
      </c>
      <c r="P523" s="307">
        <v>15462441</v>
      </c>
      <c r="Q523" s="86">
        <v>2000</v>
      </c>
      <c r="R523" s="8">
        <v>-5.3812889999999998</v>
      </c>
      <c r="S523" s="8"/>
      <c r="T523" s="8"/>
      <c r="U523" s="562"/>
      <c r="V523" s="562"/>
    </row>
    <row r="524" spans="1:22" ht="15.75">
      <c r="A524" s="144" t="s">
        <v>573</v>
      </c>
      <c r="B524" s="144"/>
      <c r="C524" t="s">
        <v>1057</v>
      </c>
      <c r="D524" t="s">
        <v>2774</v>
      </c>
      <c r="E524" s="302"/>
      <c r="F524" t="s">
        <v>1533</v>
      </c>
      <c r="G524" s="307"/>
      <c r="H524" t="s">
        <v>1078</v>
      </c>
      <c r="I524" s="11" t="s">
        <v>2132</v>
      </c>
      <c r="J524" s="11" t="s">
        <v>2133</v>
      </c>
      <c r="K524" s="11" t="s">
        <v>2993</v>
      </c>
      <c r="L524" s="84" t="s">
        <v>2136</v>
      </c>
      <c r="M524" s="11" t="s">
        <v>2134</v>
      </c>
      <c r="N524" s="11" t="s">
        <v>2134</v>
      </c>
      <c r="O524" s="11" t="s">
        <v>2134</v>
      </c>
      <c r="P524" s="307" t="s">
        <v>2942</v>
      </c>
      <c r="Q524" s="86">
        <v>2000</v>
      </c>
      <c r="R524" s="8">
        <v>14.2942</v>
      </c>
      <c r="S524" s="8"/>
      <c r="T524" s="8"/>
      <c r="U524" s="562"/>
      <c r="V524" s="562"/>
    </row>
    <row r="525" spans="1:22" ht="15.75">
      <c r="A525" s="144" t="s">
        <v>574</v>
      </c>
      <c r="B525" s="144"/>
      <c r="C525" t="s">
        <v>1057</v>
      </c>
      <c r="D525" t="s">
        <v>2774</v>
      </c>
      <c r="E525" s="302"/>
      <c r="F525" t="s">
        <v>1533</v>
      </c>
      <c r="G525" s="307"/>
      <c r="H525" t="s">
        <v>1077</v>
      </c>
      <c r="I525" s="11" t="s">
        <v>2132</v>
      </c>
      <c r="J525" s="11" t="s">
        <v>2133</v>
      </c>
      <c r="K525" s="11" t="s">
        <v>2993</v>
      </c>
      <c r="L525" s="84" t="s">
        <v>2136</v>
      </c>
      <c r="M525" s="11" t="s">
        <v>2134</v>
      </c>
      <c r="N525" s="11" t="s">
        <v>2134</v>
      </c>
      <c r="O525" s="11" t="s">
        <v>2134</v>
      </c>
      <c r="P525" s="307">
        <v>15462250</v>
      </c>
      <c r="Q525" s="86">
        <v>1600</v>
      </c>
      <c r="R525" s="8">
        <v>15.229891599999991</v>
      </c>
      <c r="S525" s="8"/>
      <c r="T525" s="8"/>
      <c r="U525" s="562"/>
      <c r="V525" s="562"/>
    </row>
    <row r="526" spans="1:22" ht="15.75">
      <c r="A526" s="144" t="s">
        <v>575</v>
      </c>
      <c r="B526" s="144"/>
      <c r="C526" t="s">
        <v>1057</v>
      </c>
      <c r="D526" t="s">
        <v>2774</v>
      </c>
      <c r="E526" s="302"/>
      <c r="F526" t="s">
        <v>1528</v>
      </c>
      <c r="G526" s="307"/>
      <c r="H526" t="s">
        <v>1068</v>
      </c>
      <c r="I526" s="11" t="s">
        <v>2132</v>
      </c>
      <c r="J526" s="11" t="s">
        <v>2133</v>
      </c>
      <c r="K526" s="11" t="s">
        <v>2993</v>
      </c>
      <c r="L526" s="84" t="s">
        <v>2135</v>
      </c>
      <c r="M526" s="11" t="s">
        <v>2134</v>
      </c>
      <c r="N526" s="11" t="s">
        <v>2134</v>
      </c>
      <c r="O526" s="11" t="s">
        <v>2134</v>
      </c>
      <c r="P526" s="307">
        <v>15462430</v>
      </c>
      <c r="Q526" s="86">
        <v>1000</v>
      </c>
      <c r="R526" s="8">
        <v>8.0378496999999989</v>
      </c>
      <c r="S526" s="8"/>
      <c r="T526" s="8"/>
      <c r="U526" s="562"/>
      <c r="V526" s="562"/>
    </row>
    <row r="527" spans="1:22" ht="15.75">
      <c r="A527" s="144" t="s">
        <v>576</v>
      </c>
      <c r="B527" s="144"/>
      <c r="C527" t="s">
        <v>1057</v>
      </c>
      <c r="D527" t="s">
        <v>2775</v>
      </c>
      <c r="E527" s="302"/>
      <c r="F527" t="s">
        <v>1528</v>
      </c>
      <c r="G527" s="307"/>
      <c r="H527" t="s">
        <v>1157</v>
      </c>
      <c r="I527" s="11" t="s">
        <v>2132</v>
      </c>
      <c r="J527" s="11" t="s">
        <v>2133</v>
      </c>
      <c r="K527" s="11" t="s">
        <v>2993</v>
      </c>
      <c r="L527" s="84" t="s">
        <v>2135</v>
      </c>
      <c r="M527" s="11" t="s">
        <v>2134</v>
      </c>
      <c r="N527" s="11" t="s">
        <v>2134</v>
      </c>
      <c r="O527" s="11" t="s">
        <v>2134</v>
      </c>
      <c r="P527" s="307">
        <v>7659275</v>
      </c>
      <c r="Q527" s="86">
        <v>3000</v>
      </c>
      <c r="R527" s="8">
        <v>25.348076999999996</v>
      </c>
      <c r="S527" s="8"/>
      <c r="T527" s="8"/>
      <c r="U527" s="562"/>
      <c r="V527" s="562"/>
    </row>
    <row r="528" spans="1:22" ht="15.75">
      <c r="A528" s="144" t="s">
        <v>577</v>
      </c>
      <c r="B528" s="144"/>
      <c r="C528" t="s">
        <v>1057</v>
      </c>
      <c r="D528" t="s">
        <v>2774</v>
      </c>
      <c r="E528" s="302"/>
      <c r="F528" t="s">
        <v>1528</v>
      </c>
      <c r="G528" s="307"/>
      <c r="H528" t="s">
        <v>1107</v>
      </c>
      <c r="I528" s="11" t="s">
        <v>2132</v>
      </c>
      <c r="J528" s="11" t="s">
        <v>2133</v>
      </c>
      <c r="K528" s="11" t="s">
        <v>2993</v>
      </c>
      <c r="L528" s="84" t="s">
        <v>2135</v>
      </c>
      <c r="M528" s="11" t="s">
        <v>2134</v>
      </c>
      <c r="N528" s="11" t="s">
        <v>2134</v>
      </c>
      <c r="O528" s="11" t="s">
        <v>2134</v>
      </c>
      <c r="P528" s="307" t="s">
        <v>2943</v>
      </c>
      <c r="Q528" s="86">
        <v>333.33</v>
      </c>
      <c r="R528" s="8">
        <v>7.9041749999999995</v>
      </c>
      <c r="S528" s="8"/>
      <c r="T528" s="8"/>
      <c r="U528" s="562"/>
      <c r="V528" s="562"/>
    </row>
    <row r="529" spans="1:22" ht="15.75">
      <c r="A529" s="144" t="s">
        <v>578</v>
      </c>
      <c r="B529" s="144"/>
      <c r="C529" t="s">
        <v>1057</v>
      </c>
      <c r="D529" t="s">
        <v>2774</v>
      </c>
      <c r="E529" s="302"/>
      <c r="F529" t="s">
        <v>1528</v>
      </c>
      <c r="G529" s="307"/>
      <c r="H529" t="s">
        <v>1078</v>
      </c>
      <c r="I529" s="11" t="s">
        <v>2132</v>
      </c>
      <c r="J529" s="11" t="s">
        <v>2133</v>
      </c>
      <c r="K529" s="11" t="s">
        <v>2993</v>
      </c>
      <c r="L529" s="84" t="s">
        <v>2136</v>
      </c>
      <c r="M529" s="11" t="s">
        <v>2134</v>
      </c>
      <c r="N529" s="11" t="s">
        <v>2134</v>
      </c>
      <c r="O529" s="11" t="s">
        <v>2134</v>
      </c>
      <c r="P529" s="307">
        <v>15462431</v>
      </c>
      <c r="Q529" s="86">
        <v>2000</v>
      </c>
      <c r="R529" s="8">
        <v>13.341881399999989</v>
      </c>
      <c r="S529" s="8"/>
      <c r="T529" s="8"/>
      <c r="U529" s="562"/>
      <c r="V529" s="562"/>
    </row>
    <row r="530" spans="1:22" ht="15.75">
      <c r="A530" s="144" t="s">
        <v>579</v>
      </c>
      <c r="B530" s="144"/>
      <c r="C530" t="s">
        <v>1057</v>
      </c>
      <c r="D530" t="s">
        <v>2774</v>
      </c>
      <c r="E530" s="302"/>
      <c r="F530" t="s">
        <v>1541</v>
      </c>
      <c r="G530" s="307"/>
      <c r="H530" t="s">
        <v>1077</v>
      </c>
      <c r="I530" s="11" t="s">
        <v>2132</v>
      </c>
      <c r="J530" s="11" t="s">
        <v>2133</v>
      </c>
      <c r="K530" s="11" t="s">
        <v>2993</v>
      </c>
      <c r="L530" s="84" t="s">
        <v>2136</v>
      </c>
      <c r="M530" s="11" t="s">
        <v>2134</v>
      </c>
      <c r="N530" s="11" t="s">
        <v>2134</v>
      </c>
      <c r="O530" s="11" t="s">
        <v>2134</v>
      </c>
      <c r="P530" s="307">
        <v>15462214</v>
      </c>
      <c r="Q530" s="86">
        <v>1600</v>
      </c>
      <c r="R530" s="8">
        <v>17.532365699999989</v>
      </c>
      <c r="S530" s="8"/>
      <c r="T530" s="8"/>
      <c r="U530" s="562"/>
      <c r="V530" s="562"/>
    </row>
    <row r="531" spans="1:22" ht="15.75">
      <c r="A531" s="144" t="s">
        <v>580</v>
      </c>
      <c r="B531" s="144"/>
      <c r="C531" t="s">
        <v>1057</v>
      </c>
      <c r="D531" t="s">
        <v>2774</v>
      </c>
      <c r="E531" s="302"/>
      <c r="F531" t="s">
        <v>1541</v>
      </c>
      <c r="G531" s="307"/>
      <c r="H531" t="s">
        <v>1078</v>
      </c>
      <c r="I531" s="11" t="s">
        <v>2132</v>
      </c>
      <c r="J531" s="11" t="s">
        <v>2133</v>
      </c>
      <c r="K531" s="11" t="s">
        <v>2993</v>
      </c>
      <c r="L531" s="84" t="s">
        <v>2136</v>
      </c>
      <c r="M531" s="11" t="s">
        <v>2134</v>
      </c>
      <c r="N531" s="11" t="s">
        <v>2134</v>
      </c>
      <c r="O531" s="11" t="s">
        <v>2134</v>
      </c>
      <c r="P531" s="307">
        <v>15462435</v>
      </c>
      <c r="Q531" s="86">
        <v>2000</v>
      </c>
      <c r="R531" s="8">
        <v>15.875091800000002</v>
      </c>
      <c r="S531" s="8"/>
      <c r="T531" s="8"/>
      <c r="U531" s="562"/>
      <c r="V531" s="562"/>
    </row>
    <row r="532" spans="1:22" ht="15.75">
      <c r="A532" s="144" t="s">
        <v>581</v>
      </c>
      <c r="B532" s="144"/>
      <c r="C532" t="s">
        <v>1057</v>
      </c>
      <c r="D532" t="s">
        <v>2774</v>
      </c>
      <c r="E532" s="302"/>
      <c r="F532" t="s">
        <v>1549</v>
      </c>
      <c r="G532" s="307"/>
      <c r="H532" t="s">
        <v>1068</v>
      </c>
      <c r="I532" s="11" t="s">
        <v>2132</v>
      </c>
      <c r="J532" s="11" t="s">
        <v>2133</v>
      </c>
      <c r="K532" s="11" t="s">
        <v>2993</v>
      </c>
      <c r="L532" s="84" t="s">
        <v>2135</v>
      </c>
      <c r="M532" s="11" t="s">
        <v>2134</v>
      </c>
      <c r="N532" s="11" t="s">
        <v>2134</v>
      </c>
      <c r="O532" s="11" t="s">
        <v>2134</v>
      </c>
      <c r="P532" s="307">
        <v>15462249</v>
      </c>
      <c r="Q532" s="86">
        <v>1000</v>
      </c>
      <c r="R532" s="8">
        <v>2.8548073</v>
      </c>
      <c r="S532" s="8"/>
      <c r="T532" s="8"/>
      <c r="U532" s="562"/>
      <c r="V532" s="562"/>
    </row>
    <row r="533" spans="1:22" ht="15.75">
      <c r="A533" s="144" t="s">
        <v>582</v>
      </c>
      <c r="B533" s="144"/>
      <c r="C533" t="s">
        <v>1057</v>
      </c>
      <c r="D533" t="s">
        <v>2774</v>
      </c>
      <c r="E533" s="302"/>
      <c r="F533" t="s">
        <v>1549</v>
      </c>
      <c r="G533" s="307"/>
      <c r="H533" t="s">
        <v>1069</v>
      </c>
      <c r="I533" s="11" t="s">
        <v>2132</v>
      </c>
      <c r="J533" s="11" t="s">
        <v>2133</v>
      </c>
      <c r="K533" s="11" t="s">
        <v>2993</v>
      </c>
      <c r="L533" s="84" t="s">
        <v>2135</v>
      </c>
      <c r="M533" s="11" t="s">
        <v>2134</v>
      </c>
      <c r="N533" s="11" t="s">
        <v>2134</v>
      </c>
      <c r="O533" s="11" t="s">
        <v>2134</v>
      </c>
      <c r="P533" s="307" t="s">
        <v>2944</v>
      </c>
      <c r="Q533" s="86">
        <v>1000</v>
      </c>
      <c r="R533" s="8">
        <v>2.6375099999999998</v>
      </c>
      <c r="S533" s="8"/>
      <c r="T533" s="8"/>
      <c r="U533" s="562"/>
      <c r="V533" s="562"/>
    </row>
    <row r="534" spans="1:22" ht="15.75">
      <c r="A534" s="144" t="s">
        <v>583</v>
      </c>
      <c r="B534" s="144"/>
      <c r="C534" t="s">
        <v>1057</v>
      </c>
      <c r="D534" t="s">
        <v>2774</v>
      </c>
      <c r="E534" s="302"/>
      <c r="F534" t="s">
        <v>1545</v>
      </c>
      <c r="G534" s="307"/>
      <c r="H534" t="s">
        <v>1077</v>
      </c>
      <c r="I534" s="11" t="s">
        <v>2132</v>
      </c>
      <c r="J534" s="11" t="s">
        <v>2133</v>
      </c>
      <c r="K534" s="11" t="s">
        <v>2993</v>
      </c>
      <c r="L534" s="84" t="s">
        <v>2136</v>
      </c>
      <c r="M534" s="11" t="s">
        <v>2134</v>
      </c>
      <c r="N534" s="11" t="s">
        <v>2134</v>
      </c>
      <c r="O534" s="11" t="s">
        <v>2134</v>
      </c>
      <c r="P534" s="307">
        <v>15462216</v>
      </c>
      <c r="Q534" s="86">
        <v>1600</v>
      </c>
      <c r="R534" s="8">
        <v>-8.9680587999999997</v>
      </c>
      <c r="S534" s="8"/>
      <c r="T534" s="8"/>
      <c r="U534" s="562"/>
      <c r="V534" s="562"/>
    </row>
    <row r="535" spans="1:22" ht="15.75">
      <c r="A535" s="144" t="s">
        <v>584</v>
      </c>
      <c r="B535" s="144"/>
      <c r="C535" t="s">
        <v>1057</v>
      </c>
      <c r="D535" t="s">
        <v>2775</v>
      </c>
      <c r="E535" s="302"/>
      <c r="F535" t="s">
        <v>1545</v>
      </c>
      <c r="G535" s="307"/>
      <c r="H535" t="s">
        <v>1170</v>
      </c>
      <c r="I535" s="11" t="s">
        <v>2132</v>
      </c>
      <c r="J535" s="11" t="s">
        <v>2133</v>
      </c>
      <c r="K535" s="11" t="s">
        <v>2993</v>
      </c>
      <c r="L535" s="84" t="s">
        <v>2136</v>
      </c>
      <c r="M535" s="11" t="s">
        <v>2134</v>
      </c>
      <c r="N535" s="11" t="s">
        <v>2134</v>
      </c>
      <c r="O535" s="11" t="s">
        <v>2134</v>
      </c>
      <c r="P535" s="307" t="s">
        <v>1938</v>
      </c>
      <c r="Q535" s="86">
        <v>1000</v>
      </c>
      <c r="R535" s="8">
        <v>22.424019999999999</v>
      </c>
      <c r="S535" s="8"/>
      <c r="T535" s="8"/>
      <c r="U535" s="562"/>
      <c r="V535" s="562"/>
    </row>
    <row r="536" spans="1:22" ht="15.75">
      <c r="A536" s="144" t="s">
        <v>585</v>
      </c>
      <c r="B536" s="144"/>
      <c r="C536" t="s">
        <v>1057</v>
      </c>
      <c r="D536" t="s">
        <v>2774</v>
      </c>
      <c r="E536" s="302"/>
      <c r="F536" t="s">
        <v>1545</v>
      </c>
      <c r="G536" s="307"/>
      <c r="H536" t="s">
        <v>1078</v>
      </c>
      <c r="I536" s="11" t="s">
        <v>2132</v>
      </c>
      <c r="J536" s="11" t="s">
        <v>2133</v>
      </c>
      <c r="K536" s="11" t="s">
        <v>2993</v>
      </c>
      <c r="L536" s="84" t="s">
        <v>2136</v>
      </c>
      <c r="M536" s="11" t="s">
        <v>2134</v>
      </c>
      <c r="N536" s="11" t="s">
        <v>2134</v>
      </c>
      <c r="O536" s="11" t="s">
        <v>2134</v>
      </c>
      <c r="P536" s="307">
        <v>15462219</v>
      </c>
      <c r="Q536" s="86">
        <v>2000</v>
      </c>
      <c r="R536" s="8">
        <v>-9.4389232000000014</v>
      </c>
      <c r="S536" s="8"/>
      <c r="T536" s="8"/>
      <c r="U536" s="562"/>
      <c r="V536" s="562"/>
    </row>
    <row r="537" spans="1:22" ht="15.75">
      <c r="A537" s="144" t="s">
        <v>586</v>
      </c>
      <c r="B537" s="144"/>
      <c r="C537" t="s">
        <v>1057</v>
      </c>
      <c r="D537" t="s">
        <v>2776</v>
      </c>
      <c r="E537" s="302"/>
      <c r="F537" t="s">
        <v>1530</v>
      </c>
      <c r="G537" s="307"/>
      <c r="H537" t="s">
        <v>1164</v>
      </c>
      <c r="I537" s="11" t="s">
        <v>2132</v>
      </c>
      <c r="J537" s="11" t="s">
        <v>2133</v>
      </c>
      <c r="K537" s="11" t="s">
        <v>2993</v>
      </c>
      <c r="L537" s="84" t="s">
        <v>2136</v>
      </c>
      <c r="M537" s="11" t="s">
        <v>2134</v>
      </c>
      <c r="N537" s="11" t="s">
        <v>2134</v>
      </c>
      <c r="O537" s="11" t="s">
        <v>2134</v>
      </c>
      <c r="P537" s="307" t="s">
        <v>1922</v>
      </c>
      <c r="Q537" s="86">
        <v>200</v>
      </c>
      <c r="R537" s="8">
        <v>5.1279999999999999E-2</v>
      </c>
      <c r="S537" s="8"/>
      <c r="T537" s="8"/>
      <c r="U537" s="562"/>
      <c r="V537" s="562"/>
    </row>
    <row r="538" spans="1:22" ht="15.75">
      <c r="A538" s="144" t="s">
        <v>587</v>
      </c>
      <c r="B538" s="144"/>
      <c r="C538" t="s">
        <v>1057</v>
      </c>
      <c r="D538" t="s">
        <v>2776</v>
      </c>
      <c r="E538" s="302"/>
      <c r="F538" t="s">
        <v>1530</v>
      </c>
      <c r="G538" s="307"/>
      <c r="H538" t="s">
        <v>1165</v>
      </c>
      <c r="I538" s="11" t="s">
        <v>2132</v>
      </c>
      <c r="J538" s="11" t="s">
        <v>2133</v>
      </c>
      <c r="K538" s="11" t="s">
        <v>2993</v>
      </c>
      <c r="L538" s="84" t="s">
        <v>2136</v>
      </c>
      <c r="M538" s="11" t="s">
        <v>2134</v>
      </c>
      <c r="N538" s="11" t="s">
        <v>2134</v>
      </c>
      <c r="O538" s="11" t="s">
        <v>2134</v>
      </c>
      <c r="P538" s="307" t="s">
        <v>1923</v>
      </c>
      <c r="Q538" s="86">
        <v>200</v>
      </c>
      <c r="R538" s="8">
        <v>3.2822000000000004E-2</v>
      </c>
      <c r="S538" s="8"/>
      <c r="T538" s="8"/>
      <c r="U538" s="562"/>
      <c r="V538" s="562"/>
    </row>
    <row r="539" spans="1:22" ht="15.75">
      <c r="A539" s="144" t="s">
        <v>588</v>
      </c>
      <c r="B539" s="144"/>
      <c r="C539" t="s">
        <v>1057</v>
      </c>
      <c r="D539" t="s">
        <v>2776</v>
      </c>
      <c r="E539" s="302"/>
      <c r="F539" t="s">
        <v>1530</v>
      </c>
      <c r="G539" s="307"/>
      <c r="H539" t="s">
        <v>1166</v>
      </c>
      <c r="I539" s="11" t="s">
        <v>2132</v>
      </c>
      <c r="J539" s="11" t="s">
        <v>2133</v>
      </c>
      <c r="K539" s="11" t="s">
        <v>2993</v>
      </c>
      <c r="L539" s="84" t="s">
        <v>2136</v>
      </c>
      <c r="M539" s="11" t="s">
        <v>2134</v>
      </c>
      <c r="N539" s="11" t="s">
        <v>2134</v>
      </c>
      <c r="O539" s="11" t="s">
        <v>2134</v>
      </c>
      <c r="P539" s="307" t="s">
        <v>1924</v>
      </c>
      <c r="Q539" s="86">
        <v>200</v>
      </c>
      <c r="R539" s="8">
        <v>4.1251999999999997E-2</v>
      </c>
      <c r="S539" s="8"/>
      <c r="T539" s="8"/>
      <c r="U539" s="562"/>
      <c r="V539" s="562"/>
    </row>
    <row r="540" spans="1:22" ht="15.75">
      <c r="A540" s="144" t="s">
        <v>589</v>
      </c>
      <c r="B540" s="144"/>
      <c r="C540" t="s">
        <v>1057</v>
      </c>
      <c r="D540" t="s">
        <v>2776</v>
      </c>
      <c r="E540" s="302"/>
      <c r="F540" t="s">
        <v>1538</v>
      </c>
      <c r="G540" s="307"/>
      <c r="H540" t="s">
        <v>1164</v>
      </c>
      <c r="I540" s="11" t="s">
        <v>2132</v>
      </c>
      <c r="J540" s="11" t="s">
        <v>2133</v>
      </c>
      <c r="K540" s="11" t="s">
        <v>2993</v>
      </c>
      <c r="L540" s="84" t="s">
        <v>2136</v>
      </c>
      <c r="M540" s="11" t="s">
        <v>2134</v>
      </c>
      <c r="N540" s="11" t="s">
        <v>2134</v>
      </c>
      <c r="O540" s="11" t="s">
        <v>2134</v>
      </c>
      <c r="P540" s="307" t="s">
        <v>1932</v>
      </c>
      <c r="Q540" s="86">
        <v>200</v>
      </c>
      <c r="R540" s="8">
        <v>8.0773999999999999E-2</v>
      </c>
      <c r="S540" s="8"/>
      <c r="T540" s="8"/>
      <c r="U540" s="562"/>
      <c r="V540" s="562"/>
    </row>
    <row r="541" spans="1:22" ht="15.75">
      <c r="A541" s="144" t="s">
        <v>590</v>
      </c>
      <c r="B541" s="144"/>
      <c r="C541" t="s">
        <v>1057</v>
      </c>
      <c r="D541" t="s">
        <v>2776</v>
      </c>
      <c r="E541" s="302"/>
      <c r="F541" t="s">
        <v>1538</v>
      </c>
      <c r="G541" s="307"/>
      <c r="H541" t="s">
        <v>1165</v>
      </c>
      <c r="I541" s="11" t="s">
        <v>2132</v>
      </c>
      <c r="J541" s="11" t="s">
        <v>2133</v>
      </c>
      <c r="K541" s="11" t="s">
        <v>2993</v>
      </c>
      <c r="L541" s="84" t="s">
        <v>2136</v>
      </c>
      <c r="M541" s="11" t="s">
        <v>2134</v>
      </c>
      <c r="N541" s="11" t="s">
        <v>2134</v>
      </c>
      <c r="O541" s="11" t="s">
        <v>2134</v>
      </c>
      <c r="P541" s="307" t="s">
        <v>1933</v>
      </c>
      <c r="Q541" s="86">
        <v>200</v>
      </c>
      <c r="R541" s="8">
        <v>4.5386000000000003E-2</v>
      </c>
      <c r="S541" s="8"/>
      <c r="T541" s="8"/>
      <c r="U541" s="562"/>
      <c r="V541" s="562"/>
    </row>
    <row r="542" spans="1:22" ht="15.75">
      <c r="A542" s="144" t="s">
        <v>591</v>
      </c>
      <c r="B542" s="144"/>
      <c r="C542" t="s">
        <v>1057</v>
      </c>
      <c r="D542" t="s">
        <v>2776</v>
      </c>
      <c r="E542" s="302"/>
      <c r="F542" t="s">
        <v>1538</v>
      </c>
      <c r="G542" s="307"/>
      <c r="H542" t="s">
        <v>1166</v>
      </c>
      <c r="I542" s="11" t="s">
        <v>2132</v>
      </c>
      <c r="J542" s="11" t="s">
        <v>2133</v>
      </c>
      <c r="K542" s="11" t="s">
        <v>2993</v>
      </c>
      <c r="L542" s="84" t="s">
        <v>2135</v>
      </c>
      <c r="M542" s="11" t="s">
        <v>2134</v>
      </c>
      <c r="N542" s="11" t="s">
        <v>2134</v>
      </c>
      <c r="O542" s="11" t="s">
        <v>2134</v>
      </c>
      <c r="P542" s="307" t="s">
        <v>1934</v>
      </c>
      <c r="Q542" s="86">
        <v>200</v>
      </c>
      <c r="R542" s="8">
        <v>5.2838000000000003E-2</v>
      </c>
      <c r="S542" s="8"/>
      <c r="T542" s="8"/>
      <c r="U542" s="562"/>
      <c r="V542" s="562"/>
    </row>
    <row r="543" spans="1:22" ht="15.75">
      <c r="A543" s="144" t="s">
        <v>592</v>
      </c>
      <c r="B543" s="144"/>
      <c r="C543" t="s">
        <v>1057</v>
      </c>
      <c r="D543" t="s">
        <v>2776</v>
      </c>
      <c r="E543" s="302"/>
      <c r="F543" t="s">
        <v>1538</v>
      </c>
      <c r="G543" s="307"/>
      <c r="H543" t="s">
        <v>1163</v>
      </c>
      <c r="I543" s="11" t="s">
        <v>2132</v>
      </c>
      <c r="J543" s="11" t="s">
        <v>2133</v>
      </c>
      <c r="K543" s="11" t="s">
        <v>2993</v>
      </c>
      <c r="L543" s="84" t="s">
        <v>2135</v>
      </c>
      <c r="M543" s="11" t="s">
        <v>2134</v>
      </c>
      <c r="N543" s="11" t="s">
        <v>2134</v>
      </c>
      <c r="O543" s="11" t="s">
        <v>2134</v>
      </c>
      <c r="P543" s="307" t="s">
        <v>1935</v>
      </c>
      <c r="Q543" s="86">
        <v>200</v>
      </c>
      <c r="R543" s="8">
        <v>0</v>
      </c>
      <c r="S543" s="8"/>
      <c r="T543" s="8"/>
      <c r="U543" s="562"/>
      <c r="V543" s="562"/>
    </row>
    <row r="544" spans="1:22" ht="15.75">
      <c r="A544" s="144" t="s">
        <v>593</v>
      </c>
      <c r="B544" s="144"/>
      <c r="C544" t="s">
        <v>1057</v>
      </c>
      <c r="D544" t="s">
        <v>2774</v>
      </c>
      <c r="E544" s="302"/>
      <c r="F544" t="s">
        <v>1526</v>
      </c>
      <c r="G544" s="307"/>
      <c r="H544" t="s">
        <v>2816</v>
      </c>
      <c r="I544" s="11" t="s">
        <v>2132</v>
      </c>
      <c r="J544" s="11" t="s">
        <v>2133</v>
      </c>
      <c r="K544" s="11" t="s">
        <v>2993</v>
      </c>
      <c r="L544" s="84" t="s">
        <v>2135</v>
      </c>
      <c r="M544" s="11" t="s">
        <v>2134</v>
      </c>
      <c r="N544" s="11" t="s">
        <v>2134</v>
      </c>
      <c r="O544" s="11" t="s">
        <v>2134</v>
      </c>
      <c r="P544" s="307">
        <v>15462444</v>
      </c>
      <c r="Q544" s="86">
        <v>200</v>
      </c>
      <c r="R544" s="8">
        <v>7.1804378</v>
      </c>
      <c r="S544" s="8"/>
      <c r="T544" s="8"/>
      <c r="U544" s="562"/>
      <c r="V544" s="562"/>
    </row>
    <row r="545" spans="1:22" ht="15.75">
      <c r="A545" s="144" t="s">
        <v>594</v>
      </c>
      <c r="B545" s="144"/>
      <c r="C545" t="s">
        <v>1057</v>
      </c>
      <c r="D545" t="s">
        <v>2774</v>
      </c>
      <c r="E545" s="302"/>
      <c r="F545" t="s">
        <v>1526</v>
      </c>
      <c r="G545" s="307"/>
      <c r="H545" t="s">
        <v>1069</v>
      </c>
      <c r="I545" s="11" t="s">
        <v>2132</v>
      </c>
      <c r="J545" s="11" t="s">
        <v>2133</v>
      </c>
      <c r="K545" s="11" t="s">
        <v>2993</v>
      </c>
      <c r="L545" s="84" t="s">
        <v>2135</v>
      </c>
      <c r="M545" s="11" t="s">
        <v>2134</v>
      </c>
      <c r="N545" s="11" t="s">
        <v>2134</v>
      </c>
      <c r="O545" s="11" t="s">
        <v>2134</v>
      </c>
      <c r="P545" s="307">
        <v>15462445</v>
      </c>
      <c r="Q545" s="86">
        <v>1000</v>
      </c>
      <c r="R545" s="8">
        <v>5.9970347999999998</v>
      </c>
      <c r="S545" s="8"/>
      <c r="T545" s="8"/>
      <c r="U545" s="562"/>
      <c r="V545" s="562"/>
    </row>
    <row r="546" spans="1:22" ht="15.75">
      <c r="A546" s="144" t="s">
        <v>595</v>
      </c>
      <c r="B546" s="144"/>
      <c r="C546" t="s">
        <v>1057</v>
      </c>
      <c r="D546" t="s">
        <v>2775</v>
      </c>
      <c r="E546" s="302"/>
      <c r="F546" t="s">
        <v>1526</v>
      </c>
      <c r="G546" s="307"/>
      <c r="H546" t="s">
        <v>1156</v>
      </c>
      <c r="I546" s="11" t="s">
        <v>2132</v>
      </c>
      <c r="J546" s="11" t="s">
        <v>2133</v>
      </c>
      <c r="K546" s="11" t="s">
        <v>2993</v>
      </c>
      <c r="L546" s="84" t="s">
        <v>2135</v>
      </c>
      <c r="M546" s="11" t="s">
        <v>2134</v>
      </c>
      <c r="N546" s="11" t="s">
        <v>2134</v>
      </c>
      <c r="O546" s="11" t="s">
        <v>2134</v>
      </c>
      <c r="P546" s="307" t="s">
        <v>1920</v>
      </c>
      <c r="Q546" s="86">
        <v>500</v>
      </c>
      <c r="R546" s="8">
        <v>3.8610200000000003</v>
      </c>
      <c r="S546" s="8"/>
      <c r="T546" s="8"/>
      <c r="U546" s="562"/>
      <c r="V546" s="562"/>
    </row>
    <row r="547" spans="1:22" ht="15.75">
      <c r="A547" s="144" t="s">
        <v>596</v>
      </c>
      <c r="B547" s="144"/>
      <c r="C547" t="s">
        <v>1057</v>
      </c>
      <c r="D547" t="s">
        <v>2774</v>
      </c>
      <c r="E547" s="302"/>
      <c r="F547" t="s">
        <v>1526</v>
      </c>
      <c r="G547" s="307"/>
      <c r="H547" t="s">
        <v>1126</v>
      </c>
      <c r="I547" s="11" t="s">
        <v>2132</v>
      </c>
      <c r="J547" s="11" t="s">
        <v>2133</v>
      </c>
      <c r="K547" s="11" t="s">
        <v>2993</v>
      </c>
      <c r="L547" s="84" t="s">
        <v>2135</v>
      </c>
      <c r="M547" s="11" t="s">
        <v>2134</v>
      </c>
      <c r="N547" s="11" t="s">
        <v>2134</v>
      </c>
      <c r="O547" s="11" t="s">
        <v>2134</v>
      </c>
      <c r="P547" s="307" t="s">
        <v>1882</v>
      </c>
      <c r="Q547" s="86">
        <v>666.67</v>
      </c>
      <c r="R547" s="8">
        <v>6.8278749999999899</v>
      </c>
      <c r="S547" s="8"/>
      <c r="T547" s="8"/>
      <c r="U547" s="562"/>
      <c r="V547" s="562"/>
    </row>
    <row r="548" spans="1:22" ht="15.75">
      <c r="A548" s="144" t="s">
        <v>597</v>
      </c>
      <c r="B548" s="144"/>
      <c r="C548" t="s">
        <v>1057</v>
      </c>
      <c r="D548" t="s">
        <v>2776</v>
      </c>
      <c r="E548" s="302"/>
      <c r="F548" t="s">
        <v>1529</v>
      </c>
      <c r="G548" s="307"/>
      <c r="H548" t="s">
        <v>1158</v>
      </c>
      <c r="I548" s="11" t="s">
        <v>2132</v>
      </c>
      <c r="J548" s="11" t="s">
        <v>2133</v>
      </c>
      <c r="K548" s="11" t="s">
        <v>2993</v>
      </c>
      <c r="L548" s="84" t="s">
        <v>2135</v>
      </c>
      <c r="M548" s="11" t="s">
        <v>2134</v>
      </c>
      <c r="N548" s="11" t="s">
        <v>2134</v>
      </c>
      <c r="O548" s="11" t="s">
        <v>2134</v>
      </c>
      <c r="P548" s="307" t="s">
        <v>1921</v>
      </c>
      <c r="Q548" s="86">
        <v>2000</v>
      </c>
      <c r="R548" s="8">
        <v>30.366300000000003</v>
      </c>
      <c r="S548" s="8"/>
      <c r="T548" s="8"/>
      <c r="U548" s="562"/>
      <c r="V548" s="562"/>
    </row>
    <row r="549" spans="1:22" ht="15.75">
      <c r="A549" s="144" t="s">
        <v>598</v>
      </c>
      <c r="B549" s="144"/>
      <c r="C549" t="s">
        <v>1057</v>
      </c>
      <c r="D549" t="s">
        <v>2776</v>
      </c>
      <c r="E549" s="302"/>
      <c r="F549" t="s">
        <v>1534</v>
      </c>
      <c r="G549" s="83"/>
      <c r="H549" t="s">
        <v>1085</v>
      </c>
      <c r="I549" s="11" t="s">
        <v>2132</v>
      </c>
      <c r="J549" s="11" t="s">
        <v>2133</v>
      </c>
      <c r="K549" s="11" t="s">
        <v>2993</v>
      </c>
      <c r="L549" s="84" t="s">
        <v>2135</v>
      </c>
      <c r="M549" s="11" t="s">
        <v>2134</v>
      </c>
      <c r="N549" s="11" t="s">
        <v>2134</v>
      </c>
      <c r="O549" s="11" t="s">
        <v>2134</v>
      </c>
      <c r="P549" s="307" t="s">
        <v>2945</v>
      </c>
      <c r="Q549" s="86">
        <v>125000</v>
      </c>
      <c r="R549" s="8">
        <v>6.9083999999999993E-2</v>
      </c>
      <c r="S549" s="8"/>
      <c r="T549" s="8"/>
      <c r="U549" s="562"/>
      <c r="V549" s="562"/>
    </row>
    <row r="550" spans="1:22" ht="15.75">
      <c r="A550" s="144" t="s">
        <v>599</v>
      </c>
      <c r="B550" s="144"/>
      <c r="C550" t="s">
        <v>1057</v>
      </c>
      <c r="D550" t="s">
        <v>2776</v>
      </c>
      <c r="E550" s="302"/>
      <c r="F550" t="s">
        <v>1534</v>
      </c>
      <c r="G550" s="83"/>
      <c r="H550" t="s">
        <v>1086</v>
      </c>
      <c r="I550" s="11" t="s">
        <v>2132</v>
      </c>
      <c r="J550" s="11" t="s">
        <v>2133</v>
      </c>
      <c r="K550" s="11" t="s">
        <v>2993</v>
      </c>
      <c r="L550" s="84" t="s">
        <v>2136</v>
      </c>
      <c r="M550" s="11" t="s">
        <v>2134</v>
      </c>
      <c r="N550" s="11" t="s">
        <v>2134</v>
      </c>
      <c r="O550" s="11" t="s">
        <v>2134</v>
      </c>
      <c r="P550" s="307" t="s">
        <v>1926</v>
      </c>
      <c r="Q550" s="86">
        <v>1000</v>
      </c>
      <c r="R550" s="8">
        <v>3.0258E-2</v>
      </c>
      <c r="S550" s="8"/>
      <c r="T550" s="8"/>
      <c r="U550" s="562"/>
      <c r="V550" s="562"/>
    </row>
    <row r="551" spans="1:22" ht="15.75">
      <c r="A551" s="144" t="s">
        <v>600</v>
      </c>
      <c r="B551" s="144"/>
      <c r="C551" t="s">
        <v>1057</v>
      </c>
      <c r="D551" t="s">
        <v>2776</v>
      </c>
      <c r="E551" s="302"/>
      <c r="F551" t="s">
        <v>1534</v>
      </c>
      <c r="G551" s="83"/>
      <c r="H551" t="s">
        <v>1098</v>
      </c>
      <c r="I551" s="11" t="s">
        <v>2132</v>
      </c>
      <c r="J551" s="11" t="s">
        <v>2133</v>
      </c>
      <c r="K551" s="11" t="s">
        <v>2993</v>
      </c>
      <c r="L551" s="84" t="s">
        <v>2136</v>
      </c>
      <c r="M551" s="11" t="s">
        <v>2134</v>
      </c>
      <c r="N551" s="11" t="s">
        <v>2134</v>
      </c>
      <c r="O551" s="11" t="s">
        <v>2134</v>
      </c>
      <c r="P551" s="307" t="s">
        <v>1927</v>
      </c>
      <c r="Q551" s="86">
        <v>1000</v>
      </c>
      <c r="R551" s="8">
        <v>4.7640000000000002E-2</v>
      </c>
      <c r="S551" s="8"/>
      <c r="T551" s="8"/>
      <c r="U551" s="562"/>
      <c r="V551" s="562"/>
    </row>
    <row r="552" spans="1:22" ht="15.75">
      <c r="A552" s="144" t="s">
        <v>601</v>
      </c>
      <c r="B552" s="144"/>
      <c r="C552" t="s">
        <v>1057</v>
      </c>
      <c r="D552" t="s">
        <v>2776</v>
      </c>
      <c r="E552" s="302"/>
      <c r="F552" t="s">
        <v>1536</v>
      </c>
      <c r="G552" s="83"/>
      <c r="H552" t="s">
        <v>1085</v>
      </c>
      <c r="I552" s="11" t="s">
        <v>2132</v>
      </c>
      <c r="J552" s="11" t="s">
        <v>2133</v>
      </c>
      <c r="K552" s="11" t="s">
        <v>2993</v>
      </c>
      <c r="L552" s="84" t="s">
        <v>2136</v>
      </c>
      <c r="M552" s="11" t="s">
        <v>2134</v>
      </c>
      <c r="N552" s="11" t="s">
        <v>2134</v>
      </c>
      <c r="O552" s="11" t="s">
        <v>2134</v>
      </c>
      <c r="P552" s="307" t="s">
        <v>1930</v>
      </c>
      <c r="Q552" s="86">
        <v>125000</v>
      </c>
      <c r="R552" s="8">
        <v>5.1316000000000001E-2</v>
      </c>
      <c r="S552" s="8"/>
      <c r="T552" s="8"/>
      <c r="U552" s="562"/>
      <c r="V552" s="562"/>
    </row>
    <row r="553" spans="1:22" ht="15.75">
      <c r="A553" s="144" t="s">
        <v>602</v>
      </c>
      <c r="B553" s="144"/>
      <c r="C553" t="s">
        <v>1057</v>
      </c>
      <c r="D553" t="s">
        <v>2776</v>
      </c>
      <c r="E553" s="302"/>
      <c r="F553" t="s">
        <v>1536</v>
      </c>
      <c r="G553" s="83"/>
      <c r="H553" t="s">
        <v>1086</v>
      </c>
      <c r="I553" s="11" t="s">
        <v>2132</v>
      </c>
      <c r="J553" s="11" t="s">
        <v>2133</v>
      </c>
      <c r="K553" s="11" t="s">
        <v>2993</v>
      </c>
      <c r="L553" s="84" t="s">
        <v>2136</v>
      </c>
      <c r="M553" s="11" t="s">
        <v>2134</v>
      </c>
      <c r="N553" s="11" t="s">
        <v>2134</v>
      </c>
      <c r="O553" s="11" t="s">
        <v>2134</v>
      </c>
      <c r="P553" s="307" t="s">
        <v>1931</v>
      </c>
      <c r="Q553" s="86">
        <v>1000</v>
      </c>
      <c r="R553" s="8">
        <v>4.1914E-2</v>
      </c>
      <c r="S553" s="8"/>
      <c r="T553" s="8"/>
      <c r="U553" s="562"/>
      <c r="V553" s="562"/>
    </row>
    <row r="554" spans="1:22" ht="15.75">
      <c r="A554" s="144" t="s">
        <v>603</v>
      </c>
      <c r="B554" s="144"/>
      <c r="C554" t="s">
        <v>1057</v>
      </c>
      <c r="D554" t="s">
        <v>2776</v>
      </c>
      <c r="E554" s="302"/>
      <c r="F554" t="s">
        <v>1536</v>
      </c>
      <c r="G554" s="83"/>
      <c r="H554" t="s">
        <v>1098</v>
      </c>
      <c r="I554" s="11" t="s">
        <v>2132</v>
      </c>
      <c r="J554" s="11" t="s">
        <v>2133</v>
      </c>
      <c r="K554" s="11" t="s">
        <v>2993</v>
      </c>
      <c r="L554" s="84" t="s">
        <v>2136</v>
      </c>
      <c r="M554" s="11" t="s">
        <v>2134</v>
      </c>
      <c r="N554" s="11" t="s">
        <v>2134</v>
      </c>
      <c r="O554" s="11" t="s">
        <v>2134</v>
      </c>
      <c r="P554" s="307" t="s">
        <v>2946</v>
      </c>
      <c r="Q554" s="86">
        <v>1000</v>
      </c>
      <c r="R554" s="8">
        <v>3.0636E-2</v>
      </c>
      <c r="S554" s="8"/>
      <c r="T554" s="8"/>
      <c r="U554" s="562"/>
      <c r="V554" s="562"/>
    </row>
    <row r="555" spans="1:22" ht="15.75">
      <c r="A555" s="144" t="s">
        <v>604</v>
      </c>
      <c r="B555" s="144"/>
      <c r="C555" t="s">
        <v>1057</v>
      </c>
      <c r="D555" t="s">
        <v>2776</v>
      </c>
      <c r="E555" s="302"/>
      <c r="F555" t="s">
        <v>1535</v>
      </c>
      <c r="G555" s="83"/>
      <c r="H555" t="s">
        <v>1085</v>
      </c>
      <c r="I555" s="11" t="s">
        <v>2132</v>
      </c>
      <c r="J555" s="11" t="s">
        <v>2133</v>
      </c>
      <c r="K555" s="11" t="s">
        <v>2993</v>
      </c>
      <c r="L555" s="84" t="s">
        <v>2136</v>
      </c>
      <c r="M555" s="11" t="s">
        <v>2134</v>
      </c>
      <c r="N555" s="11" t="s">
        <v>2134</v>
      </c>
      <c r="O555" s="11" t="s">
        <v>2134</v>
      </c>
      <c r="P555" s="307" t="s">
        <v>1928</v>
      </c>
      <c r="Q555" s="86">
        <v>125000</v>
      </c>
      <c r="R555" s="8">
        <v>5.3688E-2</v>
      </c>
      <c r="S555" s="8"/>
      <c r="T555" s="8"/>
      <c r="U555" s="562"/>
      <c r="V555" s="562"/>
    </row>
    <row r="556" spans="1:22" ht="15.75">
      <c r="A556" s="144" t="s">
        <v>605</v>
      </c>
      <c r="B556" s="144"/>
      <c r="C556" t="s">
        <v>1057</v>
      </c>
      <c r="D556" t="s">
        <v>2776</v>
      </c>
      <c r="E556" s="302"/>
      <c r="F556" t="s">
        <v>1535</v>
      </c>
      <c r="G556" s="83"/>
      <c r="H556" t="s">
        <v>1086</v>
      </c>
      <c r="I556" s="11" t="s">
        <v>2132</v>
      </c>
      <c r="J556" s="11" t="s">
        <v>2133</v>
      </c>
      <c r="K556" s="11" t="s">
        <v>2993</v>
      </c>
      <c r="L556" s="84" t="s">
        <v>2135</v>
      </c>
      <c r="M556" s="11" t="s">
        <v>2134</v>
      </c>
      <c r="N556" s="11" t="s">
        <v>2134</v>
      </c>
      <c r="O556" s="11" t="s">
        <v>2134</v>
      </c>
      <c r="P556" s="307" t="s">
        <v>1929</v>
      </c>
      <c r="Q556" s="86">
        <v>1000</v>
      </c>
      <c r="R556" s="8">
        <v>3.1969999999999998E-2</v>
      </c>
      <c r="S556" s="8"/>
      <c r="T556" s="8"/>
      <c r="U556" s="562"/>
      <c r="V556" s="562"/>
    </row>
    <row r="557" spans="1:22" ht="15.75">
      <c r="A557" s="144" t="s">
        <v>606</v>
      </c>
      <c r="B557" s="144"/>
      <c r="C557" t="s">
        <v>1057</v>
      </c>
      <c r="D557" t="s">
        <v>2776</v>
      </c>
      <c r="E557" s="302"/>
      <c r="F557" t="s">
        <v>1535</v>
      </c>
      <c r="G557" s="83"/>
      <c r="H557" t="s">
        <v>1098</v>
      </c>
      <c r="I557" s="11" t="s">
        <v>2132</v>
      </c>
      <c r="J557" s="11" t="s">
        <v>2133</v>
      </c>
      <c r="K557" s="11" t="s">
        <v>2993</v>
      </c>
      <c r="L557" s="84" t="s">
        <v>2135</v>
      </c>
      <c r="M557" s="11" t="s">
        <v>2134</v>
      </c>
      <c r="N557" s="11" t="s">
        <v>2134</v>
      </c>
      <c r="O557" s="11" t="s">
        <v>2134</v>
      </c>
      <c r="P557" s="307" t="s">
        <v>2947</v>
      </c>
      <c r="Q557" s="86">
        <v>1000</v>
      </c>
      <c r="R557" s="8">
        <v>3.6769999999999997E-2</v>
      </c>
      <c r="S557" s="8"/>
      <c r="T557" s="8"/>
      <c r="U557" s="562"/>
      <c r="V557" s="562"/>
    </row>
    <row r="558" spans="1:22" ht="15.75">
      <c r="A558" s="144" t="s">
        <v>607</v>
      </c>
      <c r="B558" s="144"/>
      <c r="C558" t="s">
        <v>1057</v>
      </c>
      <c r="D558" t="s">
        <v>2776</v>
      </c>
      <c r="E558" s="302"/>
      <c r="F558" t="s">
        <v>1547</v>
      </c>
      <c r="G558" s="83"/>
      <c r="H558" t="s">
        <v>1085</v>
      </c>
      <c r="I558" s="11" t="s">
        <v>2132</v>
      </c>
      <c r="J558" s="11" t="s">
        <v>2133</v>
      </c>
      <c r="K558" s="11" t="s">
        <v>2993</v>
      </c>
      <c r="L558" s="84" t="s">
        <v>2135</v>
      </c>
      <c r="M558" s="11" t="s">
        <v>2134</v>
      </c>
      <c r="N558" s="11" t="s">
        <v>2134</v>
      </c>
      <c r="O558" s="11" t="s">
        <v>2134</v>
      </c>
      <c r="P558" s="307" t="s">
        <v>1939</v>
      </c>
      <c r="Q558" s="86">
        <v>125000</v>
      </c>
      <c r="R558" s="8">
        <v>3.9910000000000001E-2</v>
      </c>
      <c r="S558" s="8"/>
      <c r="T558" s="8"/>
      <c r="U558" s="562"/>
      <c r="V558" s="562"/>
    </row>
    <row r="559" spans="1:22" ht="15.75">
      <c r="A559" s="144" t="s">
        <v>608</v>
      </c>
      <c r="B559" s="144"/>
      <c r="C559" t="s">
        <v>1057</v>
      </c>
      <c r="D559" t="s">
        <v>2776</v>
      </c>
      <c r="E559" s="302"/>
      <c r="F559" t="s">
        <v>1547</v>
      </c>
      <c r="G559" s="83"/>
      <c r="H559" t="s">
        <v>1086</v>
      </c>
      <c r="I559" s="11" t="s">
        <v>2132</v>
      </c>
      <c r="J559" s="11" t="s">
        <v>2133</v>
      </c>
      <c r="K559" s="11" t="s">
        <v>2993</v>
      </c>
      <c r="L559" s="84" t="s">
        <v>2135</v>
      </c>
      <c r="M559" s="11" t="s">
        <v>2134</v>
      </c>
      <c r="N559" s="11" t="s">
        <v>2134</v>
      </c>
      <c r="O559" s="11" t="s">
        <v>2134</v>
      </c>
      <c r="P559" s="307" t="s">
        <v>1940</v>
      </c>
      <c r="Q559" s="86">
        <v>1000</v>
      </c>
      <c r="R559" s="8">
        <v>4.5038000000000002E-2</v>
      </c>
      <c r="S559" s="8"/>
      <c r="T559" s="8"/>
      <c r="U559" s="562"/>
      <c r="V559" s="562"/>
    </row>
    <row r="560" spans="1:22" ht="15.75">
      <c r="A560" s="144" t="s">
        <v>609</v>
      </c>
      <c r="B560" s="144"/>
      <c r="C560" t="s">
        <v>1057</v>
      </c>
      <c r="D560" t="s">
        <v>2776</v>
      </c>
      <c r="E560" s="302"/>
      <c r="F560" t="s">
        <v>1547</v>
      </c>
      <c r="G560" s="83"/>
      <c r="H560" t="s">
        <v>1098</v>
      </c>
      <c r="I560" s="11" t="s">
        <v>2132</v>
      </c>
      <c r="J560" s="11" t="s">
        <v>2133</v>
      </c>
      <c r="K560" s="11" t="s">
        <v>2993</v>
      </c>
      <c r="L560" s="84" t="s">
        <v>2135</v>
      </c>
      <c r="M560" s="11" t="s">
        <v>2134</v>
      </c>
      <c r="N560" s="11" t="s">
        <v>2134</v>
      </c>
      <c r="O560" s="11" t="s">
        <v>2134</v>
      </c>
      <c r="P560" s="307" t="s">
        <v>1941</v>
      </c>
      <c r="Q560" s="86">
        <v>1000</v>
      </c>
      <c r="R560" s="8">
        <v>6.4019999999999994E-2</v>
      </c>
      <c r="S560" s="8"/>
      <c r="T560" s="8"/>
      <c r="U560" s="562"/>
      <c r="V560" s="562"/>
    </row>
    <row r="561" spans="1:22" ht="15.75">
      <c r="A561" s="144" t="s">
        <v>610</v>
      </c>
      <c r="B561" s="144"/>
      <c r="C561" t="s">
        <v>1057</v>
      </c>
      <c r="D561" t="s">
        <v>2776</v>
      </c>
      <c r="E561" s="302"/>
      <c r="F561" t="s">
        <v>1543</v>
      </c>
      <c r="G561" s="83"/>
      <c r="H561" t="s">
        <v>1085</v>
      </c>
      <c r="I561" s="11" t="s">
        <v>2132</v>
      </c>
      <c r="J561" s="11" t="s">
        <v>2133</v>
      </c>
      <c r="K561" s="11" t="s">
        <v>2993</v>
      </c>
      <c r="L561" s="84" t="s">
        <v>2135</v>
      </c>
      <c r="M561" s="11" t="s">
        <v>2134</v>
      </c>
      <c r="N561" s="11" t="s">
        <v>2134</v>
      </c>
      <c r="O561" s="11" t="s">
        <v>2134</v>
      </c>
      <c r="P561" s="307" t="s">
        <v>2948</v>
      </c>
      <c r="Q561" s="86">
        <v>125000</v>
      </c>
      <c r="R561" s="8">
        <v>9.4983999999999999E-2</v>
      </c>
      <c r="S561" s="8"/>
      <c r="T561" s="8"/>
      <c r="U561" s="562"/>
      <c r="V561" s="562"/>
    </row>
    <row r="562" spans="1:22" s="301" customFormat="1">
      <c r="A562" s="307" t="s">
        <v>611</v>
      </c>
      <c r="B562" s="307"/>
      <c r="C562" t="s">
        <v>1057</v>
      </c>
      <c r="D562" t="s">
        <v>2776</v>
      </c>
      <c r="E562" s="307"/>
      <c r="F562" t="s">
        <v>1543</v>
      </c>
      <c r="G562" s="307"/>
      <c r="H562" t="s">
        <v>1086</v>
      </c>
      <c r="I562" s="11" t="s">
        <v>2132</v>
      </c>
      <c r="J562" s="11" t="s">
        <v>2133</v>
      </c>
      <c r="K562" s="11" t="s">
        <v>2993</v>
      </c>
      <c r="L562" s="84" t="s">
        <v>2135</v>
      </c>
      <c r="M562" s="11" t="s">
        <v>2134</v>
      </c>
      <c r="N562" s="11" t="s">
        <v>2134</v>
      </c>
      <c r="O562" s="11" t="s">
        <v>2134</v>
      </c>
      <c r="P562" s="307" t="s">
        <v>2949</v>
      </c>
      <c r="Q562" s="307">
        <v>1000</v>
      </c>
      <c r="R562" s="307">
        <v>3.4433999999999999E-2</v>
      </c>
      <c r="S562" s="307"/>
      <c r="T562" s="307"/>
      <c r="U562" s="307"/>
      <c r="V562" s="307"/>
    </row>
    <row r="563" spans="1:22" ht="15.75">
      <c r="A563" s="144" t="s">
        <v>612</v>
      </c>
      <c r="B563" s="144"/>
      <c r="C563" t="s">
        <v>1057</v>
      </c>
      <c r="D563" t="s">
        <v>2776</v>
      </c>
      <c r="E563" s="302"/>
      <c r="F563" t="s">
        <v>1543</v>
      </c>
      <c r="G563" s="83"/>
      <c r="H563" t="s">
        <v>1098</v>
      </c>
      <c r="I563" s="11" t="s">
        <v>2132</v>
      </c>
      <c r="J563" s="11" t="s">
        <v>2133</v>
      </c>
      <c r="K563" s="11" t="s">
        <v>2993</v>
      </c>
      <c r="L563" s="84" t="s">
        <v>2135</v>
      </c>
      <c r="M563" s="11" t="s">
        <v>2134</v>
      </c>
      <c r="N563" s="11" t="s">
        <v>2134</v>
      </c>
      <c r="O563" s="11" t="s">
        <v>2134</v>
      </c>
      <c r="P563" s="307" t="s">
        <v>2950</v>
      </c>
      <c r="Q563" s="86">
        <v>1000</v>
      </c>
      <c r="R563" s="8">
        <v>3.9442000000000005E-2</v>
      </c>
      <c r="S563" s="8"/>
      <c r="T563" s="8"/>
      <c r="U563" s="562"/>
      <c r="V563" s="562"/>
    </row>
    <row r="564" spans="1:22" ht="15.75">
      <c r="A564" s="144" t="s">
        <v>613</v>
      </c>
      <c r="B564" s="144"/>
      <c r="C564" t="s">
        <v>1057</v>
      </c>
      <c r="D564" t="s">
        <v>1404</v>
      </c>
      <c r="E564" s="302"/>
      <c r="F564" t="s">
        <v>1543</v>
      </c>
      <c r="G564" s="83"/>
      <c r="H564" t="s">
        <v>1169</v>
      </c>
      <c r="I564" s="11" t="s">
        <v>2132</v>
      </c>
      <c r="J564" s="11" t="s">
        <v>2133</v>
      </c>
      <c r="K564" s="11" t="s">
        <v>2993</v>
      </c>
      <c r="L564" s="84" t="s">
        <v>2136</v>
      </c>
      <c r="M564" s="11" t="s">
        <v>2134</v>
      </c>
      <c r="N564" s="11" t="s">
        <v>2134</v>
      </c>
      <c r="O564" s="11" t="s">
        <v>2134</v>
      </c>
      <c r="P564" s="307" t="s">
        <v>1937</v>
      </c>
      <c r="Q564" s="86">
        <v>500</v>
      </c>
      <c r="R564" s="8">
        <v>3.8966500000000002</v>
      </c>
      <c r="S564" s="8"/>
      <c r="T564" s="8"/>
      <c r="U564" s="562"/>
      <c r="V564" s="562"/>
    </row>
    <row r="565" spans="1:22" ht="15.75">
      <c r="A565" s="144" t="s">
        <v>614</v>
      </c>
      <c r="B565" s="144"/>
      <c r="C565" t="s">
        <v>1057</v>
      </c>
      <c r="D565" t="s">
        <v>2774</v>
      </c>
      <c r="E565" s="83"/>
      <c r="F565" t="s">
        <v>1543</v>
      </c>
      <c r="G565" s="83"/>
      <c r="H565" t="s">
        <v>1168</v>
      </c>
      <c r="I565" s="11" t="s">
        <v>2132</v>
      </c>
      <c r="J565" s="11" t="s">
        <v>2133</v>
      </c>
      <c r="K565" s="11" t="s">
        <v>2993</v>
      </c>
      <c r="L565" s="84" t="s">
        <v>2136</v>
      </c>
      <c r="M565" s="11" t="s">
        <v>2134</v>
      </c>
      <c r="N565" s="11" t="s">
        <v>2134</v>
      </c>
      <c r="O565" s="11" t="s">
        <v>2134</v>
      </c>
      <c r="P565" s="307">
        <v>19006557</v>
      </c>
      <c r="Q565" s="86">
        <v>1500</v>
      </c>
      <c r="R565" s="8">
        <v>18.510853050000001</v>
      </c>
      <c r="S565" s="8"/>
      <c r="T565" s="8"/>
      <c r="U565" s="562"/>
      <c r="V565" s="562"/>
    </row>
    <row r="566" spans="1:22" ht="15.75">
      <c r="A566" s="144" t="s">
        <v>615</v>
      </c>
      <c r="B566" s="144"/>
      <c r="C566" t="s">
        <v>1057</v>
      </c>
      <c r="D566" t="s">
        <v>2774</v>
      </c>
      <c r="E566" s="83"/>
      <c r="F566" t="s">
        <v>1540</v>
      </c>
      <c r="G566" s="83"/>
      <c r="H566" t="s">
        <v>1069</v>
      </c>
      <c r="I566" s="11" t="s">
        <v>2132</v>
      </c>
      <c r="J566" s="11" t="s">
        <v>2133</v>
      </c>
      <c r="K566" s="11" t="s">
        <v>2993</v>
      </c>
      <c r="L566" s="84" t="s">
        <v>2136</v>
      </c>
      <c r="M566" s="11" t="s">
        <v>2134</v>
      </c>
      <c r="N566" s="11" t="s">
        <v>2134</v>
      </c>
      <c r="O566" s="11" t="s">
        <v>2134</v>
      </c>
      <c r="P566" s="307">
        <v>15462442</v>
      </c>
      <c r="Q566" s="86">
        <v>1000</v>
      </c>
      <c r="R566" s="8">
        <v>6.2107337000000005</v>
      </c>
      <c r="S566" s="8"/>
      <c r="T566" s="8"/>
      <c r="U566" s="562"/>
      <c r="V566" s="562"/>
    </row>
    <row r="567" spans="1:22" ht="15.75">
      <c r="A567" s="144" t="s">
        <v>616</v>
      </c>
      <c r="B567" s="144"/>
      <c r="C567" t="s">
        <v>1057</v>
      </c>
      <c r="D567" t="s">
        <v>2774</v>
      </c>
      <c r="E567" s="83"/>
      <c r="F567" t="s">
        <v>1540</v>
      </c>
      <c r="G567" s="83"/>
      <c r="H567" t="s">
        <v>1068</v>
      </c>
      <c r="I567" s="11" t="s">
        <v>2132</v>
      </c>
      <c r="J567" s="11" t="s">
        <v>2133</v>
      </c>
      <c r="K567" s="11" t="s">
        <v>2993</v>
      </c>
      <c r="L567" s="84" t="s">
        <v>2136</v>
      </c>
      <c r="M567" s="11" t="s">
        <v>2134</v>
      </c>
      <c r="N567" s="11" t="s">
        <v>2134</v>
      </c>
      <c r="O567" s="11" t="s">
        <v>2134</v>
      </c>
      <c r="P567" s="307">
        <v>15462222</v>
      </c>
      <c r="Q567" s="86">
        <v>1000</v>
      </c>
      <c r="R567" s="8">
        <v>5.7578633000000004</v>
      </c>
      <c r="S567" s="8"/>
      <c r="T567" s="8"/>
      <c r="U567" s="562"/>
      <c r="V567" s="562"/>
    </row>
    <row r="568" spans="1:22" ht="15.75">
      <c r="A568" s="144" t="s">
        <v>617</v>
      </c>
      <c r="B568" s="144"/>
      <c r="C568" t="s">
        <v>1057</v>
      </c>
      <c r="D568" t="s">
        <v>2774</v>
      </c>
      <c r="E568" s="83"/>
      <c r="F568" t="s">
        <v>1525</v>
      </c>
      <c r="G568" s="83"/>
      <c r="H568" t="s">
        <v>1068</v>
      </c>
      <c r="I568" s="11" t="s">
        <v>2132</v>
      </c>
      <c r="J568" s="11" t="s">
        <v>2133</v>
      </c>
      <c r="K568" s="11" t="s">
        <v>2993</v>
      </c>
      <c r="L568" s="84" t="s">
        <v>2135</v>
      </c>
      <c r="M568" s="11" t="s">
        <v>2134</v>
      </c>
      <c r="N568" s="11" t="s">
        <v>2134</v>
      </c>
      <c r="O568" s="11" t="s">
        <v>2134</v>
      </c>
      <c r="P568" s="307" t="s">
        <v>2951</v>
      </c>
      <c r="Q568" s="86">
        <v>1000</v>
      </c>
      <c r="R568" s="8">
        <v>-4.3994406249999995</v>
      </c>
      <c r="S568" s="8"/>
      <c r="T568" s="8"/>
      <c r="U568" s="562"/>
      <c r="V568" s="562"/>
    </row>
    <row r="569" spans="1:22" ht="15.75">
      <c r="A569" s="144" t="s">
        <v>618</v>
      </c>
      <c r="B569" s="144"/>
      <c r="C569" t="s">
        <v>1057</v>
      </c>
      <c r="D569" t="s">
        <v>2774</v>
      </c>
      <c r="E569" s="83"/>
      <c r="F569" t="s">
        <v>1525</v>
      </c>
      <c r="G569" s="83"/>
      <c r="H569" t="s">
        <v>1069</v>
      </c>
      <c r="I569" s="11" t="s">
        <v>2132</v>
      </c>
      <c r="J569" s="11" t="s">
        <v>2133</v>
      </c>
      <c r="K569" s="11" t="s">
        <v>2993</v>
      </c>
      <c r="L569" s="84" t="s">
        <v>2135</v>
      </c>
      <c r="M569" s="11" t="s">
        <v>2134</v>
      </c>
      <c r="N569" s="11" t="s">
        <v>2134</v>
      </c>
      <c r="O569" s="11" t="s">
        <v>2134</v>
      </c>
      <c r="P569" s="307" t="s">
        <v>2952</v>
      </c>
      <c r="Q569" s="86">
        <v>1000</v>
      </c>
      <c r="R569" s="8">
        <v>-4.1613549999999995</v>
      </c>
      <c r="S569" s="8"/>
      <c r="T569" s="8"/>
      <c r="U569" s="562"/>
      <c r="V569" s="562"/>
    </row>
    <row r="570" spans="1:22" ht="15.75">
      <c r="A570" s="144" t="s">
        <v>619</v>
      </c>
      <c r="B570" s="144"/>
      <c r="C570" t="s">
        <v>1057</v>
      </c>
      <c r="D570" t="s">
        <v>2774</v>
      </c>
      <c r="E570" s="83"/>
      <c r="F570" t="s">
        <v>1525</v>
      </c>
      <c r="G570" s="83"/>
      <c r="H570" t="s">
        <v>1107</v>
      </c>
      <c r="I570" s="11" t="s">
        <v>2132</v>
      </c>
      <c r="J570" s="11" t="s">
        <v>2133</v>
      </c>
      <c r="K570" s="11" t="s">
        <v>2993</v>
      </c>
      <c r="L570" s="84" t="s">
        <v>2135</v>
      </c>
      <c r="M570" s="11" t="s">
        <v>2134</v>
      </c>
      <c r="N570" s="11" t="s">
        <v>2134</v>
      </c>
      <c r="O570" s="11" t="s">
        <v>2134</v>
      </c>
      <c r="P570" s="307" t="s">
        <v>2953</v>
      </c>
      <c r="Q570" s="86">
        <v>333.33</v>
      </c>
      <c r="R570" s="8">
        <v>-4.5929979999999997</v>
      </c>
      <c r="S570" s="8"/>
      <c r="T570" s="8"/>
      <c r="U570" s="562"/>
      <c r="V570" s="562"/>
    </row>
    <row r="571" spans="1:22" ht="15.75">
      <c r="A571" s="144" t="s">
        <v>620</v>
      </c>
      <c r="B571" s="144"/>
      <c r="C571" t="s">
        <v>1057</v>
      </c>
      <c r="D571" t="s">
        <v>2776</v>
      </c>
      <c r="E571" s="83"/>
      <c r="F571" t="s">
        <v>1539</v>
      </c>
      <c r="G571" s="83"/>
      <c r="H571" t="s">
        <v>1164</v>
      </c>
      <c r="I571" s="11" t="s">
        <v>2132</v>
      </c>
      <c r="J571" s="11" t="s">
        <v>2133</v>
      </c>
      <c r="K571" s="11" t="s">
        <v>2993</v>
      </c>
      <c r="L571" s="84" t="s">
        <v>2135</v>
      </c>
      <c r="M571" s="11" t="s">
        <v>2134</v>
      </c>
      <c r="N571" s="11" t="s">
        <v>2134</v>
      </c>
      <c r="O571" s="11" t="s">
        <v>2134</v>
      </c>
      <c r="P571" s="307" t="s">
        <v>2954</v>
      </c>
      <c r="Q571" s="86">
        <v>200</v>
      </c>
      <c r="R571" s="8">
        <v>5.8935999999999995E-2</v>
      </c>
      <c r="S571" s="8"/>
      <c r="T571" s="8"/>
      <c r="U571" s="562"/>
      <c r="V571" s="562"/>
    </row>
    <row r="572" spans="1:22" ht="15.75">
      <c r="A572" s="144" t="s">
        <v>621</v>
      </c>
      <c r="B572" s="144"/>
      <c r="C572" t="s">
        <v>1057</v>
      </c>
      <c r="D572" t="s">
        <v>2776</v>
      </c>
      <c r="E572" s="83"/>
      <c r="F572" t="s">
        <v>1539</v>
      </c>
      <c r="G572" s="83"/>
      <c r="H572" t="s">
        <v>1165</v>
      </c>
      <c r="I572" s="11" t="s">
        <v>2132</v>
      </c>
      <c r="J572" s="11" t="s">
        <v>2133</v>
      </c>
      <c r="K572" s="11" t="s">
        <v>2993</v>
      </c>
      <c r="L572" s="84" t="s">
        <v>2136</v>
      </c>
      <c r="M572" s="11" t="s">
        <v>2134</v>
      </c>
      <c r="N572" s="11" t="s">
        <v>2134</v>
      </c>
      <c r="O572" s="11" t="s">
        <v>2134</v>
      </c>
      <c r="P572" s="307" t="s">
        <v>2955</v>
      </c>
      <c r="Q572" s="86">
        <v>200</v>
      </c>
      <c r="R572" s="8">
        <v>8.6844000000000005E-2</v>
      </c>
      <c r="S572" s="8"/>
      <c r="T572" s="8"/>
      <c r="U572" s="562"/>
      <c r="V572" s="562"/>
    </row>
    <row r="573" spans="1:22" ht="15.75">
      <c r="A573" s="144" t="s">
        <v>622</v>
      </c>
      <c r="B573" s="144"/>
      <c r="C573" t="s">
        <v>1057</v>
      </c>
      <c r="D573" t="s">
        <v>2776</v>
      </c>
      <c r="E573" s="83"/>
      <c r="F573" t="s">
        <v>1539</v>
      </c>
      <c r="G573" s="83"/>
      <c r="H573" t="s">
        <v>1166</v>
      </c>
      <c r="I573" s="11" t="s">
        <v>2132</v>
      </c>
      <c r="J573" s="11" t="s">
        <v>2133</v>
      </c>
      <c r="K573" s="11" t="s">
        <v>2993</v>
      </c>
      <c r="L573" s="84" t="s">
        <v>2136</v>
      </c>
      <c r="M573" s="11" t="s">
        <v>2134</v>
      </c>
      <c r="N573" s="11" t="s">
        <v>2134</v>
      </c>
      <c r="O573" s="11" t="s">
        <v>2134</v>
      </c>
      <c r="P573" s="307" t="s">
        <v>2956</v>
      </c>
      <c r="Q573" s="86">
        <v>200</v>
      </c>
      <c r="R573" s="8">
        <v>7.6163999999999996E-2</v>
      </c>
      <c r="S573" s="8"/>
      <c r="T573" s="8"/>
      <c r="U573" s="562"/>
      <c r="V573" s="562"/>
    </row>
    <row r="574" spans="1:22" ht="15.75">
      <c r="A574" s="144" t="s">
        <v>623</v>
      </c>
      <c r="B574" s="144"/>
      <c r="C574" t="s">
        <v>1057</v>
      </c>
      <c r="D574" t="s">
        <v>2774</v>
      </c>
      <c r="E574" s="83"/>
      <c r="F574" t="s">
        <v>1537</v>
      </c>
      <c r="G574" s="83"/>
      <c r="H574" t="s">
        <v>1077</v>
      </c>
      <c r="I574" s="11" t="s">
        <v>2132</v>
      </c>
      <c r="J574" s="11" t="s">
        <v>2133</v>
      </c>
      <c r="K574" s="11" t="s">
        <v>2993</v>
      </c>
      <c r="L574" s="84" t="s">
        <v>2136</v>
      </c>
      <c r="M574" s="11" t="s">
        <v>2134</v>
      </c>
      <c r="N574" s="11" t="s">
        <v>2134</v>
      </c>
      <c r="O574" s="11" t="s">
        <v>2134</v>
      </c>
      <c r="P574" s="307" t="s">
        <v>2957</v>
      </c>
      <c r="Q574" s="86">
        <v>1600</v>
      </c>
      <c r="R574" s="8">
        <v>14.485240000000001</v>
      </c>
      <c r="S574" s="8"/>
      <c r="T574" s="8"/>
      <c r="U574" s="562"/>
      <c r="V574" s="562"/>
    </row>
    <row r="575" spans="1:22" ht="15.75">
      <c r="A575" s="144" t="s">
        <v>624</v>
      </c>
      <c r="B575" s="144"/>
      <c r="C575" t="s">
        <v>1057</v>
      </c>
      <c r="D575" t="s">
        <v>2775</v>
      </c>
      <c r="E575" s="83"/>
      <c r="F575" t="s">
        <v>1537</v>
      </c>
      <c r="G575" s="83"/>
      <c r="H575" t="s">
        <v>1162</v>
      </c>
      <c r="I575" s="11" t="s">
        <v>2132</v>
      </c>
      <c r="J575" s="11" t="s">
        <v>2133</v>
      </c>
      <c r="K575" s="11" t="s">
        <v>2993</v>
      </c>
      <c r="L575" s="84" t="s">
        <v>2136</v>
      </c>
      <c r="M575" s="11" t="s">
        <v>2134</v>
      </c>
      <c r="N575" s="11" t="s">
        <v>2134</v>
      </c>
      <c r="O575" s="11" t="s">
        <v>2134</v>
      </c>
      <c r="P575" s="307">
        <v>17224185</v>
      </c>
      <c r="Q575" s="86">
        <v>1500</v>
      </c>
      <c r="R575" s="8">
        <v>6.2069622000000004</v>
      </c>
      <c r="S575" s="8"/>
      <c r="T575" s="8"/>
      <c r="U575" s="562"/>
      <c r="V575" s="562"/>
    </row>
    <row r="576" spans="1:22" ht="15.75">
      <c r="A576" s="144" t="s">
        <v>625</v>
      </c>
      <c r="B576" s="144"/>
      <c r="C576" t="s">
        <v>1057</v>
      </c>
      <c r="D576" t="s">
        <v>2774</v>
      </c>
      <c r="E576" s="83"/>
      <c r="F576" t="s">
        <v>1537</v>
      </c>
      <c r="G576" s="83"/>
      <c r="H576" t="s">
        <v>1078</v>
      </c>
      <c r="I576" s="11" t="s">
        <v>2132</v>
      </c>
      <c r="J576" s="11" t="s">
        <v>2133</v>
      </c>
      <c r="K576" s="11" t="s">
        <v>2993</v>
      </c>
      <c r="L576" s="84" t="s">
        <v>2136</v>
      </c>
      <c r="M576" s="11" t="s">
        <v>2134</v>
      </c>
      <c r="N576" s="11" t="s">
        <v>2134</v>
      </c>
      <c r="O576" s="11" t="s">
        <v>2134</v>
      </c>
      <c r="P576" s="307" t="s">
        <v>2958</v>
      </c>
      <c r="Q576" s="86">
        <v>2000</v>
      </c>
      <c r="R576" s="8">
        <v>13.932179999999999</v>
      </c>
      <c r="S576" s="8"/>
      <c r="T576" s="8"/>
      <c r="U576" s="562"/>
      <c r="V576" s="562"/>
    </row>
    <row r="577" spans="1:22" ht="15.75">
      <c r="A577" s="144" t="s">
        <v>626</v>
      </c>
      <c r="B577" s="144"/>
      <c r="C577" t="s">
        <v>1057</v>
      </c>
      <c r="D577" t="s">
        <v>2774</v>
      </c>
      <c r="E577" s="83"/>
      <c r="F577" t="s">
        <v>1546</v>
      </c>
      <c r="G577" s="83"/>
      <c r="H577" t="s">
        <v>1078</v>
      </c>
      <c r="I577" s="11" t="s">
        <v>2132</v>
      </c>
      <c r="J577" s="11" t="s">
        <v>2133</v>
      </c>
      <c r="K577" s="11" t="s">
        <v>2993</v>
      </c>
      <c r="L577" s="84" t="s">
        <v>2136</v>
      </c>
      <c r="M577" s="11" t="s">
        <v>2134</v>
      </c>
      <c r="N577" s="11" t="s">
        <v>2134</v>
      </c>
      <c r="O577" s="11" t="s">
        <v>2134</v>
      </c>
      <c r="P577" s="307">
        <v>18053527</v>
      </c>
      <c r="Q577" s="86">
        <v>2000</v>
      </c>
      <c r="R577" s="8">
        <v>6.9219720000000002</v>
      </c>
      <c r="S577" s="8"/>
      <c r="T577" s="8"/>
      <c r="U577" s="562"/>
      <c r="V577" s="562"/>
    </row>
    <row r="578" spans="1:22" ht="15.75">
      <c r="A578" s="144" t="s">
        <v>627</v>
      </c>
      <c r="B578" s="144"/>
      <c r="C578" t="s">
        <v>1057</v>
      </c>
      <c r="D578" t="s">
        <v>2774</v>
      </c>
      <c r="E578" s="83"/>
      <c r="F578" t="s">
        <v>1546</v>
      </c>
      <c r="G578" s="83"/>
      <c r="H578" t="s">
        <v>1077</v>
      </c>
      <c r="I578" s="11" t="s">
        <v>2132</v>
      </c>
      <c r="J578" s="11" t="s">
        <v>2133</v>
      </c>
      <c r="K578" s="11" t="s">
        <v>2993</v>
      </c>
      <c r="L578" s="84" t="s">
        <v>2136</v>
      </c>
      <c r="M578" s="11" t="s">
        <v>2134</v>
      </c>
      <c r="N578" s="11" t="s">
        <v>2134</v>
      </c>
      <c r="O578" s="11" t="s">
        <v>2134</v>
      </c>
      <c r="P578" s="307">
        <v>18016896</v>
      </c>
      <c r="Q578" s="86">
        <v>1600</v>
      </c>
      <c r="R578" s="8">
        <v>6.9429739999999995</v>
      </c>
      <c r="S578" s="8"/>
      <c r="T578" s="8"/>
      <c r="U578" s="562"/>
      <c r="V578" s="562"/>
    </row>
    <row r="579" spans="1:22" ht="15.75">
      <c r="A579" s="144" t="s">
        <v>628</v>
      </c>
      <c r="B579" s="144"/>
      <c r="C579" t="s">
        <v>1057</v>
      </c>
      <c r="D579" t="s">
        <v>2778</v>
      </c>
      <c r="E579" s="83"/>
      <c r="F579" t="s">
        <v>1535</v>
      </c>
      <c r="G579" s="83"/>
      <c r="H579" t="s">
        <v>2817</v>
      </c>
      <c r="I579" s="11" t="s">
        <v>2132</v>
      </c>
      <c r="J579" s="11" t="s">
        <v>2133</v>
      </c>
      <c r="K579" s="11" t="s">
        <v>2993</v>
      </c>
      <c r="L579" s="84" t="s">
        <v>2136</v>
      </c>
      <c r="M579" s="11" t="s">
        <v>2134</v>
      </c>
      <c r="N579" s="11" t="s">
        <v>2134</v>
      </c>
      <c r="O579" s="11" t="s">
        <v>2134</v>
      </c>
      <c r="P579" s="307" t="s">
        <v>1882</v>
      </c>
      <c r="Q579" s="86">
        <v>3000</v>
      </c>
      <c r="R579" s="8">
        <v>4.9943999999999997</v>
      </c>
      <c r="S579" s="8"/>
      <c r="T579" s="8"/>
      <c r="U579" s="562"/>
      <c r="V579" s="562"/>
    </row>
    <row r="580" spans="1:22" ht="15.75">
      <c r="A580" s="144" t="s">
        <v>629</v>
      </c>
      <c r="B580" s="144"/>
      <c r="C580" t="s">
        <v>1057</v>
      </c>
      <c r="D580" t="s">
        <v>1493</v>
      </c>
      <c r="E580" s="83"/>
      <c r="F580" t="s">
        <v>2783</v>
      </c>
      <c r="G580" s="83"/>
      <c r="H580" t="s">
        <v>2047</v>
      </c>
      <c r="I580" s="11" t="s">
        <v>2132</v>
      </c>
      <c r="J580" s="11" t="s">
        <v>2133</v>
      </c>
      <c r="K580" s="11" t="s">
        <v>2993</v>
      </c>
      <c r="L580" s="84" t="s">
        <v>2136</v>
      </c>
      <c r="M580" s="11" t="s">
        <v>2134</v>
      </c>
      <c r="N580" s="11" t="s">
        <v>2134</v>
      </c>
      <c r="O580" s="11" t="s">
        <v>2134</v>
      </c>
      <c r="P580" s="307" t="s">
        <v>2048</v>
      </c>
      <c r="Q580" s="86">
        <v>500</v>
      </c>
      <c r="R580" s="8">
        <v>3.2683</v>
      </c>
      <c r="S580" s="8"/>
      <c r="T580" s="8"/>
      <c r="U580" s="562"/>
      <c r="V580" s="562"/>
    </row>
    <row r="581" spans="1:22" ht="15.75">
      <c r="A581" s="144" t="s">
        <v>630</v>
      </c>
      <c r="B581" s="144"/>
      <c r="C581" t="s">
        <v>1057</v>
      </c>
      <c r="D581" t="s">
        <v>2054</v>
      </c>
      <c r="E581" s="83"/>
      <c r="F581" t="s">
        <v>2060</v>
      </c>
      <c r="G581" s="83"/>
      <c r="H581" t="s">
        <v>1342</v>
      </c>
      <c r="I581" s="11" t="s">
        <v>2132</v>
      </c>
      <c r="J581" s="11" t="s">
        <v>2133</v>
      </c>
      <c r="K581" s="11" t="s">
        <v>2993</v>
      </c>
      <c r="L581" s="84" t="s">
        <v>2136</v>
      </c>
      <c r="M581" s="11" t="s">
        <v>2134</v>
      </c>
      <c r="N581" s="11" t="s">
        <v>2134</v>
      </c>
      <c r="O581" s="11" t="s">
        <v>2134</v>
      </c>
      <c r="P581" s="307">
        <v>20008110</v>
      </c>
      <c r="Q581" s="86">
        <v>1000</v>
      </c>
      <c r="R581" s="8">
        <v>0.33914109999999903</v>
      </c>
      <c r="S581" s="8"/>
      <c r="T581" s="8"/>
      <c r="U581" s="562"/>
      <c r="V581" s="562"/>
    </row>
    <row r="582" spans="1:22" ht="15.75">
      <c r="A582" s="144" t="s">
        <v>631</v>
      </c>
      <c r="B582" s="144"/>
      <c r="C582" t="s">
        <v>1057</v>
      </c>
      <c r="D582" t="s">
        <v>2054</v>
      </c>
      <c r="E582" s="83"/>
      <c r="F582" t="s">
        <v>2060</v>
      </c>
      <c r="G582" s="83"/>
      <c r="H582" t="s">
        <v>1346</v>
      </c>
      <c r="I582" s="11" t="s">
        <v>2132</v>
      </c>
      <c r="J582" s="11" t="s">
        <v>2133</v>
      </c>
      <c r="K582" s="11" t="s">
        <v>2993</v>
      </c>
      <c r="L582" s="84" t="s">
        <v>2136</v>
      </c>
      <c r="M582" s="11" t="s">
        <v>2134</v>
      </c>
      <c r="N582" s="11" t="s">
        <v>2134</v>
      </c>
      <c r="O582" s="11" t="s">
        <v>2134</v>
      </c>
      <c r="P582" s="307" t="s">
        <v>2025</v>
      </c>
      <c r="Q582" s="86">
        <v>1000</v>
      </c>
      <c r="R582" s="8">
        <v>0.57523299999999999</v>
      </c>
      <c r="S582" s="8"/>
      <c r="T582" s="8"/>
      <c r="U582" s="562"/>
      <c r="V582" s="562"/>
    </row>
    <row r="583" spans="1:22" ht="15.75">
      <c r="A583" s="144" t="s">
        <v>632</v>
      </c>
      <c r="B583" s="144"/>
      <c r="C583" t="s">
        <v>1057</v>
      </c>
      <c r="D583" t="s">
        <v>2054</v>
      </c>
      <c r="E583" s="307"/>
      <c r="F583" t="s">
        <v>2060</v>
      </c>
      <c r="G583" s="83"/>
      <c r="H583" t="s">
        <v>1345</v>
      </c>
      <c r="I583" s="11" t="s">
        <v>2132</v>
      </c>
      <c r="J583" s="11" t="s">
        <v>2133</v>
      </c>
      <c r="K583" s="11" t="s">
        <v>2993</v>
      </c>
      <c r="L583" s="84" t="s">
        <v>2136</v>
      </c>
      <c r="M583" s="11" t="s">
        <v>2134</v>
      </c>
      <c r="N583" s="11" t="s">
        <v>2134</v>
      </c>
      <c r="O583" s="11" t="s">
        <v>2134</v>
      </c>
      <c r="P583" s="307">
        <v>21009498</v>
      </c>
      <c r="Q583" s="86">
        <v>1000</v>
      </c>
      <c r="R583" s="8">
        <v>0.42110110000000001</v>
      </c>
      <c r="S583" s="8"/>
      <c r="T583" s="8"/>
      <c r="U583" s="562"/>
      <c r="V583" s="562"/>
    </row>
    <row r="584" spans="1:22" ht="15.75">
      <c r="A584" s="144" t="s">
        <v>633</v>
      </c>
      <c r="B584" s="144"/>
      <c r="C584" t="s">
        <v>1057</v>
      </c>
      <c r="D584" t="s">
        <v>2054</v>
      </c>
      <c r="E584" s="83"/>
      <c r="F584" t="s">
        <v>2060</v>
      </c>
      <c r="G584" s="83"/>
      <c r="H584" t="s">
        <v>1344</v>
      </c>
      <c r="I584" s="11" t="s">
        <v>2132</v>
      </c>
      <c r="J584" s="11" t="s">
        <v>2133</v>
      </c>
      <c r="K584" s="11" t="s">
        <v>2993</v>
      </c>
      <c r="L584" s="84" t="s">
        <v>2136</v>
      </c>
      <c r="M584" s="11" t="s">
        <v>2134</v>
      </c>
      <c r="N584" s="11" t="s">
        <v>2134</v>
      </c>
      <c r="O584" s="11" t="s">
        <v>2134</v>
      </c>
      <c r="P584" s="307">
        <v>21009495</v>
      </c>
      <c r="Q584" s="86">
        <v>1000</v>
      </c>
      <c r="R584" s="8">
        <v>0.36548819999999999</v>
      </c>
      <c r="S584" s="8"/>
      <c r="T584" s="8"/>
      <c r="U584" s="562"/>
      <c r="V584" s="562"/>
    </row>
    <row r="585" spans="1:22" ht="15.75">
      <c r="A585" s="144" t="s">
        <v>634</v>
      </c>
      <c r="B585" s="144"/>
      <c r="C585" t="s">
        <v>1057</v>
      </c>
      <c r="D585" t="s">
        <v>2054</v>
      </c>
      <c r="E585" s="83"/>
      <c r="F585" t="s">
        <v>2060</v>
      </c>
      <c r="G585" s="307"/>
      <c r="H585" t="s">
        <v>1355</v>
      </c>
      <c r="I585" s="11" t="s">
        <v>2132</v>
      </c>
      <c r="J585" s="11" t="s">
        <v>2133</v>
      </c>
      <c r="K585" s="11" t="s">
        <v>2993</v>
      </c>
      <c r="L585" s="84" t="s">
        <v>2136</v>
      </c>
      <c r="M585" s="11" t="s">
        <v>2134</v>
      </c>
      <c r="N585" s="11" t="s">
        <v>2134</v>
      </c>
      <c r="O585" s="11" t="s">
        <v>2134</v>
      </c>
      <c r="P585" s="307"/>
      <c r="Q585" s="86"/>
      <c r="R585" s="8">
        <v>0</v>
      </c>
      <c r="S585" s="8"/>
      <c r="T585" s="8"/>
      <c r="U585" s="562"/>
      <c r="V585" s="562"/>
    </row>
    <row r="586" spans="1:22" ht="15.75">
      <c r="A586" s="144" t="s">
        <v>635</v>
      </c>
      <c r="B586" s="144"/>
      <c r="C586" t="s">
        <v>1057</v>
      </c>
      <c r="D586" t="s">
        <v>2054</v>
      </c>
      <c r="E586" s="83"/>
      <c r="F586" t="s">
        <v>2060</v>
      </c>
      <c r="G586" s="307"/>
      <c r="H586" t="s">
        <v>1352</v>
      </c>
      <c r="I586" s="11" t="s">
        <v>2132</v>
      </c>
      <c r="J586" s="11" t="s">
        <v>2133</v>
      </c>
      <c r="K586" s="11" t="s">
        <v>2993</v>
      </c>
      <c r="L586" s="84" t="s">
        <v>2136</v>
      </c>
      <c r="M586" s="11" t="s">
        <v>2134</v>
      </c>
      <c r="N586" s="11" t="s">
        <v>2134</v>
      </c>
      <c r="O586" s="11" t="s">
        <v>2134</v>
      </c>
      <c r="P586" s="307" t="s">
        <v>1882</v>
      </c>
      <c r="Q586" s="86">
        <v>1000</v>
      </c>
      <c r="R586" s="8">
        <v>0.66462058000000002</v>
      </c>
      <c r="S586" s="8"/>
      <c r="T586" s="8"/>
      <c r="U586" s="562"/>
      <c r="V586" s="562"/>
    </row>
    <row r="587" spans="1:22" ht="15.75">
      <c r="A587" s="144" t="s">
        <v>636</v>
      </c>
      <c r="B587" s="144"/>
      <c r="C587" t="s">
        <v>1057</v>
      </c>
      <c r="D587" t="s">
        <v>2054</v>
      </c>
      <c r="E587" s="83"/>
      <c r="F587" t="s">
        <v>2060</v>
      </c>
      <c r="G587" s="307"/>
      <c r="H587" t="s">
        <v>1356</v>
      </c>
      <c r="I587" s="11" t="s">
        <v>2132</v>
      </c>
      <c r="J587" s="11" t="s">
        <v>2133</v>
      </c>
      <c r="K587" s="11" t="s">
        <v>2993</v>
      </c>
      <c r="L587" s="84" t="s">
        <v>2136</v>
      </c>
      <c r="M587" s="11" t="s">
        <v>2134</v>
      </c>
      <c r="N587" s="11" t="s">
        <v>2134</v>
      </c>
      <c r="O587" s="11" t="s">
        <v>2134</v>
      </c>
      <c r="P587" s="307" t="s">
        <v>2026</v>
      </c>
      <c r="Q587" s="86">
        <v>1000</v>
      </c>
      <c r="R587" s="8">
        <v>0.75664746000000005</v>
      </c>
      <c r="S587" s="8"/>
      <c r="T587" s="8"/>
      <c r="U587" s="562"/>
      <c r="V587" s="562"/>
    </row>
    <row r="588" spans="1:22" ht="15.75">
      <c r="A588" s="144" t="s">
        <v>637</v>
      </c>
      <c r="B588" s="144"/>
      <c r="C588" t="s">
        <v>1057</v>
      </c>
      <c r="D588" t="s">
        <v>2054</v>
      </c>
      <c r="E588" s="83"/>
      <c r="F588" t="s">
        <v>2060</v>
      </c>
      <c r="G588" s="307"/>
      <c r="H588" t="s">
        <v>1351</v>
      </c>
      <c r="I588" s="11" t="s">
        <v>2132</v>
      </c>
      <c r="J588" s="11" t="s">
        <v>2133</v>
      </c>
      <c r="K588" s="11" t="s">
        <v>2993</v>
      </c>
      <c r="L588" s="84" t="s">
        <v>2136</v>
      </c>
      <c r="M588" s="11" t="s">
        <v>2134</v>
      </c>
      <c r="N588" s="11" t="s">
        <v>2134</v>
      </c>
      <c r="O588" s="11" t="s">
        <v>2134</v>
      </c>
      <c r="P588" s="307" t="s">
        <v>2959</v>
      </c>
      <c r="Q588" s="86">
        <v>1000</v>
      </c>
      <c r="R588" s="8">
        <v>0</v>
      </c>
      <c r="S588" s="8"/>
      <c r="T588" s="8"/>
      <c r="U588" s="562"/>
      <c r="V588" s="562"/>
    </row>
    <row r="589" spans="1:22" ht="15.75">
      <c r="A589" s="144" t="s">
        <v>638</v>
      </c>
      <c r="B589" s="144"/>
      <c r="C589" t="s">
        <v>1057</v>
      </c>
      <c r="D589" t="s">
        <v>2054</v>
      </c>
      <c r="E589" s="83"/>
      <c r="F589" t="s">
        <v>2060</v>
      </c>
      <c r="G589" s="307"/>
      <c r="H589" t="s">
        <v>1360</v>
      </c>
      <c r="I589" s="11" t="s">
        <v>2132</v>
      </c>
      <c r="J589" s="11" t="s">
        <v>2133</v>
      </c>
      <c r="K589" s="11" t="s">
        <v>2993</v>
      </c>
      <c r="L589" s="84" t="s">
        <v>2136</v>
      </c>
      <c r="M589" s="11" t="s">
        <v>2134</v>
      </c>
      <c r="N589" s="11" t="s">
        <v>2134</v>
      </c>
      <c r="O589" s="11" t="s">
        <v>2134</v>
      </c>
      <c r="P589" s="307"/>
      <c r="Q589" s="86">
        <v>1000</v>
      </c>
      <c r="R589" s="8">
        <v>0</v>
      </c>
      <c r="S589" s="8"/>
      <c r="T589" s="8"/>
      <c r="U589" s="562"/>
      <c r="V589" s="562"/>
    </row>
    <row r="590" spans="1:22" ht="15.75">
      <c r="A590" s="144" t="s">
        <v>639</v>
      </c>
      <c r="B590" s="144"/>
      <c r="C590" t="s">
        <v>1057</v>
      </c>
      <c r="D590" t="s">
        <v>2054</v>
      </c>
      <c r="E590" s="83"/>
      <c r="F590" t="s">
        <v>2060</v>
      </c>
      <c r="G590" s="307"/>
      <c r="H590" t="s">
        <v>1350</v>
      </c>
      <c r="I590" s="11" t="s">
        <v>2132</v>
      </c>
      <c r="J590" s="11" t="s">
        <v>2133</v>
      </c>
      <c r="K590" s="11" t="s">
        <v>2993</v>
      </c>
      <c r="L590" s="84" t="s">
        <v>2136</v>
      </c>
      <c r="M590" s="11" t="s">
        <v>2134</v>
      </c>
      <c r="N590" s="11" t="s">
        <v>2134</v>
      </c>
      <c r="O590" s="11" t="s">
        <v>2134</v>
      </c>
      <c r="P590" s="307" t="s">
        <v>2035</v>
      </c>
      <c r="Q590" s="86">
        <v>1000</v>
      </c>
      <c r="R590" s="8">
        <v>17.50808</v>
      </c>
      <c r="S590" s="8"/>
      <c r="T590" s="8"/>
      <c r="U590" s="562"/>
      <c r="V590" s="562"/>
    </row>
    <row r="591" spans="1:22" ht="15.75">
      <c r="A591" s="144" t="s">
        <v>640</v>
      </c>
      <c r="B591" s="144"/>
      <c r="C591" t="s">
        <v>1057</v>
      </c>
      <c r="D591" t="s">
        <v>2054</v>
      </c>
      <c r="E591" s="83"/>
      <c r="F591" t="s">
        <v>2060</v>
      </c>
      <c r="G591" s="307"/>
      <c r="H591" t="s">
        <v>1362</v>
      </c>
      <c r="I591" s="11" t="s">
        <v>2132</v>
      </c>
      <c r="J591" s="11" t="s">
        <v>2133</v>
      </c>
      <c r="K591" s="11" t="s">
        <v>2993</v>
      </c>
      <c r="L591" s="84" t="s">
        <v>2136</v>
      </c>
      <c r="M591" s="11" t="s">
        <v>2134</v>
      </c>
      <c r="N591" s="11" t="s">
        <v>2134</v>
      </c>
      <c r="O591" s="11" t="s">
        <v>2134</v>
      </c>
      <c r="P591" s="307"/>
      <c r="Q591" s="86">
        <v>0</v>
      </c>
      <c r="R591" s="8">
        <v>0</v>
      </c>
      <c r="S591" s="8"/>
      <c r="T591" s="8"/>
      <c r="U591" s="562"/>
      <c r="V591" s="562"/>
    </row>
    <row r="592" spans="1:22" ht="15.75">
      <c r="A592" s="144" t="s">
        <v>641</v>
      </c>
      <c r="B592" s="144"/>
      <c r="C592" t="s">
        <v>1057</v>
      </c>
      <c r="D592" t="s">
        <v>2054</v>
      </c>
      <c r="E592" s="83"/>
      <c r="F592" t="s">
        <v>2060</v>
      </c>
      <c r="G592" s="307"/>
      <c r="H592" t="s">
        <v>1361</v>
      </c>
      <c r="I592" s="11" t="s">
        <v>2132</v>
      </c>
      <c r="J592" s="11" t="s">
        <v>2133</v>
      </c>
      <c r="K592" s="11" t="s">
        <v>2993</v>
      </c>
      <c r="L592" s="84" t="s">
        <v>2136</v>
      </c>
      <c r="M592" s="11" t="s">
        <v>2134</v>
      </c>
      <c r="N592" s="11" t="s">
        <v>2134</v>
      </c>
      <c r="O592" s="11" t="s">
        <v>2134</v>
      </c>
      <c r="P592" s="307" t="s">
        <v>2027</v>
      </c>
      <c r="Q592" s="86">
        <v>1000</v>
      </c>
      <c r="R592" s="8">
        <v>8.18785688</v>
      </c>
      <c r="S592" s="8"/>
      <c r="T592" s="8"/>
      <c r="U592" s="562"/>
      <c r="V592" s="562"/>
    </row>
    <row r="593" spans="1:23" ht="15.75">
      <c r="A593" s="144" t="s">
        <v>642</v>
      </c>
      <c r="B593" s="144"/>
      <c r="C593" t="s">
        <v>1057</v>
      </c>
      <c r="D593" t="s">
        <v>2054</v>
      </c>
      <c r="E593" s="83"/>
      <c r="F593" t="s">
        <v>2060</v>
      </c>
      <c r="G593" s="307"/>
      <c r="H593" t="s">
        <v>1357</v>
      </c>
      <c r="I593" s="11" t="s">
        <v>2132</v>
      </c>
      <c r="J593" s="11" t="s">
        <v>2133</v>
      </c>
      <c r="K593" s="11" t="s">
        <v>2993</v>
      </c>
      <c r="L593" s="84" t="s">
        <v>2136</v>
      </c>
      <c r="M593" s="11" t="s">
        <v>2134</v>
      </c>
      <c r="N593" s="11" t="s">
        <v>2134</v>
      </c>
      <c r="O593" s="11" t="s">
        <v>2134</v>
      </c>
      <c r="P593" s="307" t="s">
        <v>2960</v>
      </c>
      <c r="Q593" s="86">
        <v>1000</v>
      </c>
      <c r="R593" s="8">
        <v>0</v>
      </c>
      <c r="S593" s="8"/>
      <c r="T593" s="8"/>
      <c r="U593" s="562"/>
      <c r="V593" s="562"/>
    </row>
    <row r="594" spans="1:23" ht="15.75">
      <c r="A594" s="144" t="s">
        <v>643</v>
      </c>
      <c r="B594" s="144"/>
      <c r="C594" t="s">
        <v>1057</v>
      </c>
      <c r="D594" t="s">
        <v>2054</v>
      </c>
      <c r="E594" s="83"/>
      <c r="F594" t="s">
        <v>2060</v>
      </c>
      <c r="G594" s="307"/>
      <c r="H594" t="s">
        <v>1340</v>
      </c>
      <c r="I594" s="11" t="s">
        <v>2132</v>
      </c>
      <c r="J594" s="11" t="s">
        <v>2133</v>
      </c>
      <c r="K594" s="11" t="s">
        <v>2993</v>
      </c>
      <c r="L594" s="84" t="s">
        <v>2136</v>
      </c>
      <c r="M594" s="11" t="s">
        <v>2134</v>
      </c>
      <c r="N594" s="11" t="s">
        <v>2134</v>
      </c>
      <c r="O594" s="11" t="s">
        <v>2134</v>
      </c>
      <c r="P594" s="307">
        <v>21001249</v>
      </c>
      <c r="Q594" s="86">
        <v>1000</v>
      </c>
      <c r="R594" s="8">
        <v>0.20569900000000002</v>
      </c>
      <c r="S594" s="8"/>
      <c r="T594" s="8"/>
      <c r="U594" s="562"/>
      <c r="V594" s="562"/>
    </row>
    <row r="595" spans="1:23" s="83" customFormat="1">
      <c r="A595" s="83" t="s">
        <v>644</v>
      </c>
      <c r="C595" t="s">
        <v>1057</v>
      </c>
      <c r="D595" t="s">
        <v>2054</v>
      </c>
      <c r="F595" t="s">
        <v>2060</v>
      </c>
      <c r="H595" t="s">
        <v>2818</v>
      </c>
      <c r="I595" s="11" t="s">
        <v>2132</v>
      </c>
      <c r="J595" s="11" t="s">
        <v>2133</v>
      </c>
      <c r="K595" s="11" t="s">
        <v>2993</v>
      </c>
      <c r="L595" s="84" t="s">
        <v>2136</v>
      </c>
      <c r="M595" s="11" t="s">
        <v>2134</v>
      </c>
      <c r="N595" s="11" t="s">
        <v>2134</v>
      </c>
      <c r="O595" s="11" t="s">
        <v>2134</v>
      </c>
      <c r="P595" s="83">
        <v>16179505</v>
      </c>
      <c r="Q595" s="83">
        <v>1000</v>
      </c>
      <c r="R595" s="83">
        <v>2.4400192499999998</v>
      </c>
      <c r="W595" s="306"/>
    </row>
    <row r="596" spans="1:23" ht="15.75">
      <c r="A596" s="144" t="s">
        <v>645</v>
      </c>
      <c r="B596" s="144"/>
      <c r="C596" t="s">
        <v>1057</v>
      </c>
      <c r="D596" t="s">
        <v>2054</v>
      </c>
      <c r="E596" s="83"/>
      <c r="F596" t="s">
        <v>2060</v>
      </c>
      <c r="G596" s="307"/>
      <c r="H596" t="s">
        <v>1353</v>
      </c>
      <c r="I596" s="11" t="s">
        <v>2132</v>
      </c>
      <c r="J596" s="11" t="s">
        <v>2133</v>
      </c>
      <c r="K596" s="11" t="s">
        <v>2993</v>
      </c>
      <c r="L596" s="84" t="s">
        <v>2136</v>
      </c>
      <c r="M596" s="11" t="s">
        <v>2134</v>
      </c>
      <c r="N596" s="11" t="s">
        <v>2134</v>
      </c>
      <c r="O596" s="11" t="s">
        <v>2134</v>
      </c>
      <c r="P596" s="307">
        <v>15196518</v>
      </c>
      <c r="Q596" s="86">
        <v>1000</v>
      </c>
      <c r="R596" s="8">
        <v>4.6179828999999799</v>
      </c>
      <c r="S596" s="8"/>
      <c r="T596" s="8"/>
      <c r="U596" s="562"/>
      <c r="V596" s="562"/>
    </row>
    <row r="597" spans="1:23" ht="15.75">
      <c r="A597" s="144" t="s">
        <v>646</v>
      </c>
      <c r="B597" s="144"/>
      <c r="C597" t="s">
        <v>1057</v>
      </c>
      <c r="D597" t="s">
        <v>2054</v>
      </c>
      <c r="E597" s="83"/>
      <c r="F597" t="s">
        <v>2060</v>
      </c>
      <c r="G597" s="307"/>
      <c r="H597" t="s">
        <v>1354</v>
      </c>
      <c r="I597" s="11" t="s">
        <v>2132</v>
      </c>
      <c r="J597" s="11" t="s">
        <v>2133</v>
      </c>
      <c r="K597" s="11" t="s">
        <v>2993</v>
      </c>
      <c r="L597" s="84" t="s">
        <v>2136</v>
      </c>
      <c r="M597" s="11" t="s">
        <v>2134</v>
      </c>
      <c r="N597" s="11" t="s">
        <v>2134</v>
      </c>
      <c r="O597" s="11" t="s">
        <v>2134</v>
      </c>
      <c r="P597" s="307">
        <v>15196521</v>
      </c>
      <c r="Q597" s="86">
        <v>1000</v>
      </c>
      <c r="R597" s="8">
        <v>4.5446696999999903</v>
      </c>
      <c r="S597" s="8"/>
      <c r="T597" s="8"/>
      <c r="U597" s="562"/>
      <c r="V597" s="562"/>
    </row>
    <row r="598" spans="1:23" ht="15.75">
      <c r="A598" s="144" t="s">
        <v>647</v>
      </c>
      <c r="B598" s="144"/>
      <c r="C598" t="s">
        <v>1057</v>
      </c>
      <c r="D598" t="s">
        <v>2054</v>
      </c>
      <c r="E598" s="83"/>
      <c r="F598" t="s">
        <v>2060</v>
      </c>
      <c r="G598" s="307"/>
      <c r="H598" t="s">
        <v>1363</v>
      </c>
      <c r="I598" s="11" t="s">
        <v>2132</v>
      </c>
      <c r="J598" s="11" t="s">
        <v>2133</v>
      </c>
      <c r="K598" s="11" t="s">
        <v>2993</v>
      </c>
      <c r="L598" s="84" t="s">
        <v>2136</v>
      </c>
      <c r="M598" s="11" t="s">
        <v>2134</v>
      </c>
      <c r="N598" s="11" t="s">
        <v>2134</v>
      </c>
      <c r="O598" s="11" t="s">
        <v>2134</v>
      </c>
      <c r="P598" s="307" t="s">
        <v>1983</v>
      </c>
      <c r="Q598" s="86">
        <v>1000</v>
      </c>
      <c r="R598" s="8">
        <v>2.276783</v>
      </c>
      <c r="S598" s="8"/>
      <c r="T598" s="8"/>
      <c r="U598" s="562"/>
      <c r="V598" s="562"/>
    </row>
    <row r="599" spans="1:23" ht="15.75">
      <c r="A599" s="144" t="s">
        <v>648</v>
      </c>
      <c r="B599" s="144"/>
      <c r="C599" t="s">
        <v>1057</v>
      </c>
      <c r="D599" t="s">
        <v>2054</v>
      </c>
      <c r="E599" s="83"/>
      <c r="F599" t="s">
        <v>2060</v>
      </c>
      <c r="G599" s="307"/>
      <c r="H599" t="s">
        <v>1347</v>
      </c>
      <c r="I599" s="11" t="s">
        <v>2132</v>
      </c>
      <c r="J599" s="11" t="s">
        <v>2133</v>
      </c>
      <c r="K599" s="11" t="s">
        <v>2993</v>
      </c>
      <c r="L599" s="84" t="s">
        <v>2136</v>
      </c>
      <c r="M599" s="11" t="s">
        <v>2134</v>
      </c>
      <c r="N599" s="11" t="s">
        <v>2134</v>
      </c>
      <c r="O599" s="11" t="s">
        <v>2134</v>
      </c>
      <c r="P599" s="307" t="s">
        <v>2029</v>
      </c>
      <c r="Q599" s="86">
        <v>1000</v>
      </c>
      <c r="R599" s="8">
        <v>12.984720000000001</v>
      </c>
      <c r="S599" s="8"/>
      <c r="T599" s="8"/>
      <c r="U599" s="562"/>
      <c r="V599" s="562"/>
    </row>
    <row r="600" spans="1:23" ht="15.75">
      <c r="A600" s="144" t="s">
        <v>649</v>
      </c>
      <c r="B600" s="144"/>
      <c r="C600" t="s">
        <v>1057</v>
      </c>
      <c r="D600" t="s">
        <v>2054</v>
      </c>
      <c r="E600" s="83"/>
      <c r="F600" t="s">
        <v>2060</v>
      </c>
      <c r="G600" s="307"/>
      <c r="H600" t="s">
        <v>1348</v>
      </c>
      <c r="I600" s="11" t="s">
        <v>2132</v>
      </c>
      <c r="J600" s="11" t="s">
        <v>2133</v>
      </c>
      <c r="K600" s="11" t="s">
        <v>2993</v>
      </c>
      <c r="L600" s="84" t="s">
        <v>2136</v>
      </c>
      <c r="M600" s="11" t="s">
        <v>2134</v>
      </c>
      <c r="N600" s="11" t="s">
        <v>2134</v>
      </c>
      <c r="O600" s="11" t="s">
        <v>2134</v>
      </c>
      <c r="P600" s="307" t="s">
        <v>2030</v>
      </c>
      <c r="Q600" s="86">
        <v>1000</v>
      </c>
      <c r="R600" s="8">
        <v>13.772</v>
      </c>
      <c r="S600" s="8"/>
      <c r="T600" s="8"/>
      <c r="U600" s="562"/>
      <c r="V600" s="562"/>
    </row>
    <row r="601" spans="1:23" ht="15.75">
      <c r="A601" s="144" t="s">
        <v>650</v>
      </c>
      <c r="B601" s="144"/>
      <c r="C601" t="s">
        <v>1057</v>
      </c>
      <c r="D601" t="s">
        <v>2054</v>
      </c>
      <c r="E601" s="83"/>
      <c r="F601" t="s">
        <v>2060</v>
      </c>
      <c r="G601" s="307"/>
      <c r="H601" t="s">
        <v>1349</v>
      </c>
      <c r="I601" s="11" t="s">
        <v>2132</v>
      </c>
      <c r="J601" s="11" t="s">
        <v>2133</v>
      </c>
      <c r="K601" s="11" t="s">
        <v>2993</v>
      </c>
      <c r="L601" s="84" t="s">
        <v>2136</v>
      </c>
      <c r="M601" s="11" t="s">
        <v>2134</v>
      </c>
      <c r="N601" s="11" t="s">
        <v>2134</v>
      </c>
      <c r="O601" s="11" t="s">
        <v>2134</v>
      </c>
      <c r="P601" s="307" t="s">
        <v>2033</v>
      </c>
      <c r="Q601" s="86">
        <v>1000</v>
      </c>
      <c r="R601" s="8">
        <v>4.772913</v>
      </c>
      <c r="S601" s="8"/>
      <c r="T601" s="8"/>
      <c r="U601" s="562"/>
      <c r="V601" s="562"/>
    </row>
    <row r="602" spans="1:23" ht="15.75">
      <c r="A602" s="144" t="s">
        <v>651</v>
      </c>
      <c r="B602" s="144"/>
      <c r="C602" t="s">
        <v>1057</v>
      </c>
      <c r="D602" t="s">
        <v>2054</v>
      </c>
      <c r="E602" s="83"/>
      <c r="F602" t="s">
        <v>2060</v>
      </c>
      <c r="G602" s="307"/>
      <c r="H602" t="s">
        <v>1364</v>
      </c>
      <c r="I602" s="11" t="s">
        <v>2132</v>
      </c>
      <c r="J602" s="11" t="s">
        <v>2133</v>
      </c>
      <c r="K602" s="11" t="s">
        <v>2993</v>
      </c>
      <c r="L602" s="84" t="s">
        <v>2136</v>
      </c>
      <c r="M602" s="11" t="s">
        <v>2134</v>
      </c>
      <c r="N602" s="11" t="s">
        <v>2134</v>
      </c>
      <c r="O602" s="11" t="s">
        <v>2134</v>
      </c>
      <c r="P602" s="302" t="s">
        <v>2036</v>
      </c>
      <c r="Q602" s="86">
        <v>1000</v>
      </c>
      <c r="R602" s="8">
        <v>7.037185</v>
      </c>
      <c r="S602" s="8"/>
      <c r="T602" s="8"/>
      <c r="U602" s="562"/>
      <c r="V602" s="562"/>
    </row>
    <row r="603" spans="1:23" ht="15.75">
      <c r="A603" s="144" t="s">
        <v>652</v>
      </c>
      <c r="B603" s="144"/>
      <c r="C603" t="s">
        <v>1057</v>
      </c>
      <c r="D603" t="s">
        <v>2054</v>
      </c>
      <c r="E603" s="307"/>
      <c r="F603" t="s">
        <v>2060</v>
      </c>
      <c r="G603" s="307"/>
      <c r="H603" t="s">
        <v>1341</v>
      </c>
      <c r="I603" s="11" t="s">
        <v>2132</v>
      </c>
      <c r="J603" s="11" t="s">
        <v>2133</v>
      </c>
      <c r="K603" s="11" t="s">
        <v>2993</v>
      </c>
      <c r="L603" s="84" t="s">
        <v>2136</v>
      </c>
      <c r="M603" s="11" t="s">
        <v>2134</v>
      </c>
      <c r="N603" s="11" t="s">
        <v>2134</v>
      </c>
      <c r="O603" s="11" t="s">
        <v>2134</v>
      </c>
      <c r="P603" s="302" t="s">
        <v>2028</v>
      </c>
      <c r="Q603" s="86">
        <v>1000</v>
      </c>
      <c r="R603" s="8">
        <v>8.7714499999999997</v>
      </c>
      <c r="S603" s="8"/>
      <c r="T603" s="8"/>
      <c r="U603" s="562"/>
      <c r="V603" s="562"/>
    </row>
    <row r="604" spans="1:23" ht="15.75">
      <c r="A604" s="144" t="s">
        <v>653</v>
      </c>
      <c r="B604" s="144"/>
      <c r="C604" t="s">
        <v>1057</v>
      </c>
      <c r="D604" t="s">
        <v>2054</v>
      </c>
      <c r="E604" s="83"/>
      <c r="F604" t="s">
        <v>2060</v>
      </c>
      <c r="G604" s="307"/>
      <c r="H604" t="s">
        <v>1359</v>
      </c>
      <c r="I604" s="11" t="s">
        <v>2132</v>
      </c>
      <c r="J604" s="11" t="s">
        <v>2133</v>
      </c>
      <c r="K604" s="11" t="s">
        <v>2993</v>
      </c>
      <c r="L604" s="84" t="s">
        <v>2136</v>
      </c>
      <c r="M604" s="11" t="s">
        <v>2134</v>
      </c>
      <c r="N604" s="11" t="s">
        <v>2134</v>
      </c>
      <c r="O604" s="11" t="s">
        <v>2134</v>
      </c>
      <c r="P604" s="302" t="s">
        <v>2113</v>
      </c>
      <c r="Q604" s="86">
        <v>1000</v>
      </c>
      <c r="R604" s="8">
        <v>0.74310399999999999</v>
      </c>
      <c r="S604" s="8"/>
      <c r="T604" s="8"/>
      <c r="U604" s="562"/>
      <c r="V604" s="562"/>
    </row>
    <row r="605" spans="1:23" ht="15.75">
      <c r="A605" s="144" t="s">
        <v>654</v>
      </c>
      <c r="B605" s="144"/>
      <c r="C605" t="s">
        <v>1057</v>
      </c>
      <c r="D605" t="s">
        <v>2054</v>
      </c>
      <c r="E605" s="307"/>
      <c r="F605" t="s">
        <v>2060</v>
      </c>
      <c r="G605" s="307"/>
      <c r="H605" t="s">
        <v>2819</v>
      </c>
      <c r="I605" s="11" t="s">
        <v>2132</v>
      </c>
      <c r="J605" s="11" t="s">
        <v>2133</v>
      </c>
      <c r="K605" s="11" t="s">
        <v>2993</v>
      </c>
      <c r="L605" s="84" t="s">
        <v>2136</v>
      </c>
      <c r="M605" s="11" t="s">
        <v>2134</v>
      </c>
      <c r="N605" s="11" t="s">
        <v>2134</v>
      </c>
      <c r="O605" s="11" t="s">
        <v>2134</v>
      </c>
      <c r="P605" s="302" t="s">
        <v>1982</v>
      </c>
      <c r="Q605" s="86">
        <v>2500</v>
      </c>
      <c r="R605" s="8">
        <v>1.784788</v>
      </c>
      <c r="S605" s="8"/>
      <c r="T605" s="8"/>
      <c r="U605" s="562"/>
      <c r="V605" s="562"/>
    </row>
    <row r="606" spans="1:23" ht="15.75">
      <c r="A606" s="144" t="s">
        <v>655</v>
      </c>
      <c r="B606" s="144"/>
      <c r="C606" t="s">
        <v>1057</v>
      </c>
      <c r="D606" t="s">
        <v>2054</v>
      </c>
      <c r="E606" s="307"/>
      <c r="F606" t="s">
        <v>2060</v>
      </c>
      <c r="G606" s="307"/>
      <c r="H606" t="s">
        <v>2820</v>
      </c>
      <c r="I606" s="11" t="s">
        <v>2132</v>
      </c>
      <c r="J606" s="11" t="s">
        <v>2133</v>
      </c>
      <c r="K606" s="11" t="s">
        <v>2993</v>
      </c>
      <c r="L606" s="84" t="s">
        <v>2136</v>
      </c>
      <c r="M606" s="11" t="s">
        <v>2134</v>
      </c>
      <c r="N606" s="11" t="s">
        <v>2134</v>
      </c>
      <c r="O606" s="11" t="s">
        <v>2134</v>
      </c>
      <c r="P606" s="302" t="s">
        <v>2031</v>
      </c>
      <c r="Q606" s="86">
        <v>1000</v>
      </c>
      <c r="R606" s="8">
        <v>15.027519999999999</v>
      </c>
      <c r="S606" s="8"/>
      <c r="T606" s="8"/>
      <c r="U606" s="562"/>
      <c r="V606" s="562"/>
    </row>
    <row r="607" spans="1:23" ht="15.75">
      <c r="A607" s="144" t="s">
        <v>656</v>
      </c>
      <c r="B607" s="144"/>
      <c r="C607" t="s">
        <v>1057</v>
      </c>
      <c r="D607" t="s">
        <v>2054</v>
      </c>
      <c r="E607" s="307"/>
      <c r="F607" t="s">
        <v>2060</v>
      </c>
      <c r="G607" s="307"/>
      <c r="H607" t="s">
        <v>2821</v>
      </c>
      <c r="I607" s="11" t="s">
        <v>2132</v>
      </c>
      <c r="J607" s="11" t="s">
        <v>2133</v>
      </c>
      <c r="K607" s="11" t="s">
        <v>2993</v>
      </c>
      <c r="L607" s="84" t="s">
        <v>2136</v>
      </c>
      <c r="M607" s="11" t="s">
        <v>2134</v>
      </c>
      <c r="N607" s="11" t="s">
        <v>2134</v>
      </c>
      <c r="O607" s="11" t="s">
        <v>2134</v>
      </c>
      <c r="P607" s="302" t="s">
        <v>2032</v>
      </c>
      <c r="Q607" s="86">
        <v>1000</v>
      </c>
      <c r="R607" s="8">
        <v>12.80294</v>
      </c>
      <c r="S607" s="8"/>
      <c r="T607" s="8"/>
      <c r="U607" s="562"/>
      <c r="V607" s="562"/>
    </row>
    <row r="608" spans="1:23" ht="15.75">
      <c r="A608" s="144"/>
      <c r="B608" s="144"/>
      <c r="C608" t="s">
        <v>1057</v>
      </c>
      <c r="D608" t="s">
        <v>2054</v>
      </c>
      <c r="E608" s="83"/>
      <c r="F608" t="s">
        <v>2060</v>
      </c>
      <c r="G608" s="307"/>
      <c r="H608" t="s">
        <v>2822</v>
      </c>
      <c r="I608" s="11" t="s">
        <v>2132</v>
      </c>
      <c r="J608" s="11" t="s">
        <v>2133</v>
      </c>
      <c r="K608" s="11" t="s">
        <v>2993</v>
      </c>
      <c r="L608" s="84" t="s">
        <v>2136</v>
      </c>
      <c r="M608" s="11" t="s">
        <v>2134</v>
      </c>
      <c r="N608" s="11" t="s">
        <v>2134</v>
      </c>
      <c r="O608" s="11" t="s">
        <v>2134</v>
      </c>
      <c r="P608" s="302" t="s">
        <v>2034</v>
      </c>
      <c r="Q608" s="86">
        <v>1000</v>
      </c>
      <c r="R608" s="8">
        <v>6.1194559999999996</v>
      </c>
      <c r="S608" s="8"/>
      <c r="T608" s="8"/>
      <c r="U608" s="308"/>
      <c r="V608" s="308"/>
    </row>
    <row r="609" spans="1:22" ht="15.75">
      <c r="A609" s="144" t="s">
        <v>657</v>
      </c>
      <c r="B609" s="144"/>
      <c r="C609" t="s">
        <v>1057</v>
      </c>
      <c r="D609" t="s">
        <v>2054</v>
      </c>
      <c r="E609" s="83"/>
      <c r="F609" t="s">
        <v>2060</v>
      </c>
      <c r="G609" s="307"/>
      <c r="H609" t="s">
        <v>1358</v>
      </c>
      <c r="I609" s="11" t="s">
        <v>2132</v>
      </c>
      <c r="J609" s="11" t="s">
        <v>2133</v>
      </c>
      <c r="K609" s="11" t="s">
        <v>2993</v>
      </c>
      <c r="L609" s="84" t="s">
        <v>2136</v>
      </c>
      <c r="M609" s="11" t="s">
        <v>2134</v>
      </c>
      <c r="N609" s="11" t="s">
        <v>2134</v>
      </c>
      <c r="O609" s="11" t="s">
        <v>2134</v>
      </c>
      <c r="P609" s="302">
        <v>17250976</v>
      </c>
      <c r="Q609" s="86">
        <v>1000</v>
      </c>
      <c r="R609" s="8">
        <v>1.0856636000000002</v>
      </c>
      <c r="S609" s="8"/>
      <c r="T609" s="8"/>
      <c r="U609" s="562"/>
      <c r="V609" s="562"/>
    </row>
    <row r="610" spans="1:22" ht="15.75">
      <c r="A610" s="144" t="s">
        <v>658</v>
      </c>
      <c r="B610" s="144"/>
      <c r="C610" t="s">
        <v>1057</v>
      </c>
      <c r="D610" t="s">
        <v>2054</v>
      </c>
      <c r="E610" s="83"/>
      <c r="F610" t="s">
        <v>2060</v>
      </c>
      <c r="G610" s="307"/>
      <c r="H610" t="s">
        <v>1343</v>
      </c>
      <c r="I610" s="11" t="s">
        <v>2132</v>
      </c>
      <c r="J610" s="11" t="s">
        <v>2133</v>
      </c>
      <c r="K610" s="11" t="s">
        <v>2993</v>
      </c>
      <c r="L610" s="84" t="s">
        <v>2136</v>
      </c>
      <c r="M610" s="11" t="s">
        <v>2134</v>
      </c>
      <c r="N610" s="11" t="s">
        <v>2134</v>
      </c>
      <c r="O610" s="11" t="s">
        <v>2134</v>
      </c>
      <c r="P610" s="302">
        <v>19001679</v>
      </c>
      <c r="Q610" s="86">
        <v>1000</v>
      </c>
      <c r="R610" s="8">
        <v>2.3558042000000001</v>
      </c>
      <c r="S610" s="8"/>
      <c r="T610" s="8"/>
      <c r="U610" s="562"/>
      <c r="V610" s="562"/>
    </row>
    <row r="611" spans="1:22" ht="15.75">
      <c r="A611" s="144" t="s">
        <v>659</v>
      </c>
      <c r="B611" s="144"/>
      <c r="C611" t="s">
        <v>1057</v>
      </c>
      <c r="D611" t="s">
        <v>1404</v>
      </c>
      <c r="E611" s="83"/>
      <c r="F611" t="s">
        <v>1987</v>
      </c>
      <c r="G611" s="307"/>
      <c r="H611" t="s">
        <v>2049</v>
      </c>
      <c r="I611" s="11" t="s">
        <v>2132</v>
      </c>
      <c r="J611" s="11" t="s">
        <v>2133</v>
      </c>
      <c r="K611" s="11" t="s">
        <v>2993</v>
      </c>
      <c r="L611" s="84" t="s">
        <v>2136</v>
      </c>
      <c r="M611" s="11" t="s">
        <v>2134</v>
      </c>
      <c r="N611" s="11" t="s">
        <v>2134</v>
      </c>
      <c r="O611" s="11" t="s">
        <v>2134</v>
      </c>
      <c r="P611" s="302" t="s">
        <v>2117</v>
      </c>
      <c r="Q611" s="86">
        <v>1000</v>
      </c>
      <c r="R611" s="8"/>
      <c r="S611" s="8">
        <v>1.416461</v>
      </c>
      <c r="T611" s="8"/>
      <c r="U611" s="562"/>
      <c r="V611" s="562"/>
    </row>
    <row r="612" spans="1:22" ht="15.75">
      <c r="A612" s="144" t="s">
        <v>660</v>
      </c>
      <c r="B612" s="144"/>
      <c r="C612" t="s">
        <v>1057</v>
      </c>
      <c r="D612" t="s">
        <v>2054</v>
      </c>
      <c r="E612" s="83"/>
      <c r="F612" t="s">
        <v>1987</v>
      </c>
      <c r="G612" s="307"/>
      <c r="H612" t="s">
        <v>2823</v>
      </c>
      <c r="I612" s="11" t="s">
        <v>2132</v>
      </c>
      <c r="J612" s="11" t="s">
        <v>2133</v>
      </c>
      <c r="K612" s="11" t="s">
        <v>2993</v>
      </c>
      <c r="L612" s="84" t="s">
        <v>2136</v>
      </c>
      <c r="M612" s="11" t="s">
        <v>2134</v>
      </c>
      <c r="N612" s="11" t="s">
        <v>2134</v>
      </c>
      <c r="O612" s="11" t="s">
        <v>2134</v>
      </c>
      <c r="P612" s="302" t="s">
        <v>2961</v>
      </c>
      <c r="Q612" s="86">
        <v>1000</v>
      </c>
      <c r="R612" s="8"/>
      <c r="S612" s="8">
        <v>0.155224</v>
      </c>
      <c r="T612" s="8"/>
      <c r="U612" s="562"/>
      <c r="V612" s="562"/>
    </row>
    <row r="613" spans="1:22" ht="15.75">
      <c r="A613" s="144" t="s">
        <v>661</v>
      </c>
      <c r="B613" s="144"/>
      <c r="C613" t="s">
        <v>1057</v>
      </c>
      <c r="D613" t="s">
        <v>1405</v>
      </c>
      <c r="E613" s="83"/>
      <c r="F613" t="s">
        <v>1987</v>
      </c>
      <c r="G613" s="307"/>
      <c r="H613" t="s">
        <v>1365</v>
      </c>
      <c r="I613" s="11" t="s">
        <v>2132</v>
      </c>
      <c r="J613" s="11" t="s">
        <v>2133</v>
      </c>
      <c r="K613" s="11" t="s">
        <v>2993</v>
      </c>
      <c r="L613" s="84" t="s">
        <v>2136</v>
      </c>
      <c r="M613" s="11" t="s">
        <v>2134</v>
      </c>
      <c r="N613" s="11" t="s">
        <v>2134</v>
      </c>
      <c r="O613" s="11" t="s">
        <v>2134</v>
      </c>
      <c r="P613" s="302" t="s">
        <v>2116</v>
      </c>
      <c r="Q613" s="86">
        <v>1000</v>
      </c>
      <c r="R613" s="8"/>
      <c r="S613" s="8">
        <v>4.3076100000000004</v>
      </c>
      <c r="T613" s="8"/>
      <c r="U613" s="562"/>
      <c r="V613" s="562"/>
    </row>
    <row r="614" spans="1:22" ht="15.75">
      <c r="A614" s="144" t="s">
        <v>662</v>
      </c>
      <c r="B614" s="144"/>
      <c r="C614" t="s">
        <v>1057</v>
      </c>
      <c r="D614" t="s">
        <v>1404</v>
      </c>
      <c r="E614" s="83"/>
      <c r="F614" t="s">
        <v>1987</v>
      </c>
      <c r="G614" s="307"/>
      <c r="H614" t="s">
        <v>1366</v>
      </c>
      <c r="I614" s="11" t="s">
        <v>2132</v>
      </c>
      <c r="J614" s="11" t="s">
        <v>2133</v>
      </c>
      <c r="K614" s="11" t="s">
        <v>2993</v>
      </c>
      <c r="L614" s="84" t="s">
        <v>2136</v>
      </c>
      <c r="M614" s="11" t="s">
        <v>2134</v>
      </c>
      <c r="N614" s="11" t="s">
        <v>2134</v>
      </c>
      <c r="O614" s="11" t="s">
        <v>2134</v>
      </c>
      <c r="P614" s="302" t="s">
        <v>2115</v>
      </c>
      <c r="Q614" s="86">
        <v>1000</v>
      </c>
      <c r="R614" s="8"/>
      <c r="S614" s="8">
        <v>3.17103</v>
      </c>
      <c r="T614" s="8"/>
      <c r="U614" s="562"/>
      <c r="V614" s="562"/>
    </row>
    <row r="615" spans="1:22" ht="15.75">
      <c r="A615" s="144" t="s">
        <v>663</v>
      </c>
      <c r="B615" s="144"/>
      <c r="C615" t="s">
        <v>1057</v>
      </c>
      <c r="D615" t="s">
        <v>1404</v>
      </c>
      <c r="E615" s="83"/>
      <c r="F615" t="s">
        <v>1987</v>
      </c>
      <c r="G615" s="307"/>
      <c r="H615" t="s">
        <v>1368</v>
      </c>
      <c r="I615" s="11" t="s">
        <v>2132</v>
      </c>
      <c r="J615" s="11" t="s">
        <v>2133</v>
      </c>
      <c r="K615" s="11" t="s">
        <v>2993</v>
      </c>
      <c r="L615" s="84" t="s">
        <v>2136</v>
      </c>
      <c r="M615" s="11" t="s">
        <v>2134</v>
      </c>
      <c r="N615" s="11" t="s">
        <v>2134</v>
      </c>
      <c r="O615" s="11" t="s">
        <v>2134</v>
      </c>
      <c r="P615" s="302" t="s">
        <v>2114</v>
      </c>
      <c r="Q615" s="86">
        <v>1000</v>
      </c>
      <c r="R615" s="8"/>
      <c r="S615" s="8">
        <v>35.853988999999999</v>
      </c>
      <c r="T615" s="8"/>
      <c r="U615" s="562"/>
      <c r="V615" s="562"/>
    </row>
    <row r="616" spans="1:22" ht="15.75">
      <c r="A616" s="144" t="s">
        <v>664</v>
      </c>
      <c r="B616" s="144"/>
      <c r="C616" t="s">
        <v>1057</v>
      </c>
      <c r="D616" t="s">
        <v>1493</v>
      </c>
      <c r="E616" s="83"/>
      <c r="F616" t="s">
        <v>2144</v>
      </c>
      <c r="G616" s="307"/>
      <c r="H616" t="s">
        <v>1283</v>
      </c>
      <c r="I616" s="11" t="s">
        <v>2132</v>
      </c>
      <c r="J616" s="11" t="s">
        <v>2133</v>
      </c>
      <c r="K616" s="11" t="s">
        <v>2993</v>
      </c>
      <c r="L616" s="84" t="s">
        <v>2135</v>
      </c>
      <c r="M616" s="11" t="s">
        <v>2134</v>
      </c>
      <c r="N616" s="11" t="s">
        <v>2134</v>
      </c>
      <c r="O616" s="11" t="s">
        <v>2134</v>
      </c>
      <c r="P616" s="302">
        <v>16351142</v>
      </c>
      <c r="Q616" s="86">
        <v>1000</v>
      </c>
      <c r="R616" s="8"/>
      <c r="S616" s="8">
        <v>2.9000000000000001E-2</v>
      </c>
      <c r="T616" s="8"/>
      <c r="U616" s="562"/>
      <c r="V616" s="562"/>
    </row>
    <row r="617" spans="1:22" ht="15.75">
      <c r="A617" s="144" t="s">
        <v>665</v>
      </c>
      <c r="B617" s="144"/>
      <c r="C617" t="s">
        <v>1057</v>
      </c>
      <c r="D617" t="s">
        <v>1404</v>
      </c>
      <c r="E617" s="83"/>
      <c r="F617" t="s">
        <v>2145</v>
      </c>
      <c r="G617" s="307"/>
      <c r="H617" t="s">
        <v>1367</v>
      </c>
      <c r="I617" s="11" t="s">
        <v>2132</v>
      </c>
      <c r="J617" s="11" t="s">
        <v>2133</v>
      </c>
      <c r="K617" s="11" t="s">
        <v>2993</v>
      </c>
      <c r="L617" s="84" t="s">
        <v>2135</v>
      </c>
      <c r="M617" s="11" t="s">
        <v>2134</v>
      </c>
      <c r="N617" s="11" t="s">
        <v>2134</v>
      </c>
      <c r="O617" s="11" t="s">
        <v>2134</v>
      </c>
      <c r="P617" s="302" t="s">
        <v>2118</v>
      </c>
      <c r="Q617" s="86">
        <v>1000</v>
      </c>
      <c r="R617" s="8"/>
      <c r="S617" s="8">
        <v>7.0225109999999997</v>
      </c>
      <c r="T617" s="8"/>
      <c r="U617" s="562"/>
      <c r="V617" s="562"/>
    </row>
    <row r="618" spans="1:22" ht="15.75">
      <c r="A618" s="144" t="s">
        <v>666</v>
      </c>
      <c r="B618" s="144"/>
      <c r="C618" t="s">
        <v>1057</v>
      </c>
      <c r="D618" t="s">
        <v>1404</v>
      </c>
      <c r="E618" s="83"/>
      <c r="F618" t="s">
        <v>2145</v>
      </c>
      <c r="G618" s="307"/>
      <c r="H618" t="s">
        <v>1368</v>
      </c>
      <c r="I618" s="11" t="s">
        <v>2132</v>
      </c>
      <c r="J618" s="11" t="s">
        <v>2133</v>
      </c>
      <c r="K618" s="11" t="s">
        <v>2993</v>
      </c>
      <c r="L618" s="84" t="s">
        <v>2135</v>
      </c>
      <c r="M618" s="11" t="s">
        <v>2134</v>
      </c>
      <c r="N618" s="11" t="s">
        <v>2134</v>
      </c>
      <c r="O618" s="11" t="s">
        <v>2134</v>
      </c>
      <c r="P618" s="302" t="s">
        <v>2114</v>
      </c>
      <c r="Q618" s="86">
        <v>1000</v>
      </c>
      <c r="R618" s="8"/>
      <c r="S618" s="8">
        <v>19.146191000000002</v>
      </c>
      <c r="T618" s="8"/>
      <c r="U618" s="562"/>
      <c r="V618" s="562"/>
    </row>
    <row r="619" spans="1:22" ht="15.75">
      <c r="A619" s="144" t="s">
        <v>667</v>
      </c>
      <c r="B619" s="144"/>
      <c r="C619" t="s">
        <v>1057</v>
      </c>
      <c r="D619" t="s">
        <v>2779</v>
      </c>
      <c r="E619" s="83"/>
      <c r="F619"/>
      <c r="G619" s="307"/>
      <c r="H619" t="s">
        <v>2146</v>
      </c>
      <c r="I619" s="11" t="s">
        <v>2132</v>
      </c>
      <c r="J619" s="11" t="s">
        <v>2133</v>
      </c>
      <c r="K619" s="11" t="s">
        <v>2993</v>
      </c>
      <c r="L619" s="84" t="s">
        <v>2135</v>
      </c>
      <c r="M619" s="11" t="s">
        <v>2134</v>
      </c>
      <c r="N619" s="11" t="s">
        <v>2134</v>
      </c>
      <c r="O619" s="11" t="s">
        <v>2134</v>
      </c>
      <c r="P619" s="302"/>
      <c r="Q619" s="86"/>
      <c r="R619" s="8"/>
      <c r="S619" s="8">
        <v>0.1595</v>
      </c>
      <c r="T619" s="8"/>
      <c r="U619" s="562"/>
      <c r="V619" s="562"/>
    </row>
    <row r="620" spans="1:22" s="301" customFormat="1">
      <c r="A620" s="307" t="s">
        <v>668</v>
      </c>
      <c r="B620" s="307"/>
      <c r="C620" t="s">
        <v>1018</v>
      </c>
      <c r="D620" t="s">
        <v>2774</v>
      </c>
      <c r="E620" s="307"/>
      <c r="F620" t="s">
        <v>2784</v>
      </c>
      <c r="G620" s="307"/>
      <c r="H620" t="s">
        <v>1077</v>
      </c>
      <c r="I620" s="11" t="s">
        <v>2132</v>
      </c>
      <c r="J620" s="11" t="s">
        <v>2133</v>
      </c>
      <c r="K620" s="11" t="s">
        <v>2993</v>
      </c>
      <c r="L620" s="84" t="s">
        <v>2135</v>
      </c>
      <c r="M620" s="11" t="s">
        <v>2134</v>
      </c>
      <c r="N620" s="11" t="s">
        <v>2134</v>
      </c>
      <c r="O620" s="11" t="s">
        <v>2134</v>
      </c>
      <c r="P620" s="307">
        <v>18117174</v>
      </c>
      <c r="Q620" s="307">
        <v>1600</v>
      </c>
      <c r="R620" s="307">
        <v>6.1251638000000002</v>
      </c>
      <c r="S620" s="307"/>
      <c r="T620" s="307"/>
      <c r="U620" s="307"/>
      <c r="V620" s="307"/>
    </row>
    <row r="621" spans="1:22" ht="15.75">
      <c r="A621" s="144" t="s">
        <v>669</v>
      </c>
      <c r="B621" s="144"/>
      <c r="C621" t="s">
        <v>1018</v>
      </c>
      <c r="D621" t="s">
        <v>2774</v>
      </c>
      <c r="E621" s="83"/>
      <c r="F621" t="s">
        <v>1551</v>
      </c>
      <c r="G621" s="307"/>
      <c r="H621" t="s">
        <v>1070</v>
      </c>
      <c r="I621" s="11" t="s">
        <v>2132</v>
      </c>
      <c r="J621" s="11" t="s">
        <v>2133</v>
      </c>
      <c r="K621" s="11" t="s">
        <v>2993</v>
      </c>
      <c r="L621" s="84" t="s">
        <v>2135</v>
      </c>
      <c r="M621" s="11" t="s">
        <v>2134</v>
      </c>
      <c r="N621" s="11" t="s">
        <v>2134</v>
      </c>
      <c r="O621" s="11" t="s">
        <v>2134</v>
      </c>
      <c r="P621" s="302" t="s">
        <v>2962</v>
      </c>
      <c r="Q621" s="86">
        <v>3000</v>
      </c>
      <c r="R621" s="8">
        <v>0.56247000000000003</v>
      </c>
      <c r="S621" s="8"/>
      <c r="T621" s="8"/>
      <c r="U621" s="562"/>
      <c r="V621" s="562"/>
    </row>
    <row r="622" spans="1:22" ht="15.75">
      <c r="A622" s="144" t="s">
        <v>670</v>
      </c>
      <c r="B622" s="144"/>
      <c r="C622" t="s">
        <v>1018</v>
      </c>
      <c r="D622" t="s">
        <v>2774</v>
      </c>
      <c r="E622" s="83"/>
      <c r="F622" t="s">
        <v>1551</v>
      </c>
      <c r="G622" s="307"/>
      <c r="H622" t="s">
        <v>1121</v>
      </c>
      <c r="I622" s="11" t="s">
        <v>2132</v>
      </c>
      <c r="J622" s="11" t="s">
        <v>2133</v>
      </c>
      <c r="K622" s="11" t="s">
        <v>2993</v>
      </c>
      <c r="L622" s="84" t="s">
        <v>2135</v>
      </c>
      <c r="M622" s="11" t="s">
        <v>2134</v>
      </c>
      <c r="N622" s="11" t="s">
        <v>2134</v>
      </c>
      <c r="O622" s="11" t="s">
        <v>2134</v>
      </c>
      <c r="P622" s="302" t="s">
        <v>2963</v>
      </c>
      <c r="Q622" s="86">
        <v>2000</v>
      </c>
      <c r="R622" s="8">
        <v>0.37053000000000003</v>
      </c>
      <c r="S622" s="8"/>
      <c r="T622" s="8"/>
      <c r="U622" s="562"/>
      <c r="V622" s="562"/>
    </row>
    <row r="623" spans="1:22" ht="15.75">
      <c r="A623" s="144" t="s">
        <v>671</v>
      </c>
      <c r="B623" s="144"/>
      <c r="C623" t="s">
        <v>1018</v>
      </c>
      <c r="D623" t="s">
        <v>2774</v>
      </c>
      <c r="E623" s="83"/>
      <c r="F623" t="s">
        <v>1551</v>
      </c>
      <c r="G623" s="307"/>
      <c r="H623" t="s">
        <v>1172</v>
      </c>
      <c r="I623" s="11" t="s">
        <v>2132</v>
      </c>
      <c r="J623" s="11" t="s">
        <v>2133</v>
      </c>
      <c r="K623" s="11" t="s">
        <v>2993</v>
      </c>
      <c r="L623" s="84" t="s">
        <v>2135</v>
      </c>
      <c r="M623" s="11" t="s">
        <v>2134</v>
      </c>
      <c r="N623" s="11" t="s">
        <v>2134</v>
      </c>
      <c r="O623" s="11" t="s">
        <v>2134</v>
      </c>
      <c r="P623" s="302" t="s">
        <v>1943</v>
      </c>
      <c r="Q623" s="86">
        <v>4000</v>
      </c>
      <c r="R623" s="8">
        <v>0.58626</v>
      </c>
      <c r="S623" s="8"/>
      <c r="T623" s="8"/>
      <c r="U623" s="562"/>
      <c r="V623" s="562"/>
    </row>
    <row r="624" spans="1:22" ht="15.75">
      <c r="A624" s="144" t="s">
        <v>672</v>
      </c>
      <c r="B624" s="144"/>
      <c r="C624" t="s">
        <v>1018</v>
      </c>
      <c r="D624" t="s">
        <v>2774</v>
      </c>
      <c r="E624" s="83"/>
      <c r="F624" t="s">
        <v>1552</v>
      </c>
      <c r="G624" s="307"/>
      <c r="H624" t="s">
        <v>1068</v>
      </c>
      <c r="I624" s="11" t="s">
        <v>2132</v>
      </c>
      <c r="J624" s="11" t="s">
        <v>2133</v>
      </c>
      <c r="K624" s="11" t="s">
        <v>2993</v>
      </c>
      <c r="L624" s="84" t="s">
        <v>2135</v>
      </c>
      <c r="M624" s="11" t="s">
        <v>2134</v>
      </c>
      <c r="N624" s="11" t="s">
        <v>2134</v>
      </c>
      <c r="O624" s="11" t="s">
        <v>2134</v>
      </c>
      <c r="P624" s="302" t="s">
        <v>2964</v>
      </c>
      <c r="Q624" s="86">
        <v>1000</v>
      </c>
      <c r="R624" s="8">
        <v>9.3205218750000007</v>
      </c>
      <c r="S624" s="8"/>
      <c r="T624" s="8"/>
      <c r="U624" s="562"/>
      <c r="V624" s="562"/>
    </row>
    <row r="625" spans="1:22" ht="15.75">
      <c r="A625" s="144" t="s">
        <v>673</v>
      </c>
      <c r="B625" s="144"/>
      <c r="C625" t="s">
        <v>1018</v>
      </c>
      <c r="D625" t="s">
        <v>2774</v>
      </c>
      <c r="E625" s="83"/>
      <c r="F625" t="s">
        <v>1552</v>
      </c>
      <c r="G625" s="307"/>
      <c r="H625" t="s">
        <v>1069</v>
      </c>
      <c r="I625" s="11" t="s">
        <v>2132</v>
      </c>
      <c r="J625" s="11" t="s">
        <v>2133</v>
      </c>
      <c r="K625" s="11" t="s">
        <v>2993</v>
      </c>
      <c r="L625" s="84" t="s">
        <v>2136</v>
      </c>
      <c r="M625" s="11" t="s">
        <v>2134</v>
      </c>
      <c r="N625" s="11" t="s">
        <v>2134</v>
      </c>
      <c r="O625" s="11" t="s">
        <v>2134</v>
      </c>
      <c r="P625" s="302" t="s">
        <v>2965</v>
      </c>
      <c r="Q625" s="86">
        <v>1000</v>
      </c>
      <c r="R625" s="8">
        <v>8.7576390624999991</v>
      </c>
      <c r="S625" s="8"/>
      <c r="T625" s="8"/>
      <c r="U625" s="562"/>
      <c r="V625" s="562"/>
    </row>
    <row r="626" spans="1:22" ht="15.75">
      <c r="A626" s="144" t="s">
        <v>674</v>
      </c>
      <c r="B626" s="144"/>
      <c r="C626" t="s">
        <v>1018</v>
      </c>
      <c r="D626" t="s">
        <v>2774</v>
      </c>
      <c r="E626" s="83"/>
      <c r="F626" t="s">
        <v>1552</v>
      </c>
      <c r="G626" s="307"/>
      <c r="H626" t="s">
        <v>1107</v>
      </c>
      <c r="I626" s="11" t="s">
        <v>2132</v>
      </c>
      <c r="J626" s="11" t="s">
        <v>2133</v>
      </c>
      <c r="K626" s="11" t="s">
        <v>2993</v>
      </c>
      <c r="L626" s="84" t="s">
        <v>2136</v>
      </c>
      <c r="M626" s="11" t="s">
        <v>2134</v>
      </c>
      <c r="N626" s="11" t="s">
        <v>2134</v>
      </c>
      <c r="O626" s="11" t="s">
        <v>2134</v>
      </c>
      <c r="P626" s="302" t="s">
        <v>2966</v>
      </c>
      <c r="Q626" s="86">
        <v>333.33</v>
      </c>
      <c r="R626" s="8">
        <v>8.7814671874999988</v>
      </c>
      <c r="S626" s="8"/>
      <c r="T626" s="8"/>
      <c r="U626" s="562"/>
      <c r="V626" s="562"/>
    </row>
    <row r="627" spans="1:22" ht="15.75">
      <c r="A627" s="144" t="s">
        <v>675</v>
      </c>
      <c r="B627" s="144"/>
      <c r="C627" t="s">
        <v>1018</v>
      </c>
      <c r="D627" t="s">
        <v>2777</v>
      </c>
      <c r="E627" s="83"/>
      <c r="F627" t="s">
        <v>1552</v>
      </c>
      <c r="G627" s="307"/>
      <c r="H627" t="s">
        <v>1092</v>
      </c>
      <c r="I627" s="11" t="s">
        <v>2132</v>
      </c>
      <c r="J627" s="11" t="s">
        <v>2133</v>
      </c>
      <c r="K627" s="11" t="s">
        <v>2993</v>
      </c>
      <c r="L627" s="84" t="s">
        <v>2136</v>
      </c>
      <c r="M627" s="11" t="s">
        <v>2134</v>
      </c>
      <c r="N627" s="11" t="s">
        <v>2134</v>
      </c>
      <c r="O627" s="11" t="s">
        <v>2134</v>
      </c>
      <c r="P627" s="302" t="s">
        <v>2967</v>
      </c>
      <c r="Q627" s="86">
        <v>500</v>
      </c>
      <c r="R627" s="8">
        <v>3.0580752900000001</v>
      </c>
      <c r="S627" s="8"/>
      <c r="T627" s="8"/>
      <c r="U627" s="562"/>
      <c r="V627" s="562"/>
    </row>
    <row r="628" spans="1:22" ht="15.75">
      <c r="A628" s="144" t="s">
        <v>676</v>
      </c>
      <c r="B628" s="144"/>
      <c r="C628" t="s">
        <v>1018</v>
      </c>
      <c r="D628" t="s">
        <v>2774</v>
      </c>
      <c r="E628" s="83"/>
      <c r="F628" t="s">
        <v>1553</v>
      </c>
      <c r="G628" s="307"/>
      <c r="H628" t="s">
        <v>1078</v>
      </c>
      <c r="I628" s="11" t="s">
        <v>2132</v>
      </c>
      <c r="J628" s="11" t="s">
        <v>2133</v>
      </c>
      <c r="K628" s="11" t="s">
        <v>2993</v>
      </c>
      <c r="L628" s="84" t="s">
        <v>2135</v>
      </c>
      <c r="M628" s="11" t="s">
        <v>2134</v>
      </c>
      <c r="N628" s="11" t="s">
        <v>2134</v>
      </c>
      <c r="O628" s="11" t="s">
        <v>2134</v>
      </c>
      <c r="P628" s="302" t="s">
        <v>2968</v>
      </c>
      <c r="Q628" s="86">
        <v>2000</v>
      </c>
      <c r="R628" s="8">
        <v>21.994617125000001</v>
      </c>
      <c r="S628" s="8"/>
      <c r="T628" s="8"/>
      <c r="U628" s="562"/>
      <c r="V628" s="562"/>
    </row>
    <row r="629" spans="1:22" ht="15.75">
      <c r="A629" s="144" t="s">
        <v>677</v>
      </c>
      <c r="B629" s="144"/>
      <c r="C629" t="s">
        <v>1018</v>
      </c>
      <c r="D629" t="s">
        <v>2774</v>
      </c>
      <c r="E629" s="83"/>
      <c r="F629" t="s">
        <v>1553</v>
      </c>
      <c r="G629" s="307"/>
      <c r="H629" t="s">
        <v>1070</v>
      </c>
      <c r="I629" s="11" t="s">
        <v>2132</v>
      </c>
      <c r="J629" s="11" t="s">
        <v>2133</v>
      </c>
      <c r="K629" s="11" t="s">
        <v>2993</v>
      </c>
      <c r="L629" s="84" t="s">
        <v>2135</v>
      </c>
      <c r="M629" s="11" t="s">
        <v>2134</v>
      </c>
      <c r="N629" s="11" t="s">
        <v>2134</v>
      </c>
      <c r="O629" s="11" t="s">
        <v>2134</v>
      </c>
      <c r="P629" s="302" t="s">
        <v>2969</v>
      </c>
      <c r="Q629" s="86">
        <v>3000</v>
      </c>
      <c r="R629" s="8">
        <v>33.388469999999998</v>
      </c>
      <c r="S629" s="8"/>
      <c r="T629" s="8"/>
      <c r="U629" s="562"/>
      <c r="V629" s="562"/>
    </row>
    <row r="630" spans="1:22" ht="15.75">
      <c r="A630" s="144" t="s">
        <v>678</v>
      </c>
      <c r="B630" s="144"/>
      <c r="C630" t="s">
        <v>1018</v>
      </c>
      <c r="D630" t="s">
        <v>2774</v>
      </c>
      <c r="E630" s="83"/>
      <c r="F630" t="s">
        <v>1554</v>
      </c>
      <c r="G630" s="307"/>
      <c r="H630" t="s">
        <v>1068</v>
      </c>
      <c r="I630" s="11" t="s">
        <v>2132</v>
      </c>
      <c r="J630" s="11" t="s">
        <v>2133</v>
      </c>
      <c r="K630" s="11" t="s">
        <v>2993</v>
      </c>
      <c r="L630" s="84" t="s">
        <v>2135</v>
      </c>
      <c r="M630" s="11" t="s">
        <v>2134</v>
      </c>
      <c r="N630" s="11" t="s">
        <v>2134</v>
      </c>
      <c r="O630" s="11" t="s">
        <v>2134</v>
      </c>
      <c r="P630" s="302">
        <v>18129722</v>
      </c>
      <c r="Q630" s="86">
        <v>1000</v>
      </c>
      <c r="R630" s="8">
        <v>-0.73337659999999993</v>
      </c>
      <c r="S630" s="8"/>
      <c r="T630" s="8"/>
      <c r="U630" s="562"/>
      <c r="V630" s="562"/>
    </row>
    <row r="631" spans="1:22" s="301" customFormat="1">
      <c r="A631" s="307" t="s">
        <v>679</v>
      </c>
      <c r="B631" s="307"/>
      <c r="C631" t="s">
        <v>1018</v>
      </c>
      <c r="D631" t="s">
        <v>2774</v>
      </c>
      <c r="E631" s="307"/>
      <c r="F631" t="s">
        <v>1554</v>
      </c>
      <c r="G631" s="307"/>
      <c r="H631" t="s">
        <v>1173</v>
      </c>
      <c r="I631" s="11" t="s">
        <v>2132</v>
      </c>
      <c r="J631" s="11" t="s">
        <v>2133</v>
      </c>
      <c r="K631" s="11" t="s">
        <v>2993</v>
      </c>
      <c r="L631" s="84" t="s">
        <v>2135</v>
      </c>
      <c r="M631" s="11" t="s">
        <v>2134</v>
      </c>
      <c r="N631" s="11" t="s">
        <v>2134</v>
      </c>
      <c r="O631" s="11" t="s">
        <v>2134</v>
      </c>
      <c r="P631" s="307">
        <v>18129720</v>
      </c>
      <c r="Q631" s="307">
        <v>2000</v>
      </c>
      <c r="R631" s="307">
        <v>-1.2210200000000002</v>
      </c>
      <c r="S631" s="307"/>
      <c r="T631" s="307"/>
      <c r="U631" s="307"/>
      <c r="V631" s="307"/>
    </row>
    <row r="632" spans="1:22" ht="15.75">
      <c r="A632" s="144" t="s">
        <v>680</v>
      </c>
      <c r="B632" s="144"/>
      <c r="C632" t="s">
        <v>1018</v>
      </c>
      <c r="D632" t="s">
        <v>2774</v>
      </c>
      <c r="E632" s="83"/>
      <c r="F632" t="s">
        <v>1555</v>
      </c>
      <c r="G632" s="307"/>
      <c r="H632" t="s">
        <v>1071</v>
      </c>
      <c r="I632" s="11" t="s">
        <v>2132</v>
      </c>
      <c r="J632" s="11" t="s">
        <v>2133</v>
      </c>
      <c r="K632" s="11" t="s">
        <v>2993</v>
      </c>
      <c r="L632" s="84" t="s">
        <v>2135</v>
      </c>
      <c r="M632" s="11" t="s">
        <v>2134</v>
      </c>
      <c r="N632" s="11" t="s">
        <v>2134</v>
      </c>
      <c r="O632" s="11" t="s">
        <v>2134</v>
      </c>
      <c r="P632" s="302">
        <v>15462071</v>
      </c>
      <c r="Q632" s="86">
        <v>3000</v>
      </c>
      <c r="R632" s="8">
        <v>11.83444575</v>
      </c>
      <c r="S632" s="8"/>
      <c r="T632" s="8"/>
      <c r="U632" s="562"/>
      <c r="V632" s="562"/>
    </row>
    <row r="633" spans="1:22" ht="15.75">
      <c r="A633" s="144" t="s">
        <v>681</v>
      </c>
      <c r="B633" s="144"/>
      <c r="C633" t="s">
        <v>1018</v>
      </c>
      <c r="D633" t="s">
        <v>2774</v>
      </c>
      <c r="E633" s="83"/>
      <c r="F633" t="s">
        <v>1555</v>
      </c>
      <c r="G633" s="307"/>
      <c r="H633" t="s">
        <v>1070</v>
      </c>
      <c r="I633" s="11" t="s">
        <v>2132</v>
      </c>
      <c r="J633" s="11" t="s">
        <v>2133</v>
      </c>
      <c r="K633" s="11" t="s">
        <v>2993</v>
      </c>
      <c r="L633" s="84" t="s">
        <v>2135</v>
      </c>
      <c r="M633" s="11" t="s">
        <v>2134</v>
      </c>
      <c r="N633" s="11" t="s">
        <v>2134</v>
      </c>
      <c r="O633" s="11" t="s">
        <v>2134</v>
      </c>
      <c r="P633" s="302">
        <v>15462070</v>
      </c>
      <c r="Q633" s="86">
        <v>3000</v>
      </c>
      <c r="R633" s="8">
        <v>11.5923471</v>
      </c>
      <c r="S633" s="8"/>
      <c r="T633" s="8"/>
      <c r="U633" s="562"/>
      <c r="V633" s="562"/>
    </row>
    <row r="634" spans="1:22" ht="15.75">
      <c r="A634" s="144" t="s">
        <v>682</v>
      </c>
      <c r="B634" s="144"/>
      <c r="C634" t="s">
        <v>1018</v>
      </c>
      <c r="D634" t="s">
        <v>1404</v>
      </c>
      <c r="E634" s="83"/>
      <c r="F634" t="s">
        <v>1556</v>
      </c>
      <c r="G634" s="307"/>
      <c r="H634" t="s">
        <v>1092</v>
      </c>
      <c r="I634" s="11" t="s">
        <v>2132</v>
      </c>
      <c r="J634" s="11" t="s">
        <v>2133</v>
      </c>
      <c r="K634" s="11" t="s">
        <v>2993</v>
      </c>
      <c r="L634" s="84" t="s">
        <v>2136</v>
      </c>
      <c r="M634" s="11" t="s">
        <v>2134</v>
      </c>
      <c r="N634" s="11" t="s">
        <v>2134</v>
      </c>
      <c r="O634" s="11" t="s">
        <v>2134</v>
      </c>
      <c r="P634" s="302" t="s">
        <v>2970</v>
      </c>
      <c r="Q634" s="86">
        <v>500</v>
      </c>
      <c r="R634" s="8">
        <v>4.5895555000000003</v>
      </c>
      <c r="S634" s="8"/>
      <c r="T634" s="8"/>
      <c r="U634" s="562"/>
      <c r="V634" s="562"/>
    </row>
    <row r="635" spans="1:22" ht="15.75">
      <c r="A635" s="144" t="s">
        <v>683</v>
      </c>
      <c r="B635" s="144"/>
      <c r="C635" t="s">
        <v>1018</v>
      </c>
      <c r="D635" t="s">
        <v>2774</v>
      </c>
      <c r="E635" s="83"/>
      <c r="F635" t="s">
        <v>1556</v>
      </c>
      <c r="G635" s="307"/>
      <c r="H635" t="s">
        <v>1078</v>
      </c>
      <c r="I635" s="11" t="s">
        <v>2132</v>
      </c>
      <c r="J635" s="11" t="s">
        <v>2133</v>
      </c>
      <c r="K635" s="11" t="s">
        <v>2993</v>
      </c>
      <c r="L635" s="84" t="s">
        <v>2136</v>
      </c>
      <c r="M635" s="11" t="s">
        <v>2134</v>
      </c>
      <c r="N635" s="11" t="s">
        <v>2134</v>
      </c>
      <c r="O635" s="11" t="s">
        <v>2134</v>
      </c>
      <c r="P635" s="302"/>
      <c r="Q635" s="86"/>
      <c r="R635" s="8">
        <v>0</v>
      </c>
      <c r="S635" s="8"/>
      <c r="T635" s="8"/>
      <c r="U635" s="562"/>
      <c r="V635" s="562"/>
    </row>
    <row r="636" spans="1:22" ht="15.75">
      <c r="A636" s="144" t="s">
        <v>684</v>
      </c>
      <c r="B636" s="144"/>
      <c r="C636" t="s">
        <v>1018</v>
      </c>
      <c r="D636" t="s">
        <v>2775</v>
      </c>
      <c r="E636" s="83"/>
      <c r="F636" t="s">
        <v>1556</v>
      </c>
      <c r="G636" s="307"/>
      <c r="H636" t="s">
        <v>1174</v>
      </c>
      <c r="I636" s="11" t="s">
        <v>2132</v>
      </c>
      <c r="J636" s="11" t="s">
        <v>2133</v>
      </c>
      <c r="K636" s="11" t="s">
        <v>2993</v>
      </c>
      <c r="L636" s="84" t="s">
        <v>2135</v>
      </c>
      <c r="M636" s="11" t="s">
        <v>2134</v>
      </c>
      <c r="N636" s="11" t="s">
        <v>2134</v>
      </c>
      <c r="O636" s="11" t="s">
        <v>2134</v>
      </c>
      <c r="P636" s="302" t="s">
        <v>1944</v>
      </c>
      <c r="Q636" s="86">
        <v>1000</v>
      </c>
      <c r="R636" s="8">
        <v>9.0824500000000015</v>
      </c>
      <c r="S636" s="8"/>
      <c r="T636" s="8"/>
      <c r="U636" s="562"/>
      <c r="V636" s="562"/>
    </row>
    <row r="637" spans="1:22" ht="15.75">
      <c r="A637" s="144" t="s">
        <v>685</v>
      </c>
      <c r="B637" s="144"/>
      <c r="C637" t="s">
        <v>1018</v>
      </c>
      <c r="D637" t="s">
        <v>2774</v>
      </c>
      <c r="E637" s="83"/>
      <c r="F637" t="s">
        <v>1556</v>
      </c>
      <c r="G637" s="307"/>
      <c r="H637" t="s">
        <v>1077</v>
      </c>
      <c r="I637" s="11" t="s">
        <v>2132</v>
      </c>
      <c r="J637" s="11" t="s">
        <v>2133</v>
      </c>
      <c r="K637" s="11" t="s">
        <v>2993</v>
      </c>
      <c r="L637" s="84" t="s">
        <v>2135</v>
      </c>
      <c r="M637" s="11" t="s">
        <v>2134</v>
      </c>
      <c r="N637" s="11" t="s">
        <v>2134</v>
      </c>
      <c r="O637" s="11" t="s">
        <v>2134</v>
      </c>
      <c r="P637" s="302" t="s">
        <v>2971</v>
      </c>
      <c r="Q637" s="86">
        <v>1600</v>
      </c>
      <c r="R637" s="8">
        <v>33.899826687500003</v>
      </c>
      <c r="S637" s="8"/>
      <c r="T637" s="8"/>
      <c r="U637" s="562"/>
      <c r="V637" s="562"/>
    </row>
    <row r="638" spans="1:22" ht="15.75">
      <c r="A638" s="144" t="s">
        <v>686</v>
      </c>
      <c r="B638" s="144"/>
      <c r="C638" t="s">
        <v>1018</v>
      </c>
      <c r="D638" t="s">
        <v>2775</v>
      </c>
      <c r="E638" s="83"/>
      <c r="F638" t="s">
        <v>1556</v>
      </c>
      <c r="G638" s="307"/>
      <c r="H638" t="s">
        <v>1175</v>
      </c>
      <c r="I638" s="11" t="s">
        <v>2132</v>
      </c>
      <c r="J638" s="11" t="s">
        <v>2133</v>
      </c>
      <c r="K638" s="11" t="s">
        <v>2993</v>
      </c>
      <c r="L638" s="84" t="s">
        <v>2135</v>
      </c>
      <c r="M638" s="11" t="s">
        <v>2134</v>
      </c>
      <c r="N638" s="11" t="s">
        <v>2134</v>
      </c>
      <c r="O638" s="11" t="s">
        <v>2134</v>
      </c>
      <c r="P638" s="302" t="s">
        <v>1945</v>
      </c>
      <c r="Q638" s="86">
        <v>1600</v>
      </c>
      <c r="R638" s="8">
        <v>4.8615750000000002</v>
      </c>
      <c r="S638" s="8"/>
      <c r="T638" s="8"/>
      <c r="U638" s="562"/>
      <c r="V638" s="562"/>
    </row>
    <row r="639" spans="1:22" ht="15.75">
      <c r="A639" s="144" t="s">
        <v>687</v>
      </c>
      <c r="B639" s="144"/>
      <c r="C639" t="s">
        <v>1018</v>
      </c>
      <c r="D639" t="s">
        <v>2774</v>
      </c>
      <c r="E639" s="83"/>
      <c r="F639" t="s">
        <v>1556</v>
      </c>
      <c r="G639" s="307"/>
      <c r="H639" t="s">
        <v>1072</v>
      </c>
      <c r="I639" s="11" t="s">
        <v>2132</v>
      </c>
      <c r="J639" s="11" t="s">
        <v>2133</v>
      </c>
      <c r="K639" s="11" t="s">
        <v>2993</v>
      </c>
      <c r="L639" s="84" t="s">
        <v>2135</v>
      </c>
      <c r="M639" s="11" t="s">
        <v>2134</v>
      </c>
      <c r="N639" s="11" t="s">
        <v>2134</v>
      </c>
      <c r="O639" s="11" t="s">
        <v>2134</v>
      </c>
      <c r="P639" s="302" t="s">
        <v>2972</v>
      </c>
      <c r="Q639" s="86">
        <v>3000</v>
      </c>
      <c r="R639" s="8">
        <v>53.762235000000004</v>
      </c>
      <c r="S639" s="8"/>
      <c r="T639" s="8"/>
      <c r="U639" s="562"/>
      <c r="V639" s="562"/>
    </row>
    <row r="640" spans="1:22" ht="15.75">
      <c r="A640" s="144" t="s">
        <v>688</v>
      </c>
      <c r="B640" s="144"/>
      <c r="C640" t="s">
        <v>1018</v>
      </c>
      <c r="D640" t="s">
        <v>2774</v>
      </c>
      <c r="E640" s="83"/>
      <c r="F640" t="s">
        <v>1557</v>
      </c>
      <c r="G640" s="307"/>
      <c r="H640" t="s">
        <v>1070</v>
      </c>
      <c r="I640" s="11" t="s">
        <v>2132</v>
      </c>
      <c r="J640" s="11" t="s">
        <v>2133</v>
      </c>
      <c r="K640" s="11" t="s">
        <v>2993</v>
      </c>
      <c r="L640" s="84" t="s">
        <v>2135</v>
      </c>
      <c r="M640" s="11" t="s">
        <v>2134</v>
      </c>
      <c r="N640" s="11" t="s">
        <v>2134</v>
      </c>
      <c r="O640" s="11" t="s">
        <v>2134</v>
      </c>
      <c r="P640" s="302">
        <v>15462368</v>
      </c>
      <c r="Q640" s="86">
        <v>3000</v>
      </c>
      <c r="R640" s="8">
        <v>29.485119300000001</v>
      </c>
      <c r="S640" s="8"/>
      <c r="T640" s="8"/>
      <c r="U640" s="562"/>
      <c r="V640" s="562"/>
    </row>
    <row r="641" spans="1:22" ht="15.75">
      <c r="A641" s="144" t="s">
        <v>689</v>
      </c>
      <c r="B641" s="144"/>
      <c r="C641" t="s">
        <v>1018</v>
      </c>
      <c r="D641" t="s">
        <v>2774</v>
      </c>
      <c r="E641" s="83"/>
      <c r="F641" t="s">
        <v>1557</v>
      </c>
      <c r="G641" s="307"/>
      <c r="H641" t="s">
        <v>1071</v>
      </c>
      <c r="I641" s="11" t="s">
        <v>2132</v>
      </c>
      <c r="J641" s="11" t="s">
        <v>2133</v>
      </c>
      <c r="K641" s="11" t="s">
        <v>2993</v>
      </c>
      <c r="L641" s="84" t="s">
        <v>2135</v>
      </c>
      <c r="M641" s="11" t="s">
        <v>2134</v>
      </c>
      <c r="N641" s="11" t="s">
        <v>2134</v>
      </c>
      <c r="O641" s="11" t="s">
        <v>2134</v>
      </c>
      <c r="P641" s="302">
        <v>15462369</v>
      </c>
      <c r="Q641" s="86">
        <v>3000</v>
      </c>
      <c r="R641" s="8">
        <v>32.961148274999999</v>
      </c>
      <c r="S641" s="8"/>
      <c r="T641" s="8"/>
      <c r="U641" s="562"/>
      <c r="V641" s="562"/>
    </row>
    <row r="642" spans="1:22" ht="15.75">
      <c r="A642" s="144" t="s">
        <v>690</v>
      </c>
      <c r="B642" s="144"/>
      <c r="C642" t="s">
        <v>1018</v>
      </c>
      <c r="D642" t="s">
        <v>2774</v>
      </c>
      <c r="E642" s="83"/>
      <c r="F642" t="s">
        <v>1558</v>
      </c>
      <c r="G642" s="307"/>
      <c r="H642" t="s">
        <v>1078</v>
      </c>
      <c r="I642" s="11" t="s">
        <v>2132</v>
      </c>
      <c r="J642" s="11" t="s">
        <v>2133</v>
      </c>
      <c r="K642" s="11" t="s">
        <v>2993</v>
      </c>
      <c r="L642" s="84" t="s">
        <v>2136</v>
      </c>
      <c r="M642" s="11" t="s">
        <v>2134</v>
      </c>
      <c r="N642" s="11" t="s">
        <v>2134</v>
      </c>
      <c r="O642" s="11" t="s">
        <v>2134</v>
      </c>
      <c r="P642" s="302" t="s">
        <v>2973</v>
      </c>
      <c r="Q642" s="86">
        <v>2000</v>
      </c>
      <c r="R642" s="8">
        <v>12.171530000000001</v>
      </c>
      <c r="S642" s="8"/>
      <c r="T642" s="8"/>
      <c r="U642" s="562"/>
      <c r="V642" s="562"/>
    </row>
    <row r="643" spans="1:22" ht="15.75">
      <c r="A643" s="144" t="s">
        <v>691</v>
      </c>
      <c r="B643" s="144"/>
      <c r="C643" t="s">
        <v>1018</v>
      </c>
      <c r="D643" t="s">
        <v>2774</v>
      </c>
      <c r="E643" s="83"/>
      <c r="F643" t="s">
        <v>1558</v>
      </c>
      <c r="G643" s="307"/>
      <c r="H643" t="s">
        <v>1077</v>
      </c>
      <c r="I643" s="11" t="s">
        <v>2132</v>
      </c>
      <c r="J643" s="11" t="s">
        <v>2133</v>
      </c>
      <c r="K643" s="11" t="s">
        <v>2993</v>
      </c>
      <c r="L643" s="84" t="s">
        <v>2136</v>
      </c>
      <c r="M643" s="11" t="s">
        <v>2134</v>
      </c>
      <c r="N643" s="11" t="s">
        <v>2134</v>
      </c>
      <c r="O643" s="11" t="s">
        <v>2134</v>
      </c>
      <c r="P643" s="302" t="s">
        <v>2974</v>
      </c>
      <c r="Q643" s="86">
        <v>1600</v>
      </c>
      <c r="R643" s="8">
        <v>12.64227</v>
      </c>
      <c r="S643" s="8"/>
      <c r="T643" s="8"/>
      <c r="U643" s="562"/>
      <c r="V643" s="562"/>
    </row>
    <row r="644" spans="1:22" ht="15.75">
      <c r="A644" s="144" t="s">
        <v>692</v>
      </c>
      <c r="B644" s="144"/>
      <c r="C644" t="s">
        <v>1018</v>
      </c>
      <c r="D644" t="s">
        <v>2774</v>
      </c>
      <c r="E644" s="83"/>
      <c r="F644" t="s">
        <v>1559</v>
      </c>
      <c r="G644" s="307"/>
      <c r="H644" t="s">
        <v>1107</v>
      </c>
      <c r="I644" s="11" t="s">
        <v>2132</v>
      </c>
      <c r="J644" s="11" t="s">
        <v>2133</v>
      </c>
      <c r="K644" s="11" t="s">
        <v>2993</v>
      </c>
      <c r="L644" s="84" t="s">
        <v>2135</v>
      </c>
      <c r="M644" s="11" t="s">
        <v>2134</v>
      </c>
      <c r="N644" s="11" t="s">
        <v>2134</v>
      </c>
      <c r="O644" s="11" t="s">
        <v>2134</v>
      </c>
      <c r="P644" s="302">
        <v>15462042</v>
      </c>
      <c r="Q644" s="86">
        <v>333.33</v>
      </c>
      <c r="R644" s="8">
        <v>13.29001755</v>
      </c>
      <c r="S644" s="8"/>
      <c r="T644" s="8"/>
      <c r="U644" s="562"/>
      <c r="V644" s="562"/>
    </row>
    <row r="645" spans="1:22" ht="15.75">
      <c r="A645" s="144" t="s">
        <v>693</v>
      </c>
      <c r="B645" s="144"/>
      <c r="C645" t="s">
        <v>1018</v>
      </c>
      <c r="D645" t="s">
        <v>1404</v>
      </c>
      <c r="E645" s="83"/>
      <c r="F645" t="s">
        <v>1559</v>
      </c>
      <c r="G645" s="307"/>
      <c r="H645" t="s">
        <v>1176</v>
      </c>
      <c r="I645" s="11" t="s">
        <v>2132</v>
      </c>
      <c r="J645" s="11" t="s">
        <v>2133</v>
      </c>
      <c r="K645" s="11" t="s">
        <v>2993</v>
      </c>
      <c r="L645" s="84" t="s">
        <v>2135</v>
      </c>
      <c r="M645" s="11" t="s">
        <v>2134</v>
      </c>
      <c r="N645" s="11" t="s">
        <v>2134</v>
      </c>
      <c r="O645" s="11" t="s">
        <v>2134</v>
      </c>
      <c r="P645" s="302">
        <v>11075711</v>
      </c>
      <c r="Q645" s="86">
        <v>166.67</v>
      </c>
      <c r="R645" s="8">
        <v>5.8693080000000002</v>
      </c>
      <c r="S645" s="8"/>
      <c r="T645" s="8"/>
      <c r="U645" s="562"/>
      <c r="V645" s="562"/>
    </row>
    <row r="646" spans="1:22" ht="15.75">
      <c r="A646" s="144" t="s">
        <v>694</v>
      </c>
      <c r="B646" s="144"/>
      <c r="C646" t="s">
        <v>1018</v>
      </c>
      <c r="D646" t="s">
        <v>1404</v>
      </c>
      <c r="E646" s="83"/>
      <c r="F646" t="s">
        <v>1559</v>
      </c>
      <c r="G646" s="307"/>
      <c r="H646" t="s">
        <v>1177</v>
      </c>
      <c r="I646" s="11" t="s">
        <v>2132</v>
      </c>
      <c r="J646" s="11" t="s">
        <v>2133</v>
      </c>
      <c r="K646" s="11" t="s">
        <v>2993</v>
      </c>
      <c r="L646" s="84" t="s">
        <v>2135</v>
      </c>
      <c r="M646" s="11" t="s">
        <v>2134</v>
      </c>
      <c r="N646" s="11" t="s">
        <v>2134</v>
      </c>
      <c r="O646" s="11" t="s">
        <v>2134</v>
      </c>
      <c r="P646" s="302">
        <v>11075734</v>
      </c>
      <c r="Q646" s="86">
        <v>166.67</v>
      </c>
      <c r="R646" s="8">
        <v>3.1434600000000001</v>
      </c>
      <c r="S646" s="8"/>
      <c r="T646" s="8"/>
      <c r="U646" s="562"/>
      <c r="V646" s="562"/>
    </row>
    <row r="647" spans="1:22" ht="15.75">
      <c r="A647" s="144" t="s">
        <v>695</v>
      </c>
      <c r="B647" s="144"/>
      <c r="C647" t="s">
        <v>1018</v>
      </c>
      <c r="D647" t="s">
        <v>2774</v>
      </c>
      <c r="E647" s="83"/>
      <c r="F647" t="s">
        <v>1559</v>
      </c>
      <c r="G647" s="307"/>
      <c r="H647" t="s">
        <v>1173</v>
      </c>
      <c r="I647" s="11" t="s">
        <v>2132</v>
      </c>
      <c r="J647" s="11" t="s">
        <v>2133</v>
      </c>
      <c r="K647" s="11" t="s">
        <v>2993</v>
      </c>
      <c r="L647" s="84" t="s">
        <v>2136</v>
      </c>
      <c r="M647" s="11" t="s">
        <v>2134</v>
      </c>
      <c r="N647" s="11" t="s">
        <v>2134</v>
      </c>
      <c r="O647" s="11" t="s">
        <v>2134</v>
      </c>
      <c r="P647" s="302">
        <v>15462039</v>
      </c>
      <c r="Q647" s="86">
        <v>2000</v>
      </c>
      <c r="R647" s="8">
        <v>19.757550200000001</v>
      </c>
      <c r="S647" s="8"/>
      <c r="T647" s="8"/>
      <c r="U647" s="562"/>
      <c r="V647" s="562"/>
    </row>
    <row r="648" spans="1:22" ht="15.75">
      <c r="A648" s="144" t="s">
        <v>696</v>
      </c>
      <c r="B648" s="144"/>
      <c r="C648" t="s">
        <v>1018</v>
      </c>
      <c r="D648" t="s">
        <v>2775</v>
      </c>
      <c r="E648" s="83"/>
      <c r="F648" t="s">
        <v>1559</v>
      </c>
      <c r="G648" s="307"/>
      <c r="H648" t="s">
        <v>1178</v>
      </c>
      <c r="I648" s="11" t="s">
        <v>2132</v>
      </c>
      <c r="J648" s="11" t="s">
        <v>2133</v>
      </c>
      <c r="K648" s="11" t="s">
        <v>2993</v>
      </c>
      <c r="L648" s="84" t="s">
        <v>2136</v>
      </c>
      <c r="M648" s="11" t="s">
        <v>2134</v>
      </c>
      <c r="N648" s="11" t="s">
        <v>2134</v>
      </c>
      <c r="O648" s="11" t="s">
        <v>2134</v>
      </c>
      <c r="P648" s="302" t="s">
        <v>1946</v>
      </c>
      <c r="Q648" s="86">
        <v>1000</v>
      </c>
      <c r="R648" s="8">
        <v>14.44252775</v>
      </c>
      <c r="S648" s="8"/>
      <c r="T648" s="8"/>
      <c r="U648" s="562"/>
      <c r="V648" s="562"/>
    </row>
    <row r="649" spans="1:22" ht="15.75">
      <c r="A649" s="144" t="s">
        <v>697</v>
      </c>
      <c r="B649" s="144"/>
      <c r="C649" t="s">
        <v>1018</v>
      </c>
      <c r="D649" t="s">
        <v>2774</v>
      </c>
      <c r="E649" s="83"/>
      <c r="F649" t="s">
        <v>1559</v>
      </c>
      <c r="G649" s="307"/>
      <c r="H649" t="s">
        <v>1179</v>
      </c>
      <c r="I649" s="11" t="s">
        <v>2132</v>
      </c>
      <c r="J649" s="11" t="s">
        <v>2133</v>
      </c>
      <c r="K649" s="11" t="s">
        <v>2993</v>
      </c>
      <c r="L649" s="84" t="s">
        <v>2136</v>
      </c>
      <c r="M649" s="11" t="s">
        <v>2134</v>
      </c>
      <c r="N649" s="11" t="s">
        <v>2134</v>
      </c>
      <c r="O649" s="11" t="s">
        <v>2134</v>
      </c>
      <c r="P649" s="302" t="s">
        <v>2975</v>
      </c>
      <c r="Q649" s="86">
        <v>1000</v>
      </c>
      <c r="R649" s="8">
        <v>21.82544</v>
      </c>
      <c r="S649" s="8"/>
      <c r="T649" s="8"/>
      <c r="U649" s="562"/>
      <c r="V649" s="562"/>
    </row>
    <row r="650" spans="1:22" ht="15.75">
      <c r="A650" s="144" t="s">
        <v>698</v>
      </c>
      <c r="B650" s="144"/>
      <c r="C650" t="s">
        <v>1018</v>
      </c>
      <c r="D650" t="s">
        <v>2774</v>
      </c>
      <c r="E650" s="83"/>
      <c r="F650" t="s">
        <v>1559</v>
      </c>
      <c r="G650" s="307"/>
      <c r="H650" t="s">
        <v>1077</v>
      </c>
      <c r="I650" s="11" t="s">
        <v>2132</v>
      </c>
      <c r="J650" s="11" t="s">
        <v>2133</v>
      </c>
      <c r="K650" s="11" t="s">
        <v>2993</v>
      </c>
      <c r="L650" s="84" t="s">
        <v>2136</v>
      </c>
      <c r="M650" s="11" t="s">
        <v>2134</v>
      </c>
      <c r="N650" s="11" t="s">
        <v>2134</v>
      </c>
      <c r="O650" s="11" t="s">
        <v>2134</v>
      </c>
      <c r="P650" s="82">
        <v>15462038</v>
      </c>
      <c r="Q650" s="86">
        <v>1600</v>
      </c>
      <c r="R650" s="8">
        <v>23.38467159999999</v>
      </c>
      <c r="S650" s="8"/>
      <c r="T650" s="8"/>
      <c r="U650" s="562"/>
      <c r="V650" s="562"/>
    </row>
    <row r="651" spans="1:22" ht="15.75">
      <c r="A651" s="144" t="s">
        <v>699</v>
      </c>
      <c r="B651" s="144"/>
      <c r="C651" t="s">
        <v>1018</v>
      </c>
      <c r="D651" t="s">
        <v>2774</v>
      </c>
      <c r="E651" s="83"/>
      <c r="F651" t="s">
        <v>1560</v>
      </c>
      <c r="G651" s="307"/>
      <c r="H651" t="s">
        <v>1077</v>
      </c>
      <c r="I651" s="11" t="s">
        <v>2132</v>
      </c>
      <c r="J651" s="11" t="s">
        <v>2133</v>
      </c>
      <c r="K651" s="11" t="s">
        <v>2993</v>
      </c>
      <c r="L651" s="84" t="s">
        <v>2135</v>
      </c>
      <c r="M651" s="11" t="s">
        <v>2134</v>
      </c>
      <c r="N651" s="11" t="s">
        <v>2134</v>
      </c>
      <c r="O651" s="11" t="s">
        <v>2134</v>
      </c>
      <c r="P651" s="302">
        <v>18117175</v>
      </c>
      <c r="Q651" s="86">
        <v>1600</v>
      </c>
      <c r="R651" s="8">
        <v>22.183300199999991</v>
      </c>
      <c r="S651" s="8"/>
      <c r="T651" s="8"/>
      <c r="U651" s="562"/>
      <c r="V651" s="562"/>
    </row>
    <row r="652" spans="1:22" ht="15.75">
      <c r="A652" s="144" t="s">
        <v>700</v>
      </c>
      <c r="B652" s="144"/>
      <c r="C652" t="s">
        <v>1018</v>
      </c>
      <c r="D652" t="s">
        <v>1404</v>
      </c>
      <c r="E652" s="83"/>
      <c r="F652" t="s">
        <v>1561</v>
      </c>
      <c r="G652" s="307"/>
      <c r="H652" t="s">
        <v>1180</v>
      </c>
      <c r="I652" s="11" t="s">
        <v>2132</v>
      </c>
      <c r="J652" s="11" t="s">
        <v>2133</v>
      </c>
      <c r="K652" s="11" t="s">
        <v>2993</v>
      </c>
      <c r="L652" s="84" t="s">
        <v>2135</v>
      </c>
      <c r="M652" s="11" t="s">
        <v>2134</v>
      </c>
      <c r="N652" s="11" t="s">
        <v>2134</v>
      </c>
      <c r="O652" s="11" t="s">
        <v>2134</v>
      </c>
      <c r="P652" s="302">
        <v>12287772</v>
      </c>
      <c r="Q652" s="86">
        <v>333.33</v>
      </c>
      <c r="R652" s="8">
        <v>8.8768416306959992</v>
      </c>
      <c r="S652" s="8"/>
      <c r="T652" s="8"/>
      <c r="U652" s="562"/>
      <c r="V652" s="562"/>
    </row>
    <row r="653" spans="1:22" ht="15.75">
      <c r="A653" s="144" t="s">
        <v>701</v>
      </c>
      <c r="B653" s="144"/>
      <c r="C653" t="s">
        <v>1018</v>
      </c>
      <c r="D653" t="s">
        <v>2775</v>
      </c>
      <c r="E653" s="83"/>
      <c r="F653" t="s">
        <v>1561</v>
      </c>
      <c r="G653" s="307"/>
      <c r="H653" t="s">
        <v>1181</v>
      </c>
      <c r="I653" s="11" t="s">
        <v>2132</v>
      </c>
      <c r="J653" s="11" t="s">
        <v>2133</v>
      </c>
      <c r="K653" s="11" t="s">
        <v>2993</v>
      </c>
      <c r="L653" s="84" t="s">
        <v>2135</v>
      </c>
      <c r="M653" s="11" t="s">
        <v>2134</v>
      </c>
      <c r="N653" s="11" t="s">
        <v>2134</v>
      </c>
      <c r="O653" s="11" t="s">
        <v>2134</v>
      </c>
      <c r="P653" s="302">
        <v>12287791</v>
      </c>
      <c r="Q653" s="86">
        <v>333.33</v>
      </c>
      <c r="R653" s="8">
        <v>7.4482587833339995</v>
      </c>
      <c r="S653" s="8"/>
      <c r="T653" s="8"/>
      <c r="U653" s="562"/>
      <c r="V653" s="562"/>
    </row>
    <row r="654" spans="1:22" ht="15.75">
      <c r="A654" s="144" t="s">
        <v>702</v>
      </c>
      <c r="B654" s="144"/>
      <c r="C654" t="s">
        <v>1018</v>
      </c>
      <c r="D654" t="s">
        <v>2774</v>
      </c>
      <c r="E654" s="83"/>
      <c r="F654" t="s">
        <v>1561</v>
      </c>
      <c r="G654" s="307"/>
      <c r="H654" t="s">
        <v>1077</v>
      </c>
      <c r="I654" s="11" t="s">
        <v>2132</v>
      </c>
      <c r="J654" s="11" t="s">
        <v>2133</v>
      </c>
      <c r="K654" s="11" t="s">
        <v>2993</v>
      </c>
      <c r="L654" s="84" t="s">
        <v>2136</v>
      </c>
      <c r="M654" s="11" t="s">
        <v>2134</v>
      </c>
      <c r="N654" s="11" t="s">
        <v>2134</v>
      </c>
      <c r="O654" s="11" t="s">
        <v>2134</v>
      </c>
      <c r="P654" s="302">
        <v>15462380</v>
      </c>
      <c r="Q654" s="86">
        <v>1600</v>
      </c>
      <c r="R654" s="8">
        <v>15.915129399999998</v>
      </c>
      <c r="S654" s="8"/>
      <c r="T654" s="8"/>
      <c r="U654" s="562"/>
      <c r="V654" s="562"/>
    </row>
    <row r="655" spans="1:22" ht="15.75">
      <c r="A655" s="144" t="s">
        <v>703</v>
      </c>
      <c r="B655" s="144"/>
      <c r="C655" t="s">
        <v>1018</v>
      </c>
      <c r="D655" t="s">
        <v>2774</v>
      </c>
      <c r="E655" s="83"/>
      <c r="F655" t="s">
        <v>1561</v>
      </c>
      <c r="G655" s="307"/>
      <c r="H655" t="s">
        <v>1071</v>
      </c>
      <c r="I655" s="11" t="s">
        <v>2132</v>
      </c>
      <c r="J655" s="11" t="s">
        <v>2133</v>
      </c>
      <c r="K655" s="11" t="s">
        <v>2993</v>
      </c>
      <c r="L655" s="84" t="s">
        <v>2136</v>
      </c>
      <c r="M655" s="11" t="s">
        <v>2134</v>
      </c>
      <c r="N655" s="11" t="s">
        <v>2134</v>
      </c>
      <c r="O655" s="11" t="s">
        <v>2134</v>
      </c>
      <c r="P655" s="302" t="s">
        <v>2976</v>
      </c>
      <c r="Q655" s="86">
        <v>3000</v>
      </c>
      <c r="R655" s="8">
        <v>25.731360000000002</v>
      </c>
      <c r="S655" s="8"/>
      <c r="T655" s="8"/>
      <c r="U655" s="562"/>
      <c r="V655" s="562"/>
    </row>
    <row r="656" spans="1:22" ht="15.75">
      <c r="A656" s="144" t="s">
        <v>704</v>
      </c>
      <c r="B656" s="144"/>
      <c r="C656" t="s">
        <v>1018</v>
      </c>
      <c r="D656" t="s">
        <v>2774</v>
      </c>
      <c r="E656" s="83"/>
      <c r="F656" t="s">
        <v>1561</v>
      </c>
      <c r="G656" s="307"/>
      <c r="H656" t="s">
        <v>1072</v>
      </c>
      <c r="I656" s="11" t="s">
        <v>2132</v>
      </c>
      <c r="J656" s="11" t="s">
        <v>2133</v>
      </c>
      <c r="K656" s="11" t="s">
        <v>2993</v>
      </c>
      <c r="L656" s="84" t="s">
        <v>2136</v>
      </c>
      <c r="M656" s="11" t="s">
        <v>2134</v>
      </c>
      <c r="N656" s="11" t="s">
        <v>2134</v>
      </c>
      <c r="O656" s="11" t="s">
        <v>2134</v>
      </c>
      <c r="P656" s="302" t="s">
        <v>2977</v>
      </c>
      <c r="Q656" s="86">
        <v>3000</v>
      </c>
      <c r="R656" s="8">
        <v>24.746570437499997</v>
      </c>
      <c r="S656" s="8"/>
      <c r="T656" s="8"/>
      <c r="U656" s="562"/>
      <c r="V656" s="562"/>
    </row>
    <row r="657" spans="1:22" ht="15.75">
      <c r="A657" s="144" t="s">
        <v>705</v>
      </c>
      <c r="B657" s="144"/>
      <c r="C657" t="s">
        <v>1018</v>
      </c>
      <c r="D657" t="s">
        <v>2775</v>
      </c>
      <c r="E657" s="83"/>
      <c r="F657" t="s">
        <v>1562</v>
      </c>
      <c r="G657" s="307"/>
      <c r="H657" t="s">
        <v>1182</v>
      </c>
      <c r="I657" s="11" t="s">
        <v>2132</v>
      </c>
      <c r="J657" s="11" t="s">
        <v>2133</v>
      </c>
      <c r="K657" s="11" t="s">
        <v>2993</v>
      </c>
      <c r="L657" s="84" t="s">
        <v>2135</v>
      </c>
      <c r="M657" s="11" t="s">
        <v>2134</v>
      </c>
      <c r="N657" s="11" t="s">
        <v>2134</v>
      </c>
      <c r="O657" s="11" t="s">
        <v>2134</v>
      </c>
      <c r="P657" s="302"/>
      <c r="Q657" s="86"/>
      <c r="R657" s="8">
        <v>0</v>
      </c>
      <c r="S657" s="8"/>
      <c r="T657" s="8"/>
      <c r="U657" s="562"/>
      <c r="V657" s="562"/>
    </row>
    <row r="658" spans="1:22" ht="15.75">
      <c r="A658" s="144" t="s">
        <v>706</v>
      </c>
      <c r="B658" s="144"/>
      <c r="C658" t="s">
        <v>1018</v>
      </c>
      <c r="D658" t="s">
        <v>2774</v>
      </c>
      <c r="E658" s="83"/>
      <c r="F658" t="s">
        <v>1563</v>
      </c>
      <c r="G658" s="307"/>
      <c r="H658" t="s">
        <v>1070</v>
      </c>
      <c r="I658" s="11" t="s">
        <v>2132</v>
      </c>
      <c r="J658" s="11" t="s">
        <v>2133</v>
      </c>
      <c r="K658" s="11" t="s">
        <v>2993</v>
      </c>
      <c r="L658" s="84" t="s">
        <v>2135</v>
      </c>
      <c r="M658" s="11" t="s">
        <v>2134</v>
      </c>
      <c r="N658" s="11" t="s">
        <v>2134</v>
      </c>
      <c r="O658" s="11" t="s">
        <v>2134</v>
      </c>
      <c r="P658" s="302" t="s">
        <v>2978</v>
      </c>
      <c r="Q658" s="86">
        <v>3000</v>
      </c>
      <c r="R658" s="8">
        <v>20.653143749999998</v>
      </c>
      <c r="S658" s="8"/>
      <c r="T658" s="8"/>
      <c r="U658" s="562"/>
      <c r="V658" s="562"/>
    </row>
    <row r="659" spans="1:22" ht="15.75">
      <c r="A659" s="144" t="s">
        <v>707</v>
      </c>
      <c r="B659" s="144"/>
      <c r="C659" t="s">
        <v>1018</v>
      </c>
      <c r="D659" t="s">
        <v>2774</v>
      </c>
      <c r="E659" s="83"/>
      <c r="F659" t="s">
        <v>1563</v>
      </c>
      <c r="G659" s="307"/>
      <c r="H659" t="s">
        <v>1078</v>
      </c>
      <c r="I659" s="11" t="s">
        <v>2132</v>
      </c>
      <c r="J659" s="11" t="s">
        <v>2133</v>
      </c>
      <c r="K659" s="11" t="s">
        <v>2993</v>
      </c>
      <c r="L659" s="84" t="s">
        <v>2135</v>
      </c>
      <c r="M659" s="11" t="s">
        <v>2134</v>
      </c>
      <c r="N659" s="11" t="s">
        <v>2134</v>
      </c>
      <c r="O659" s="11" t="s">
        <v>2134</v>
      </c>
      <c r="P659" s="302" t="s">
        <v>2979</v>
      </c>
      <c r="Q659" s="86">
        <v>2000</v>
      </c>
      <c r="R659" s="8">
        <v>12.636787499999999</v>
      </c>
      <c r="S659" s="8"/>
      <c r="T659" s="8"/>
      <c r="U659" s="562"/>
      <c r="V659" s="562"/>
    </row>
    <row r="660" spans="1:22" ht="15.75">
      <c r="A660" s="144" t="s">
        <v>708</v>
      </c>
      <c r="B660" s="144"/>
      <c r="C660" t="s">
        <v>1018</v>
      </c>
      <c r="D660" t="s">
        <v>2775</v>
      </c>
      <c r="E660" s="83"/>
      <c r="F660" t="s">
        <v>1563</v>
      </c>
      <c r="G660" s="307"/>
      <c r="H660" t="s">
        <v>1185</v>
      </c>
      <c r="I660" s="11" t="s">
        <v>2132</v>
      </c>
      <c r="J660" s="11" t="s">
        <v>2133</v>
      </c>
      <c r="K660" s="11" t="s">
        <v>2993</v>
      </c>
      <c r="L660" s="84" t="s">
        <v>2135</v>
      </c>
      <c r="M660" s="11" t="s">
        <v>2134</v>
      </c>
      <c r="N660" s="11" t="s">
        <v>2134</v>
      </c>
      <c r="O660" s="11" t="s">
        <v>2134</v>
      </c>
      <c r="P660" s="302" t="s">
        <v>1884</v>
      </c>
      <c r="Q660" s="86">
        <v>1000</v>
      </c>
      <c r="R660" s="8">
        <v>16.814747000000001</v>
      </c>
      <c r="S660" s="8"/>
      <c r="T660" s="8"/>
      <c r="U660" s="562"/>
      <c r="V660" s="562"/>
    </row>
    <row r="661" spans="1:22" ht="15.75">
      <c r="A661" s="144" t="s">
        <v>709</v>
      </c>
      <c r="B661" s="144"/>
      <c r="C661" t="s">
        <v>1018</v>
      </c>
      <c r="D661" t="s">
        <v>2775</v>
      </c>
      <c r="E661" s="83"/>
      <c r="F661" t="s">
        <v>1563</v>
      </c>
      <c r="G661" s="83"/>
      <c r="H661" t="s">
        <v>1184</v>
      </c>
      <c r="I661" s="11" t="s">
        <v>2132</v>
      </c>
      <c r="J661" s="11" t="s">
        <v>2133</v>
      </c>
      <c r="K661" s="11" t="s">
        <v>2993</v>
      </c>
      <c r="L661" s="84" t="s">
        <v>2135</v>
      </c>
      <c r="M661" s="11" t="s">
        <v>2134</v>
      </c>
      <c r="N661" s="11" t="s">
        <v>2134</v>
      </c>
      <c r="O661" s="11" t="s">
        <v>2134</v>
      </c>
      <c r="P661" s="302" t="s">
        <v>1883</v>
      </c>
      <c r="Q661" s="86">
        <v>250</v>
      </c>
      <c r="R661" s="8">
        <v>22.451902500000003</v>
      </c>
      <c r="S661" s="8"/>
      <c r="T661" s="8"/>
      <c r="U661" s="562"/>
      <c r="V661" s="562"/>
    </row>
    <row r="662" spans="1:22" ht="15.75">
      <c r="A662" s="144" t="s">
        <v>710</v>
      </c>
      <c r="B662" s="144"/>
      <c r="C662" t="s">
        <v>1018</v>
      </c>
      <c r="D662" t="s">
        <v>2775</v>
      </c>
      <c r="E662" s="83"/>
      <c r="F662" t="s">
        <v>1563</v>
      </c>
      <c r="G662" s="83"/>
      <c r="H662" t="s">
        <v>1183</v>
      </c>
      <c r="I662" s="11" t="s">
        <v>2132</v>
      </c>
      <c r="J662" s="11" t="s">
        <v>2133</v>
      </c>
      <c r="K662" s="11" t="s">
        <v>2993</v>
      </c>
      <c r="L662" s="84" t="s">
        <v>2135</v>
      </c>
      <c r="M662" s="11" t="s">
        <v>2134</v>
      </c>
      <c r="N662" s="11" t="s">
        <v>2134</v>
      </c>
      <c r="O662" s="11" t="s">
        <v>2134</v>
      </c>
      <c r="P662" s="267" t="s">
        <v>1947</v>
      </c>
      <c r="Q662" s="86">
        <v>1000</v>
      </c>
      <c r="R662" s="8">
        <v>17.998159999999999</v>
      </c>
      <c r="S662" s="8"/>
      <c r="T662" s="8"/>
      <c r="U662" s="562"/>
      <c r="V662" s="562"/>
    </row>
    <row r="663" spans="1:22" ht="15.75">
      <c r="A663" s="144" t="s">
        <v>711</v>
      </c>
      <c r="B663" s="144"/>
      <c r="C663" t="s">
        <v>1018</v>
      </c>
      <c r="D663" t="s">
        <v>2775</v>
      </c>
      <c r="E663" s="83"/>
      <c r="F663" t="s">
        <v>1564</v>
      </c>
      <c r="G663" s="83"/>
      <c r="H663" t="s">
        <v>1187</v>
      </c>
      <c r="I663" s="11" t="s">
        <v>2132</v>
      </c>
      <c r="J663" s="11" t="s">
        <v>2133</v>
      </c>
      <c r="K663" s="11" t="s">
        <v>2993</v>
      </c>
      <c r="L663" s="84" t="s">
        <v>2135</v>
      </c>
      <c r="M663" s="11" t="s">
        <v>2134</v>
      </c>
      <c r="N663" s="11" t="s">
        <v>2134</v>
      </c>
      <c r="O663" s="11" t="s">
        <v>2134</v>
      </c>
      <c r="P663" s="267"/>
      <c r="Q663" s="86"/>
      <c r="R663" s="8">
        <v>0</v>
      </c>
      <c r="S663" s="8"/>
      <c r="T663" s="8"/>
      <c r="U663" s="562"/>
      <c r="V663" s="562"/>
    </row>
    <row r="664" spans="1:22" ht="15.75">
      <c r="A664" s="144" t="s">
        <v>712</v>
      </c>
      <c r="B664" s="144"/>
      <c r="C664" t="s">
        <v>1018</v>
      </c>
      <c r="D664" t="s">
        <v>2775</v>
      </c>
      <c r="E664" s="83"/>
      <c r="F664" t="s">
        <v>1564</v>
      </c>
      <c r="G664" s="83"/>
      <c r="H664" t="s">
        <v>1188</v>
      </c>
      <c r="I664" s="11" t="s">
        <v>2132</v>
      </c>
      <c r="J664" s="11" t="s">
        <v>2133</v>
      </c>
      <c r="K664" s="11" t="s">
        <v>2993</v>
      </c>
      <c r="L664" s="84" t="s">
        <v>2135</v>
      </c>
      <c r="M664" s="11" t="s">
        <v>2134</v>
      </c>
      <c r="N664" s="11" t="s">
        <v>2134</v>
      </c>
      <c r="O664" s="11" t="s">
        <v>2134</v>
      </c>
      <c r="P664" s="267" t="s">
        <v>1949</v>
      </c>
      <c r="Q664" s="86">
        <v>1000</v>
      </c>
      <c r="R664" s="8">
        <v>9.9919200000000004</v>
      </c>
      <c r="S664" s="8"/>
      <c r="T664" s="8"/>
      <c r="U664" s="562"/>
      <c r="V664" s="562"/>
    </row>
    <row r="665" spans="1:22" ht="15.75">
      <c r="A665" s="144" t="s">
        <v>713</v>
      </c>
      <c r="B665" s="144"/>
      <c r="C665" t="s">
        <v>1018</v>
      </c>
      <c r="D665" t="s">
        <v>2774</v>
      </c>
      <c r="E665" s="83"/>
      <c r="F665" t="s">
        <v>1564</v>
      </c>
      <c r="G665" s="83"/>
      <c r="H665" t="s">
        <v>1077</v>
      </c>
      <c r="I665" s="11" t="s">
        <v>2132</v>
      </c>
      <c r="J665" s="11" t="s">
        <v>2133</v>
      </c>
      <c r="K665" s="11" t="s">
        <v>2993</v>
      </c>
      <c r="L665" s="84" t="s">
        <v>2136</v>
      </c>
      <c r="M665" s="11" t="s">
        <v>2134</v>
      </c>
      <c r="N665" s="11" t="s">
        <v>2134</v>
      </c>
      <c r="O665" s="11" t="s">
        <v>2134</v>
      </c>
      <c r="P665" s="267">
        <v>15462059</v>
      </c>
      <c r="Q665" s="86">
        <v>1600</v>
      </c>
      <c r="R665" s="8">
        <v>0.23795949999999999</v>
      </c>
      <c r="S665" s="8"/>
      <c r="T665" s="8"/>
      <c r="U665" s="562"/>
      <c r="V665" s="562"/>
    </row>
    <row r="666" spans="1:22" ht="15.75">
      <c r="A666" s="144" t="s">
        <v>714</v>
      </c>
      <c r="B666" s="144"/>
      <c r="C666" t="s">
        <v>1018</v>
      </c>
      <c r="D666" t="s">
        <v>2775</v>
      </c>
      <c r="E666" s="83"/>
      <c r="F666" t="s">
        <v>1564</v>
      </c>
      <c r="G666" s="83"/>
      <c r="H666" t="s">
        <v>1186</v>
      </c>
      <c r="I666" s="11" t="s">
        <v>2132</v>
      </c>
      <c r="J666" s="11" t="s">
        <v>2133</v>
      </c>
      <c r="K666" s="11" t="s">
        <v>2993</v>
      </c>
      <c r="L666" s="84" t="s">
        <v>2136</v>
      </c>
      <c r="M666" s="11" t="s">
        <v>2134</v>
      </c>
      <c r="N666" s="11" t="s">
        <v>2134</v>
      </c>
      <c r="O666" s="11" t="s">
        <v>2134</v>
      </c>
      <c r="P666" s="267" t="s">
        <v>1948</v>
      </c>
      <c r="Q666" s="86">
        <v>1000</v>
      </c>
      <c r="R666" s="8">
        <v>7.6780000000000001E-2</v>
      </c>
      <c r="S666" s="8"/>
      <c r="T666" s="8"/>
      <c r="U666" s="562"/>
      <c r="V666" s="562"/>
    </row>
    <row r="667" spans="1:22" ht="15.75">
      <c r="A667" s="144" t="s">
        <v>715</v>
      </c>
      <c r="B667" s="144"/>
      <c r="C667" t="s">
        <v>1018</v>
      </c>
      <c r="D667" t="s">
        <v>2774</v>
      </c>
      <c r="E667" s="83"/>
      <c r="F667" t="s">
        <v>1564</v>
      </c>
      <c r="G667" s="83"/>
      <c r="H667" t="s">
        <v>1071</v>
      </c>
      <c r="I667" s="11" t="s">
        <v>2132</v>
      </c>
      <c r="J667" s="11" t="s">
        <v>2133</v>
      </c>
      <c r="K667" s="11" t="s">
        <v>2993</v>
      </c>
      <c r="L667" s="84" t="s">
        <v>2135</v>
      </c>
      <c r="M667" s="11" t="s">
        <v>2134</v>
      </c>
      <c r="N667" s="11" t="s">
        <v>2134</v>
      </c>
      <c r="O667" s="11" t="s">
        <v>2134</v>
      </c>
      <c r="P667" s="302">
        <v>15462060</v>
      </c>
      <c r="Q667" s="86">
        <v>3000</v>
      </c>
      <c r="R667" s="8">
        <v>38.256300000000003</v>
      </c>
      <c r="S667" s="8"/>
      <c r="T667" s="8"/>
      <c r="U667" s="562"/>
      <c r="V667" s="562"/>
    </row>
    <row r="668" spans="1:22" ht="15.75">
      <c r="A668" s="144" t="s">
        <v>716</v>
      </c>
      <c r="B668" s="144"/>
      <c r="C668" t="s">
        <v>1018</v>
      </c>
      <c r="D668" t="s">
        <v>2774</v>
      </c>
      <c r="E668" s="83"/>
      <c r="F668" t="s">
        <v>1018</v>
      </c>
      <c r="G668" s="83"/>
      <c r="H668" t="s">
        <v>1070</v>
      </c>
      <c r="I668" s="11" t="s">
        <v>2132</v>
      </c>
      <c r="J668" s="11" t="s">
        <v>2133</v>
      </c>
      <c r="K668" s="11" t="s">
        <v>2993</v>
      </c>
      <c r="L668" s="84" t="s">
        <v>2135</v>
      </c>
      <c r="M668" s="11" t="s">
        <v>2134</v>
      </c>
      <c r="N668" s="11" t="s">
        <v>2134</v>
      </c>
      <c r="O668" s="11" t="s">
        <v>2134</v>
      </c>
      <c r="P668" s="267">
        <v>15462076</v>
      </c>
      <c r="Q668" s="86">
        <v>3000</v>
      </c>
      <c r="R668" s="8">
        <v>41.589401549999998</v>
      </c>
      <c r="S668" s="8"/>
      <c r="T668" s="8"/>
      <c r="U668" s="562"/>
      <c r="V668" s="562"/>
    </row>
    <row r="669" spans="1:22" ht="15.75">
      <c r="A669" s="144" t="s">
        <v>717</v>
      </c>
      <c r="B669" s="144"/>
      <c r="C669" t="s">
        <v>1018</v>
      </c>
      <c r="D669" t="s">
        <v>2774</v>
      </c>
      <c r="E669" s="83"/>
      <c r="F669" t="s">
        <v>1018</v>
      </c>
      <c r="G669" s="83"/>
      <c r="H669" t="s">
        <v>1071</v>
      </c>
      <c r="I669" s="11" t="s">
        <v>2132</v>
      </c>
      <c r="J669" s="11" t="s">
        <v>2133</v>
      </c>
      <c r="K669" s="11" t="s">
        <v>2993</v>
      </c>
      <c r="L669" s="84" t="s">
        <v>2135</v>
      </c>
      <c r="M669" s="11" t="s">
        <v>2134</v>
      </c>
      <c r="N669" s="11" t="s">
        <v>2134</v>
      </c>
      <c r="O669" s="11" t="s">
        <v>2134</v>
      </c>
      <c r="P669" s="302">
        <v>15462062</v>
      </c>
      <c r="Q669" s="86">
        <v>3000</v>
      </c>
      <c r="R669" s="8">
        <v>43.673981699999999</v>
      </c>
      <c r="S669" s="8"/>
      <c r="T669" s="8"/>
      <c r="U669" s="562"/>
      <c r="V669" s="562"/>
    </row>
    <row r="670" spans="1:22" ht="15.75">
      <c r="A670" s="144" t="s">
        <v>718</v>
      </c>
      <c r="B670" s="144"/>
      <c r="C670" t="s">
        <v>1018</v>
      </c>
      <c r="D670" t="s">
        <v>2774</v>
      </c>
      <c r="E670" s="83"/>
      <c r="F670" t="s">
        <v>1018</v>
      </c>
      <c r="G670" s="83"/>
      <c r="H670" t="s">
        <v>1072</v>
      </c>
      <c r="I670" s="11" t="s">
        <v>2132</v>
      </c>
      <c r="J670" s="11" t="s">
        <v>2133</v>
      </c>
      <c r="K670" s="11" t="s">
        <v>2993</v>
      </c>
      <c r="L670" s="84" t="s">
        <v>2135</v>
      </c>
      <c r="M670" s="11" t="s">
        <v>2134</v>
      </c>
      <c r="N670" s="11" t="s">
        <v>2134</v>
      </c>
      <c r="O670" s="11" t="s">
        <v>2134</v>
      </c>
      <c r="P670" s="267" t="s">
        <v>2980</v>
      </c>
      <c r="Q670" s="86">
        <v>3000</v>
      </c>
      <c r="R670" s="8">
        <v>48.363175812500003</v>
      </c>
      <c r="S670" s="8"/>
      <c r="T670" s="8"/>
      <c r="U670" s="562"/>
      <c r="V670" s="562"/>
    </row>
    <row r="671" spans="1:22" ht="15.75">
      <c r="A671" s="144" t="s">
        <v>719</v>
      </c>
      <c r="B671" s="144"/>
      <c r="C671" t="s">
        <v>1018</v>
      </c>
      <c r="D671" t="s">
        <v>2774</v>
      </c>
      <c r="E671" s="83"/>
      <c r="F671" t="s">
        <v>1565</v>
      </c>
      <c r="G671" s="83"/>
      <c r="H671" t="s">
        <v>1077</v>
      </c>
      <c r="I671" s="11" t="s">
        <v>2132</v>
      </c>
      <c r="J671" s="11" t="s">
        <v>2133</v>
      </c>
      <c r="K671" s="11" t="s">
        <v>2993</v>
      </c>
      <c r="L671" s="84" t="s">
        <v>2135</v>
      </c>
      <c r="M671" s="11" t="s">
        <v>2134</v>
      </c>
      <c r="N671" s="11" t="s">
        <v>2134</v>
      </c>
      <c r="O671" s="11" t="s">
        <v>2134</v>
      </c>
      <c r="P671" s="267" t="s">
        <v>2981</v>
      </c>
      <c r="Q671" s="86">
        <v>1600</v>
      </c>
      <c r="R671" s="8">
        <v>37.907325</v>
      </c>
      <c r="S671" s="8"/>
      <c r="T671" s="8"/>
      <c r="U671" s="562"/>
      <c r="V671" s="562"/>
    </row>
    <row r="672" spans="1:22" ht="15.75">
      <c r="A672" s="144" t="s">
        <v>720</v>
      </c>
      <c r="B672" s="144"/>
      <c r="C672" t="s">
        <v>1018</v>
      </c>
      <c r="D672" t="s">
        <v>2774</v>
      </c>
      <c r="E672" s="307"/>
      <c r="F672" t="s">
        <v>1565</v>
      </c>
      <c r="G672" s="83"/>
      <c r="H672" t="s">
        <v>1078</v>
      </c>
      <c r="I672" s="11" t="s">
        <v>2132</v>
      </c>
      <c r="J672" s="11" t="s">
        <v>2133</v>
      </c>
      <c r="K672" s="11" t="s">
        <v>2993</v>
      </c>
      <c r="L672" s="84" t="s">
        <v>2135</v>
      </c>
      <c r="M672" s="11" t="s">
        <v>2134</v>
      </c>
      <c r="N672" s="11" t="s">
        <v>2134</v>
      </c>
      <c r="O672" s="11" t="s">
        <v>2134</v>
      </c>
      <c r="P672" s="267" t="s">
        <v>2982</v>
      </c>
      <c r="Q672" s="86">
        <v>2000</v>
      </c>
      <c r="R672" s="8">
        <v>35.548671874999997</v>
      </c>
      <c r="S672" s="8"/>
      <c r="T672" s="8"/>
      <c r="U672" s="562"/>
      <c r="V672" s="562"/>
    </row>
    <row r="673" spans="1:22" ht="15.75">
      <c r="A673" s="144" t="s">
        <v>721</v>
      </c>
      <c r="B673" s="144"/>
      <c r="C673" t="s">
        <v>1018</v>
      </c>
      <c r="D673" t="s">
        <v>2774</v>
      </c>
      <c r="E673" s="83"/>
      <c r="F673" t="s">
        <v>1565</v>
      </c>
      <c r="G673" s="83"/>
      <c r="H673" t="s">
        <v>1072</v>
      </c>
      <c r="I673" s="11" t="s">
        <v>2132</v>
      </c>
      <c r="J673" s="11" t="s">
        <v>2133</v>
      </c>
      <c r="K673" s="11" t="s">
        <v>2993</v>
      </c>
      <c r="L673" s="84" t="s">
        <v>2135</v>
      </c>
      <c r="M673" s="11" t="s">
        <v>2134</v>
      </c>
      <c r="N673" s="11" t="s">
        <v>2134</v>
      </c>
      <c r="O673" s="11" t="s">
        <v>2134</v>
      </c>
      <c r="P673" s="267">
        <v>15462068</v>
      </c>
      <c r="Q673" s="86">
        <v>3000</v>
      </c>
      <c r="R673" s="8">
        <v>54.455926349999999</v>
      </c>
      <c r="S673" s="8"/>
      <c r="T673" s="8"/>
      <c r="U673" s="562"/>
      <c r="V673" s="562"/>
    </row>
    <row r="674" spans="1:22" ht="15.75">
      <c r="A674" s="144" t="s">
        <v>722</v>
      </c>
      <c r="B674" s="144"/>
      <c r="C674" t="s">
        <v>1018</v>
      </c>
      <c r="D674" t="s">
        <v>2774</v>
      </c>
      <c r="E674" s="83"/>
      <c r="F674" t="s">
        <v>1565</v>
      </c>
      <c r="G674" s="83"/>
      <c r="H674" t="s">
        <v>1179</v>
      </c>
      <c r="I674" s="11" t="s">
        <v>2132</v>
      </c>
      <c r="J674" s="11" t="s">
        <v>2133</v>
      </c>
      <c r="K674" s="11" t="s">
        <v>2993</v>
      </c>
      <c r="L674" s="84" t="s">
        <v>2135</v>
      </c>
      <c r="M674" s="11" t="s">
        <v>2134</v>
      </c>
      <c r="N674" s="11" t="s">
        <v>2134</v>
      </c>
      <c r="O674" s="11" t="s">
        <v>2134</v>
      </c>
      <c r="P674" s="267">
        <v>15462384</v>
      </c>
      <c r="Q674" s="86">
        <v>1000</v>
      </c>
      <c r="R674" s="8">
        <v>40.220375199999999</v>
      </c>
      <c r="S674" s="8"/>
      <c r="T674" s="8"/>
      <c r="U674" s="562"/>
      <c r="V674" s="562"/>
    </row>
    <row r="675" spans="1:22" ht="15.75">
      <c r="A675" s="144" t="s">
        <v>723</v>
      </c>
      <c r="B675" s="144"/>
      <c r="C675" t="s">
        <v>1018</v>
      </c>
      <c r="D675" t="s">
        <v>2774</v>
      </c>
      <c r="E675" s="83"/>
      <c r="F675" t="s">
        <v>1566</v>
      </c>
      <c r="G675" s="83"/>
      <c r="H675" t="s">
        <v>1077</v>
      </c>
      <c r="I675" s="11" t="s">
        <v>2132</v>
      </c>
      <c r="J675" s="11" t="s">
        <v>2133</v>
      </c>
      <c r="K675" s="11" t="s">
        <v>2993</v>
      </c>
      <c r="L675" s="84" t="s">
        <v>2135</v>
      </c>
      <c r="M675" s="11" t="s">
        <v>2134</v>
      </c>
      <c r="N675" s="11" t="s">
        <v>2134</v>
      </c>
      <c r="O675" s="11" t="s">
        <v>2134</v>
      </c>
      <c r="P675" s="267" t="s">
        <v>2983</v>
      </c>
      <c r="Q675" s="86">
        <v>1600</v>
      </c>
      <c r="R675" s="8">
        <v>16.715944</v>
      </c>
      <c r="S675" s="8"/>
      <c r="T675" s="8"/>
      <c r="U675" s="562"/>
      <c r="V675" s="562"/>
    </row>
    <row r="676" spans="1:22" ht="15.75">
      <c r="A676" s="144" t="s">
        <v>724</v>
      </c>
      <c r="B676" s="144"/>
      <c r="C676" t="s">
        <v>1018</v>
      </c>
      <c r="D676" t="s">
        <v>1404</v>
      </c>
      <c r="E676" s="83"/>
      <c r="F676" t="s">
        <v>1566</v>
      </c>
      <c r="G676" s="83"/>
      <c r="H676" t="s">
        <v>1189</v>
      </c>
      <c r="I676" s="11" t="s">
        <v>2132</v>
      </c>
      <c r="J676" s="11" t="s">
        <v>2133</v>
      </c>
      <c r="K676" s="11" t="s">
        <v>2993</v>
      </c>
      <c r="L676" s="84" t="s">
        <v>2136</v>
      </c>
      <c r="M676" s="11" t="s">
        <v>2134</v>
      </c>
      <c r="N676" s="11" t="s">
        <v>2134</v>
      </c>
      <c r="O676" s="11" t="s">
        <v>2134</v>
      </c>
      <c r="P676" s="267" t="s">
        <v>1882</v>
      </c>
      <c r="Q676" s="86">
        <v>166.67</v>
      </c>
      <c r="R676" s="8">
        <v>1.343081917768</v>
      </c>
      <c r="S676" s="8"/>
      <c r="T676" s="8"/>
      <c r="U676" s="562"/>
      <c r="V676" s="562"/>
    </row>
    <row r="677" spans="1:22" ht="15.75">
      <c r="A677" s="144" t="s">
        <v>725</v>
      </c>
      <c r="B677" s="144"/>
      <c r="C677" t="s">
        <v>1018</v>
      </c>
      <c r="D677" t="s">
        <v>1404</v>
      </c>
      <c r="E677" s="83"/>
      <c r="F677" t="s">
        <v>1566</v>
      </c>
      <c r="G677" s="83"/>
      <c r="H677" t="s">
        <v>1190</v>
      </c>
      <c r="I677" s="11" t="s">
        <v>2132</v>
      </c>
      <c r="J677" s="11" t="s">
        <v>2133</v>
      </c>
      <c r="K677" s="11" t="s">
        <v>2993</v>
      </c>
      <c r="L677" s="84" t="s">
        <v>2136</v>
      </c>
      <c r="M677" s="11" t="s">
        <v>2134</v>
      </c>
      <c r="N677" s="11" t="s">
        <v>2134</v>
      </c>
      <c r="O677" s="11" t="s">
        <v>2134</v>
      </c>
      <c r="P677" s="267">
        <v>12287776</v>
      </c>
      <c r="Q677" s="86">
        <v>166.67</v>
      </c>
      <c r="R677" s="8">
        <v>10.875619541373991</v>
      </c>
      <c r="S677" s="8"/>
      <c r="T677" s="8"/>
      <c r="U677" s="562"/>
      <c r="V677" s="562"/>
    </row>
    <row r="678" spans="1:22" ht="15.75">
      <c r="A678" s="144" t="s">
        <v>726</v>
      </c>
      <c r="B678" s="144"/>
      <c r="C678" t="s">
        <v>1018</v>
      </c>
      <c r="D678" t="s">
        <v>2774</v>
      </c>
      <c r="E678" s="83"/>
      <c r="F678" t="s">
        <v>1566</v>
      </c>
      <c r="G678" s="83"/>
      <c r="H678" t="s">
        <v>1078</v>
      </c>
      <c r="I678" s="11" t="s">
        <v>2132</v>
      </c>
      <c r="J678" s="11" t="s">
        <v>2133</v>
      </c>
      <c r="K678" s="11" t="s">
        <v>2993</v>
      </c>
      <c r="L678" s="84" t="s">
        <v>2135</v>
      </c>
      <c r="M678" s="11" t="s">
        <v>2134</v>
      </c>
      <c r="N678" s="11" t="s">
        <v>2134</v>
      </c>
      <c r="O678" s="11" t="s">
        <v>2134</v>
      </c>
      <c r="P678" s="267" t="s">
        <v>2984</v>
      </c>
      <c r="Q678" s="86">
        <v>2000</v>
      </c>
      <c r="R678" s="8">
        <v>18.588546000000001</v>
      </c>
      <c r="S678" s="8"/>
      <c r="T678" s="8"/>
      <c r="U678" s="562"/>
      <c r="V678" s="562"/>
    </row>
    <row r="679" spans="1:22" ht="15.75">
      <c r="A679" s="144" t="s">
        <v>727</v>
      </c>
      <c r="B679" s="144"/>
      <c r="C679" t="s">
        <v>1018</v>
      </c>
      <c r="D679" t="s">
        <v>2774</v>
      </c>
      <c r="E679" s="83"/>
      <c r="F679" t="s">
        <v>1566</v>
      </c>
      <c r="G679" s="83"/>
      <c r="H679" t="s">
        <v>1106</v>
      </c>
      <c r="I679" s="11" t="s">
        <v>2132</v>
      </c>
      <c r="J679" s="11" t="s">
        <v>2133</v>
      </c>
      <c r="K679" s="11" t="s">
        <v>2993</v>
      </c>
      <c r="L679" s="84" t="s">
        <v>2135</v>
      </c>
      <c r="M679" s="11" t="s">
        <v>2134</v>
      </c>
      <c r="N679" s="11" t="s">
        <v>2134</v>
      </c>
      <c r="O679" s="11" t="s">
        <v>2134</v>
      </c>
      <c r="P679" s="267" t="s">
        <v>2985</v>
      </c>
      <c r="Q679" s="86">
        <v>1000</v>
      </c>
      <c r="R679" s="8">
        <v>17.793639750000001</v>
      </c>
      <c r="S679" s="8"/>
      <c r="T679" s="8"/>
      <c r="U679" s="562"/>
      <c r="V679" s="562"/>
    </row>
    <row r="680" spans="1:22" ht="15.75">
      <c r="A680" s="144" t="s">
        <v>728</v>
      </c>
      <c r="B680" s="144"/>
      <c r="C680" t="s">
        <v>1018</v>
      </c>
      <c r="D680" t="s">
        <v>2774</v>
      </c>
      <c r="E680" s="83"/>
      <c r="F680" t="s">
        <v>1567</v>
      </c>
      <c r="G680" s="83"/>
      <c r="H680" t="s">
        <v>1077</v>
      </c>
      <c r="I680" s="11" t="s">
        <v>2132</v>
      </c>
      <c r="J680" s="11" t="s">
        <v>2133</v>
      </c>
      <c r="K680" s="11" t="s">
        <v>2993</v>
      </c>
      <c r="L680" s="84" t="s">
        <v>2135</v>
      </c>
      <c r="M680" s="11" t="s">
        <v>2134</v>
      </c>
      <c r="N680" s="11" t="s">
        <v>2134</v>
      </c>
      <c r="O680" s="11" t="s">
        <v>2134</v>
      </c>
      <c r="P680" s="267">
        <v>18088450</v>
      </c>
      <c r="Q680" s="86">
        <v>1600</v>
      </c>
      <c r="R680" s="8">
        <v>13.183437399999999</v>
      </c>
      <c r="S680" s="8"/>
      <c r="T680" s="8"/>
      <c r="U680" s="562"/>
      <c r="V680" s="562"/>
    </row>
    <row r="681" spans="1:22" ht="15.75">
      <c r="A681" s="144" t="s">
        <v>729</v>
      </c>
      <c r="B681" s="144"/>
      <c r="C681" t="s">
        <v>1018</v>
      </c>
      <c r="D681" t="s">
        <v>2774</v>
      </c>
      <c r="E681" s="83"/>
      <c r="F681" t="s">
        <v>1567</v>
      </c>
      <c r="G681" s="83"/>
      <c r="H681" t="s">
        <v>1078</v>
      </c>
      <c r="I681" s="11" t="s">
        <v>2132</v>
      </c>
      <c r="J681" s="11" t="s">
        <v>2133</v>
      </c>
      <c r="K681" s="11" t="s">
        <v>2993</v>
      </c>
      <c r="L681" s="84" t="s">
        <v>2135</v>
      </c>
      <c r="M681" s="11" t="s">
        <v>2134</v>
      </c>
      <c r="N681" s="11" t="s">
        <v>2134</v>
      </c>
      <c r="O681" s="11" t="s">
        <v>2134</v>
      </c>
      <c r="P681" s="267">
        <v>18053536</v>
      </c>
      <c r="Q681" s="86">
        <v>2000</v>
      </c>
      <c r="R681" s="8">
        <v>13.677379169999998</v>
      </c>
      <c r="S681" s="8"/>
      <c r="T681" s="8"/>
      <c r="U681" s="562"/>
      <c r="V681" s="562"/>
    </row>
    <row r="682" spans="1:22" ht="15.75">
      <c r="A682" s="144" t="s">
        <v>730</v>
      </c>
      <c r="B682" s="144"/>
      <c r="C682" t="s">
        <v>1018</v>
      </c>
      <c r="D682" t="s">
        <v>2774</v>
      </c>
      <c r="E682" s="83"/>
      <c r="F682" t="s">
        <v>1568</v>
      </c>
      <c r="G682" s="83"/>
      <c r="H682" t="s">
        <v>1068</v>
      </c>
      <c r="I682" s="11" t="s">
        <v>2132</v>
      </c>
      <c r="J682" s="11" t="s">
        <v>2133</v>
      </c>
      <c r="K682" s="11" t="s">
        <v>2993</v>
      </c>
      <c r="L682" s="84" t="s">
        <v>2135</v>
      </c>
      <c r="M682" s="11" t="s">
        <v>2134</v>
      </c>
      <c r="N682" s="11" t="s">
        <v>2134</v>
      </c>
      <c r="O682" s="11" t="s">
        <v>2134</v>
      </c>
      <c r="P682" s="267" t="s">
        <v>2986</v>
      </c>
      <c r="Q682" s="86">
        <v>1000</v>
      </c>
      <c r="R682" s="8">
        <v>2.0267500000000003</v>
      </c>
      <c r="S682" s="8"/>
      <c r="T682" s="8"/>
      <c r="U682" s="562"/>
      <c r="V682" s="562"/>
    </row>
    <row r="683" spans="1:22" ht="15.75">
      <c r="A683" s="144" t="s">
        <v>731</v>
      </c>
      <c r="B683" s="144"/>
      <c r="C683" t="s">
        <v>1018</v>
      </c>
      <c r="D683" t="s">
        <v>2774</v>
      </c>
      <c r="E683" s="83"/>
      <c r="F683" t="s">
        <v>1568</v>
      </c>
      <c r="G683" s="83"/>
      <c r="H683" t="s">
        <v>1069</v>
      </c>
      <c r="I683" s="11" t="s">
        <v>2132</v>
      </c>
      <c r="J683" s="11" t="s">
        <v>2133</v>
      </c>
      <c r="K683" s="11" t="s">
        <v>2993</v>
      </c>
      <c r="L683" s="84" t="s">
        <v>2135</v>
      </c>
      <c r="M683" s="11" t="s">
        <v>2134</v>
      </c>
      <c r="N683" s="11" t="s">
        <v>2134</v>
      </c>
      <c r="O683" s="11" t="s">
        <v>2134</v>
      </c>
      <c r="P683" s="267" t="s">
        <v>2987</v>
      </c>
      <c r="Q683" s="86">
        <v>1000</v>
      </c>
      <c r="R683" s="8">
        <v>2.1122199999999998</v>
      </c>
      <c r="S683" s="8"/>
      <c r="T683" s="8"/>
      <c r="U683" s="562"/>
      <c r="V683" s="562"/>
    </row>
    <row r="684" spans="1:22" ht="15.75">
      <c r="A684" s="144" t="s">
        <v>732</v>
      </c>
      <c r="B684" s="144"/>
      <c r="C684" t="s">
        <v>1018</v>
      </c>
      <c r="D684" t="s">
        <v>2780</v>
      </c>
      <c r="E684" s="83"/>
      <c r="F684" t="s">
        <v>1569</v>
      </c>
      <c r="G684" s="83"/>
      <c r="H684" t="s">
        <v>1191</v>
      </c>
      <c r="I684" s="11" t="s">
        <v>2132</v>
      </c>
      <c r="J684" s="11" t="s">
        <v>2133</v>
      </c>
      <c r="K684" s="11" t="s">
        <v>2993</v>
      </c>
      <c r="L684" s="84" t="s">
        <v>2136</v>
      </c>
      <c r="M684" s="11" t="s">
        <v>2134</v>
      </c>
      <c r="N684" s="11" t="s">
        <v>2134</v>
      </c>
      <c r="O684" s="11" t="s">
        <v>2134</v>
      </c>
      <c r="P684" s="85">
        <v>15462332</v>
      </c>
      <c r="Q684" s="86">
        <v>1000</v>
      </c>
      <c r="R684" s="8">
        <v>8.5177355000000006</v>
      </c>
      <c r="S684" s="8"/>
      <c r="T684" s="8"/>
      <c r="U684" s="562"/>
      <c r="V684" s="562"/>
    </row>
    <row r="685" spans="1:22" ht="15.75">
      <c r="A685" s="144" t="s">
        <v>733</v>
      </c>
      <c r="B685" s="144"/>
      <c r="C685" t="s">
        <v>1018</v>
      </c>
      <c r="D685" t="s">
        <v>2780</v>
      </c>
      <c r="E685" s="83"/>
      <c r="F685" t="s">
        <v>1569</v>
      </c>
      <c r="G685" s="83"/>
      <c r="H685" t="s">
        <v>2824</v>
      </c>
      <c r="I685" s="11" t="s">
        <v>2132</v>
      </c>
      <c r="J685" s="11" t="s">
        <v>2133</v>
      </c>
      <c r="K685" s="11" t="s">
        <v>2993</v>
      </c>
      <c r="L685" s="84" t="s">
        <v>2135</v>
      </c>
      <c r="M685" s="11" t="s">
        <v>2134</v>
      </c>
      <c r="N685" s="11" t="s">
        <v>2134</v>
      </c>
      <c r="O685" s="11" t="s">
        <v>2134</v>
      </c>
      <c r="P685" s="85">
        <v>15462333</v>
      </c>
      <c r="Q685" s="86" t="e">
        <v>#N/A</v>
      </c>
      <c r="R685" s="8">
        <v>1.1259128</v>
      </c>
      <c r="S685" s="8"/>
      <c r="T685" s="8"/>
      <c r="U685" s="562"/>
      <c r="V685" s="562"/>
    </row>
    <row r="686" spans="1:22" ht="15.75">
      <c r="A686" s="144" t="s">
        <v>734</v>
      </c>
      <c r="B686" s="144"/>
      <c r="C686" t="s">
        <v>1018</v>
      </c>
      <c r="D686" t="s">
        <v>1404</v>
      </c>
      <c r="E686" s="83"/>
      <c r="F686" t="s">
        <v>1570</v>
      </c>
      <c r="G686" s="83"/>
      <c r="H686" t="s">
        <v>1192</v>
      </c>
      <c r="I686" s="11" t="s">
        <v>2132</v>
      </c>
      <c r="J686" s="11" t="s">
        <v>2133</v>
      </c>
      <c r="K686" s="11" t="s">
        <v>2993</v>
      </c>
      <c r="L686" s="84" t="s">
        <v>2135</v>
      </c>
      <c r="M686" s="11" t="s">
        <v>2134</v>
      </c>
      <c r="N686" s="11" t="s">
        <v>2134</v>
      </c>
      <c r="O686" s="11" t="s">
        <v>2134</v>
      </c>
      <c r="P686" s="85">
        <v>11075701</v>
      </c>
      <c r="Q686" s="86">
        <v>500</v>
      </c>
      <c r="R686" s="8">
        <v>3.3244920000000002</v>
      </c>
      <c r="S686" s="8"/>
      <c r="T686" s="8"/>
      <c r="U686" s="562"/>
      <c r="V686" s="562"/>
    </row>
    <row r="687" spans="1:22" ht="15.75">
      <c r="A687" s="144" t="s">
        <v>735</v>
      </c>
      <c r="B687" s="144"/>
      <c r="C687" t="s">
        <v>1018</v>
      </c>
      <c r="D687" t="s">
        <v>1404</v>
      </c>
      <c r="E687" s="83"/>
      <c r="F687" t="s">
        <v>1570</v>
      </c>
      <c r="G687" s="83"/>
      <c r="H687" t="s">
        <v>1193</v>
      </c>
      <c r="I687" s="11" t="s">
        <v>2132</v>
      </c>
      <c r="J687" s="11" t="s">
        <v>2133</v>
      </c>
      <c r="K687" s="11" t="s">
        <v>2993</v>
      </c>
      <c r="L687" s="84" t="s">
        <v>2135</v>
      </c>
      <c r="M687" s="11" t="s">
        <v>2134</v>
      </c>
      <c r="N687" s="11" t="s">
        <v>2134</v>
      </c>
      <c r="O687" s="11" t="s">
        <v>2134</v>
      </c>
      <c r="P687" s="85" t="s">
        <v>1950</v>
      </c>
      <c r="Q687" s="86">
        <v>1000</v>
      </c>
      <c r="R687" s="8">
        <v>4.8305296875000003</v>
      </c>
      <c r="S687" s="8"/>
      <c r="T687" s="8"/>
      <c r="U687" s="562"/>
      <c r="V687" s="562"/>
    </row>
    <row r="688" spans="1:22" ht="15.75">
      <c r="A688" s="144" t="s">
        <v>736</v>
      </c>
      <c r="B688" s="144"/>
      <c r="C688" t="s">
        <v>1018</v>
      </c>
      <c r="D688" t="s">
        <v>2774</v>
      </c>
      <c r="E688" s="83"/>
      <c r="F688" t="s">
        <v>1570</v>
      </c>
      <c r="G688" s="83"/>
      <c r="H688" t="s">
        <v>1070</v>
      </c>
      <c r="I688" s="11" t="s">
        <v>2132</v>
      </c>
      <c r="J688" s="11" t="s">
        <v>2133</v>
      </c>
      <c r="K688" s="11" t="s">
        <v>2993</v>
      </c>
      <c r="L688" s="84" t="s">
        <v>2135</v>
      </c>
      <c r="M688" s="11" t="s">
        <v>2134</v>
      </c>
      <c r="N688" s="11" t="s">
        <v>2134</v>
      </c>
      <c r="O688" s="11" t="s">
        <v>2134</v>
      </c>
      <c r="P688" s="85">
        <v>15462040</v>
      </c>
      <c r="Q688" s="86">
        <v>3000</v>
      </c>
      <c r="R688" s="8">
        <v>41.452574400000003</v>
      </c>
      <c r="S688" s="8"/>
      <c r="T688" s="8"/>
      <c r="U688" s="562"/>
      <c r="V688" s="562"/>
    </row>
    <row r="689" spans="1:22" ht="15.75">
      <c r="A689" s="144" t="s">
        <v>737</v>
      </c>
      <c r="B689" s="144"/>
      <c r="C689" t="s">
        <v>1018</v>
      </c>
      <c r="D689" t="s">
        <v>2774</v>
      </c>
      <c r="E689" s="83"/>
      <c r="F689" t="s">
        <v>1570</v>
      </c>
      <c r="G689" s="83"/>
      <c r="H689" t="s">
        <v>1071</v>
      </c>
      <c r="I689" s="11" t="s">
        <v>2132</v>
      </c>
      <c r="J689" s="11" t="s">
        <v>2133</v>
      </c>
      <c r="K689" s="11" t="s">
        <v>2993</v>
      </c>
      <c r="L689" s="84" t="s">
        <v>2136</v>
      </c>
      <c r="M689" s="11" t="s">
        <v>2134</v>
      </c>
      <c r="N689" s="11" t="s">
        <v>2134</v>
      </c>
      <c r="O689" s="11" t="s">
        <v>2134</v>
      </c>
      <c r="P689" s="85">
        <v>15462041</v>
      </c>
      <c r="Q689" s="86">
        <v>3000</v>
      </c>
      <c r="R689" s="8">
        <v>41.863928399999899</v>
      </c>
      <c r="S689" s="8"/>
      <c r="T689" s="8"/>
      <c r="U689" s="562"/>
      <c r="V689" s="562"/>
    </row>
    <row r="690" spans="1:22" ht="15.75">
      <c r="A690" s="144" t="s">
        <v>738</v>
      </c>
      <c r="B690" s="144"/>
      <c r="C690" t="s">
        <v>1018</v>
      </c>
      <c r="D690" t="s">
        <v>2774</v>
      </c>
      <c r="E690" s="83"/>
      <c r="F690" t="s">
        <v>1571</v>
      </c>
      <c r="G690" s="83"/>
      <c r="H690" t="s">
        <v>1068</v>
      </c>
      <c r="I690" s="11" t="s">
        <v>2132</v>
      </c>
      <c r="J690" s="11" t="s">
        <v>2133</v>
      </c>
      <c r="K690" s="11" t="s">
        <v>2993</v>
      </c>
      <c r="L690" s="84" t="s">
        <v>2136</v>
      </c>
      <c r="M690" s="11" t="s">
        <v>2134</v>
      </c>
      <c r="N690" s="11" t="s">
        <v>2134</v>
      </c>
      <c r="O690" s="11" t="s">
        <v>2134</v>
      </c>
      <c r="P690" s="85">
        <v>15462069</v>
      </c>
      <c r="Q690" s="86">
        <v>1000</v>
      </c>
      <c r="R690" s="8">
        <v>4.1774743999999906</v>
      </c>
      <c r="S690" s="8"/>
      <c r="T690" s="8"/>
      <c r="U690" s="562"/>
      <c r="V690" s="562"/>
    </row>
    <row r="691" spans="1:22" ht="15.75">
      <c r="A691" s="144" t="s">
        <v>739</v>
      </c>
      <c r="B691" s="144"/>
      <c r="C691" t="s">
        <v>1018</v>
      </c>
      <c r="D691" t="s">
        <v>2774</v>
      </c>
      <c r="E691" s="83"/>
      <c r="F691" t="s">
        <v>1571</v>
      </c>
      <c r="G691" s="83"/>
      <c r="H691" t="s">
        <v>1069</v>
      </c>
      <c r="I691" s="11" t="s">
        <v>2132</v>
      </c>
      <c r="J691" s="11" t="s">
        <v>2133</v>
      </c>
      <c r="K691" s="11" t="s">
        <v>2993</v>
      </c>
      <c r="L691" s="84" t="s">
        <v>2136</v>
      </c>
      <c r="M691" s="11" t="s">
        <v>2134</v>
      </c>
      <c r="N691" s="11" t="s">
        <v>2134</v>
      </c>
      <c r="O691" s="11" t="s">
        <v>2134</v>
      </c>
      <c r="P691" s="85" t="s">
        <v>2988</v>
      </c>
      <c r="Q691" s="86">
        <v>1000</v>
      </c>
      <c r="R691" s="8">
        <v>3.9737906250000004</v>
      </c>
      <c r="S691" s="8"/>
      <c r="T691" s="8"/>
      <c r="U691" s="562"/>
      <c r="V691" s="562"/>
    </row>
    <row r="692" spans="1:22" ht="15.75">
      <c r="A692" s="144" t="s">
        <v>740</v>
      </c>
      <c r="B692" s="144"/>
      <c r="C692" t="s">
        <v>1018</v>
      </c>
      <c r="D692" t="s">
        <v>2774</v>
      </c>
      <c r="E692" s="83"/>
      <c r="F692" t="s">
        <v>1571</v>
      </c>
      <c r="G692" s="83"/>
      <c r="H692" t="s">
        <v>1072</v>
      </c>
      <c r="I692" s="11" t="s">
        <v>2132</v>
      </c>
      <c r="J692" s="11" t="s">
        <v>2133</v>
      </c>
      <c r="K692" s="11" t="s">
        <v>2993</v>
      </c>
      <c r="L692" s="84" t="s">
        <v>2136</v>
      </c>
      <c r="M692" s="11" t="s">
        <v>2134</v>
      </c>
      <c r="N692" s="11" t="s">
        <v>2134</v>
      </c>
      <c r="O692" s="11" t="s">
        <v>2134</v>
      </c>
      <c r="P692" s="307" t="s">
        <v>2989</v>
      </c>
      <c r="Q692" s="86">
        <v>3000</v>
      </c>
      <c r="R692" s="8">
        <v>10.589962499999999</v>
      </c>
      <c r="S692" s="8"/>
      <c r="T692" s="8"/>
      <c r="U692" s="562"/>
      <c r="V692" s="562"/>
    </row>
    <row r="693" spans="1:22" ht="15.75">
      <c r="A693" s="144" t="s">
        <v>741</v>
      </c>
      <c r="B693" s="144"/>
      <c r="C693" t="s">
        <v>1018</v>
      </c>
      <c r="D693" t="s">
        <v>2775</v>
      </c>
      <c r="E693" s="83"/>
      <c r="F693" t="s">
        <v>1572</v>
      </c>
      <c r="G693" s="83"/>
      <c r="H693" t="s">
        <v>1194</v>
      </c>
      <c r="I693" s="11" t="s">
        <v>2132</v>
      </c>
      <c r="J693" s="11" t="s">
        <v>2133</v>
      </c>
      <c r="K693" s="11" t="s">
        <v>2993</v>
      </c>
      <c r="L693" s="84" t="s">
        <v>2136</v>
      </c>
      <c r="M693" s="11" t="s">
        <v>2134</v>
      </c>
      <c r="N693" s="11" t="s">
        <v>2134</v>
      </c>
      <c r="O693" s="11" t="s">
        <v>2134</v>
      </c>
      <c r="P693" s="307" t="s">
        <v>1951</v>
      </c>
      <c r="Q693" s="86">
        <v>1000</v>
      </c>
      <c r="R693" s="8">
        <v>8.4961216999999998</v>
      </c>
      <c r="S693" s="8"/>
      <c r="T693" s="8"/>
      <c r="U693" s="562"/>
      <c r="V693" s="562"/>
    </row>
    <row r="694" spans="1:22" ht="15.75">
      <c r="A694" s="144" t="s">
        <v>742</v>
      </c>
      <c r="B694" s="144"/>
      <c r="C694" t="s">
        <v>1018</v>
      </c>
      <c r="D694" t="s">
        <v>2774</v>
      </c>
      <c r="E694" s="83"/>
      <c r="F694" t="s">
        <v>1572</v>
      </c>
      <c r="G694" s="83"/>
      <c r="H694" t="s">
        <v>1070</v>
      </c>
      <c r="I694" s="11" t="s">
        <v>2132</v>
      </c>
      <c r="J694" s="11" t="s">
        <v>2133</v>
      </c>
      <c r="K694" s="11" t="s">
        <v>2993</v>
      </c>
      <c r="L694" s="84" t="s">
        <v>2136</v>
      </c>
      <c r="M694" s="11" t="s">
        <v>2134</v>
      </c>
      <c r="N694" s="11" t="s">
        <v>2134</v>
      </c>
      <c r="O694" s="11" t="s">
        <v>2134</v>
      </c>
      <c r="P694" s="307">
        <v>15462334</v>
      </c>
      <c r="Q694" s="86">
        <v>3000</v>
      </c>
      <c r="R694" s="8">
        <v>24.180158399999989</v>
      </c>
      <c r="S694" s="8"/>
      <c r="T694" s="8"/>
      <c r="U694" s="562"/>
      <c r="V694" s="562"/>
    </row>
    <row r="695" spans="1:22" ht="15.75">
      <c r="A695" s="144" t="s">
        <v>743</v>
      </c>
      <c r="B695" s="144"/>
      <c r="C695" t="s">
        <v>1018</v>
      </c>
      <c r="D695" t="s">
        <v>2774</v>
      </c>
      <c r="E695" s="83"/>
      <c r="F695" t="s">
        <v>1572</v>
      </c>
      <c r="G695" s="83"/>
      <c r="H695" t="s">
        <v>1078</v>
      </c>
      <c r="I695" s="11" t="s">
        <v>2132</v>
      </c>
      <c r="J695" s="11" t="s">
        <v>2133</v>
      </c>
      <c r="K695" s="11" t="s">
        <v>2993</v>
      </c>
      <c r="L695" s="84" t="s">
        <v>2136</v>
      </c>
      <c r="M695" s="11" t="s">
        <v>2134</v>
      </c>
      <c r="N695" s="11" t="s">
        <v>2134</v>
      </c>
      <c r="O695" s="11" t="s">
        <v>2134</v>
      </c>
      <c r="P695" s="307">
        <v>11075704</v>
      </c>
      <c r="Q695" s="86">
        <v>2000</v>
      </c>
      <c r="R695" s="8">
        <v>15.849</v>
      </c>
      <c r="S695" s="8"/>
      <c r="T695" s="8"/>
      <c r="U695" s="562"/>
      <c r="V695" s="562"/>
    </row>
    <row r="696" spans="1:22" ht="15.75">
      <c r="A696" s="144" t="s">
        <v>744</v>
      </c>
      <c r="B696" s="144"/>
      <c r="C696" t="s">
        <v>1018</v>
      </c>
      <c r="D696" t="s">
        <v>2774</v>
      </c>
      <c r="E696" s="83"/>
      <c r="F696" t="s">
        <v>1573</v>
      </c>
      <c r="G696" s="83"/>
      <c r="H696" t="s">
        <v>1068</v>
      </c>
      <c r="I696" s="11" t="s">
        <v>2132</v>
      </c>
      <c r="J696" s="11" t="s">
        <v>2133</v>
      </c>
      <c r="K696" s="11" t="s">
        <v>2993</v>
      </c>
      <c r="L696" s="84" t="s">
        <v>2136</v>
      </c>
      <c r="M696" s="11" t="s">
        <v>2134</v>
      </c>
      <c r="N696" s="11" t="s">
        <v>2134</v>
      </c>
      <c r="O696" s="11" t="s">
        <v>2134</v>
      </c>
      <c r="P696" s="307">
        <v>18088507</v>
      </c>
      <c r="Q696" s="86">
        <v>1000</v>
      </c>
      <c r="R696" s="8">
        <v>9.3227253999999906</v>
      </c>
      <c r="S696" s="8"/>
      <c r="T696" s="8"/>
      <c r="U696" s="562"/>
      <c r="V696" s="562"/>
    </row>
    <row r="697" spans="1:22" ht="15.75">
      <c r="A697" s="144" t="s">
        <v>745</v>
      </c>
      <c r="B697" s="144"/>
      <c r="C697" t="s">
        <v>1018</v>
      </c>
      <c r="D697" t="s">
        <v>2774</v>
      </c>
      <c r="E697" s="83"/>
      <c r="F697" t="s">
        <v>1573</v>
      </c>
      <c r="G697" s="83"/>
      <c r="H697" t="s">
        <v>1078</v>
      </c>
      <c r="I697" s="11" t="s">
        <v>2132</v>
      </c>
      <c r="J697" s="11" t="s">
        <v>2133</v>
      </c>
      <c r="K697" s="11" t="s">
        <v>2993</v>
      </c>
      <c r="L697" s="84" t="s">
        <v>2136</v>
      </c>
      <c r="M697" s="11" t="s">
        <v>2134</v>
      </c>
      <c r="N697" s="11" t="s">
        <v>2134</v>
      </c>
      <c r="O697" s="11" t="s">
        <v>2134</v>
      </c>
      <c r="P697" s="307">
        <v>18053502</v>
      </c>
      <c r="Q697" s="86">
        <v>2000</v>
      </c>
      <c r="R697" s="8">
        <v>17.142761599999989</v>
      </c>
      <c r="S697" s="8"/>
      <c r="T697" s="8"/>
      <c r="U697" s="562"/>
      <c r="V697" s="562"/>
    </row>
    <row r="698" spans="1:22" ht="15.75">
      <c r="A698" s="144" t="s">
        <v>746</v>
      </c>
      <c r="B698" s="144"/>
      <c r="C698" t="s">
        <v>1018</v>
      </c>
      <c r="D698" t="s">
        <v>2775</v>
      </c>
      <c r="E698" s="83"/>
      <c r="F698" t="s">
        <v>2785</v>
      </c>
      <c r="G698" s="83"/>
      <c r="H698" t="s">
        <v>2825</v>
      </c>
      <c r="I698" s="11" t="s">
        <v>2132</v>
      </c>
      <c r="J698" s="11" t="s">
        <v>2133</v>
      </c>
      <c r="K698" s="11" t="s">
        <v>2993</v>
      </c>
      <c r="L698" s="84" t="s">
        <v>2136</v>
      </c>
      <c r="M698" s="11" t="s">
        <v>2134</v>
      </c>
      <c r="N698" s="11" t="s">
        <v>2134</v>
      </c>
      <c r="O698" s="11" t="s">
        <v>2134</v>
      </c>
      <c r="P698" s="307" t="s">
        <v>2990</v>
      </c>
      <c r="Q698" s="86">
        <v>1000</v>
      </c>
      <c r="R698" s="8">
        <v>1.77935</v>
      </c>
      <c r="S698" s="8"/>
      <c r="T698" s="8"/>
      <c r="U698" s="562"/>
      <c r="V698" s="562"/>
    </row>
    <row r="699" spans="1:22" ht="15.75">
      <c r="A699" s="144" t="s">
        <v>747</v>
      </c>
      <c r="B699" s="144"/>
      <c r="C699" t="s">
        <v>1018</v>
      </c>
      <c r="D699" t="s">
        <v>2054</v>
      </c>
      <c r="E699" s="83"/>
      <c r="F699" t="s">
        <v>2060</v>
      </c>
      <c r="G699" s="83"/>
      <c r="H699" t="s">
        <v>1378</v>
      </c>
      <c r="I699" s="11" t="s">
        <v>2132</v>
      </c>
      <c r="J699" s="11" t="s">
        <v>2133</v>
      </c>
      <c r="K699" s="11" t="s">
        <v>2993</v>
      </c>
      <c r="L699" s="84" t="s">
        <v>2136</v>
      </c>
      <c r="M699" s="11" t="s">
        <v>2134</v>
      </c>
      <c r="N699" s="11" t="s">
        <v>2134</v>
      </c>
      <c r="O699" s="11" t="s">
        <v>2134</v>
      </c>
      <c r="P699" s="307"/>
      <c r="Q699" s="86"/>
      <c r="R699" s="8">
        <v>0</v>
      </c>
      <c r="S699" s="8"/>
      <c r="T699" s="8"/>
      <c r="U699" s="562"/>
      <c r="V699" s="562"/>
    </row>
    <row r="700" spans="1:22" ht="15.75">
      <c r="A700" s="144" t="s">
        <v>748</v>
      </c>
      <c r="B700" s="144"/>
      <c r="C700" t="s">
        <v>1018</v>
      </c>
      <c r="D700" t="s">
        <v>2054</v>
      </c>
      <c r="E700" s="83"/>
      <c r="F700" t="s">
        <v>2060</v>
      </c>
      <c r="G700" s="83"/>
      <c r="H700" t="s">
        <v>1374</v>
      </c>
      <c r="I700" s="11" t="s">
        <v>2132</v>
      </c>
      <c r="J700" s="11" t="s">
        <v>2133</v>
      </c>
      <c r="K700" s="11" t="s">
        <v>2993</v>
      </c>
      <c r="L700" s="84" t="s">
        <v>2136</v>
      </c>
      <c r="M700" s="11" t="s">
        <v>2134</v>
      </c>
      <c r="N700" s="11" t="s">
        <v>2134</v>
      </c>
      <c r="O700" s="11" t="s">
        <v>2134</v>
      </c>
      <c r="P700" s="307" t="s">
        <v>2037</v>
      </c>
      <c r="Q700" s="86">
        <v>1000</v>
      </c>
      <c r="R700" s="8">
        <v>7.2010709999999989</v>
      </c>
      <c r="S700" s="8"/>
      <c r="T700" s="8"/>
      <c r="U700" s="562"/>
      <c r="V700" s="562"/>
    </row>
    <row r="701" spans="1:22" ht="15.75">
      <c r="A701" s="144" t="s">
        <v>749</v>
      </c>
      <c r="B701" s="144"/>
      <c r="C701" t="s">
        <v>1018</v>
      </c>
      <c r="D701" t="s">
        <v>2054</v>
      </c>
      <c r="E701" s="83"/>
      <c r="F701" t="s">
        <v>2060</v>
      </c>
      <c r="G701" s="83"/>
      <c r="H701" t="s">
        <v>1379</v>
      </c>
      <c r="I701" s="11" t="s">
        <v>2132</v>
      </c>
      <c r="J701" s="11" t="s">
        <v>2133</v>
      </c>
      <c r="K701" s="11" t="s">
        <v>2993</v>
      </c>
      <c r="L701" s="84" t="s">
        <v>2136</v>
      </c>
      <c r="M701" s="11" t="s">
        <v>2134</v>
      </c>
      <c r="N701" s="11" t="s">
        <v>2134</v>
      </c>
      <c r="O701" s="11" t="s">
        <v>2134</v>
      </c>
      <c r="P701" s="307">
        <v>12093020</v>
      </c>
      <c r="Q701" s="86">
        <v>1000</v>
      </c>
      <c r="R701" s="8">
        <v>0.56068950000000006</v>
      </c>
      <c r="S701" s="8"/>
      <c r="T701" s="8"/>
      <c r="U701" s="562"/>
      <c r="V701" s="562"/>
    </row>
    <row r="702" spans="1:22" ht="15.75">
      <c r="A702" s="144" t="s">
        <v>750</v>
      </c>
      <c r="B702" s="144"/>
      <c r="C702" t="s">
        <v>1018</v>
      </c>
      <c r="D702" t="s">
        <v>2054</v>
      </c>
      <c r="E702" s="83"/>
      <c r="F702" t="s">
        <v>2060</v>
      </c>
      <c r="G702" s="83"/>
      <c r="H702" t="s">
        <v>1370</v>
      </c>
      <c r="I702" s="11" t="s">
        <v>2132</v>
      </c>
      <c r="J702" s="11" t="s">
        <v>2133</v>
      </c>
      <c r="K702" s="11" t="s">
        <v>2993</v>
      </c>
      <c r="L702" s="84" t="s">
        <v>2136</v>
      </c>
      <c r="M702" s="11" t="s">
        <v>2134</v>
      </c>
      <c r="N702" s="11" t="s">
        <v>2134</v>
      </c>
      <c r="O702" s="11" t="s">
        <v>2134</v>
      </c>
      <c r="P702" s="307" t="s">
        <v>2038</v>
      </c>
      <c r="Q702" s="86">
        <v>1000</v>
      </c>
      <c r="R702" s="8">
        <v>4.8350634199999991</v>
      </c>
      <c r="S702" s="8"/>
      <c r="T702" s="8"/>
      <c r="U702" s="562"/>
      <c r="V702" s="562"/>
    </row>
    <row r="703" spans="1:22" ht="15.75">
      <c r="A703" s="144" t="s">
        <v>751</v>
      </c>
      <c r="B703" s="144"/>
      <c r="C703" t="s">
        <v>1018</v>
      </c>
      <c r="D703" t="s">
        <v>2054</v>
      </c>
      <c r="E703" s="83"/>
      <c r="F703" t="s">
        <v>2060</v>
      </c>
      <c r="G703" s="83"/>
      <c r="H703" t="s">
        <v>1371</v>
      </c>
      <c r="I703" s="11" t="s">
        <v>2132</v>
      </c>
      <c r="J703" s="11" t="s">
        <v>2133</v>
      </c>
      <c r="K703" s="11" t="s">
        <v>2993</v>
      </c>
      <c r="L703" s="84" t="s">
        <v>2136</v>
      </c>
      <c r="M703" s="11" t="s">
        <v>2134</v>
      </c>
      <c r="N703" s="11" t="s">
        <v>2134</v>
      </c>
      <c r="O703" s="11" t="s">
        <v>2134</v>
      </c>
      <c r="P703" s="307" t="s">
        <v>2039</v>
      </c>
      <c r="Q703" s="86">
        <v>1000</v>
      </c>
      <c r="R703" s="8">
        <v>2.4421636499999999</v>
      </c>
      <c r="S703" s="8"/>
      <c r="T703" s="8"/>
      <c r="U703" s="562"/>
      <c r="V703" s="562"/>
    </row>
    <row r="704" spans="1:22" ht="15.75">
      <c r="A704" s="144" t="s">
        <v>752</v>
      </c>
      <c r="B704" s="144"/>
      <c r="C704" t="s">
        <v>1018</v>
      </c>
      <c r="D704" t="s">
        <v>2054</v>
      </c>
      <c r="E704" s="83"/>
      <c r="F704" t="s">
        <v>2060</v>
      </c>
      <c r="G704" s="83"/>
      <c r="H704" t="s">
        <v>1375</v>
      </c>
      <c r="I704" s="11" t="s">
        <v>2132</v>
      </c>
      <c r="J704" s="11" t="s">
        <v>2133</v>
      </c>
      <c r="K704" s="11" t="s">
        <v>2993</v>
      </c>
      <c r="L704" s="84" t="s">
        <v>2136</v>
      </c>
      <c r="M704" s="11" t="s">
        <v>2134</v>
      </c>
      <c r="N704" s="11" t="s">
        <v>2134</v>
      </c>
      <c r="O704" s="11" t="s">
        <v>2134</v>
      </c>
      <c r="P704" s="85"/>
      <c r="Q704" s="86"/>
      <c r="R704" s="8">
        <v>0</v>
      </c>
      <c r="S704" s="8"/>
      <c r="T704" s="8"/>
      <c r="U704" s="562"/>
      <c r="V704" s="562"/>
    </row>
    <row r="705" spans="1:22" ht="15.75">
      <c r="A705" s="144" t="s">
        <v>753</v>
      </c>
      <c r="B705" s="144"/>
      <c r="C705" t="s">
        <v>1018</v>
      </c>
      <c r="D705" t="s">
        <v>2054</v>
      </c>
      <c r="E705" s="307"/>
      <c r="F705" t="s">
        <v>2060</v>
      </c>
      <c r="G705" s="83"/>
      <c r="H705" t="s">
        <v>1369</v>
      </c>
      <c r="I705" s="11" t="s">
        <v>2132</v>
      </c>
      <c r="J705" s="11" t="s">
        <v>2133</v>
      </c>
      <c r="K705" s="11" t="s">
        <v>2993</v>
      </c>
      <c r="L705" s="84" t="s">
        <v>2136</v>
      </c>
      <c r="M705" s="11" t="s">
        <v>2134</v>
      </c>
      <c r="N705" s="11" t="s">
        <v>2134</v>
      </c>
      <c r="O705" s="11" t="s">
        <v>2134</v>
      </c>
      <c r="P705" s="85" t="s">
        <v>1984</v>
      </c>
      <c r="Q705" s="86">
        <v>1000</v>
      </c>
      <c r="R705" s="8">
        <v>4.2843670000000005</v>
      </c>
      <c r="S705" s="8"/>
      <c r="T705" s="8"/>
      <c r="U705" s="562"/>
      <c r="V705" s="562"/>
    </row>
    <row r="706" spans="1:22" ht="15.75">
      <c r="A706" s="144" t="s">
        <v>754</v>
      </c>
      <c r="B706" s="144"/>
      <c r="C706" t="s">
        <v>1018</v>
      </c>
      <c r="D706" t="s">
        <v>2054</v>
      </c>
      <c r="E706" s="83"/>
      <c r="F706" t="s">
        <v>2060</v>
      </c>
      <c r="G706" s="83"/>
      <c r="H706" t="s">
        <v>1372</v>
      </c>
      <c r="I706" s="11" t="s">
        <v>2132</v>
      </c>
      <c r="J706" s="11" t="s">
        <v>2133</v>
      </c>
      <c r="K706" s="11" t="s">
        <v>2993</v>
      </c>
      <c r="L706" s="84" t="s">
        <v>2136</v>
      </c>
      <c r="M706" s="11" t="s">
        <v>2134</v>
      </c>
      <c r="N706" s="11" t="s">
        <v>2134</v>
      </c>
      <c r="O706" s="11" t="s">
        <v>2134</v>
      </c>
      <c r="P706" s="85" t="s">
        <v>2040</v>
      </c>
      <c r="Q706" s="86">
        <v>1000</v>
      </c>
      <c r="R706" s="8">
        <v>0.97671600000000003</v>
      </c>
      <c r="S706" s="8"/>
      <c r="T706" s="8"/>
      <c r="U706" s="562"/>
      <c r="V706" s="562"/>
    </row>
    <row r="707" spans="1:22" ht="15.75">
      <c r="A707" s="144" t="s">
        <v>755</v>
      </c>
      <c r="B707" s="144"/>
      <c r="C707" t="s">
        <v>1018</v>
      </c>
      <c r="D707" t="s">
        <v>2054</v>
      </c>
      <c r="E707" s="83"/>
      <c r="F707" t="s">
        <v>2060</v>
      </c>
      <c r="G707" s="83"/>
      <c r="H707" t="s">
        <v>1373</v>
      </c>
      <c r="I707" s="11" t="s">
        <v>2132</v>
      </c>
      <c r="J707" s="11" t="s">
        <v>2133</v>
      </c>
      <c r="K707" s="11" t="s">
        <v>2993</v>
      </c>
      <c r="L707" s="84" t="s">
        <v>2136</v>
      </c>
      <c r="M707" s="11" t="s">
        <v>2134</v>
      </c>
      <c r="N707" s="11" t="s">
        <v>2134</v>
      </c>
      <c r="O707" s="11" t="s">
        <v>2134</v>
      </c>
      <c r="P707" s="85" t="s">
        <v>2041</v>
      </c>
      <c r="Q707" s="86">
        <v>1000</v>
      </c>
      <c r="R707" s="8">
        <v>6.4638900000000001</v>
      </c>
      <c r="S707" s="8"/>
      <c r="T707" s="8"/>
      <c r="U707" s="562"/>
      <c r="V707" s="562"/>
    </row>
    <row r="708" spans="1:22" ht="15.75">
      <c r="A708" s="144" t="s">
        <v>756</v>
      </c>
      <c r="B708" s="144"/>
      <c r="C708" t="s">
        <v>1018</v>
      </c>
      <c r="D708" t="s">
        <v>2054</v>
      </c>
      <c r="E708" s="307"/>
      <c r="F708" t="s">
        <v>2060</v>
      </c>
      <c r="G708" s="83"/>
      <c r="H708" t="s">
        <v>1376</v>
      </c>
      <c r="I708" s="11" t="s">
        <v>2132</v>
      </c>
      <c r="J708" s="11" t="s">
        <v>2133</v>
      </c>
      <c r="K708" s="11" t="s">
        <v>2993</v>
      </c>
      <c r="L708" s="84" t="s">
        <v>2136</v>
      </c>
      <c r="M708" s="11" t="s">
        <v>2134</v>
      </c>
      <c r="N708" s="11" t="s">
        <v>2134</v>
      </c>
      <c r="O708" s="11" t="s">
        <v>2134</v>
      </c>
      <c r="P708" s="85" t="s">
        <v>2050</v>
      </c>
      <c r="Q708" s="86">
        <v>1000</v>
      </c>
      <c r="R708" s="8">
        <v>7.387830000000001</v>
      </c>
      <c r="S708" s="8"/>
      <c r="T708" s="8"/>
      <c r="U708" s="562"/>
      <c r="V708" s="562"/>
    </row>
    <row r="709" spans="1:22" ht="15.75">
      <c r="A709" s="144" t="s">
        <v>757</v>
      </c>
      <c r="B709" s="144"/>
      <c r="C709" t="s">
        <v>1018</v>
      </c>
      <c r="D709" t="s">
        <v>2054</v>
      </c>
      <c r="E709" s="307"/>
      <c r="F709" t="s">
        <v>2060</v>
      </c>
      <c r="G709" s="83"/>
      <c r="H709" t="s">
        <v>1377</v>
      </c>
      <c r="I709" s="11" t="s">
        <v>2132</v>
      </c>
      <c r="J709" s="11" t="s">
        <v>2133</v>
      </c>
      <c r="K709" s="11" t="s">
        <v>2993</v>
      </c>
      <c r="L709" s="84" t="s">
        <v>2136</v>
      </c>
      <c r="M709" s="11" t="s">
        <v>2134</v>
      </c>
      <c r="N709" s="11" t="s">
        <v>2134</v>
      </c>
      <c r="O709" s="11" t="s">
        <v>2134</v>
      </c>
      <c r="P709" s="85" t="s">
        <v>1985</v>
      </c>
      <c r="Q709" s="86">
        <v>1000</v>
      </c>
      <c r="R709" s="8">
        <v>3.1600807</v>
      </c>
      <c r="S709" s="8"/>
      <c r="T709" s="8"/>
      <c r="U709" s="562"/>
      <c r="V709" s="562"/>
    </row>
    <row r="710" spans="1:22" ht="15.75">
      <c r="A710" s="144" t="s">
        <v>758</v>
      </c>
      <c r="B710" s="144"/>
      <c r="C710" t="s">
        <v>1018</v>
      </c>
      <c r="D710" t="s">
        <v>2054</v>
      </c>
      <c r="E710" s="307"/>
      <c r="F710" t="s">
        <v>1987</v>
      </c>
      <c r="G710" s="83"/>
      <c r="H710" t="s">
        <v>1380</v>
      </c>
      <c r="I710" s="11" t="s">
        <v>2132</v>
      </c>
      <c r="J710" s="11" t="s">
        <v>2133</v>
      </c>
      <c r="K710" s="11" t="s">
        <v>2993</v>
      </c>
      <c r="L710" s="84" t="s">
        <v>2136</v>
      </c>
      <c r="M710" s="11" t="s">
        <v>2134</v>
      </c>
      <c r="N710" s="11" t="s">
        <v>2134</v>
      </c>
      <c r="O710" s="11" t="s">
        <v>2134</v>
      </c>
      <c r="P710" s="85" t="s">
        <v>2123</v>
      </c>
      <c r="Q710" s="86">
        <v>666.66</v>
      </c>
      <c r="R710" s="8"/>
      <c r="S710" s="8">
        <v>0.2082</v>
      </c>
      <c r="T710" s="8"/>
      <c r="U710" s="562"/>
      <c r="V710" s="562"/>
    </row>
    <row r="711" spans="1:22" ht="15.75">
      <c r="A711" s="144" t="s">
        <v>759</v>
      </c>
      <c r="B711" s="144"/>
      <c r="C711" t="s">
        <v>1018</v>
      </c>
      <c r="D711" t="s">
        <v>2054</v>
      </c>
      <c r="E711" s="307"/>
      <c r="F711" t="s">
        <v>1987</v>
      </c>
      <c r="G711" s="83"/>
      <c r="H711" t="s">
        <v>1382</v>
      </c>
      <c r="I711" s="11" t="s">
        <v>2132</v>
      </c>
      <c r="J711" s="11" t="s">
        <v>2133</v>
      </c>
      <c r="K711" s="11" t="s">
        <v>2993</v>
      </c>
      <c r="L711" s="84" t="s">
        <v>2136</v>
      </c>
      <c r="M711" s="11" t="s">
        <v>2134</v>
      </c>
      <c r="N711" s="11" t="s">
        <v>2134</v>
      </c>
      <c r="O711" s="11" t="s">
        <v>2134</v>
      </c>
      <c r="P711" s="85" t="s">
        <v>2121</v>
      </c>
      <c r="Q711" s="86">
        <v>2000</v>
      </c>
      <c r="R711" s="8"/>
      <c r="S711" s="8">
        <v>0.343111</v>
      </c>
      <c r="T711" s="8"/>
      <c r="U711" s="562"/>
      <c r="V711" s="562"/>
    </row>
    <row r="712" spans="1:22" ht="15.75">
      <c r="A712" s="144" t="s">
        <v>760</v>
      </c>
      <c r="B712" s="144"/>
      <c r="C712" t="s">
        <v>1018</v>
      </c>
      <c r="D712" t="s">
        <v>2054</v>
      </c>
      <c r="E712" s="307"/>
      <c r="F712" t="s">
        <v>1987</v>
      </c>
      <c r="G712" s="83"/>
      <c r="H712" t="s">
        <v>1383</v>
      </c>
      <c r="I712" s="11" t="s">
        <v>2132</v>
      </c>
      <c r="J712" s="11" t="s">
        <v>2133</v>
      </c>
      <c r="K712" s="11" t="s">
        <v>2993</v>
      </c>
      <c r="L712" s="84" t="s">
        <v>2136</v>
      </c>
      <c r="M712" s="11" t="s">
        <v>2134</v>
      </c>
      <c r="N712" s="11" t="s">
        <v>2134</v>
      </c>
      <c r="O712" s="11" t="s">
        <v>2134</v>
      </c>
      <c r="P712" s="85" t="s">
        <v>2119</v>
      </c>
      <c r="Q712" s="86">
        <v>1000</v>
      </c>
      <c r="R712" s="8"/>
      <c r="S712" s="8">
        <v>0.59292800000000001</v>
      </c>
      <c r="T712" s="8"/>
      <c r="U712" s="562"/>
      <c r="V712" s="562"/>
    </row>
    <row r="713" spans="1:22" ht="15.75">
      <c r="A713" s="144" t="s">
        <v>761</v>
      </c>
      <c r="B713" s="144"/>
      <c r="C713" t="s">
        <v>1018</v>
      </c>
      <c r="D713" t="s">
        <v>2054</v>
      </c>
      <c r="E713" s="307"/>
      <c r="F713" t="s">
        <v>1987</v>
      </c>
      <c r="G713" s="83"/>
      <c r="H713" t="s">
        <v>1385</v>
      </c>
      <c r="I713" s="11" t="s">
        <v>2132</v>
      </c>
      <c r="J713" s="11" t="s">
        <v>2133</v>
      </c>
      <c r="K713" s="11" t="s">
        <v>2993</v>
      </c>
      <c r="L713" s="84" t="s">
        <v>2136</v>
      </c>
      <c r="M713" s="11" t="s">
        <v>2134</v>
      </c>
      <c r="N713" s="11" t="s">
        <v>2134</v>
      </c>
      <c r="O713" s="11" t="s">
        <v>2134</v>
      </c>
      <c r="P713" s="85" t="s">
        <v>2125</v>
      </c>
      <c r="Q713" s="86">
        <v>1000</v>
      </c>
      <c r="R713" s="8"/>
      <c r="S713" s="8">
        <v>0.61003600000000002</v>
      </c>
      <c r="T713" s="8"/>
      <c r="U713" s="562"/>
      <c r="V713" s="562"/>
    </row>
    <row r="714" spans="1:22" ht="15.75">
      <c r="A714" s="144" t="s">
        <v>762</v>
      </c>
      <c r="B714" s="144"/>
      <c r="C714" t="s">
        <v>1018</v>
      </c>
      <c r="D714" t="s">
        <v>2054</v>
      </c>
      <c r="E714" s="83"/>
      <c r="F714" t="s">
        <v>1987</v>
      </c>
      <c r="G714" s="83"/>
      <c r="H714" t="s">
        <v>1386</v>
      </c>
      <c r="I714" s="11" t="s">
        <v>2132</v>
      </c>
      <c r="J714" s="11" t="s">
        <v>2133</v>
      </c>
      <c r="K714" s="11" t="s">
        <v>2993</v>
      </c>
      <c r="L714" s="84" t="s">
        <v>2136</v>
      </c>
      <c r="M714" s="11" t="s">
        <v>2134</v>
      </c>
      <c r="N714" s="11" t="s">
        <v>2134</v>
      </c>
      <c r="O714" s="11" t="s">
        <v>2134</v>
      </c>
      <c r="P714" s="85" t="s">
        <v>2124</v>
      </c>
      <c r="Q714" s="86">
        <v>1000</v>
      </c>
      <c r="R714" s="8"/>
      <c r="S714" s="8">
        <v>0.23888899999999999</v>
      </c>
      <c r="T714" s="8"/>
      <c r="U714" s="562"/>
      <c r="V714" s="562"/>
    </row>
    <row r="715" spans="1:22" ht="15.75">
      <c r="A715" s="144" t="s">
        <v>763</v>
      </c>
      <c r="B715" s="144"/>
      <c r="C715" s="358" t="s">
        <v>1018</v>
      </c>
      <c r="D715" s="360" t="s">
        <v>1404</v>
      </c>
      <c r="E715" s="307"/>
      <c r="F715" s="360" t="s">
        <v>1987</v>
      </c>
      <c r="G715" s="360"/>
      <c r="H715" s="361" t="s">
        <v>2826</v>
      </c>
      <c r="I715" s="11" t="s">
        <v>2132</v>
      </c>
      <c r="J715" s="11" t="s">
        <v>2133</v>
      </c>
      <c r="K715" s="11" t="s">
        <v>2993</v>
      </c>
      <c r="L715" s="84" t="s">
        <v>2136</v>
      </c>
      <c r="M715" s="11" t="s">
        <v>2134</v>
      </c>
      <c r="N715" s="11" t="s">
        <v>2134</v>
      </c>
      <c r="O715" s="11" t="s">
        <v>2134</v>
      </c>
      <c r="P715" s="85" t="s">
        <v>2991</v>
      </c>
      <c r="Q715" s="86">
        <v>1000</v>
      </c>
      <c r="R715" s="8"/>
      <c r="S715" s="8">
        <v>0.36216999999999999</v>
      </c>
      <c r="T715" s="8"/>
      <c r="U715" s="562"/>
      <c r="V715" s="562"/>
    </row>
    <row r="716" spans="1:22" ht="15.75">
      <c r="A716" s="144" t="s">
        <v>764</v>
      </c>
      <c r="B716" s="144"/>
      <c r="C716" s="358" t="s">
        <v>1018</v>
      </c>
      <c r="D716" s="360" t="s">
        <v>1404</v>
      </c>
      <c r="E716" s="83"/>
      <c r="F716" s="360" t="s">
        <v>1987</v>
      </c>
      <c r="G716" s="360"/>
      <c r="H716" s="362" t="s">
        <v>1387</v>
      </c>
      <c r="I716" s="11" t="s">
        <v>2132</v>
      </c>
      <c r="J716" s="11" t="s">
        <v>2133</v>
      </c>
      <c r="K716" s="11" t="s">
        <v>2993</v>
      </c>
      <c r="L716" s="84" t="s">
        <v>2136</v>
      </c>
      <c r="M716" s="11" t="s">
        <v>2134</v>
      </c>
      <c r="N716" s="11" t="s">
        <v>2134</v>
      </c>
      <c r="O716" s="11" t="s">
        <v>2134</v>
      </c>
      <c r="P716" s="85" t="s">
        <v>2122</v>
      </c>
      <c r="Q716" s="86">
        <v>1000</v>
      </c>
      <c r="R716" s="8"/>
      <c r="S716" s="8">
        <v>2.7145619999999999</v>
      </c>
      <c r="T716" s="8"/>
      <c r="U716" s="562"/>
      <c r="V716" s="562"/>
    </row>
    <row r="717" spans="1:22" ht="15" customHeight="1">
      <c r="A717" s="144" t="s">
        <v>765</v>
      </c>
      <c r="B717" s="144"/>
      <c r="C717" s="358" t="s">
        <v>1018</v>
      </c>
      <c r="D717" s="360" t="s">
        <v>2054</v>
      </c>
      <c r="E717" s="83"/>
      <c r="F717" s="360" t="s">
        <v>1987</v>
      </c>
      <c r="G717" s="360"/>
      <c r="H717" s="362" t="s">
        <v>1388</v>
      </c>
      <c r="I717" s="11" t="s">
        <v>2132</v>
      </c>
      <c r="J717" s="11" t="s">
        <v>2133</v>
      </c>
      <c r="K717" s="11" t="s">
        <v>2993</v>
      </c>
      <c r="L717" s="84" t="s">
        <v>2136</v>
      </c>
      <c r="M717" s="11" t="s">
        <v>2134</v>
      </c>
      <c r="N717" s="11" t="s">
        <v>2134</v>
      </c>
      <c r="O717" s="11" t="s">
        <v>2134</v>
      </c>
      <c r="P717" s="85" t="s">
        <v>2120</v>
      </c>
      <c r="Q717" s="86">
        <v>1000</v>
      </c>
      <c r="R717" s="8"/>
      <c r="S717" s="8">
        <v>1.1410009999999999</v>
      </c>
      <c r="T717" s="8"/>
      <c r="U717" s="562"/>
      <c r="V717" s="562"/>
    </row>
    <row r="718" spans="1:22" ht="15.75">
      <c r="A718" s="144" t="s">
        <v>2786</v>
      </c>
      <c r="B718" s="144"/>
      <c r="C718" s="359" t="s">
        <v>1018</v>
      </c>
      <c r="D718" s="360" t="s">
        <v>1404</v>
      </c>
      <c r="E718" s="83"/>
      <c r="F718" s="360" t="s">
        <v>1987</v>
      </c>
      <c r="G718" s="362"/>
      <c r="H718" s="362" t="s">
        <v>2827</v>
      </c>
      <c r="I718" s="11" t="s">
        <v>2132</v>
      </c>
      <c r="J718" s="11" t="s">
        <v>2133</v>
      </c>
      <c r="K718" s="11" t="s">
        <v>2993</v>
      </c>
      <c r="L718" s="84" t="s">
        <v>2136</v>
      </c>
      <c r="M718" s="11" t="s">
        <v>2134</v>
      </c>
      <c r="N718" s="11" t="s">
        <v>2134</v>
      </c>
      <c r="O718" s="11" t="s">
        <v>2134</v>
      </c>
      <c r="P718" s="85" t="s">
        <v>2992</v>
      </c>
      <c r="Q718" s="86">
        <v>1000</v>
      </c>
      <c r="R718" s="8"/>
      <c r="S718" s="8">
        <v>0.319716</v>
      </c>
      <c r="T718" s="8"/>
      <c r="U718" s="570"/>
      <c r="V718" s="570"/>
    </row>
    <row r="719" spans="1:22" ht="15.75">
      <c r="A719" s="357" t="s">
        <v>2787</v>
      </c>
      <c r="B719" s="357"/>
      <c r="C719" s="359" t="s">
        <v>1018</v>
      </c>
      <c r="D719" s="360" t="s">
        <v>2054</v>
      </c>
      <c r="E719" s="83"/>
      <c r="F719" s="360" t="s">
        <v>2144</v>
      </c>
      <c r="G719" s="362"/>
      <c r="H719" s="362" t="s">
        <v>1390</v>
      </c>
      <c r="I719" s="11" t="s">
        <v>2132</v>
      </c>
      <c r="J719" s="11" t="s">
        <v>2133</v>
      </c>
      <c r="K719" s="11" t="s">
        <v>2993</v>
      </c>
      <c r="L719" s="84" t="s">
        <v>2136</v>
      </c>
      <c r="M719" s="11" t="s">
        <v>2134</v>
      </c>
      <c r="N719" s="11" t="s">
        <v>2134</v>
      </c>
      <c r="O719" s="11" t="s">
        <v>2134</v>
      </c>
      <c r="P719" s="85" t="s">
        <v>2123</v>
      </c>
      <c r="Q719" s="86">
        <v>666.66</v>
      </c>
      <c r="R719" s="8"/>
      <c r="S719" s="8">
        <v>0.76100000000000001</v>
      </c>
      <c r="T719" s="8"/>
      <c r="U719" s="357"/>
      <c r="V719" s="357"/>
    </row>
    <row r="720" spans="1:22" ht="15.75">
      <c r="A720" s="357" t="s">
        <v>2788</v>
      </c>
      <c r="B720" s="357"/>
      <c r="C720" s="359" t="s">
        <v>1018</v>
      </c>
      <c r="D720" s="360" t="s">
        <v>2054</v>
      </c>
      <c r="E720" s="83"/>
      <c r="F720" s="360" t="s">
        <v>2144</v>
      </c>
      <c r="G720" s="362"/>
      <c r="H720" s="362" t="s">
        <v>1283</v>
      </c>
      <c r="I720" s="11" t="s">
        <v>2132</v>
      </c>
      <c r="J720" s="11" t="s">
        <v>2133</v>
      </c>
      <c r="K720" s="11" t="s">
        <v>2993</v>
      </c>
      <c r="L720" s="84" t="s">
        <v>2136</v>
      </c>
      <c r="M720" s="11" t="s">
        <v>2134</v>
      </c>
      <c r="N720" s="11" t="s">
        <v>2134</v>
      </c>
      <c r="O720" s="11" t="s">
        <v>2134</v>
      </c>
      <c r="P720" s="85" t="s">
        <v>2128</v>
      </c>
      <c r="Q720" s="86">
        <v>500</v>
      </c>
      <c r="R720" s="8"/>
      <c r="S720" s="8">
        <v>1.1279999999999999</v>
      </c>
      <c r="T720" s="8"/>
      <c r="U720" s="357"/>
      <c r="V720" s="357"/>
    </row>
    <row r="721" spans="1:22" ht="15.75">
      <c r="A721" s="357" t="s">
        <v>2789</v>
      </c>
      <c r="B721" s="357"/>
      <c r="C721" s="359" t="s">
        <v>1018</v>
      </c>
      <c r="D721" s="360" t="s">
        <v>1404</v>
      </c>
      <c r="E721" s="83"/>
      <c r="F721" s="360" t="s">
        <v>2144</v>
      </c>
      <c r="G721" s="362"/>
      <c r="H721" s="362" t="s">
        <v>1389</v>
      </c>
      <c r="I721" s="11" t="s">
        <v>2132</v>
      </c>
      <c r="J721" s="11" t="s">
        <v>2133</v>
      </c>
      <c r="K721" s="11" t="s">
        <v>2993</v>
      </c>
      <c r="L721" s="84" t="s">
        <v>2136</v>
      </c>
      <c r="M721" s="11" t="s">
        <v>2134</v>
      </c>
      <c r="N721" s="11" t="s">
        <v>2134</v>
      </c>
      <c r="O721" s="11" t="s">
        <v>2134</v>
      </c>
      <c r="P721" s="85" t="s">
        <v>2129</v>
      </c>
      <c r="Q721" s="86">
        <v>1000</v>
      </c>
      <c r="R721" s="8"/>
      <c r="S721" s="8">
        <v>5.1950000000000003</v>
      </c>
      <c r="T721" s="8"/>
      <c r="U721" s="357"/>
      <c r="V721" s="357"/>
    </row>
    <row r="722" spans="1:22" ht="15.75">
      <c r="A722" s="357" t="s">
        <v>2790</v>
      </c>
      <c r="B722" s="357"/>
      <c r="C722" s="359" t="s">
        <v>1018</v>
      </c>
      <c r="D722" s="360" t="s">
        <v>1493</v>
      </c>
      <c r="E722" s="83"/>
      <c r="F722" s="360" t="s">
        <v>2144</v>
      </c>
      <c r="G722" s="362"/>
      <c r="H722" s="362" t="s">
        <v>1380</v>
      </c>
      <c r="I722" s="11" t="s">
        <v>2132</v>
      </c>
      <c r="J722" s="11" t="s">
        <v>2133</v>
      </c>
      <c r="K722" s="11" t="s">
        <v>2993</v>
      </c>
      <c r="L722" s="84" t="s">
        <v>2136</v>
      </c>
      <c r="M722" s="11" t="s">
        <v>2134</v>
      </c>
      <c r="N722" s="11" t="s">
        <v>2134</v>
      </c>
      <c r="O722" s="11" t="s">
        <v>2134</v>
      </c>
      <c r="P722" s="85" t="s">
        <v>2127</v>
      </c>
      <c r="Q722" s="86">
        <v>1</v>
      </c>
      <c r="R722" s="8"/>
      <c r="S722" s="8">
        <v>2.9000000000000001E-2</v>
      </c>
      <c r="T722" s="8"/>
      <c r="U722" s="357"/>
      <c r="V722" s="357"/>
    </row>
    <row r="723" spans="1:22" ht="15.75">
      <c r="A723" s="357" t="s">
        <v>2791</v>
      </c>
      <c r="B723" s="357"/>
      <c r="C723" s="359" t="s">
        <v>1018</v>
      </c>
      <c r="D723" s="360" t="s">
        <v>1404</v>
      </c>
      <c r="E723" s="83"/>
      <c r="F723" s="360" t="s">
        <v>2144</v>
      </c>
      <c r="G723" s="362"/>
      <c r="H723" s="362" t="s">
        <v>1384</v>
      </c>
      <c r="I723" s="11" t="s">
        <v>2132</v>
      </c>
      <c r="J723" s="11" t="s">
        <v>2133</v>
      </c>
      <c r="K723" s="11" t="s">
        <v>2993</v>
      </c>
      <c r="L723" s="84" t="s">
        <v>2136</v>
      </c>
      <c r="M723" s="11" t="s">
        <v>2134</v>
      </c>
      <c r="N723" s="11" t="s">
        <v>2134</v>
      </c>
      <c r="O723" s="11" t="s">
        <v>2134</v>
      </c>
      <c r="P723" s="85" t="s">
        <v>2126</v>
      </c>
      <c r="Q723" s="86">
        <v>1000</v>
      </c>
      <c r="R723" s="8"/>
      <c r="S723" s="8">
        <v>2.8119999999999998</v>
      </c>
      <c r="T723" s="8"/>
      <c r="U723" s="357"/>
      <c r="V723" s="357"/>
    </row>
    <row r="724" spans="1:22" ht="15.75">
      <c r="A724" s="357" t="s">
        <v>2792</v>
      </c>
      <c r="B724" s="357"/>
      <c r="C724" s="359" t="s">
        <v>1018</v>
      </c>
      <c r="D724" s="360" t="s">
        <v>1404</v>
      </c>
      <c r="E724" s="83"/>
      <c r="F724" s="360" t="s">
        <v>2144</v>
      </c>
      <c r="G724" s="362"/>
      <c r="H724" s="362" t="s">
        <v>1381</v>
      </c>
      <c r="I724" s="11" t="s">
        <v>2132</v>
      </c>
      <c r="J724" s="11" t="s">
        <v>2133</v>
      </c>
      <c r="K724" s="11" t="s">
        <v>2993</v>
      </c>
      <c r="L724" s="84" t="s">
        <v>2136</v>
      </c>
      <c r="M724" s="11" t="s">
        <v>2134</v>
      </c>
      <c r="N724" s="11" t="s">
        <v>2134</v>
      </c>
      <c r="O724" s="11" t="s">
        <v>2134</v>
      </c>
      <c r="P724" s="85" t="s">
        <v>2131</v>
      </c>
      <c r="Q724" s="86">
        <v>1000</v>
      </c>
      <c r="R724" s="8"/>
      <c r="S724" s="8">
        <v>3.5979999999999999</v>
      </c>
      <c r="T724" s="8"/>
      <c r="U724" s="357"/>
      <c r="V724" s="357"/>
    </row>
    <row r="725" spans="1:22" ht="15.75">
      <c r="A725" s="357" t="s">
        <v>2793</v>
      </c>
      <c r="B725" s="357"/>
      <c r="C725" s="359" t="s">
        <v>1018</v>
      </c>
      <c r="D725" s="360" t="s">
        <v>2781</v>
      </c>
      <c r="E725" s="83"/>
      <c r="F725" s="360" t="s">
        <v>2144</v>
      </c>
      <c r="G725" s="362"/>
      <c r="H725" s="362" t="s">
        <v>1390</v>
      </c>
      <c r="I725" s="11" t="s">
        <v>2132</v>
      </c>
      <c r="J725" s="11" t="s">
        <v>2133</v>
      </c>
      <c r="K725" s="11" t="s">
        <v>2993</v>
      </c>
      <c r="L725" s="84" t="s">
        <v>2136</v>
      </c>
      <c r="M725" s="11" t="s">
        <v>2134</v>
      </c>
      <c r="N725" s="11" t="s">
        <v>2134</v>
      </c>
      <c r="O725" s="11" t="s">
        <v>2134</v>
      </c>
      <c r="P725" s="85" t="s">
        <v>2130</v>
      </c>
      <c r="Q725" s="86">
        <v>1000</v>
      </c>
      <c r="R725" s="8"/>
      <c r="S725" s="8">
        <v>3.1480000000000001</v>
      </c>
      <c r="T725" s="8"/>
      <c r="U725" s="357"/>
      <c r="V725" s="357"/>
    </row>
    <row r="726" spans="1:22" ht="15.75">
      <c r="A726" s="357" t="s">
        <v>2794</v>
      </c>
      <c r="B726" s="357"/>
      <c r="C726" s="359" t="s">
        <v>1018</v>
      </c>
      <c r="D726" s="360" t="s">
        <v>2779</v>
      </c>
      <c r="E726" s="83"/>
      <c r="F726" s="360"/>
      <c r="G726" s="362"/>
      <c r="H726" s="362" t="s">
        <v>2146</v>
      </c>
      <c r="I726" s="11" t="s">
        <v>2132</v>
      </c>
      <c r="J726" s="11" t="s">
        <v>2133</v>
      </c>
      <c r="K726" s="11" t="s">
        <v>2993</v>
      </c>
      <c r="L726" s="84" t="s">
        <v>2136</v>
      </c>
      <c r="M726" s="11" t="s">
        <v>2134</v>
      </c>
      <c r="N726" s="11" t="s">
        <v>2134</v>
      </c>
      <c r="O726" s="11" t="s">
        <v>2134</v>
      </c>
      <c r="P726" s="85"/>
      <c r="Q726" s="86"/>
      <c r="R726" s="8"/>
      <c r="S726" s="8">
        <v>0.1875</v>
      </c>
      <c r="T726" s="8"/>
      <c r="U726" s="357"/>
      <c r="V726" s="357"/>
    </row>
    <row r="727" spans="1:22" ht="15.75">
      <c r="A727" s="357"/>
      <c r="B727" s="357"/>
      <c r="C727" s="357"/>
      <c r="D727" s="83"/>
      <c r="E727" s="83"/>
      <c r="F727" s="83"/>
      <c r="G727" s="84"/>
      <c r="H727" s="84"/>
      <c r="I727" s="84"/>
      <c r="J727" s="84"/>
      <c r="K727" s="84"/>
      <c r="L727" s="84"/>
      <c r="M727" s="84"/>
      <c r="N727" s="84"/>
      <c r="O727" s="84"/>
      <c r="P727" s="85"/>
      <c r="Q727" s="86"/>
      <c r="R727" s="8"/>
      <c r="S727" s="8"/>
      <c r="T727" s="8"/>
      <c r="U727" s="357"/>
      <c r="V727" s="357"/>
    </row>
    <row r="728" spans="1:22" ht="15.75">
      <c r="A728" s="357"/>
      <c r="B728" s="357"/>
      <c r="C728" s="357"/>
      <c r="D728" s="83"/>
      <c r="E728" s="83"/>
      <c r="F728" s="83"/>
      <c r="G728" s="84"/>
      <c r="H728" s="84"/>
      <c r="I728" s="84"/>
      <c r="J728" s="84"/>
      <c r="K728" s="84"/>
      <c r="L728" s="84"/>
      <c r="M728" s="84"/>
      <c r="N728" s="84"/>
      <c r="O728" s="84"/>
      <c r="P728" s="85"/>
      <c r="Q728" s="86"/>
      <c r="R728" s="8"/>
      <c r="S728" s="8"/>
      <c r="T728" s="8"/>
      <c r="U728" s="357"/>
      <c r="V728" s="357"/>
    </row>
    <row r="729" spans="1:22" ht="15.75">
      <c r="A729" s="144"/>
      <c r="B729" s="144"/>
      <c r="C729" s="144"/>
      <c r="D729" s="83"/>
      <c r="E729" s="83"/>
      <c r="F729" s="83"/>
      <c r="G729" s="84"/>
      <c r="H729" s="84"/>
      <c r="I729" s="84"/>
      <c r="J729" s="84"/>
      <c r="K729" s="84"/>
      <c r="L729" s="84"/>
      <c r="M729" s="84"/>
      <c r="N729" s="84"/>
      <c r="O729" s="84"/>
      <c r="P729" s="85"/>
      <c r="Q729" s="86"/>
      <c r="R729" s="8"/>
      <c r="S729" s="8"/>
      <c r="T729" s="8"/>
      <c r="U729" s="570"/>
      <c r="V729" s="570"/>
    </row>
    <row r="730" spans="1:22" ht="15.75" customHeight="1">
      <c r="A730" s="124" t="s">
        <v>766</v>
      </c>
      <c r="B730" s="311" t="s">
        <v>40</v>
      </c>
      <c r="C730" s="311" t="s">
        <v>1018</v>
      </c>
      <c r="D730" s="311" t="s">
        <v>1404</v>
      </c>
      <c r="E730" s="311"/>
      <c r="F730" s="311"/>
      <c r="G730" s="311"/>
      <c r="H730" s="311"/>
      <c r="I730" s="311"/>
      <c r="J730" s="311"/>
      <c r="K730" s="311"/>
      <c r="L730" s="311"/>
      <c r="M730" s="311"/>
      <c r="N730" s="311"/>
      <c r="O730" s="311"/>
      <c r="P730" s="311"/>
      <c r="Q730" s="311"/>
      <c r="R730" s="87">
        <f>SUM(R30:R729)</f>
        <v>6758.3844332133485</v>
      </c>
      <c r="S730" s="87">
        <f>SUM(S30:S729)</f>
        <v>239.46433720749997</v>
      </c>
      <c r="T730" s="87"/>
      <c r="U730" s="87"/>
      <c r="V730" s="87"/>
    </row>
    <row r="731" spans="1:22" ht="15.75" customHeight="1">
      <c r="A731" s="124" t="s">
        <v>767</v>
      </c>
      <c r="B731" s="312" t="s">
        <v>56</v>
      </c>
      <c r="C731" s="312" t="s">
        <v>1018</v>
      </c>
      <c r="D731" s="312" t="s">
        <v>1493</v>
      </c>
      <c r="E731" s="312"/>
      <c r="F731" s="312"/>
      <c r="G731" s="312"/>
      <c r="H731" s="312"/>
      <c r="I731" s="312"/>
      <c r="J731" s="312"/>
      <c r="K731" s="312"/>
      <c r="L731" s="312"/>
      <c r="M731" s="312"/>
      <c r="N731" s="312"/>
      <c r="O731" s="312"/>
      <c r="P731" s="312"/>
      <c r="Q731" s="312"/>
      <c r="R731" s="571">
        <f>R730-S730</f>
        <v>6518.9200960058488</v>
      </c>
      <c r="S731" s="571"/>
      <c r="T731" s="571"/>
      <c r="U731" s="571"/>
      <c r="V731" s="571"/>
    </row>
    <row r="732" spans="1:22">
      <c r="A732" s="145"/>
      <c r="B732" s="146"/>
      <c r="C732" s="146" t="s">
        <v>1018</v>
      </c>
      <c r="D732" s="146" t="s">
        <v>1404</v>
      </c>
      <c r="E732" s="146"/>
      <c r="F732" s="146"/>
      <c r="G732" s="146"/>
      <c r="H732" s="146"/>
      <c r="I732" s="146"/>
      <c r="J732" s="146"/>
      <c r="K732" s="146"/>
      <c r="L732" s="146"/>
      <c r="M732" s="146"/>
      <c r="N732" s="146"/>
      <c r="O732" s="146"/>
      <c r="P732" s="146"/>
      <c r="Q732" s="146"/>
      <c r="R732" s="146"/>
      <c r="S732" s="146"/>
      <c r="T732" s="146"/>
      <c r="U732" s="146"/>
      <c r="V732" s="147"/>
    </row>
    <row r="733" spans="1:22" ht="15.75" thickBot="1">
      <c r="A733" s="145"/>
      <c r="B733" s="146"/>
      <c r="C733" s="146" t="s">
        <v>1018</v>
      </c>
      <c r="D733" s="146" t="s">
        <v>1404</v>
      </c>
      <c r="E733" s="146"/>
      <c r="F733" s="146"/>
      <c r="G733" s="146"/>
      <c r="H733" s="146"/>
      <c r="I733" s="146"/>
      <c r="J733" s="146"/>
      <c r="K733" s="146"/>
      <c r="L733" s="146"/>
      <c r="M733" s="146"/>
      <c r="N733" s="146"/>
      <c r="O733" s="146"/>
      <c r="P733" s="146"/>
      <c r="Q733" s="146"/>
      <c r="R733" s="146"/>
      <c r="S733" s="146"/>
      <c r="T733" s="146"/>
      <c r="U733" s="146"/>
      <c r="V733" s="147"/>
    </row>
    <row r="734" spans="1:22" ht="30">
      <c r="A734" s="280" t="s">
        <v>781</v>
      </c>
      <c r="B734" s="279"/>
      <c r="C734" s="279" t="s">
        <v>1018</v>
      </c>
      <c r="D734" s="280" t="s">
        <v>2781</v>
      </c>
      <c r="E734" s="280"/>
      <c r="F734" s="280"/>
      <c r="G734" s="280"/>
      <c r="H734" s="246"/>
      <c r="I734" s="246"/>
      <c r="J734" s="246"/>
      <c r="K734" s="246"/>
      <c r="L734" s="246"/>
      <c r="M734" s="246"/>
      <c r="N734" s="246"/>
      <c r="O734" s="246"/>
      <c r="P734" s="146"/>
      <c r="Q734" s="146"/>
      <c r="R734" s="146"/>
      <c r="S734" s="146"/>
      <c r="T734" s="146"/>
      <c r="U734" s="146"/>
      <c r="V734" s="147"/>
    </row>
    <row r="735" spans="1:22" ht="15" customHeight="1">
      <c r="A735" s="88"/>
      <c r="B735" s="89"/>
      <c r="C735" s="89" t="s">
        <v>1018</v>
      </c>
      <c r="D735" s="244" t="s">
        <v>2779</v>
      </c>
      <c r="E735" s="244"/>
      <c r="F735" s="244"/>
      <c r="G735" s="244"/>
      <c r="H735" s="245"/>
      <c r="I735" s="245"/>
      <c r="J735" s="245"/>
      <c r="K735" s="245"/>
      <c r="L735" s="245"/>
      <c r="M735" s="245"/>
      <c r="N735" s="245"/>
      <c r="O735" s="245"/>
      <c r="P735" s="146"/>
      <c r="Q735" s="146"/>
      <c r="R735" s="146"/>
      <c r="S735" s="146"/>
      <c r="T735" s="146"/>
      <c r="U735" s="146"/>
      <c r="V735" s="147"/>
    </row>
    <row r="736" spans="1:22" ht="15" customHeight="1">
      <c r="A736" s="90"/>
      <c r="B736" s="91"/>
      <c r="C736" s="91"/>
      <c r="D736" s="244" t="s">
        <v>769</v>
      </c>
      <c r="E736" s="244"/>
      <c r="F736" s="244"/>
      <c r="G736" s="244"/>
      <c r="H736" s="245"/>
      <c r="I736" s="245"/>
      <c r="J736" s="245"/>
      <c r="K736" s="245"/>
      <c r="L736" s="245"/>
      <c r="M736" s="245"/>
      <c r="N736" s="245"/>
      <c r="O736" s="245"/>
      <c r="P736" s="146"/>
      <c r="Q736" s="146"/>
      <c r="R736" s="146"/>
      <c r="S736" s="146"/>
      <c r="T736" s="146"/>
      <c r="U736" s="146"/>
      <c r="V736" s="147"/>
    </row>
    <row r="737" spans="1:22" ht="15" customHeight="1">
      <c r="A737" s="92"/>
      <c r="B737" s="93"/>
      <c r="C737" s="93"/>
      <c r="D737" s="244" t="s">
        <v>770</v>
      </c>
      <c r="E737" s="244"/>
      <c r="F737" s="244"/>
      <c r="G737" s="244"/>
      <c r="H737" s="245"/>
      <c r="I737" s="245"/>
      <c r="J737" s="245"/>
      <c r="K737" s="245"/>
      <c r="L737" s="245"/>
      <c r="M737" s="245"/>
      <c r="N737" s="245"/>
      <c r="O737" s="245"/>
      <c r="P737" s="146"/>
      <c r="Q737" s="146"/>
      <c r="R737" s="146"/>
      <c r="S737" s="146"/>
      <c r="T737" s="146"/>
      <c r="U737" s="146"/>
      <c r="V737" s="147"/>
    </row>
    <row r="738" spans="1:22" ht="15" customHeight="1">
      <c r="A738" s="94"/>
      <c r="B738" s="95"/>
      <c r="C738" s="95"/>
      <c r="D738" s="244" t="s">
        <v>771</v>
      </c>
      <c r="E738" s="244"/>
      <c r="F738" s="244"/>
      <c r="G738" s="244"/>
      <c r="H738" s="245"/>
      <c r="I738" s="245"/>
      <c r="J738" s="245"/>
      <c r="K738" s="245"/>
      <c r="L738" s="245"/>
      <c r="M738" s="245"/>
      <c r="N738" s="245"/>
      <c r="O738" s="245"/>
      <c r="P738" s="146"/>
      <c r="Q738" s="146"/>
      <c r="R738" s="146"/>
      <c r="S738" s="146"/>
      <c r="T738" s="146"/>
      <c r="U738" s="146"/>
      <c r="V738" s="147"/>
    </row>
    <row r="739" spans="1:22" ht="15" customHeight="1">
      <c r="A739" s="96">
        <v>0</v>
      </c>
      <c r="B739" s="97"/>
      <c r="C739" s="97"/>
      <c r="D739" s="244" t="s">
        <v>768</v>
      </c>
      <c r="E739" s="244"/>
      <c r="F739" s="244"/>
      <c r="G739" s="244"/>
      <c r="H739" s="245"/>
      <c r="I739" s="245"/>
      <c r="J739" s="245"/>
      <c r="K739" s="245"/>
      <c r="L739" s="245"/>
      <c r="M739" s="245"/>
      <c r="N739" s="245"/>
      <c r="O739" s="245"/>
      <c r="P739" s="146"/>
      <c r="Q739" s="146"/>
      <c r="R739" s="146"/>
      <c r="S739" s="146"/>
      <c r="T739" s="146"/>
      <c r="U739" s="146"/>
      <c r="V739" s="147"/>
    </row>
    <row r="740" spans="1:22" ht="15" customHeight="1">
      <c r="A740" s="98"/>
      <c r="B740" s="99"/>
      <c r="C740" s="99"/>
      <c r="D740" s="244" t="s">
        <v>780</v>
      </c>
      <c r="E740" s="244"/>
      <c r="F740" s="244"/>
      <c r="G740" s="244"/>
      <c r="H740" s="245"/>
      <c r="I740" s="245"/>
      <c r="J740" s="245"/>
      <c r="K740" s="245"/>
      <c r="L740" s="245"/>
      <c r="M740" s="245"/>
      <c r="N740" s="245"/>
      <c r="O740" s="245"/>
      <c r="P740" s="148"/>
      <c r="Q740" s="148"/>
      <c r="R740" s="148"/>
      <c r="S740" s="148"/>
      <c r="T740" s="148"/>
      <c r="U740" s="148"/>
      <c r="V740" s="149"/>
    </row>
    <row r="741" spans="1:22" ht="15.75" customHeight="1" thickBot="1">
      <c r="A741" s="100"/>
      <c r="B741" s="101"/>
      <c r="C741" s="101"/>
      <c r="D741" s="242" t="s">
        <v>82</v>
      </c>
      <c r="E741" s="242"/>
      <c r="F741" s="242"/>
      <c r="G741" s="242"/>
      <c r="H741" s="243"/>
      <c r="I741" s="243"/>
      <c r="J741" s="243"/>
      <c r="K741" s="243"/>
      <c r="L741" s="243"/>
      <c r="M741" s="243"/>
      <c r="N741" s="243"/>
      <c r="O741" s="243"/>
      <c r="P741" s="148"/>
      <c r="Q741" s="148"/>
      <c r="R741" s="148"/>
      <c r="S741" s="148"/>
      <c r="T741" s="148"/>
      <c r="U741" s="148"/>
      <c r="V741" s="149"/>
    </row>
    <row r="742" spans="1:22">
      <c r="A742" s="145"/>
      <c r="B742" s="146"/>
      <c r="C742" s="146"/>
      <c r="D742" s="146"/>
      <c r="E742" s="146"/>
      <c r="F742" s="146"/>
      <c r="G742" s="146"/>
      <c r="H742" s="146"/>
      <c r="I742" s="146"/>
      <c r="J742" s="146"/>
      <c r="K742" s="146"/>
      <c r="L742" s="146"/>
      <c r="M742" s="146"/>
      <c r="N742" s="146"/>
      <c r="O742" s="146"/>
      <c r="P742" s="146"/>
      <c r="Q742" s="146"/>
      <c r="R742" s="146"/>
      <c r="S742" s="146"/>
      <c r="T742" s="146"/>
      <c r="U742" s="146"/>
      <c r="V742" s="147"/>
    </row>
    <row r="743" spans="1:22" s="102" customFormat="1" ht="15.75" customHeight="1">
      <c r="A743" s="313" t="s">
        <v>834</v>
      </c>
      <c r="B743" s="240"/>
      <c r="C743" s="240"/>
      <c r="D743" s="240"/>
      <c r="E743" s="240"/>
      <c r="F743" s="240"/>
      <c r="G743" s="240"/>
      <c r="H743" s="240"/>
      <c r="I743" s="240"/>
      <c r="J743" s="240"/>
      <c r="K743" s="240"/>
      <c r="L743" s="240"/>
      <c r="M743" s="240"/>
      <c r="N743" s="240"/>
      <c r="O743" s="240"/>
      <c r="P743" s="240"/>
      <c r="Q743" s="240"/>
      <c r="R743" s="240"/>
      <c r="S743" s="240"/>
      <c r="T743" s="240"/>
      <c r="U743" s="240"/>
      <c r="V743" s="241"/>
    </row>
    <row r="744" spans="1:22" s="102" customFormat="1" ht="19.5" customHeight="1">
      <c r="A744" s="239"/>
      <c r="B744" s="240"/>
      <c r="C744" s="240"/>
      <c r="D744" s="240"/>
      <c r="E744" s="240"/>
      <c r="F744" s="240"/>
      <c r="G744" s="240"/>
      <c r="H744" s="240"/>
      <c r="I744" s="240"/>
      <c r="J744" s="240"/>
      <c r="K744" s="240"/>
      <c r="L744" s="240"/>
      <c r="M744" s="240"/>
      <c r="N744" s="240"/>
      <c r="O744" s="240"/>
      <c r="P744" s="240"/>
      <c r="Q744" s="240"/>
      <c r="R744" s="240"/>
      <c r="S744" s="240"/>
      <c r="T744" s="240"/>
      <c r="U744" s="240"/>
      <c r="V744" s="241"/>
    </row>
    <row r="745" spans="1:22" s="103" customFormat="1" ht="24" customHeight="1">
      <c r="A745" s="239"/>
      <c r="B745" s="240"/>
      <c r="C745" s="240"/>
      <c r="D745" s="240"/>
      <c r="E745" s="240"/>
      <c r="F745" s="240"/>
      <c r="G745" s="240"/>
      <c r="H745" s="240"/>
      <c r="I745" s="240"/>
      <c r="J745" s="240"/>
      <c r="K745" s="240"/>
      <c r="L745" s="240"/>
      <c r="M745" s="240"/>
      <c r="N745" s="240"/>
      <c r="O745" s="240"/>
      <c r="P745" s="240"/>
      <c r="Q745" s="240"/>
      <c r="R745" s="240"/>
      <c r="S745" s="240"/>
      <c r="T745" s="240"/>
      <c r="U745" s="240"/>
      <c r="V745" s="241"/>
    </row>
    <row r="746" spans="1:22" s="103" customFormat="1" ht="35.1" customHeight="1">
      <c r="A746" s="104" t="s">
        <v>14</v>
      </c>
      <c r="B746" s="105"/>
      <c r="C746" s="105"/>
      <c r="D746" s="105"/>
      <c r="E746" s="150"/>
      <c r="F746" s="150"/>
      <c r="G746" s="150"/>
      <c r="H746" s="150"/>
      <c r="I746" s="150"/>
      <c r="J746" s="150"/>
      <c r="K746" s="150"/>
      <c r="L746" s="150"/>
      <c r="M746" s="150"/>
      <c r="N746" s="150"/>
      <c r="O746" s="150"/>
      <c r="P746" s="150"/>
      <c r="Q746" s="150"/>
      <c r="R746" s="150"/>
      <c r="S746" s="150"/>
      <c r="T746" s="150"/>
      <c r="U746" s="150"/>
      <c r="V746" s="151"/>
    </row>
    <row r="747" spans="1:22" s="103" customFormat="1" ht="16.5">
      <c r="A747" s="106"/>
      <c r="B747" s="107"/>
      <c r="C747" s="150"/>
      <c r="D747" s="150"/>
      <c r="E747" s="152"/>
      <c r="F747" s="152"/>
      <c r="G747" s="150"/>
      <c r="H747" s="150"/>
      <c r="I747" s="150"/>
      <c r="J747" s="150"/>
      <c r="K747" s="150"/>
      <c r="L747" s="150"/>
      <c r="M747" s="150"/>
      <c r="N747" s="150"/>
      <c r="O747" s="150"/>
      <c r="P747" s="150"/>
      <c r="Q747" s="150"/>
      <c r="R747" s="108" t="s">
        <v>15</v>
      </c>
      <c r="S747" s="150"/>
      <c r="T747" s="150"/>
      <c r="U747" s="150"/>
      <c r="V747" s="151"/>
    </row>
    <row r="748" spans="1:22" s="103" customFormat="1" ht="16.5">
      <c r="A748" s="106"/>
      <c r="B748" s="107"/>
      <c r="C748" s="150"/>
      <c r="D748" s="150"/>
      <c r="E748" s="150"/>
      <c r="F748" s="152"/>
      <c r="G748" s="152"/>
      <c r="H748" s="152"/>
      <c r="I748" s="152"/>
      <c r="J748" s="152"/>
      <c r="K748" s="152"/>
      <c r="L748" s="152"/>
      <c r="M748" s="152"/>
      <c r="N748" s="152"/>
      <c r="O748" s="152"/>
      <c r="P748" s="150"/>
      <c r="Q748" s="150"/>
      <c r="R748" s="109" t="s">
        <v>828</v>
      </c>
      <c r="S748" s="150"/>
      <c r="T748" s="150"/>
      <c r="U748" s="150"/>
      <c r="V748" s="151"/>
    </row>
    <row r="749" spans="1:22" s="103" customFormat="1" ht="16.5">
      <c r="A749" s="110" t="s">
        <v>815</v>
      </c>
      <c r="B749" s="107"/>
      <c r="C749" s="150"/>
      <c r="D749" s="150"/>
      <c r="E749" s="152"/>
      <c r="F749" s="150"/>
      <c r="G749" s="152"/>
      <c r="H749" s="152"/>
      <c r="I749" s="152"/>
      <c r="J749" s="152"/>
      <c r="K749" s="152"/>
      <c r="L749" s="152"/>
      <c r="M749" s="152"/>
      <c r="N749" s="152"/>
      <c r="O749" s="152"/>
      <c r="P749" s="150"/>
      <c r="Q749" s="150"/>
      <c r="R749" s="109" t="s">
        <v>16</v>
      </c>
      <c r="S749" s="150"/>
      <c r="T749" s="150"/>
      <c r="U749" s="150"/>
      <c r="V749" s="151"/>
    </row>
    <row r="750" spans="1:22" s="103" customFormat="1" ht="16.5">
      <c r="A750" s="104" t="s">
        <v>829</v>
      </c>
      <c r="B750" s="107"/>
      <c r="C750" s="111"/>
      <c r="D750" s="112"/>
      <c r="E750" s="150"/>
      <c r="F750" s="152"/>
      <c r="G750" s="152"/>
      <c r="H750" s="152"/>
      <c r="I750" s="152"/>
      <c r="J750" s="152"/>
      <c r="K750" s="152"/>
      <c r="L750" s="152"/>
      <c r="M750" s="152"/>
      <c r="N750" s="152"/>
      <c r="O750" s="152"/>
      <c r="P750" s="150"/>
      <c r="Q750" s="150"/>
      <c r="R750" s="150"/>
      <c r="S750" s="150"/>
      <c r="T750" s="150"/>
      <c r="U750" s="150"/>
      <c r="V750" s="151"/>
    </row>
    <row r="751" spans="1:22" s="103" customFormat="1" ht="16.5">
      <c r="A751" s="104" t="s">
        <v>17</v>
      </c>
      <c r="B751" s="107"/>
      <c r="C751" s="107"/>
      <c r="D751" s="107"/>
      <c r="E751" s="152"/>
      <c r="F751" s="152"/>
      <c r="G751" s="152"/>
      <c r="H751" s="152"/>
      <c r="I751" s="152"/>
      <c r="J751" s="152"/>
      <c r="K751" s="152"/>
      <c r="L751" s="152"/>
      <c r="M751" s="152"/>
      <c r="N751" s="152"/>
      <c r="O751" s="152"/>
      <c r="P751" s="150"/>
      <c r="Q751" s="150"/>
      <c r="R751" s="150"/>
      <c r="S751" s="150"/>
      <c r="T751" s="150"/>
      <c r="U751" s="150"/>
      <c r="V751" s="151"/>
    </row>
    <row r="752" spans="1:22" s="103" customFormat="1" ht="35.1" customHeight="1">
      <c r="A752" s="104"/>
      <c r="B752" s="107"/>
      <c r="C752" s="107"/>
      <c r="D752" s="107"/>
      <c r="E752" s="152"/>
      <c r="F752" s="152"/>
      <c r="G752" s="152"/>
      <c r="H752" s="152"/>
      <c r="I752" s="152"/>
      <c r="J752" s="152"/>
      <c r="K752" s="152"/>
      <c r="L752" s="152"/>
      <c r="M752" s="152"/>
      <c r="N752" s="152"/>
      <c r="O752" s="152"/>
      <c r="P752" s="150"/>
      <c r="Q752" s="150"/>
      <c r="R752" s="150"/>
      <c r="S752" s="150"/>
      <c r="T752" s="150"/>
      <c r="U752" s="150"/>
      <c r="V752" s="151"/>
    </row>
    <row r="753" spans="1:22" s="103" customFormat="1" ht="35.1" customHeight="1">
      <c r="A753" s="113"/>
      <c r="B753" s="114"/>
      <c r="C753" s="114"/>
      <c r="D753" s="112"/>
      <c r="E753" s="152"/>
      <c r="F753" s="152"/>
      <c r="G753" s="152"/>
      <c r="H753" s="152"/>
      <c r="I753" s="152"/>
      <c r="J753" s="152"/>
      <c r="K753" s="152"/>
      <c r="L753" s="152"/>
      <c r="M753" s="152"/>
      <c r="N753" s="152"/>
      <c r="O753" s="152"/>
      <c r="P753" s="150"/>
      <c r="Q753" s="150"/>
      <c r="R753" s="150"/>
      <c r="S753" s="150"/>
      <c r="T753" s="150"/>
      <c r="U753" s="150"/>
      <c r="V753" s="151"/>
    </row>
    <row r="754" spans="1:22" s="103" customFormat="1" ht="16.5">
      <c r="A754" s="104" t="s">
        <v>18</v>
      </c>
      <c r="B754" s="114"/>
      <c r="C754" s="114"/>
      <c r="D754" s="114"/>
      <c r="E754" s="152"/>
      <c r="F754" s="152"/>
      <c r="G754" s="152"/>
      <c r="H754" s="152"/>
      <c r="I754" s="152"/>
      <c r="J754" s="152"/>
      <c r="K754" s="152"/>
      <c r="L754" s="152"/>
      <c r="M754" s="152"/>
      <c r="N754" s="152"/>
      <c r="O754" s="152"/>
      <c r="P754" s="150"/>
      <c r="Q754" s="150"/>
      <c r="R754" s="150"/>
      <c r="S754" s="150"/>
      <c r="T754" s="150"/>
      <c r="U754" s="150"/>
      <c r="V754" s="151"/>
    </row>
    <row r="755" spans="1:22">
      <c r="A755" s="145"/>
      <c r="B755" s="146"/>
      <c r="C755" s="146"/>
      <c r="D755" s="146"/>
      <c r="E755" s="146"/>
      <c r="F755" s="146"/>
      <c r="G755" s="146"/>
      <c r="H755" s="146"/>
      <c r="I755" s="146"/>
      <c r="J755" s="146"/>
      <c r="K755" s="146"/>
      <c r="L755" s="146"/>
      <c r="M755" s="146"/>
      <c r="N755" s="146"/>
      <c r="O755" s="146"/>
      <c r="P755" s="146"/>
      <c r="Q755" s="146"/>
      <c r="R755" s="146"/>
      <c r="S755" s="146"/>
      <c r="T755" s="146"/>
      <c r="U755" s="146"/>
      <c r="V755" s="147"/>
    </row>
    <row r="756" spans="1:22">
      <c r="A756" s="153"/>
      <c r="B756" s="154"/>
      <c r="C756" s="154"/>
      <c r="D756" s="154"/>
      <c r="E756" s="154"/>
      <c r="F756" s="154"/>
      <c r="G756" s="154"/>
      <c r="H756" s="154"/>
      <c r="I756" s="154"/>
      <c r="J756" s="154"/>
      <c r="K756" s="154"/>
      <c r="L756" s="154"/>
      <c r="M756" s="154"/>
      <c r="N756" s="154"/>
      <c r="O756" s="154"/>
      <c r="P756" s="154"/>
      <c r="Q756" s="154"/>
      <c r="R756" s="154"/>
      <c r="S756" s="154"/>
      <c r="T756" s="154"/>
      <c r="U756" s="154"/>
      <c r="V756" s="155"/>
    </row>
    <row r="757" spans="1:22"/>
    <row r="758" spans="1:22"/>
    <row r="759" spans="1:22"/>
    <row r="760" spans="1:22"/>
    <row r="761" spans="1:22"/>
    <row r="762" spans="1:22"/>
    <row r="763" spans="1:22"/>
    <row r="764" spans="1:22"/>
    <row r="765" spans="1:22"/>
    <row r="766" spans="1:22"/>
    <row r="767" spans="1:22"/>
    <row r="768" spans="1:22"/>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sheetData>
  <mergeCells count="744">
    <mergeCell ref="U687:V687"/>
    <mergeCell ref="U688:V688"/>
    <mergeCell ref="U689:V689"/>
    <mergeCell ref="U717:V717"/>
    <mergeCell ref="U718:V718"/>
    <mergeCell ref="U729:V729"/>
    <mergeCell ref="R731:V731"/>
    <mergeCell ref="U714:V714"/>
    <mergeCell ref="U715:V715"/>
    <mergeCell ref="U716:V716"/>
    <mergeCell ref="U705:V705"/>
    <mergeCell ref="U706:V706"/>
    <mergeCell ref="U707:V707"/>
    <mergeCell ref="U708:V708"/>
    <mergeCell ref="U709:V709"/>
    <mergeCell ref="U710:V710"/>
    <mergeCell ref="U711:V711"/>
    <mergeCell ref="U712:V712"/>
    <mergeCell ref="U713:V713"/>
    <mergeCell ref="U699:V699"/>
    <mergeCell ref="U700:V700"/>
    <mergeCell ref="U701:V701"/>
    <mergeCell ref="U702:V702"/>
    <mergeCell ref="U703:V703"/>
    <mergeCell ref="U704:V704"/>
    <mergeCell ref="U690:V690"/>
    <mergeCell ref="U691:V691"/>
    <mergeCell ref="U692:V692"/>
    <mergeCell ref="U693:V693"/>
    <mergeCell ref="U694:V694"/>
    <mergeCell ref="U695:V695"/>
    <mergeCell ref="U696:V696"/>
    <mergeCell ref="U697:V697"/>
    <mergeCell ref="U698:V698"/>
    <mergeCell ref="U681:V681"/>
    <mergeCell ref="U682:V682"/>
    <mergeCell ref="U683:V683"/>
    <mergeCell ref="U684:V684"/>
    <mergeCell ref="U685:V685"/>
    <mergeCell ref="U686:V686"/>
    <mergeCell ref="U657:V657"/>
    <mergeCell ref="U658:V658"/>
    <mergeCell ref="U659:V659"/>
    <mergeCell ref="U660:V660"/>
    <mergeCell ref="U661:V661"/>
    <mergeCell ref="U662:V662"/>
    <mergeCell ref="U678:V678"/>
    <mergeCell ref="U679:V679"/>
    <mergeCell ref="U680:V680"/>
    <mergeCell ref="U669:V669"/>
    <mergeCell ref="U670:V670"/>
    <mergeCell ref="U671:V671"/>
    <mergeCell ref="U672:V672"/>
    <mergeCell ref="U673:V673"/>
    <mergeCell ref="U674:V674"/>
    <mergeCell ref="U651:V651"/>
    <mergeCell ref="U652:V652"/>
    <mergeCell ref="U653:V653"/>
    <mergeCell ref="U675:V675"/>
    <mergeCell ref="U676:V676"/>
    <mergeCell ref="U677:V677"/>
    <mergeCell ref="U663:V663"/>
    <mergeCell ref="U664:V664"/>
    <mergeCell ref="U665:V665"/>
    <mergeCell ref="U666:V666"/>
    <mergeCell ref="U667:V667"/>
    <mergeCell ref="U668:V668"/>
    <mergeCell ref="U616:V616"/>
    <mergeCell ref="U617:V617"/>
    <mergeCell ref="U618:V618"/>
    <mergeCell ref="U619:V619"/>
    <mergeCell ref="U621:V621"/>
    <mergeCell ref="U654:V654"/>
    <mergeCell ref="U655:V655"/>
    <mergeCell ref="U656:V656"/>
    <mergeCell ref="U642:V642"/>
    <mergeCell ref="U643:V643"/>
    <mergeCell ref="U644:V644"/>
    <mergeCell ref="U633:V633"/>
    <mergeCell ref="U634:V634"/>
    <mergeCell ref="U635:V635"/>
    <mergeCell ref="U636:V636"/>
    <mergeCell ref="U637:V637"/>
    <mergeCell ref="U638:V638"/>
    <mergeCell ref="U645:V645"/>
    <mergeCell ref="U646:V646"/>
    <mergeCell ref="U647:V647"/>
    <mergeCell ref="U648:V648"/>
    <mergeCell ref="U649:V649"/>
    <mergeCell ref="U650:V650"/>
    <mergeCell ref="U639:V639"/>
    <mergeCell ref="U640:V640"/>
    <mergeCell ref="U641:V641"/>
    <mergeCell ref="U628:V628"/>
    <mergeCell ref="U629:V629"/>
    <mergeCell ref="U630:V630"/>
    <mergeCell ref="U632:V632"/>
    <mergeCell ref="U622:V622"/>
    <mergeCell ref="U623:V623"/>
    <mergeCell ref="U624:V624"/>
    <mergeCell ref="U625:V625"/>
    <mergeCell ref="U626:V626"/>
    <mergeCell ref="U627:V627"/>
    <mergeCell ref="U610:V610"/>
    <mergeCell ref="U611:V611"/>
    <mergeCell ref="U612:V612"/>
    <mergeCell ref="U613:V613"/>
    <mergeCell ref="U614:V614"/>
    <mergeCell ref="U615:V615"/>
    <mergeCell ref="U600:V600"/>
    <mergeCell ref="U601:V601"/>
    <mergeCell ref="U602:V602"/>
    <mergeCell ref="U603:V603"/>
    <mergeCell ref="U604:V604"/>
    <mergeCell ref="U605:V605"/>
    <mergeCell ref="U606:V606"/>
    <mergeCell ref="U607:V607"/>
    <mergeCell ref="U609:V609"/>
    <mergeCell ref="U574:V574"/>
    <mergeCell ref="U575:V575"/>
    <mergeCell ref="U576:V576"/>
    <mergeCell ref="U577:V577"/>
    <mergeCell ref="U578:V578"/>
    <mergeCell ref="U579:V579"/>
    <mergeCell ref="U569:V569"/>
    <mergeCell ref="U570:V570"/>
    <mergeCell ref="U571:V571"/>
    <mergeCell ref="U572:V572"/>
    <mergeCell ref="U573:V573"/>
    <mergeCell ref="U597:V597"/>
    <mergeCell ref="U598:V598"/>
    <mergeCell ref="U599:V599"/>
    <mergeCell ref="U580:V580"/>
    <mergeCell ref="U581:V581"/>
    <mergeCell ref="U582:V582"/>
    <mergeCell ref="U583:V583"/>
    <mergeCell ref="U584:V584"/>
    <mergeCell ref="U585:V585"/>
    <mergeCell ref="U592:V592"/>
    <mergeCell ref="U593:V593"/>
    <mergeCell ref="U594:V594"/>
    <mergeCell ref="U596:V596"/>
    <mergeCell ref="U586:V586"/>
    <mergeCell ref="U587:V587"/>
    <mergeCell ref="U588:V588"/>
    <mergeCell ref="U589:V589"/>
    <mergeCell ref="U590:V590"/>
    <mergeCell ref="U591:V591"/>
    <mergeCell ref="U563:V563"/>
    <mergeCell ref="U564:V564"/>
    <mergeCell ref="U565:V565"/>
    <mergeCell ref="U566:V566"/>
    <mergeCell ref="U567:V567"/>
    <mergeCell ref="U568:V568"/>
    <mergeCell ref="U545:V545"/>
    <mergeCell ref="U546:V546"/>
    <mergeCell ref="U547:V547"/>
    <mergeCell ref="U548:V548"/>
    <mergeCell ref="U549:V549"/>
    <mergeCell ref="U550:V550"/>
    <mergeCell ref="U560:V560"/>
    <mergeCell ref="U561:V561"/>
    <mergeCell ref="U551:V551"/>
    <mergeCell ref="U552:V552"/>
    <mergeCell ref="U553:V553"/>
    <mergeCell ref="U554:V554"/>
    <mergeCell ref="U555:V555"/>
    <mergeCell ref="U556:V556"/>
    <mergeCell ref="U557:V557"/>
    <mergeCell ref="U558:V558"/>
    <mergeCell ref="U559:V559"/>
    <mergeCell ref="U527:V527"/>
    <mergeCell ref="U528:V528"/>
    <mergeCell ref="U529:V529"/>
    <mergeCell ref="U530:V530"/>
    <mergeCell ref="U531:V531"/>
    <mergeCell ref="U532:V532"/>
    <mergeCell ref="U539:V539"/>
    <mergeCell ref="U540:V540"/>
    <mergeCell ref="U541:V541"/>
    <mergeCell ref="U542:V542"/>
    <mergeCell ref="U543:V543"/>
    <mergeCell ref="U544:V544"/>
    <mergeCell ref="U533:V533"/>
    <mergeCell ref="U534:V534"/>
    <mergeCell ref="U535:V535"/>
    <mergeCell ref="U536:V536"/>
    <mergeCell ref="U537:V537"/>
    <mergeCell ref="U538:V538"/>
    <mergeCell ref="U525:V525"/>
    <mergeCell ref="U526:V526"/>
    <mergeCell ref="U515:V515"/>
    <mergeCell ref="U516:V516"/>
    <mergeCell ref="U517:V517"/>
    <mergeCell ref="U518:V518"/>
    <mergeCell ref="U519:V519"/>
    <mergeCell ref="U520:V520"/>
    <mergeCell ref="U509:V509"/>
    <mergeCell ref="U510:V510"/>
    <mergeCell ref="U511:V511"/>
    <mergeCell ref="U512:V512"/>
    <mergeCell ref="U513:V513"/>
    <mergeCell ref="U514:V514"/>
    <mergeCell ref="U491:V491"/>
    <mergeCell ref="U492:V492"/>
    <mergeCell ref="U493:V493"/>
    <mergeCell ref="U494:V494"/>
    <mergeCell ref="U496:V496"/>
    <mergeCell ref="U521:V521"/>
    <mergeCell ref="U522:V522"/>
    <mergeCell ref="U523:V523"/>
    <mergeCell ref="U524:V524"/>
    <mergeCell ref="U503:V503"/>
    <mergeCell ref="U504:V504"/>
    <mergeCell ref="U505:V505"/>
    <mergeCell ref="U506:V506"/>
    <mergeCell ref="U507:V507"/>
    <mergeCell ref="U508:V508"/>
    <mergeCell ref="U497:V497"/>
    <mergeCell ref="U498:V498"/>
    <mergeCell ref="U499:V499"/>
    <mergeCell ref="U500:V500"/>
    <mergeCell ref="U501:V501"/>
    <mergeCell ref="U502:V502"/>
    <mergeCell ref="U488:V488"/>
    <mergeCell ref="U489:V489"/>
    <mergeCell ref="U490:V490"/>
    <mergeCell ref="U480:V480"/>
    <mergeCell ref="U481:V481"/>
    <mergeCell ref="U482:V482"/>
    <mergeCell ref="U483:V483"/>
    <mergeCell ref="U484:V484"/>
    <mergeCell ref="U473:V473"/>
    <mergeCell ref="U474:V474"/>
    <mergeCell ref="U475:V475"/>
    <mergeCell ref="U476:V476"/>
    <mergeCell ref="U477:V477"/>
    <mergeCell ref="U478:V478"/>
    <mergeCell ref="U455:V455"/>
    <mergeCell ref="U456:V456"/>
    <mergeCell ref="U457:V457"/>
    <mergeCell ref="U458:V458"/>
    <mergeCell ref="U459:V459"/>
    <mergeCell ref="U460:V460"/>
    <mergeCell ref="U485:V485"/>
    <mergeCell ref="U486:V486"/>
    <mergeCell ref="U487:V487"/>
    <mergeCell ref="U467:V467"/>
    <mergeCell ref="U468:V468"/>
    <mergeCell ref="U469:V469"/>
    <mergeCell ref="U470:V470"/>
    <mergeCell ref="U471:V471"/>
    <mergeCell ref="U472:V472"/>
    <mergeCell ref="U462:V462"/>
    <mergeCell ref="U463:V463"/>
    <mergeCell ref="U464:V464"/>
    <mergeCell ref="U465:V465"/>
    <mergeCell ref="U466:V466"/>
    <mergeCell ref="U437:V437"/>
    <mergeCell ref="U438:V438"/>
    <mergeCell ref="U439:V439"/>
    <mergeCell ref="U440:V440"/>
    <mergeCell ref="U441:V441"/>
    <mergeCell ref="U442:V442"/>
    <mergeCell ref="U428:V428"/>
    <mergeCell ref="U429:V429"/>
    <mergeCell ref="U430:V430"/>
    <mergeCell ref="U431:V431"/>
    <mergeCell ref="U432:V432"/>
    <mergeCell ref="U433:V433"/>
    <mergeCell ref="U434:V434"/>
    <mergeCell ref="U435:V435"/>
    <mergeCell ref="U436:V436"/>
    <mergeCell ref="U452:V452"/>
    <mergeCell ref="U453:V453"/>
    <mergeCell ref="U454:V454"/>
    <mergeCell ref="U443:V443"/>
    <mergeCell ref="U444:V444"/>
    <mergeCell ref="U445:V445"/>
    <mergeCell ref="U446:V446"/>
    <mergeCell ref="U447:V447"/>
    <mergeCell ref="U448:V448"/>
    <mergeCell ref="U449:V449"/>
    <mergeCell ref="U450:V450"/>
    <mergeCell ref="U451:V451"/>
    <mergeCell ref="U419:V419"/>
    <mergeCell ref="U420:V420"/>
    <mergeCell ref="U421:V421"/>
    <mergeCell ref="U422:V422"/>
    <mergeCell ref="U423:V423"/>
    <mergeCell ref="U424:V424"/>
    <mergeCell ref="U425:V425"/>
    <mergeCell ref="U426:V426"/>
    <mergeCell ref="U427:V427"/>
    <mergeCell ref="U416:V416"/>
    <mergeCell ref="U417:V417"/>
    <mergeCell ref="U418:V418"/>
    <mergeCell ref="U407:V407"/>
    <mergeCell ref="U408:V408"/>
    <mergeCell ref="U409:V409"/>
    <mergeCell ref="U410:V410"/>
    <mergeCell ref="U411:V411"/>
    <mergeCell ref="U412:V412"/>
    <mergeCell ref="U389:V389"/>
    <mergeCell ref="U390:V390"/>
    <mergeCell ref="U391:V391"/>
    <mergeCell ref="U413:V413"/>
    <mergeCell ref="U414:V414"/>
    <mergeCell ref="U415:V415"/>
    <mergeCell ref="U401:V401"/>
    <mergeCell ref="U402:V402"/>
    <mergeCell ref="U403:V403"/>
    <mergeCell ref="U404:V404"/>
    <mergeCell ref="U405:V405"/>
    <mergeCell ref="U406:V406"/>
    <mergeCell ref="U392:V392"/>
    <mergeCell ref="U393:V393"/>
    <mergeCell ref="U394:V394"/>
    <mergeCell ref="U395:V395"/>
    <mergeCell ref="U396:V396"/>
    <mergeCell ref="U397:V397"/>
    <mergeCell ref="U398:V398"/>
    <mergeCell ref="U399:V399"/>
    <mergeCell ref="U400:V400"/>
    <mergeCell ref="U382:V382"/>
    <mergeCell ref="U384:V384"/>
    <mergeCell ref="U385:V385"/>
    <mergeCell ref="U386:V386"/>
    <mergeCell ref="U387:V387"/>
    <mergeCell ref="U388:V388"/>
    <mergeCell ref="U358:V358"/>
    <mergeCell ref="U359:V359"/>
    <mergeCell ref="U360:V360"/>
    <mergeCell ref="U361:V361"/>
    <mergeCell ref="U362:V362"/>
    <mergeCell ref="U363:V363"/>
    <mergeCell ref="U379:V379"/>
    <mergeCell ref="U380:V380"/>
    <mergeCell ref="U381:V381"/>
    <mergeCell ref="U370:V370"/>
    <mergeCell ref="U371:V371"/>
    <mergeCell ref="U372:V372"/>
    <mergeCell ref="U373:V373"/>
    <mergeCell ref="U374:V374"/>
    <mergeCell ref="U375:V375"/>
    <mergeCell ref="U352:V352"/>
    <mergeCell ref="U353:V353"/>
    <mergeCell ref="U354:V354"/>
    <mergeCell ref="U376:V376"/>
    <mergeCell ref="U377:V377"/>
    <mergeCell ref="U378:V378"/>
    <mergeCell ref="U364:V364"/>
    <mergeCell ref="U365:V365"/>
    <mergeCell ref="U366:V366"/>
    <mergeCell ref="U367:V367"/>
    <mergeCell ref="U368:V368"/>
    <mergeCell ref="U369:V369"/>
    <mergeCell ref="U355:V355"/>
    <mergeCell ref="U356:V356"/>
    <mergeCell ref="U357:V357"/>
    <mergeCell ref="U346:V346"/>
    <mergeCell ref="U347:V347"/>
    <mergeCell ref="U348:V348"/>
    <mergeCell ref="U349:V349"/>
    <mergeCell ref="U350:V350"/>
    <mergeCell ref="U351:V351"/>
    <mergeCell ref="U322:V322"/>
    <mergeCell ref="U323:V323"/>
    <mergeCell ref="U324:V324"/>
    <mergeCell ref="U325:V325"/>
    <mergeCell ref="U326:V326"/>
    <mergeCell ref="U327:V327"/>
    <mergeCell ref="U343:V343"/>
    <mergeCell ref="U344:V344"/>
    <mergeCell ref="U345:V345"/>
    <mergeCell ref="U334:V334"/>
    <mergeCell ref="U335:V335"/>
    <mergeCell ref="U336:V336"/>
    <mergeCell ref="U337:V337"/>
    <mergeCell ref="U338:V338"/>
    <mergeCell ref="U339:V339"/>
    <mergeCell ref="U316:V316"/>
    <mergeCell ref="U317:V317"/>
    <mergeCell ref="U318:V318"/>
    <mergeCell ref="U340:V340"/>
    <mergeCell ref="U341:V341"/>
    <mergeCell ref="U342:V342"/>
    <mergeCell ref="U328:V328"/>
    <mergeCell ref="U329:V329"/>
    <mergeCell ref="U330:V330"/>
    <mergeCell ref="U331:V331"/>
    <mergeCell ref="U332:V332"/>
    <mergeCell ref="U333:V333"/>
    <mergeCell ref="U319:V319"/>
    <mergeCell ref="U320:V320"/>
    <mergeCell ref="U321:V321"/>
    <mergeCell ref="U283:V283"/>
    <mergeCell ref="U284:V284"/>
    <mergeCell ref="U285:V285"/>
    <mergeCell ref="U310:V310"/>
    <mergeCell ref="U311:V311"/>
    <mergeCell ref="U312:V312"/>
    <mergeCell ref="U313:V313"/>
    <mergeCell ref="U314:V314"/>
    <mergeCell ref="U315:V315"/>
    <mergeCell ref="U286:V286"/>
    <mergeCell ref="U287:V287"/>
    <mergeCell ref="U288:V288"/>
    <mergeCell ref="U289:V289"/>
    <mergeCell ref="U290:V290"/>
    <mergeCell ref="U291:V291"/>
    <mergeCell ref="U307:V307"/>
    <mergeCell ref="U308:V308"/>
    <mergeCell ref="U309:V309"/>
    <mergeCell ref="U298:V298"/>
    <mergeCell ref="U299:V299"/>
    <mergeCell ref="U300:V300"/>
    <mergeCell ref="U301:V301"/>
    <mergeCell ref="U302:V302"/>
    <mergeCell ref="U303:V303"/>
    <mergeCell ref="U304:V304"/>
    <mergeCell ref="U305:V305"/>
    <mergeCell ref="U306:V306"/>
    <mergeCell ref="U292:V292"/>
    <mergeCell ref="U293:V293"/>
    <mergeCell ref="U294:V294"/>
    <mergeCell ref="U295:V295"/>
    <mergeCell ref="U296:V296"/>
    <mergeCell ref="U297:V297"/>
    <mergeCell ref="U263:V263"/>
    <mergeCell ref="U264:V264"/>
    <mergeCell ref="U265:V265"/>
    <mergeCell ref="U266:V266"/>
    <mergeCell ref="U267:V267"/>
    <mergeCell ref="U280:V280"/>
    <mergeCell ref="U281:V281"/>
    <mergeCell ref="U282:V282"/>
    <mergeCell ref="U274:V274"/>
    <mergeCell ref="U275:V275"/>
    <mergeCell ref="U276:V276"/>
    <mergeCell ref="U277:V277"/>
    <mergeCell ref="U278:V278"/>
    <mergeCell ref="U279:V279"/>
    <mergeCell ref="U268:V268"/>
    <mergeCell ref="U269:V269"/>
    <mergeCell ref="U270:V270"/>
    <mergeCell ref="U271:V271"/>
    <mergeCell ref="U272:V272"/>
    <mergeCell ref="U273:V273"/>
    <mergeCell ref="U260:V260"/>
    <mergeCell ref="U261:V261"/>
    <mergeCell ref="U251:V251"/>
    <mergeCell ref="U252:V252"/>
    <mergeCell ref="U253:V253"/>
    <mergeCell ref="U254:V254"/>
    <mergeCell ref="U255:V255"/>
    <mergeCell ref="U256:V256"/>
    <mergeCell ref="U262:V262"/>
    <mergeCell ref="U246:V246"/>
    <mergeCell ref="U247:V247"/>
    <mergeCell ref="U248:V248"/>
    <mergeCell ref="U233:V233"/>
    <mergeCell ref="U234:V234"/>
    <mergeCell ref="U235:V235"/>
    <mergeCell ref="U257:V257"/>
    <mergeCell ref="U258:V258"/>
    <mergeCell ref="U259:V259"/>
    <mergeCell ref="U209:V209"/>
    <mergeCell ref="U210:V210"/>
    <mergeCell ref="U211:V211"/>
    <mergeCell ref="U205:V205"/>
    <mergeCell ref="U206:V206"/>
    <mergeCell ref="U207:V207"/>
    <mergeCell ref="U249:V249"/>
    <mergeCell ref="U250:V250"/>
    <mergeCell ref="U236:V236"/>
    <mergeCell ref="U237:V237"/>
    <mergeCell ref="U238:V238"/>
    <mergeCell ref="U227:V227"/>
    <mergeCell ref="U228:V228"/>
    <mergeCell ref="U229:V229"/>
    <mergeCell ref="U230:V230"/>
    <mergeCell ref="U231:V231"/>
    <mergeCell ref="U232:V232"/>
    <mergeCell ref="U239:V239"/>
    <mergeCell ref="U240:V240"/>
    <mergeCell ref="U241:V241"/>
    <mergeCell ref="U242:V242"/>
    <mergeCell ref="U243:V243"/>
    <mergeCell ref="U244:V244"/>
    <mergeCell ref="U245:V245"/>
    <mergeCell ref="U221:V221"/>
    <mergeCell ref="U222:V222"/>
    <mergeCell ref="U223:V223"/>
    <mergeCell ref="U224:V224"/>
    <mergeCell ref="U225:V225"/>
    <mergeCell ref="U226:V226"/>
    <mergeCell ref="U212:V212"/>
    <mergeCell ref="U213:V213"/>
    <mergeCell ref="U214:V214"/>
    <mergeCell ref="U215:V215"/>
    <mergeCell ref="U216:V216"/>
    <mergeCell ref="U217:V217"/>
    <mergeCell ref="U218:V218"/>
    <mergeCell ref="U219:V219"/>
    <mergeCell ref="U220:V220"/>
    <mergeCell ref="U208:V208"/>
    <mergeCell ref="U181:V181"/>
    <mergeCell ref="U182:V182"/>
    <mergeCell ref="U183:V183"/>
    <mergeCell ref="U184:V184"/>
    <mergeCell ref="U185:V185"/>
    <mergeCell ref="U186:V186"/>
    <mergeCell ref="U199:V199"/>
    <mergeCell ref="U200:V200"/>
    <mergeCell ref="U201:V201"/>
    <mergeCell ref="U194:V194"/>
    <mergeCell ref="U195:V195"/>
    <mergeCell ref="U196:V196"/>
    <mergeCell ref="U197:V197"/>
    <mergeCell ref="U198:V198"/>
    <mergeCell ref="U187:V187"/>
    <mergeCell ref="U188:V188"/>
    <mergeCell ref="U189:V189"/>
    <mergeCell ref="U190:V190"/>
    <mergeCell ref="U191:V191"/>
    <mergeCell ref="U192:V192"/>
    <mergeCell ref="U202:V202"/>
    <mergeCell ref="U203:V203"/>
    <mergeCell ref="U204:V204"/>
    <mergeCell ref="U163:V163"/>
    <mergeCell ref="U164:V164"/>
    <mergeCell ref="U165:V165"/>
    <mergeCell ref="U166:V166"/>
    <mergeCell ref="U167:V167"/>
    <mergeCell ref="U168:V168"/>
    <mergeCell ref="U154:V154"/>
    <mergeCell ref="U155:V155"/>
    <mergeCell ref="U156:V156"/>
    <mergeCell ref="U157:V157"/>
    <mergeCell ref="U158:V158"/>
    <mergeCell ref="U159:V159"/>
    <mergeCell ref="U160:V160"/>
    <mergeCell ref="U161:V161"/>
    <mergeCell ref="U162:V162"/>
    <mergeCell ref="U178:V178"/>
    <mergeCell ref="U179:V179"/>
    <mergeCell ref="U180:V180"/>
    <mergeCell ref="U169:V169"/>
    <mergeCell ref="U170:V170"/>
    <mergeCell ref="U171:V171"/>
    <mergeCell ref="U172:V172"/>
    <mergeCell ref="U173:V173"/>
    <mergeCell ref="U174:V174"/>
    <mergeCell ref="U175:V175"/>
    <mergeCell ref="U176:V176"/>
    <mergeCell ref="U177:V177"/>
    <mergeCell ref="U145:V145"/>
    <mergeCell ref="U146:V146"/>
    <mergeCell ref="U147:V147"/>
    <mergeCell ref="U148:V148"/>
    <mergeCell ref="U149:V149"/>
    <mergeCell ref="U150:V150"/>
    <mergeCell ref="U151:V151"/>
    <mergeCell ref="U152:V152"/>
    <mergeCell ref="U153:V153"/>
    <mergeCell ref="U142:V142"/>
    <mergeCell ref="U143:V143"/>
    <mergeCell ref="U144:V144"/>
    <mergeCell ref="U133:V133"/>
    <mergeCell ref="U134:V134"/>
    <mergeCell ref="U135:V135"/>
    <mergeCell ref="U136:V136"/>
    <mergeCell ref="U137:V137"/>
    <mergeCell ref="U138:V138"/>
    <mergeCell ref="U115:V115"/>
    <mergeCell ref="U116:V116"/>
    <mergeCell ref="U117:V117"/>
    <mergeCell ref="U139:V139"/>
    <mergeCell ref="U140:V140"/>
    <mergeCell ref="U141:V141"/>
    <mergeCell ref="U127:V127"/>
    <mergeCell ref="U128:V128"/>
    <mergeCell ref="U129:V129"/>
    <mergeCell ref="U130:V130"/>
    <mergeCell ref="U131:V131"/>
    <mergeCell ref="U132:V132"/>
    <mergeCell ref="U118:V118"/>
    <mergeCell ref="U119:V119"/>
    <mergeCell ref="U120:V120"/>
    <mergeCell ref="U121:V121"/>
    <mergeCell ref="U122:V122"/>
    <mergeCell ref="U123:V123"/>
    <mergeCell ref="U124:V124"/>
    <mergeCell ref="U125:V125"/>
    <mergeCell ref="U126:V126"/>
    <mergeCell ref="U109:V109"/>
    <mergeCell ref="U110:V110"/>
    <mergeCell ref="U111:V111"/>
    <mergeCell ref="U112:V112"/>
    <mergeCell ref="U113:V113"/>
    <mergeCell ref="U114:V114"/>
    <mergeCell ref="U84:V84"/>
    <mergeCell ref="U85:V85"/>
    <mergeCell ref="U86:V86"/>
    <mergeCell ref="U87:V87"/>
    <mergeCell ref="U88:V88"/>
    <mergeCell ref="U89:V89"/>
    <mergeCell ref="U106:V106"/>
    <mergeCell ref="U107:V107"/>
    <mergeCell ref="U108:V108"/>
    <mergeCell ref="U97:V97"/>
    <mergeCell ref="U98:V98"/>
    <mergeCell ref="U99:V99"/>
    <mergeCell ref="U100:V100"/>
    <mergeCell ref="U101:V101"/>
    <mergeCell ref="U102:V102"/>
    <mergeCell ref="U78:V78"/>
    <mergeCell ref="U79:V79"/>
    <mergeCell ref="U80:V80"/>
    <mergeCell ref="U103:V103"/>
    <mergeCell ref="U104:V104"/>
    <mergeCell ref="U105:V105"/>
    <mergeCell ref="U90:V90"/>
    <mergeCell ref="U91:V91"/>
    <mergeCell ref="U92:V92"/>
    <mergeCell ref="U93:V93"/>
    <mergeCell ref="U94:V94"/>
    <mergeCell ref="U95:V95"/>
    <mergeCell ref="U81:V81"/>
    <mergeCell ref="U82:V82"/>
    <mergeCell ref="U83:V83"/>
    <mergeCell ref="U69:V69"/>
    <mergeCell ref="U70:V70"/>
    <mergeCell ref="U71:V71"/>
    <mergeCell ref="U59:V59"/>
    <mergeCell ref="U60:V60"/>
    <mergeCell ref="U61:V61"/>
    <mergeCell ref="U62:V62"/>
    <mergeCell ref="U63:V63"/>
    <mergeCell ref="U65:V65"/>
    <mergeCell ref="U72:V72"/>
    <mergeCell ref="U73:V73"/>
    <mergeCell ref="U74:V74"/>
    <mergeCell ref="U75:V75"/>
    <mergeCell ref="U76:V76"/>
    <mergeCell ref="U77:V77"/>
    <mergeCell ref="U35:V35"/>
    <mergeCell ref="U36:V36"/>
    <mergeCell ref="U37:V37"/>
    <mergeCell ref="U38:V38"/>
    <mergeCell ref="U39:V39"/>
    <mergeCell ref="U40:V40"/>
    <mergeCell ref="U66:V66"/>
    <mergeCell ref="U67:V67"/>
    <mergeCell ref="U68:V68"/>
    <mergeCell ref="U53:V53"/>
    <mergeCell ref="U54:V54"/>
    <mergeCell ref="U55:V55"/>
    <mergeCell ref="U56:V56"/>
    <mergeCell ref="U57:V57"/>
    <mergeCell ref="U58:V58"/>
    <mergeCell ref="U47:V47"/>
    <mergeCell ref="U48:V48"/>
    <mergeCell ref="U49:V49"/>
    <mergeCell ref="U50:V50"/>
    <mergeCell ref="U51:V51"/>
    <mergeCell ref="U52:V52"/>
    <mergeCell ref="U41:V41"/>
    <mergeCell ref="U42:V42"/>
    <mergeCell ref="U43:V43"/>
    <mergeCell ref="U44:V44"/>
    <mergeCell ref="U45:V45"/>
    <mergeCell ref="U46:V46"/>
    <mergeCell ref="A26:V26"/>
    <mergeCell ref="A27:V27"/>
    <mergeCell ref="A28:A29"/>
    <mergeCell ref="B28:B29"/>
    <mergeCell ref="C28:C29"/>
    <mergeCell ref="D28:D29"/>
    <mergeCell ref="E28:E29"/>
    <mergeCell ref="F28:F29"/>
    <mergeCell ref="G28:G29"/>
    <mergeCell ref="H28:H29"/>
    <mergeCell ref="U28:V29"/>
    <mergeCell ref="U30:V30"/>
    <mergeCell ref="U31:V31"/>
    <mergeCell ref="U32:V32"/>
    <mergeCell ref="U33:V33"/>
    <mergeCell ref="U34:V34"/>
    <mergeCell ref="I28:I29"/>
    <mergeCell ref="J28:J29"/>
    <mergeCell ref="L28:L29"/>
    <mergeCell ref="M28:O28"/>
    <mergeCell ref="P28:S28"/>
    <mergeCell ref="T28:T29"/>
    <mergeCell ref="B25:Q25"/>
    <mergeCell ref="S25:V25"/>
    <mergeCell ref="B20:Q20"/>
    <mergeCell ref="S20:V20"/>
    <mergeCell ref="B21:Q21"/>
    <mergeCell ref="S21:V21"/>
    <mergeCell ref="B22:Q22"/>
    <mergeCell ref="S22:V22"/>
    <mergeCell ref="B23:Q23"/>
    <mergeCell ref="S23:V23"/>
    <mergeCell ref="B24:Q24"/>
    <mergeCell ref="S24:V24"/>
    <mergeCell ref="B17:Q17"/>
    <mergeCell ref="S17:V17"/>
    <mergeCell ref="B18:Q18"/>
    <mergeCell ref="S18:V18"/>
    <mergeCell ref="B19:Q19"/>
    <mergeCell ref="S19:V19"/>
    <mergeCell ref="B8:Q8"/>
    <mergeCell ref="S8:V8"/>
    <mergeCell ref="B9:Q9"/>
    <mergeCell ref="S9:V9"/>
    <mergeCell ref="B10:Q10"/>
    <mergeCell ref="S10:V10"/>
    <mergeCell ref="B14:Q14"/>
    <mergeCell ref="S14:V14"/>
    <mergeCell ref="B15:Q15"/>
    <mergeCell ref="S15:V15"/>
    <mergeCell ref="B16:Q16"/>
    <mergeCell ref="S16:V16"/>
    <mergeCell ref="B11:Q11"/>
    <mergeCell ref="S11:V11"/>
    <mergeCell ref="B12:Q12"/>
    <mergeCell ref="S12:V12"/>
    <mergeCell ref="B13:Q13"/>
    <mergeCell ref="S13:V13"/>
    <mergeCell ref="B5:Q5"/>
    <mergeCell ref="S5:V5"/>
    <mergeCell ref="B6:Q6"/>
    <mergeCell ref="S6:V6"/>
    <mergeCell ref="B7:Q7"/>
    <mergeCell ref="S7:V7"/>
    <mergeCell ref="A1:V1"/>
    <mergeCell ref="A2:V2"/>
    <mergeCell ref="B3:Q3"/>
    <mergeCell ref="S3:V3"/>
    <mergeCell ref="B4:Q4"/>
    <mergeCell ref="S4:V4"/>
  </mergeCells>
  <dataValidations count="2">
    <dataValidation type="list" allowBlank="1" showInputMessage="1" showErrorMessage="1" prompt="Please select yes or no_x000a_" sqref="R11:R12">
      <formula1>"Yes, No"</formula1>
    </dataValidation>
    <dataValidation type="list" allowBlank="1" showInputMessage="1" showErrorMessage="1" prompt="Please select yes or no_x000a_" sqref="S11:T12">
      <formula1>#REF!</formula1>
    </dataValidation>
  </dataValidations>
  <printOptions horizontalCentered="1"/>
  <pageMargins left="0.11811023622047245" right="0" top="0.19685039370078741" bottom="0.19685039370078741" header="0.31496062992125984" footer="0.31496062992125984"/>
  <pageSetup paperSize="9" scale="58" orientation="landscape" r:id="rId1"/>
  <rowBreaks count="1" manualBreakCount="1">
    <brk id="202" max="21" man="1"/>
  </rowBreaks>
  <colBreaks count="1" manualBreakCount="1">
    <brk id="21" max="7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7"/>
  <sheetViews>
    <sheetView workbookViewId="0">
      <selection activeCell="C8" sqref="C8:C16"/>
    </sheetView>
  </sheetViews>
  <sheetFormatPr defaultRowHeight="15"/>
  <cols>
    <col min="1" max="1" width="9.140625" style="268"/>
    <col min="2" max="2" width="44" style="276" customWidth="1"/>
    <col min="3" max="3" width="17" style="276" customWidth="1"/>
    <col min="4" max="4" width="17.28515625" style="268" customWidth="1"/>
    <col min="5" max="5" width="18.28515625" style="277" customWidth="1"/>
    <col min="6" max="6" width="24" style="277" customWidth="1"/>
    <col min="7" max="7" width="21.28515625" style="268" customWidth="1"/>
    <col min="8" max="8" width="16.140625" style="277" customWidth="1"/>
    <col min="9" max="9" width="15.5703125" style="268" customWidth="1"/>
    <col min="10" max="10" width="12.42578125" style="268" customWidth="1"/>
    <col min="11" max="16384" width="9.140625" style="268"/>
  </cols>
  <sheetData>
    <row r="2" spans="1:9" ht="21">
      <c r="A2" s="574" t="s">
        <v>1574</v>
      </c>
      <c r="B2" s="574"/>
      <c r="C2" s="574"/>
      <c r="D2" s="574"/>
      <c r="E2" s="574"/>
      <c r="F2" s="574"/>
      <c r="G2" s="574"/>
      <c r="H2" s="574"/>
      <c r="I2" s="574"/>
    </row>
    <row r="4" spans="1:9" ht="15.75" thickBot="1"/>
    <row r="5" spans="1:9" ht="27" thickBot="1">
      <c r="A5" s="575" t="s">
        <v>984</v>
      </c>
      <c r="B5" s="576"/>
      <c r="C5" s="576"/>
      <c r="D5" s="576"/>
      <c r="E5" s="576"/>
      <c r="F5" s="576"/>
      <c r="G5" s="576"/>
      <c r="H5" s="576"/>
      <c r="I5" s="577"/>
    </row>
    <row r="6" spans="1:9" ht="19.5" thickBot="1">
      <c r="A6" s="578" t="s">
        <v>2995</v>
      </c>
      <c r="B6" s="579"/>
      <c r="C6" s="579"/>
      <c r="D6" s="579"/>
      <c r="E6" s="579"/>
      <c r="F6" s="579"/>
      <c r="G6" s="579"/>
      <c r="H6" s="579"/>
      <c r="I6" s="580"/>
    </row>
    <row r="7" spans="1:9" ht="19.5" thickBot="1">
      <c r="A7" s="581" t="s">
        <v>890</v>
      </c>
      <c r="B7" s="582"/>
      <c r="C7" s="582"/>
      <c r="D7" s="582"/>
      <c r="E7" s="582"/>
      <c r="F7" s="582"/>
      <c r="G7" s="582"/>
      <c r="H7" s="582"/>
      <c r="I7" s="583"/>
    </row>
    <row r="8" spans="1:9" ht="38.25" customHeight="1">
      <c r="A8" s="572" t="s">
        <v>987</v>
      </c>
      <c r="B8" s="584" t="s">
        <v>1575</v>
      </c>
      <c r="C8" s="584" t="s">
        <v>1576</v>
      </c>
      <c r="D8" s="572" t="s">
        <v>1577</v>
      </c>
      <c r="E8" s="572" t="s">
        <v>1578</v>
      </c>
      <c r="F8" s="572" t="s">
        <v>1579</v>
      </c>
      <c r="G8" s="572" t="s">
        <v>2137</v>
      </c>
      <c r="H8" s="572" t="s">
        <v>1580</v>
      </c>
      <c r="I8" s="572" t="s">
        <v>782</v>
      </c>
    </row>
    <row r="9" spans="1:9" ht="35.25" customHeight="1">
      <c r="A9" s="573"/>
      <c r="B9" s="585"/>
      <c r="C9" s="585"/>
      <c r="D9" s="573"/>
      <c r="E9" s="573"/>
      <c r="F9" s="573"/>
      <c r="G9" s="573"/>
      <c r="H9" s="573"/>
      <c r="I9" s="573"/>
    </row>
    <row r="10" spans="1:9">
      <c r="A10" s="573"/>
      <c r="B10" s="585"/>
      <c r="C10" s="585"/>
      <c r="D10" s="573"/>
      <c r="E10" s="573"/>
      <c r="F10" s="573"/>
      <c r="G10" s="573"/>
      <c r="H10" s="573"/>
      <c r="I10" s="573"/>
    </row>
    <row r="11" spans="1:9">
      <c r="A11" s="573"/>
      <c r="B11" s="585"/>
      <c r="C11" s="585"/>
      <c r="D11" s="573"/>
      <c r="E11" s="573"/>
      <c r="F11" s="573"/>
      <c r="G11" s="573"/>
      <c r="H11" s="573"/>
      <c r="I11" s="573"/>
    </row>
    <row r="12" spans="1:9">
      <c r="A12" s="573"/>
      <c r="B12" s="585"/>
      <c r="C12" s="585"/>
      <c r="D12" s="573"/>
      <c r="E12" s="573"/>
      <c r="F12" s="573"/>
      <c r="G12" s="573"/>
      <c r="H12" s="573"/>
      <c r="I12" s="573"/>
    </row>
    <row r="13" spans="1:9">
      <c r="A13" s="573"/>
      <c r="B13" s="585"/>
      <c r="C13" s="585"/>
      <c r="D13" s="573"/>
      <c r="E13" s="573"/>
      <c r="F13" s="573"/>
      <c r="G13" s="573"/>
      <c r="H13" s="573"/>
      <c r="I13" s="573"/>
    </row>
    <row r="14" spans="1:9">
      <c r="A14" s="573"/>
      <c r="B14" s="585"/>
      <c r="C14" s="585"/>
      <c r="D14" s="573"/>
      <c r="E14" s="573"/>
      <c r="F14" s="573"/>
      <c r="G14" s="573"/>
      <c r="H14" s="573"/>
      <c r="I14" s="573"/>
    </row>
    <row r="15" spans="1:9">
      <c r="A15" s="573"/>
      <c r="B15" s="585"/>
      <c r="C15" s="585"/>
      <c r="D15" s="573"/>
      <c r="E15" s="573"/>
      <c r="F15" s="573"/>
      <c r="G15" s="573"/>
      <c r="H15" s="573"/>
      <c r="I15" s="573"/>
    </row>
    <row r="16" spans="1:9" ht="15.75">
      <c r="A16" s="573"/>
      <c r="B16" s="585"/>
      <c r="C16" s="585"/>
      <c r="D16" s="573"/>
      <c r="E16" s="573"/>
      <c r="F16" s="573"/>
      <c r="G16" s="573"/>
      <c r="H16" s="278"/>
      <c r="I16" s="573"/>
    </row>
    <row r="17" spans="1:9" s="331" customFormat="1" ht="15.95" customHeight="1">
      <c r="A17" s="273">
        <v>1</v>
      </c>
      <c r="B17" s="335" t="s">
        <v>1581</v>
      </c>
      <c r="C17" s="363">
        <v>1260</v>
      </c>
      <c r="D17" s="363" t="s">
        <v>1582</v>
      </c>
      <c r="E17" s="274" t="s">
        <v>1583</v>
      </c>
      <c r="F17" s="275" t="s">
        <v>1584</v>
      </c>
      <c r="G17" s="275"/>
      <c r="H17" s="274">
        <v>220</v>
      </c>
      <c r="I17" s="275"/>
    </row>
    <row r="18" spans="1:9" s="331" customFormat="1" ht="15.95" customHeight="1">
      <c r="A18" s="273">
        <v>2</v>
      </c>
      <c r="B18" s="335" t="s">
        <v>1585</v>
      </c>
      <c r="C18" s="363">
        <v>500</v>
      </c>
      <c r="D18" s="363" t="s">
        <v>1582</v>
      </c>
      <c r="E18" s="274" t="s">
        <v>1583</v>
      </c>
      <c r="F18" s="275" t="s">
        <v>1584</v>
      </c>
      <c r="G18" s="275"/>
      <c r="H18" s="274">
        <v>400</v>
      </c>
      <c r="I18" s="275"/>
    </row>
    <row r="19" spans="1:9" s="331" customFormat="1" ht="15.95" customHeight="1">
      <c r="A19" s="273">
        <v>3</v>
      </c>
      <c r="B19" s="335" t="s">
        <v>1586</v>
      </c>
      <c r="C19" s="363">
        <v>420</v>
      </c>
      <c r="D19" s="363" t="s">
        <v>1582</v>
      </c>
      <c r="E19" s="274" t="s">
        <v>1583</v>
      </c>
      <c r="F19" s="275" t="s">
        <v>1584</v>
      </c>
      <c r="G19" s="275"/>
      <c r="H19" s="274">
        <v>220</v>
      </c>
      <c r="I19" s="275"/>
    </row>
    <row r="20" spans="1:9" s="331" customFormat="1" ht="15.95" customHeight="1">
      <c r="A20" s="273">
        <v>4</v>
      </c>
      <c r="B20" s="335" t="s">
        <v>1587</v>
      </c>
      <c r="C20" s="363">
        <v>420</v>
      </c>
      <c r="D20" s="363" t="s">
        <v>1582</v>
      </c>
      <c r="E20" s="274" t="s">
        <v>1583</v>
      </c>
      <c r="F20" s="275" t="s">
        <v>1584</v>
      </c>
      <c r="G20" s="275"/>
      <c r="H20" s="274">
        <v>220</v>
      </c>
      <c r="I20" s="275"/>
    </row>
    <row r="21" spans="1:9" s="331" customFormat="1" ht="15.95" customHeight="1">
      <c r="A21" s="273">
        <v>5</v>
      </c>
      <c r="B21" s="335" t="s">
        <v>1588</v>
      </c>
      <c r="C21" s="363">
        <v>210</v>
      </c>
      <c r="D21" s="363" t="s">
        <v>1582</v>
      </c>
      <c r="E21" s="274" t="s">
        <v>1583</v>
      </c>
      <c r="F21" s="275" t="s">
        <v>1584</v>
      </c>
      <c r="G21" s="275"/>
      <c r="H21" s="274">
        <v>220</v>
      </c>
      <c r="I21" s="275"/>
    </row>
    <row r="22" spans="1:9" s="331" customFormat="1" ht="15.95" customHeight="1">
      <c r="A22" s="273">
        <v>6</v>
      </c>
      <c r="B22" s="335" t="s">
        <v>1589</v>
      </c>
      <c r="C22" s="363">
        <v>600</v>
      </c>
      <c r="D22" s="363" t="s">
        <v>1582</v>
      </c>
      <c r="E22" s="274" t="s">
        <v>1583</v>
      </c>
      <c r="F22" s="275" t="s">
        <v>1584</v>
      </c>
      <c r="G22" s="275"/>
      <c r="H22" s="274">
        <v>400</v>
      </c>
      <c r="I22" s="275"/>
    </row>
    <row r="23" spans="1:9" s="331" customFormat="1" ht="15.95" customHeight="1">
      <c r="A23" s="273">
        <v>7</v>
      </c>
      <c r="B23" s="335" t="s">
        <v>1590</v>
      </c>
      <c r="C23" s="363">
        <v>770</v>
      </c>
      <c r="D23" s="363" t="s">
        <v>1591</v>
      </c>
      <c r="E23" s="274" t="s">
        <v>1583</v>
      </c>
      <c r="F23" s="275" t="s">
        <v>1584</v>
      </c>
      <c r="G23" s="275"/>
      <c r="H23" s="274">
        <v>132</v>
      </c>
      <c r="I23" s="275"/>
    </row>
    <row r="24" spans="1:9" s="331" customFormat="1" ht="15.95" customHeight="1">
      <c r="A24" s="273">
        <v>8</v>
      </c>
      <c r="B24" s="335" t="s">
        <v>1592</v>
      </c>
      <c r="C24" s="363">
        <v>90</v>
      </c>
      <c r="D24" s="363" t="s">
        <v>1591</v>
      </c>
      <c r="E24" s="274" t="s">
        <v>1583</v>
      </c>
      <c r="F24" s="275" t="s">
        <v>1584</v>
      </c>
      <c r="G24" s="275"/>
      <c r="H24" s="274">
        <v>220</v>
      </c>
      <c r="I24" s="275"/>
    </row>
    <row r="25" spans="1:9" s="331" customFormat="1" ht="15.95" customHeight="1">
      <c r="A25" s="273">
        <v>9</v>
      </c>
      <c r="B25" s="335" t="s">
        <v>1593</v>
      </c>
      <c r="C25" s="363">
        <v>50</v>
      </c>
      <c r="D25" s="363" t="s">
        <v>1591</v>
      </c>
      <c r="E25" s="274" t="s">
        <v>1583</v>
      </c>
      <c r="F25" s="275" t="s">
        <v>1584</v>
      </c>
      <c r="G25" s="275"/>
      <c r="H25" s="274">
        <v>220</v>
      </c>
      <c r="I25" s="275"/>
    </row>
    <row r="26" spans="1:9" s="331" customFormat="1" ht="15.95" customHeight="1">
      <c r="A26" s="273">
        <v>10</v>
      </c>
      <c r="B26" s="335" t="s">
        <v>1594</v>
      </c>
      <c r="C26" s="363">
        <v>240</v>
      </c>
      <c r="D26" s="363" t="s">
        <v>1591</v>
      </c>
      <c r="E26" s="274" t="s">
        <v>1583</v>
      </c>
      <c r="F26" s="275" t="s">
        <v>1584</v>
      </c>
      <c r="G26" s="275"/>
      <c r="H26" s="274">
        <v>132</v>
      </c>
      <c r="I26" s="275"/>
    </row>
    <row r="27" spans="1:9" s="331" customFormat="1" ht="15.95" customHeight="1">
      <c r="A27" s="273">
        <v>11</v>
      </c>
      <c r="B27" s="335" t="s">
        <v>1595</v>
      </c>
      <c r="C27" s="363">
        <v>460</v>
      </c>
      <c r="D27" s="363" t="s">
        <v>1591</v>
      </c>
      <c r="E27" s="274" t="s">
        <v>1583</v>
      </c>
      <c r="F27" s="275" t="s">
        <v>1584</v>
      </c>
      <c r="G27" s="275"/>
      <c r="H27" s="274">
        <v>132</v>
      </c>
      <c r="I27" s="275"/>
    </row>
    <row r="28" spans="1:9" s="331" customFormat="1" ht="15.95" customHeight="1">
      <c r="A28" s="273">
        <v>12</v>
      </c>
      <c r="B28" s="335" t="s">
        <v>1596</v>
      </c>
      <c r="C28" s="363">
        <v>25</v>
      </c>
      <c r="D28" s="363" t="s">
        <v>1591</v>
      </c>
      <c r="E28" s="274" t="s">
        <v>1583</v>
      </c>
      <c r="F28" s="275" t="s">
        <v>1584</v>
      </c>
      <c r="G28" s="275"/>
      <c r="H28" s="274">
        <v>132</v>
      </c>
      <c r="I28" s="275"/>
    </row>
    <row r="29" spans="1:9" s="331" customFormat="1" ht="15.95" customHeight="1">
      <c r="A29" s="273">
        <v>13</v>
      </c>
      <c r="B29" s="335" t="s">
        <v>1597</v>
      </c>
      <c r="C29" s="363">
        <v>20</v>
      </c>
      <c r="D29" s="363" t="s">
        <v>1591</v>
      </c>
      <c r="E29" s="274" t="s">
        <v>1583</v>
      </c>
      <c r="F29" s="275" t="s">
        <v>1584</v>
      </c>
      <c r="G29" s="275"/>
      <c r="H29" s="274">
        <v>132</v>
      </c>
      <c r="I29" s="275"/>
    </row>
    <row r="30" spans="1:9" s="331" customFormat="1" ht="15.95" customHeight="1">
      <c r="A30" s="273">
        <v>14</v>
      </c>
      <c r="B30" s="335" t="s">
        <v>1598</v>
      </c>
      <c r="C30" s="363">
        <v>1</v>
      </c>
      <c r="D30" s="363" t="s">
        <v>1591</v>
      </c>
      <c r="E30" s="274" t="s">
        <v>1583</v>
      </c>
      <c r="F30" s="275" t="s">
        <v>1584</v>
      </c>
      <c r="G30" s="275"/>
      <c r="H30" s="274">
        <v>220</v>
      </c>
      <c r="I30" s="275"/>
    </row>
    <row r="31" spans="1:9" s="331" customFormat="1" ht="15.95" customHeight="1">
      <c r="A31" s="273">
        <v>15</v>
      </c>
      <c r="B31" s="335" t="s">
        <v>1599</v>
      </c>
      <c r="C31" s="363">
        <v>84</v>
      </c>
      <c r="D31" s="363" t="s">
        <v>1591</v>
      </c>
      <c r="E31" s="274" t="s">
        <v>1583</v>
      </c>
      <c r="F31" s="275" t="s">
        <v>1608</v>
      </c>
      <c r="G31" s="275"/>
      <c r="H31" s="274">
        <v>220</v>
      </c>
      <c r="I31" s="275"/>
    </row>
    <row r="32" spans="1:9" s="331" customFormat="1" ht="15.95" customHeight="1">
      <c r="A32" s="273">
        <v>16</v>
      </c>
      <c r="B32" s="364" t="s">
        <v>1600</v>
      </c>
      <c r="C32" s="363">
        <v>28.8</v>
      </c>
      <c r="D32" s="363" t="s">
        <v>1591</v>
      </c>
      <c r="E32" s="274" t="s">
        <v>1583</v>
      </c>
      <c r="F32" s="275" t="s">
        <v>1584</v>
      </c>
      <c r="G32" s="275"/>
      <c r="H32" s="274">
        <v>220</v>
      </c>
      <c r="I32" s="275"/>
    </row>
    <row r="33" spans="1:9" s="331" customFormat="1" ht="15.95" customHeight="1">
      <c r="A33" s="273">
        <v>17</v>
      </c>
      <c r="B33" s="364" t="s">
        <v>1601</v>
      </c>
      <c r="C33" s="363">
        <v>100</v>
      </c>
      <c r="D33" s="363" t="s">
        <v>1602</v>
      </c>
      <c r="E33" s="274" t="s">
        <v>1583</v>
      </c>
      <c r="F33" s="275" t="s">
        <v>1584</v>
      </c>
      <c r="G33" s="275"/>
      <c r="H33" s="274">
        <v>400</v>
      </c>
      <c r="I33" s="275"/>
    </row>
    <row r="34" spans="1:9" s="331" customFormat="1" ht="15.95" customHeight="1">
      <c r="A34" s="273">
        <v>18</v>
      </c>
      <c r="B34" s="364" t="s">
        <v>1603</v>
      </c>
      <c r="C34" s="363">
        <v>172</v>
      </c>
      <c r="D34" s="363" t="s">
        <v>1602</v>
      </c>
      <c r="E34" s="274" t="s">
        <v>1583</v>
      </c>
      <c r="F34" s="275" t="s">
        <v>1584</v>
      </c>
      <c r="G34" s="275"/>
      <c r="H34" s="274">
        <v>400</v>
      </c>
      <c r="I34" s="275"/>
    </row>
    <row r="35" spans="1:9" s="331" customFormat="1" ht="15.95" customHeight="1">
      <c r="A35" s="273">
        <v>19</v>
      </c>
      <c r="B35" s="365" t="s">
        <v>1604</v>
      </c>
      <c r="C35" s="363">
        <v>800</v>
      </c>
      <c r="D35" s="363" t="s">
        <v>1582</v>
      </c>
      <c r="E35" s="274" t="s">
        <v>1583</v>
      </c>
      <c r="F35" s="275" t="s">
        <v>1584</v>
      </c>
      <c r="G35" s="275"/>
      <c r="H35" s="274">
        <v>400</v>
      </c>
      <c r="I35" s="275"/>
    </row>
    <row r="36" spans="1:9" s="331" customFormat="1" ht="15.95" customHeight="1">
      <c r="A36" s="273">
        <v>20</v>
      </c>
      <c r="B36" s="365" t="s">
        <v>1605</v>
      </c>
      <c r="C36" s="363">
        <v>800</v>
      </c>
      <c r="D36" s="363" t="s">
        <v>1582</v>
      </c>
      <c r="E36" s="274" t="s">
        <v>1583</v>
      </c>
      <c r="F36" s="275" t="s">
        <v>1584</v>
      </c>
      <c r="G36" s="275"/>
      <c r="H36" s="274">
        <v>400</v>
      </c>
      <c r="I36" s="275"/>
    </row>
    <row r="37" spans="1:9" s="331" customFormat="1" ht="15.95" customHeight="1">
      <c r="A37" s="273">
        <v>21</v>
      </c>
      <c r="B37" s="365" t="s">
        <v>1606</v>
      </c>
      <c r="C37" s="363">
        <v>217</v>
      </c>
      <c r="D37" s="363" t="s">
        <v>1602</v>
      </c>
      <c r="E37" s="274" t="s">
        <v>1583</v>
      </c>
      <c r="F37" s="275" t="s">
        <v>1584</v>
      </c>
      <c r="G37" s="275"/>
      <c r="H37" s="274">
        <v>400</v>
      </c>
      <c r="I37" s="275"/>
    </row>
    <row r="38" spans="1:9" s="331" customFormat="1" ht="15.95" customHeight="1">
      <c r="A38" s="273">
        <v>22</v>
      </c>
      <c r="B38" s="365" t="s">
        <v>1607</v>
      </c>
      <c r="C38" s="363">
        <v>2100</v>
      </c>
      <c r="D38" s="363" t="s">
        <v>1582</v>
      </c>
      <c r="E38" s="274" t="s">
        <v>1583</v>
      </c>
      <c r="F38" s="275" t="s">
        <v>1608</v>
      </c>
      <c r="G38" s="275"/>
      <c r="H38" s="274">
        <v>400</v>
      </c>
      <c r="I38" s="275"/>
    </row>
    <row r="39" spans="1:9" s="331" customFormat="1" ht="15.95" customHeight="1">
      <c r="A39" s="273">
        <v>23</v>
      </c>
      <c r="B39" s="365" t="s">
        <v>1609</v>
      </c>
      <c r="C39" s="363">
        <v>0</v>
      </c>
      <c r="D39" s="363" t="s">
        <v>1582</v>
      </c>
      <c r="E39" s="274" t="s">
        <v>1583</v>
      </c>
      <c r="F39" s="275" t="s">
        <v>1608</v>
      </c>
      <c r="G39" s="275"/>
      <c r="H39" s="274">
        <v>400</v>
      </c>
      <c r="I39" s="275"/>
    </row>
    <row r="40" spans="1:9" s="331" customFormat="1" ht="15.95" customHeight="1">
      <c r="A40" s="273">
        <v>24</v>
      </c>
      <c r="B40" s="365" t="s">
        <v>1610</v>
      </c>
      <c r="C40" s="363">
        <v>1000</v>
      </c>
      <c r="D40" s="363" t="s">
        <v>1582</v>
      </c>
      <c r="E40" s="274" t="s">
        <v>1583</v>
      </c>
      <c r="F40" s="275" t="s">
        <v>1608</v>
      </c>
      <c r="G40" s="275"/>
      <c r="H40" s="274">
        <v>400</v>
      </c>
      <c r="I40" s="275"/>
    </row>
    <row r="41" spans="1:9" s="331" customFormat="1" ht="15.95" customHeight="1">
      <c r="A41" s="273">
        <v>25</v>
      </c>
      <c r="B41" s="365" t="s">
        <v>1611</v>
      </c>
      <c r="C41" s="363">
        <v>1000</v>
      </c>
      <c r="D41" s="363" t="s">
        <v>1582</v>
      </c>
      <c r="E41" s="274" t="s">
        <v>1583</v>
      </c>
      <c r="F41" s="275" t="s">
        <v>1608</v>
      </c>
      <c r="G41" s="275"/>
      <c r="H41" s="274">
        <v>400</v>
      </c>
      <c r="I41" s="275"/>
    </row>
    <row r="42" spans="1:9" s="331" customFormat="1" ht="15.95" customHeight="1">
      <c r="A42" s="273">
        <v>26</v>
      </c>
      <c r="B42" s="365" t="s">
        <v>1612</v>
      </c>
      <c r="C42" s="363">
        <v>2000</v>
      </c>
      <c r="D42" s="363" t="s">
        <v>1582</v>
      </c>
      <c r="E42" s="274" t="s">
        <v>1583</v>
      </c>
      <c r="F42" s="275" t="s">
        <v>1608</v>
      </c>
      <c r="G42" s="275"/>
      <c r="H42" s="274">
        <v>400</v>
      </c>
      <c r="I42" s="275"/>
    </row>
    <row r="43" spans="1:9" s="331" customFormat="1" ht="15.95" customHeight="1">
      <c r="A43" s="273">
        <v>27</v>
      </c>
      <c r="B43" s="365" t="s">
        <v>1613</v>
      </c>
      <c r="C43" s="363">
        <v>500</v>
      </c>
      <c r="D43" s="363" t="s">
        <v>1582</v>
      </c>
      <c r="E43" s="274" t="s">
        <v>1583</v>
      </c>
      <c r="F43" s="275" t="s">
        <v>1608</v>
      </c>
      <c r="G43" s="275"/>
      <c r="H43" s="274">
        <v>400</v>
      </c>
      <c r="I43" s="275"/>
    </row>
    <row r="44" spans="1:9" s="331" customFormat="1" ht="15.95" customHeight="1">
      <c r="A44" s="273">
        <v>28</v>
      </c>
      <c r="B44" s="365" t="s">
        <v>1614</v>
      </c>
      <c r="C44" s="363">
        <v>2400</v>
      </c>
      <c r="D44" s="363" t="s">
        <v>1582</v>
      </c>
      <c r="E44" s="274" t="s">
        <v>1583</v>
      </c>
      <c r="F44" s="275" t="s">
        <v>1608</v>
      </c>
      <c r="G44" s="275"/>
      <c r="H44" s="274">
        <v>400</v>
      </c>
      <c r="I44" s="275"/>
    </row>
    <row r="45" spans="1:9" s="331" customFormat="1" ht="15.95" customHeight="1">
      <c r="A45" s="273">
        <v>29</v>
      </c>
      <c r="B45" s="365" t="s">
        <v>1615</v>
      </c>
      <c r="C45" s="363">
        <v>1020</v>
      </c>
      <c r="D45" s="363" t="s">
        <v>1582</v>
      </c>
      <c r="E45" s="274" t="s">
        <v>1583</v>
      </c>
      <c r="F45" s="275" t="s">
        <v>1608</v>
      </c>
      <c r="G45" s="275"/>
      <c r="H45" s="274">
        <v>400</v>
      </c>
      <c r="I45" s="275"/>
    </row>
    <row r="46" spans="1:9" s="331" customFormat="1" ht="15.95" customHeight="1">
      <c r="A46" s="273">
        <v>30</v>
      </c>
      <c r="B46" s="365" t="s">
        <v>1616</v>
      </c>
      <c r="C46" s="363">
        <v>1500</v>
      </c>
      <c r="D46" s="363" t="s">
        <v>1582</v>
      </c>
      <c r="E46" s="274" t="s">
        <v>1583</v>
      </c>
      <c r="F46" s="275" t="s">
        <v>1608</v>
      </c>
      <c r="G46" s="275"/>
      <c r="H46" s="274">
        <v>400</v>
      </c>
      <c r="I46" s="275"/>
    </row>
    <row r="47" spans="1:9" s="331" customFormat="1" ht="15.95" customHeight="1">
      <c r="A47" s="273">
        <v>31</v>
      </c>
      <c r="B47" s="365" t="s">
        <v>1617</v>
      </c>
      <c r="C47" s="363">
        <v>630</v>
      </c>
      <c r="D47" s="363" t="s">
        <v>1582</v>
      </c>
      <c r="E47" s="274" t="s">
        <v>1583</v>
      </c>
      <c r="F47" s="275" t="s">
        <v>1608</v>
      </c>
      <c r="G47" s="275"/>
      <c r="H47" s="274">
        <v>400</v>
      </c>
      <c r="I47" s="275"/>
    </row>
    <row r="48" spans="1:9" s="331" customFormat="1" ht="15.95" customHeight="1">
      <c r="A48" s="273">
        <v>32</v>
      </c>
      <c r="B48" s="365" t="s">
        <v>1618</v>
      </c>
      <c r="C48" s="363">
        <v>840</v>
      </c>
      <c r="D48" s="363" t="s">
        <v>1582</v>
      </c>
      <c r="E48" s="274" t="s">
        <v>1583</v>
      </c>
      <c r="F48" s="275" t="s">
        <v>1608</v>
      </c>
      <c r="G48" s="275"/>
      <c r="H48" s="274">
        <v>400</v>
      </c>
      <c r="I48" s="275"/>
    </row>
    <row r="49" spans="1:9" s="331" customFormat="1" ht="15.95" customHeight="1">
      <c r="A49" s="273">
        <v>33</v>
      </c>
      <c r="B49" s="365" t="s">
        <v>1619</v>
      </c>
      <c r="C49" s="363">
        <v>440</v>
      </c>
      <c r="D49" s="363" t="s">
        <v>1582</v>
      </c>
      <c r="E49" s="274" t="s">
        <v>1583</v>
      </c>
      <c r="F49" s="275" t="s">
        <v>1608</v>
      </c>
      <c r="G49" s="275"/>
      <c r="H49" s="274">
        <v>400</v>
      </c>
      <c r="I49" s="275"/>
    </row>
    <row r="50" spans="1:9" s="331" customFormat="1" ht="15.95" customHeight="1">
      <c r="A50" s="273">
        <v>34</v>
      </c>
      <c r="B50" s="365" t="s">
        <v>1620</v>
      </c>
      <c r="C50" s="363">
        <v>880</v>
      </c>
      <c r="D50" s="363" t="s">
        <v>1582</v>
      </c>
      <c r="E50" s="274" t="s">
        <v>1583</v>
      </c>
      <c r="F50" s="275" t="s">
        <v>1608</v>
      </c>
      <c r="G50" s="275"/>
      <c r="H50" s="274">
        <v>400</v>
      </c>
      <c r="I50" s="275"/>
    </row>
    <row r="51" spans="1:9" s="331" customFormat="1" ht="15.95" customHeight="1">
      <c r="A51" s="273">
        <v>35</v>
      </c>
      <c r="B51" s="365" t="s">
        <v>1621</v>
      </c>
      <c r="C51" s="363"/>
      <c r="D51" s="363" t="s">
        <v>1582</v>
      </c>
      <c r="E51" s="274" t="s">
        <v>1583</v>
      </c>
      <c r="F51" s="275" t="s">
        <v>1608</v>
      </c>
      <c r="G51" s="275"/>
      <c r="H51" s="274">
        <v>220</v>
      </c>
      <c r="I51" s="275"/>
    </row>
    <row r="52" spans="1:9" s="331" customFormat="1" ht="15.95" customHeight="1">
      <c r="A52" s="273">
        <v>36</v>
      </c>
      <c r="B52" s="365" t="s">
        <v>1622</v>
      </c>
      <c r="C52" s="363">
        <v>1000</v>
      </c>
      <c r="D52" s="363" t="s">
        <v>1582</v>
      </c>
      <c r="E52" s="274" t="s">
        <v>1583</v>
      </c>
      <c r="F52" s="275" t="s">
        <v>1608</v>
      </c>
      <c r="G52" s="275"/>
      <c r="H52" s="274">
        <v>400</v>
      </c>
      <c r="I52" s="275"/>
    </row>
    <row r="53" spans="1:9" s="331" customFormat="1" ht="15.95" customHeight="1">
      <c r="A53" s="273">
        <v>37</v>
      </c>
      <c r="B53" s="365" t="s">
        <v>1986</v>
      </c>
      <c r="C53" s="363" t="s">
        <v>1987</v>
      </c>
      <c r="D53" s="363" t="s">
        <v>1624</v>
      </c>
      <c r="E53" s="274" t="s">
        <v>1583</v>
      </c>
      <c r="F53" s="275" t="s">
        <v>1608</v>
      </c>
      <c r="G53" s="275"/>
      <c r="H53" s="274">
        <v>220</v>
      </c>
      <c r="I53" s="275"/>
    </row>
    <row r="54" spans="1:9" s="331" customFormat="1" ht="15.95" customHeight="1">
      <c r="A54" s="273">
        <v>38</v>
      </c>
      <c r="B54" s="365" t="s">
        <v>1988</v>
      </c>
      <c r="C54" s="363" t="s">
        <v>1987</v>
      </c>
      <c r="D54" s="363" t="s">
        <v>1591</v>
      </c>
      <c r="E54" s="274" t="s">
        <v>1583</v>
      </c>
      <c r="F54" s="275" t="s">
        <v>1584</v>
      </c>
      <c r="G54" s="275"/>
      <c r="H54" s="274">
        <v>33</v>
      </c>
      <c r="I54" s="275"/>
    </row>
    <row r="55" spans="1:9" s="331" customFormat="1" ht="15.95" customHeight="1">
      <c r="A55" s="273">
        <v>39</v>
      </c>
      <c r="B55" s="365" t="s">
        <v>2996</v>
      </c>
      <c r="C55" s="363" t="s">
        <v>1987</v>
      </c>
      <c r="D55" s="363" t="s">
        <v>1582</v>
      </c>
      <c r="E55" s="274" t="e">
        <v>#N/A</v>
      </c>
      <c r="F55" s="275" t="s">
        <v>1608</v>
      </c>
      <c r="G55" s="275"/>
      <c r="H55" s="274" t="e">
        <v>#N/A</v>
      </c>
      <c r="I55" s="275"/>
    </row>
    <row r="56" spans="1:9" s="331" customFormat="1" ht="15.95" customHeight="1">
      <c r="A56" s="273">
        <v>40</v>
      </c>
      <c r="B56" s="365" t="s">
        <v>2053</v>
      </c>
      <c r="C56" s="363" t="s">
        <v>1987</v>
      </c>
      <c r="D56" s="363" t="s">
        <v>1591</v>
      </c>
      <c r="E56" s="274" t="s">
        <v>1583</v>
      </c>
      <c r="F56" s="275" t="s">
        <v>1608</v>
      </c>
      <c r="G56" s="275"/>
      <c r="H56" s="274">
        <v>220</v>
      </c>
      <c r="I56" s="275"/>
    </row>
    <row r="57" spans="1:9" s="331" customFormat="1" ht="15.95" customHeight="1">
      <c r="A57" s="273">
        <v>41</v>
      </c>
      <c r="B57" s="364" t="s">
        <v>1996</v>
      </c>
      <c r="C57" s="363">
        <v>1000</v>
      </c>
      <c r="D57" s="363" t="s">
        <v>1629</v>
      </c>
      <c r="E57" s="274" t="s">
        <v>1583</v>
      </c>
      <c r="F57" s="275" t="s">
        <v>1584</v>
      </c>
      <c r="G57" s="275"/>
      <c r="H57" s="274">
        <v>132</v>
      </c>
      <c r="I57" s="275"/>
    </row>
    <row r="58" spans="1:9" s="331" customFormat="1" ht="15.95" customHeight="1">
      <c r="A58" s="273">
        <v>42</v>
      </c>
      <c r="B58" s="366" t="s">
        <v>1623</v>
      </c>
      <c r="C58" s="363">
        <v>6</v>
      </c>
      <c r="D58" s="363" t="s">
        <v>1629</v>
      </c>
      <c r="E58" s="274" t="s">
        <v>1583</v>
      </c>
      <c r="F58" s="275" t="s">
        <v>1584</v>
      </c>
      <c r="G58" s="275"/>
      <c r="H58" s="274">
        <v>33</v>
      </c>
      <c r="I58" s="275"/>
    </row>
    <row r="59" spans="1:9" s="331" customFormat="1" ht="15.95" customHeight="1">
      <c r="A59" s="273">
        <v>43</v>
      </c>
      <c r="B59" s="364" t="s">
        <v>1625</v>
      </c>
      <c r="C59" s="363">
        <v>3</v>
      </c>
      <c r="D59" s="363" t="s">
        <v>1629</v>
      </c>
      <c r="E59" s="274" t="s">
        <v>1583</v>
      </c>
      <c r="F59" s="275" t="s">
        <v>1584</v>
      </c>
      <c r="G59" s="275"/>
      <c r="H59" s="274">
        <v>33</v>
      </c>
      <c r="I59" s="275"/>
    </row>
    <row r="60" spans="1:9" s="331" customFormat="1" ht="15.95" customHeight="1">
      <c r="A60" s="273">
        <v>44</v>
      </c>
      <c r="B60" s="367" t="s">
        <v>1626</v>
      </c>
      <c r="C60" s="363">
        <v>4</v>
      </c>
      <c r="D60" s="363" t="s">
        <v>1629</v>
      </c>
      <c r="E60" s="274" t="s">
        <v>1583</v>
      </c>
      <c r="F60" s="275" t="s">
        <v>1584</v>
      </c>
      <c r="G60" s="275"/>
      <c r="H60" s="274">
        <v>33</v>
      </c>
      <c r="I60" s="275"/>
    </row>
    <row r="61" spans="1:9" s="331" customFormat="1" ht="15.95" customHeight="1">
      <c r="A61" s="273">
        <v>45</v>
      </c>
      <c r="B61" s="367" t="s">
        <v>1627</v>
      </c>
      <c r="C61" s="363">
        <v>2.2999999999999998</v>
      </c>
      <c r="D61" s="363" t="s">
        <v>1629</v>
      </c>
      <c r="E61" s="274" t="s">
        <v>1583</v>
      </c>
      <c r="F61" s="275" t="s">
        <v>1584</v>
      </c>
      <c r="G61" s="275"/>
      <c r="H61" s="274">
        <v>33</v>
      </c>
      <c r="I61" s="275"/>
    </row>
    <row r="62" spans="1:9" s="331" customFormat="1" ht="15.95" customHeight="1">
      <c r="A62" s="273">
        <v>46</v>
      </c>
      <c r="B62" s="364" t="s">
        <v>1628</v>
      </c>
      <c r="C62" s="363">
        <v>1.6</v>
      </c>
      <c r="D62" s="363" t="s">
        <v>1629</v>
      </c>
      <c r="E62" s="274" t="s">
        <v>1583</v>
      </c>
      <c r="F62" s="275" t="s">
        <v>1584</v>
      </c>
      <c r="G62" s="275"/>
      <c r="H62" s="274">
        <v>33</v>
      </c>
      <c r="I62" s="275"/>
    </row>
    <row r="63" spans="1:9" s="331" customFormat="1" ht="15.95" customHeight="1">
      <c r="A63" s="273">
        <v>47</v>
      </c>
      <c r="B63" s="364" t="s">
        <v>1630</v>
      </c>
      <c r="C63" s="363">
        <v>0.8</v>
      </c>
      <c r="D63" s="363" t="s">
        <v>1629</v>
      </c>
      <c r="E63" s="274" t="s">
        <v>1583</v>
      </c>
      <c r="F63" s="275" t="s">
        <v>1584</v>
      </c>
      <c r="G63" s="275"/>
      <c r="H63" s="274">
        <v>33</v>
      </c>
      <c r="I63" s="275"/>
    </row>
    <row r="64" spans="1:9" s="331" customFormat="1" ht="15.95" customHeight="1">
      <c r="A64" s="273">
        <v>48</v>
      </c>
      <c r="B64" s="364" t="s">
        <v>1631</v>
      </c>
      <c r="C64" s="363">
        <v>0.8</v>
      </c>
      <c r="D64" s="363" t="s">
        <v>1629</v>
      </c>
      <c r="E64" s="274" t="s">
        <v>1583</v>
      </c>
      <c r="F64" s="275" t="s">
        <v>1584</v>
      </c>
      <c r="G64" s="275"/>
      <c r="H64" s="274">
        <v>33</v>
      </c>
      <c r="I64" s="275"/>
    </row>
    <row r="65" spans="1:9" s="331" customFormat="1" ht="15.95" customHeight="1">
      <c r="A65" s="273">
        <v>49</v>
      </c>
      <c r="B65" s="364" t="s">
        <v>1632</v>
      </c>
      <c r="C65" s="363">
        <v>1</v>
      </c>
      <c r="D65" s="363" t="s">
        <v>1629</v>
      </c>
      <c r="E65" s="274" t="s">
        <v>1583</v>
      </c>
      <c r="F65" s="275" t="s">
        <v>1584</v>
      </c>
      <c r="G65" s="275"/>
      <c r="H65" s="274">
        <v>33</v>
      </c>
      <c r="I65" s="275"/>
    </row>
    <row r="66" spans="1:9" s="331" customFormat="1" ht="15.95" customHeight="1">
      <c r="A66" s="273">
        <v>50</v>
      </c>
      <c r="B66" s="364" t="s">
        <v>1633</v>
      </c>
      <c r="C66" s="363">
        <v>0.8</v>
      </c>
      <c r="D66" s="363" t="s">
        <v>1629</v>
      </c>
      <c r="E66" s="274" t="s">
        <v>1583</v>
      </c>
      <c r="F66" s="275" t="s">
        <v>1584</v>
      </c>
      <c r="G66" s="275"/>
      <c r="H66" s="274">
        <v>33</v>
      </c>
      <c r="I66" s="275"/>
    </row>
    <row r="67" spans="1:9" s="331" customFormat="1" ht="15.95" customHeight="1">
      <c r="A67" s="273">
        <v>51</v>
      </c>
      <c r="B67" s="364" t="s">
        <v>1634</v>
      </c>
      <c r="C67" s="363">
        <v>0.8</v>
      </c>
      <c r="D67" s="363" t="s">
        <v>1629</v>
      </c>
      <c r="E67" s="274" t="s">
        <v>1583</v>
      </c>
      <c r="F67" s="275" t="s">
        <v>1584</v>
      </c>
      <c r="G67" s="275"/>
      <c r="H67" s="274">
        <v>33</v>
      </c>
      <c r="I67" s="275"/>
    </row>
    <row r="68" spans="1:9" s="331" customFormat="1" ht="15.95" customHeight="1">
      <c r="A68" s="273">
        <v>52</v>
      </c>
      <c r="B68" s="364" t="s">
        <v>1635</v>
      </c>
      <c r="C68" s="363">
        <v>0.8</v>
      </c>
      <c r="D68" s="363" t="s">
        <v>1629</v>
      </c>
      <c r="E68" s="274" t="s">
        <v>1583</v>
      </c>
      <c r="F68" s="275" t="s">
        <v>1584</v>
      </c>
      <c r="G68" s="275"/>
      <c r="H68" s="274">
        <v>33</v>
      </c>
      <c r="I68" s="275"/>
    </row>
    <row r="69" spans="1:9" s="331" customFormat="1" ht="15.95" customHeight="1">
      <c r="A69" s="273">
        <v>53</v>
      </c>
      <c r="B69" s="364" t="s">
        <v>1636</v>
      </c>
      <c r="C69" s="363">
        <v>0.8</v>
      </c>
      <c r="D69" s="363" t="s">
        <v>1629</v>
      </c>
      <c r="E69" s="274" t="s">
        <v>1583</v>
      </c>
      <c r="F69" s="275" t="s">
        <v>1584</v>
      </c>
      <c r="G69" s="275"/>
      <c r="H69" s="274">
        <v>33</v>
      </c>
      <c r="I69" s="275"/>
    </row>
    <row r="70" spans="1:9" s="331" customFormat="1" ht="15.95" customHeight="1">
      <c r="A70" s="273">
        <v>54</v>
      </c>
      <c r="B70" s="364" t="s">
        <v>1637</v>
      </c>
      <c r="C70" s="363">
        <v>0.8</v>
      </c>
      <c r="D70" s="363" t="s">
        <v>1629</v>
      </c>
      <c r="E70" s="274" t="s">
        <v>1583</v>
      </c>
      <c r="F70" s="275" t="s">
        <v>1584</v>
      </c>
      <c r="G70" s="275"/>
      <c r="H70" s="274">
        <v>33</v>
      </c>
      <c r="I70" s="275"/>
    </row>
    <row r="71" spans="1:9" s="331" customFormat="1" ht="15.95" customHeight="1">
      <c r="A71" s="273">
        <v>55</v>
      </c>
      <c r="B71" s="364" t="s">
        <v>1638</v>
      </c>
      <c r="C71" s="363">
        <v>0.8</v>
      </c>
      <c r="D71" s="363" t="s">
        <v>1629</v>
      </c>
      <c r="E71" s="274" t="s">
        <v>1583</v>
      </c>
      <c r="F71" s="275" t="s">
        <v>1584</v>
      </c>
      <c r="G71" s="275"/>
      <c r="H71" s="274">
        <v>33</v>
      </c>
      <c r="I71" s="275"/>
    </row>
    <row r="72" spans="1:9" s="331" customFormat="1" ht="15.95" customHeight="1">
      <c r="A72" s="273">
        <v>56</v>
      </c>
      <c r="B72" s="364" t="s">
        <v>1639</v>
      </c>
      <c r="C72" s="363">
        <v>0.8</v>
      </c>
      <c r="D72" s="363" t="s">
        <v>1629</v>
      </c>
      <c r="E72" s="274" t="s">
        <v>1583</v>
      </c>
      <c r="F72" s="275" t="s">
        <v>1584</v>
      </c>
      <c r="G72" s="275"/>
      <c r="H72" s="274">
        <v>33</v>
      </c>
      <c r="I72" s="275"/>
    </row>
    <row r="73" spans="1:9" s="331" customFormat="1" ht="15.95" customHeight="1">
      <c r="A73" s="273">
        <v>57</v>
      </c>
      <c r="B73" s="364" t="s">
        <v>1640</v>
      </c>
      <c r="C73" s="363">
        <v>7.5</v>
      </c>
      <c r="D73" s="363" t="s">
        <v>1629</v>
      </c>
      <c r="E73" s="274" t="s">
        <v>1583</v>
      </c>
      <c r="F73" s="275" t="s">
        <v>1584</v>
      </c>
      <c r="G73" s="275"/>
      <c r="H73" s="274">
        <v>33</v>
      </c>
      <c r="I73" s="275"/>
    </row>
    <row r="74" spans="1:9" s="331" customFormat="1" ht="15.95" customHeight="1">
      <c r="A74" s="273">
        <v>58</v>
      </c>
      <c r="B74" s="368" t="s">
        <v>1641</v>
      </c>
      <c r="C74" s="363">
        <v>0.8</v>
      </c>
      <c r="D74" s="363" t="s">
        <v>1629</v>
      </c>
      <c r="E74" s="274" t="s">
        <v>1583</v>
      </c>
      <c r="F74" s="275" t="s">
        <v>1584</v>
      </c>
      <c r="G74" s="275"/>
      <c r="H74" s="274">
        <v>33</v>
      </c>
      <c r="I74" s="275"/>
    </row>
    <row r="75" spans="1:9" s="331" customFormat="1" ht="15.95" customHeight="1">
      <c r="A75" s="273">
        <v>59</v>
      </c>
      <c r="B75" s="368" t="s">
        <v>1642</v>
      </c>
      <c r="C75" s="363">
        <v>1.6</v>
      </c>
      <c r="D75" s="363" t="s">
        <v>1629</v>
      </c>
      <c r="E75" s="274" t="s">
        <v>1583</v>
      </c>
      <c r="F75" s="275" t="s">
        <v>1584</v>
      </c>
      <c r="G75" s="275"/>
      <c r="H75" s="274">
        <v>33</v>
      </c>
      <c r="I75" s="275"/>
    </row>
    <row r="76" spans="1:9" s="331" customFormat="1" ht="15.95" customHeight="1">
      <c r="A76" s="273">
        <v>60</v>
      </c>
      <c r="B76" s="368" t="s">
        <v>1643</v>
      </c>
      <c r="C76" s="363">
        <v>0.8</v>
      </c>
      <c r="D76" s="363" t="s">
        <v>1629</v>
      </c>
      <c r="E76" s="274" t="s">
        <v>1583</v>
      </c>
      <c r="F76" s="275" t="s">
        <v>1584</v>
      </c>
      <c r="G76" s="275"/>
      <c r="H76" s="274">
        <v>33</v>
      </c>
      <c r="I76" s="275"/>
    </row>
    <row r="77" spans="1:9" s="331" customFormat="1" ht="15.95" customHeight="1">
      <c r="A77" s="273">
        <v>61</v>
      </c>
      <c r="B77" s="368" t="s">
        <v>1644</v>
      </c>
      <c r="C77" s="363">
        <v>0.8</v>
      </c>
      <c r="D77" s="363" t="s">
        <v>1629</v>
      </c>
      <c r="E77" s="274" t="s">
        <v>1583</v>
      </c>
      <c r="F77" s="275" t="s">
        <v>1584</v>
      </c>
      <c r="G77" s="275"/>
      <c r="H77" s="274">
        <v>33</v>
      </c>
      <c r="I77" s="275"/>
    </row>
    <row r="78" spans="1:9" s="331" customFormat="1" ht="15.95" customHeight="1">
      <c r="A78" s="273">
        <v>62</v>
      </c>
      <c r="B78" s="368" t="s">
        <v>1645</v>
      </c>
      <c r="C78" s="363">
        <v>1.6</v>
      </c>
      <c r="D78" s="363" t="s">
        <v>1629</v>
      </c>
      <c r="E78" s="274" t="s">
        <v>1583</v>
      </c>
      <c r="F78" s="275" t="s">
        <v>1584</v>
      </c>
      <c r="G78" s="275"/>
      <c r="H78" s="274">
        <v>33</v>
      </c>
      <c r="I78" s="275"/>
    </row>
    <row r="79" spans="1:9" s="331" customFormat="1" ht="15.95" customHeight="1">
      <c r="A79" s="273">
        <v>63</v>
      </c>
      <c r="B79" s="368" t="s">
        <v>1646</v>
      </c>
      <c r="C79" s="363">
        <v>2.4</v>
      </c>
      <c r="D79" s="363" t="s">
        <v>1629</v>
      </c>
      <c r="E79" s="274" t="s">
        <v>1583</v>
      </c>
      <c r="F79" s="275" t="s">
        <v>1584</v>
      </c>
      <c r="G79" s="275"/>
      <c r="H79" s="274">
        <v>33</v>
      </c>
      <c r="I79" s="275"/>
    </row>
    <row r="80" spans="1:9" s="331" customFormat="1" ht="15.95" customHeight="1">
      <c r="A80" s="273">
        <v>64</v>
      </c>
      <c r="B80" s="368" t="s">
        <v>1647</v>
      </c>
      <c r="C80" s="363">
        <v>20</v>
      </c>
      <c r="D80" s="363" t="s">
        <v>1629</v>
      </c>
      <c r="E80" s="274" t="s">
        <v>1583</v>
      </c>
      <c r="F80" s="275" t="s">
        <v>1584</v>
      </c>
      <c r="G80" s="275"/>
      <c r="H80" s="274">
        <v>33</v>
      </c>
      <c r="I80" s="275"/>
    </row>
    <row r="81" spans="1:9" s="331" customFormat="1" ht="15.95" customHeight="1">
      <c r="A81" s="273">
        <v>65</v>
      </c>
      <c r="B81" s="368" t="s">
        <v>1648</v>
      </c>
      <c r="C81" s="363">
        <v>4</v>
      </c>
      <c r="D81" s="363" t="s">
        <v>1629</v>
      </c>
      <c r="E81" s="274" t="s">
        <v>1583</v>
      </c>
      <c r="F81" s="275" t="s">
        <v>1584</v>
      </c>
      <c r="G81" s="275"/>
      <c r="H81" s="274">
        <v>33</v>
      </c>
      <c r="I81" s="275"/>
    </row>
    <row r="82" spans="1:9" s="331" customFormat="1" ht="15.95" customHeight="1">
      <c r="A82" s="273">
        <v>66</v>
      </c>
      <c r="B82" s="368" t="s">
        <v>1649</v>
      </c>
      <c r="C82" s="363">
        <v>6</v>
      </c>
      <c r="D82" s="363" t="s">
        <v>1629</v>
      </c>
      <c r="E82" s="274" t="s">
        <v>1583</v>
      </c>
      <c r="F82" s="275" t="s">
        <v>1584</v>
      </c>
      <c r="G82" s="275"/>
      <c r="H82" s="274">
        <v>33</v>
      </c>
      <c r="I82" s="275"/>
    </row>
    <row r="83" spans="1:9" s="331" customFormat="1" ht="15.95" customHeight="1">
      <c r="A83" s="273">
        <v>67</v>
      </c>
      <c r="B83" s="368" t="s">
        <v>1650</v>
      </c>
      <c r="C83" s="363">
        <v>0</v>
      </c>
      <c r="D83" s="363" t="s">
        <v>1629</v>
      </c>
      <c r="E83" s="274" t="s">
        <v>1583</v>
      </c>
      <c r="F83" s="275" t="s">
        <v>1584</v>
      </c>
      <c r="G83" s="275"/>
      <c r="H83" s="274">
        <v>33</v>
      </c>
      <c r="I83" s="275"/>
    </row>
    <row r="84" spans="1:9" s="331" customFormat="1" ht="15.95" customHeight="1">
      <c r="A84" s="273">
        <v>68</v>
      </c>
      <c r="B84" s="368" t="s">
        <v>1651</v>
      </c>
      <c r="C84" s="363">
        <v>6</v>
      </c>
      <c r="D84" s="363" t="s">
        <v>1629</v>
      </c>
      <c r="E84" s="274" t="s">
        <v>1583</v>
      </c>
      <c r="F84" s="275" t="s">
        <v>1584</v>
      </c>
      <c r="G84" s="275"/>
      <c r="H84" s="274">
        <v>33</v>
      </c>
      <c r="I84" s="275"/>
    </row>
    <row r="85" spans="1:9" s="331" customFormat="1" ht="15.95" customHeight="1">
      <c r="A85" s="273">
        <v>69</v>
      </c>
      <c r="B85" s="368" t="s">
        <v>1652</v>
      </c>
      <c r="C85" s="363">
        <v>1.6</v>
      </c>
      <c r="D85" s="363" t="s">
        <v>1629</v>
      </c>
      <c r="E85" s="274" t="s">
        <v>1583</v>
      </c>
      <c r="F85" s="275" t="s">
        <v>1584</v>
      </c>
      <c r="G85" s="275"/>
      <c r="H85" s="274">
        <v>33</v>
      </c>
      <c r="I85" s="275"/>
    </row>
    <row r="86" spans="1:9" s="331" customFormat="1" ht="15.95" customHeight="1">
      <c r="A86" s="273">
        <v>70</v>
      </c>
      <c r="B86" s="368" t="s">
        <v>1653</v>
      </c>
      <c r="C86" s="363">
        <v>7.5</v>
      </c>
      <c r="D86" s="363" t="s">
        <v>1629</v>
      </c>
      <c r="E86" s="274" t="s">
        <v>1583</v>
      </c>
      <c r="F86" s="275" t="s">
        <v>1584</v>
      </c>
      <c r="G86" s="275"/>
      <c r="H86" s="274">
        <v>33</v>
      </c>
      <c r="I86" s="275"/>
    </row>
    <row r="87" spans="1:9" s="331" customFormat="1" ht="15.95" customHeight="1">
      <c r="A87" s="273">
        <v>71</v>
      </c>
      <c r="B87" s="368" t="s">
        <v>1654</v>
      </c>
      <c r="C87" s="363">
        <v>3</v>
      </c>
      <c r="D87" s="363" t="s">
        <v>1629</v>
      </c>
      <c r="E87" s="274" t="s">
        <v>1583</v>
      </c>
      <c r="F87" s="275" t="s">
        <v>1584</v>
      </c>
      <c r="G87" s="275"/>
      <c r="H87" s="274">
        <v>33</v>
      </c>
      <c r="I87" s="275"/>
    </row>
    <row r="88" spans="1:9" s="331" customFormat="1" ht="15.95" customHeight="1">
      <c r="A88" s="273">
        <v>72</v>
      </c>
      <c r="B88" s="368" t="s">
        <v>1655</v>
      </c>
      <c r="C88" s="363">
        <v>4</v>
      </c>
      <c r="D88" s="363" t="s">
        <v>1629</v>
      </c>
      <c r="E88" s="274" t="s">
        <v>1583</v>
      </c>
      <c r="F88" s="275" t="s">
        <v>1584</v>
      </c>
      <c r="G88" s="275"/>
      <c r="H88" s="274">
        <v>33</v>
      </c>
      <c r="I88" s="275"/>
    </row>
    <row r="89" spans="1:9" s="331" customFormat="1" ht="15.95" customHeight="1">
      <c r="A89" s="273">
        <v>73</v>
      </c>
      <c r="B89" s="368" t="s">
        <v>1656</v>
      </c>
      <c r="C89" s="363">
        <v>13</v>
      </c>
      <c r="D89" s="363" t="s">
        <v>1629</v>
      </c>
      <c r="E89" s="274" t="s">
        <v>1583</v>
      </c>
      <c r="F89" s="275" t="s">
        <v>1584</v>
      </c>
      <c r="G89" s="275"/>
      <c r="H89" s="274">
        <v>33</v>
      </c>
      <c r="I89" s="275"/>
    </row>
    <row r="90" spans="1:9" s="331" customFormat="1" ht="15.95" customHeight="1">
      <c r="A90" s="273">
        <v>74</v>
      </c>
      <c r="B90" s="368" t="s">
        <v>1657</v>
      </c>
      <c r="C90" s="363">
        <v>4</v>
      </c>
      <c r="D90" s="363" t="s">
        <v>1629</v>
      </c>
      <c r="E90" s="274" t="s">
        <v>1583</v>
      </c>
      <c r="F90" s="275" t="s">
        <v>1584</v>
      </c>
      <c r="G90" s="275"/>
      <c r="H90" s="274">
        <v>33</v>
      </c>
      <c r="I90" s="275"/>
    </row>
    <row r="91" spans="1:9" s="331" customFormat="1" ht="15.95" customHeight="1">
      <c r="A91" s="273">
        <v>75</v>
      </c>
      <c r="B91" s="368" t="s">
        <v>1658</v>
      </c>
      <c r="C91" s="363">
        <v>7.5</v>
      </c>
      <c r="D91" s="363" t="s">
        <v>1629</v>
      </c>
      <c r="E91" s="274" t="s">
        <v>1583</v>
      </c>
      <c r="F91" s="275" t="s">
        <v>1584</v>
      </c>
      <c r="G91" s="275"/>
      <c r="H91" s="274">
        <v>33</v>
      </c>
      <c r="I91" s="275"/>
    </row>
    <row r="92" spans="1:9" s="331" customFormat="1" ht="15.95" customHeight="1">
      <c r="A92" s="273">
        <v>76</v>
      </c>
      <c r="B92" s="368" t="s">
        <v>1659</v>
      </c>
      <c r="C92" s="363">
        <v>10.4</v>
      </c>
      <c r="D92" s="363" t="s">
        <v>1629</v>
      </c>
      <c r="E92" s="274" t="s">
        <v>1583</v>
      </c>
      <c r="F92" s="275" t="s">
        <v>1584</v>
      </c>
      <c r="G92" s="275"/>
      <c r="H92" s="274">
        <v>33</v>
      </c>
      <c r="I92" s="275"/>
    </row>
    <row r="93" spans="1:9" s="331" customFormat="1" ht="15.95" customHeight="1">
      <c r="A93" s="273">
        <v>77</v>
      </c>
      <c r="B93" s="368" t="s">
        <v>1660</v>
      </c>
      <c r="C93" s="363">
        <v>0.8</v>
      </c>
      <c r="D93" s="363" t="s">
        <v>1629</v>
      </c>
      <c r="E93" s="274" t="s">
        <v>1583</v>
      </c>
      <c r="F93" s="275" t="s">
        <v>1584</v>
      </c>
      <c r="G93" s="275"/>
      <c r="H93" s="274">
        <v>33</v>
      </c>
      <c r="I93" s="275"/>
    </row>
    <row r="94" spans="1:9" s="331" customFormat="1" ht="15.95" customHeight="1">
      <c r="A94" s="273">
        <v>78</v>
      </c>
      <c r="B94" s="368" t="s">
        <v>1661</v>
      </c>
      <c r="C94" s="363">
        <v>1.6</v>
      </c>
      <c r="D94" s="363" t="s">
        <v>1629</v>
      </c>
      <c r="E94" s="274" t="s">
        <v>1583</v>
      </c>
      <c r="F94" s="275" t="s">
        <v>1584</v>
      </c>
      <c r="G94" s="275"/>
      <c r="H94" s="274">
        <v>33</v>
      </c>
      <c r="I94" s="275"/>
    </row>
    <row r="95" spans="1:9" s="331" customFormat="1" ht="15.95" customHeight="1">
      <c r="A95" s="273">
        <v>79</v>
      </c>
      <c r="B95" s="368" t="s">
        <v>1662</v>
      </c>
      <c r="C95" s="363">
        <v>0.8</v>
      </c>
      <c r="D95" s="363" t="s">
        <v>1629</v>
      </c>
      <c r="E95" s="274" t="s">
        <v>1583</v>
      </c>
      <c r="F95" s="275" t="s">
        <v>1584</v>
      </c>
      <c r="G95" s="275"/>
      <c r="H95" s="274">
        <v>33</v>
      </c>
      <c r="I95" s="275"/>
    </row>
    <row r="96" spans="1:9" s="331" customFormat="1" ht="15.95" customHeight="1">
      <c r="A96" s="273">
        <v>80</v>
      </c>
      <c r="B96" s="368" t="s">
        <v>1663</v>
      </c>
      <c r="C96" s="363">
        <v>0.8</v>
      </c>
      <c r="D96" s="363" t="s">
        <v>1629</v>
      </c>
      <c r="E96" s="274" t="s">
        <v>1583</v>
      </c>
      <c r="F96" s="275" t="s">
        <v>1584</v>
      </c>
      <c r="G96" s="275"/>
      <c r="H96" s="274">
        <v>33</v>
      </c>
      <c r="I96" s="275"/>
    </row>
    <row r="97" spans="1:9" s="331" customFormat="1" ht="15.95" customHeight="1">
      <c r="A97" s="273">
        <v>81</v>
      </c>
      <c r="B97" s="368" t="s">
        <v>1664</v>
      </c>
      <c r="C97" s="363">
        <v>0.8</v>
      </c>
      <c r="D97" s="363" t="s">
        <v>1629</v>
      </c>
      <c r="E97" s="274" t="s">
        <v>1583</v>
      </c>
      <c r="F97" s="275" t="s">
        <v>1584</v>
      </c>
      <c r="G97" s="275"/>
      <c r="H97" s="274">
        <v>33</v>
      </c>
      <c r="I97" s="275"/>
    </row>
    <row r="98" spans="1:9" s="331" customFormat="1" ht="15.95" customHeight="1">
      <c r="A98" s="273">
        <v>82</v>
      </c>
      <c r="B98" s="368" t="s">
        <v>1665</v>
      </c>
      <c r="C98" s="363">
        <v>13.5</v>
      </c>
      <c r="D98" s="363" t="s">
        <v>1629</v>
      </c>
      <c r="E98" s="274" t="s">
        <v>1583</v>
      </c>
      <c r="F98" s="275" t="s">
        <v>1584</v>
      </c>
      <c r="G98" s="275"/>
      <c r="H98" s="274">
        <v>33</v>
      </c>
      <c r="I98" s="275"/>
    </row>
    <row r="99" spans="1:9" s="331" customFormat="1" ht="15.95" customHeight="1">
      <c r="A99" s="273">
        <v>83</v>
      </c>
      <c r="B99" s="368" t="s">
        <v>1666</v>
      </c>
      <c r="C99" s="363">
        <v>4</v>
      </c>
      <c r="D99" s="363" t="s">
        <v>1629</v>
      </c>
      <c r="E99" s="274" t="s">
        <v>1583</v>
      </c>
      <c r="F99" s="275" t="s">
        <v>1584</v>
      </c>
      <c r="G99" s="275"/>
      <c r="H99" s="274">
        <v>33</v>
      </c>
      <c r="I99" s="275"/>
    </row>
    <row r="100" spans="1:9" s="331" customFormat="1" ht="15.95" customHeight="1">
      <c r="A100" s="273">
        <v>84</v>
      </c>
      <c r="B100" s="368" t="s">
        <v>1667</v>
      </c>
      <c r="C100" s="363">
        <v>0.8</v>
      </c>
      <c r="D100" s="363" t="s">
        <v>1629</v>
      </c>
      <c r="E100" s="274" t="s">
        <v>1583</v>
      </c>
      <c r="F100" s="275" t="s">
        <v>1584</v>
      </c>
      <c r="G100" s="275"/>
      <c r="H100" s="274">
        <v>33</v>
      </c>
      <c r="I100" s="275"/>
    </row>
    <row r="101" spans="1:9" s="331" customFormat="1" ht="15.95" customHeight="1">
      <c r="A101" s="273">
        <v>85</v>
      </c>
      <c r="B101" s="368" t="s">
        <v>1668</v>
      </c>
      <c r="C101" s="363">
        <v>10.5</v>
      </c>
      <c r="D101" s="363" t="s">
        <v>1629</v>
      </c>
      <c r="E101" s="274" t="s">
        <v>1583</v>
      </c>
      <c r="F101" s="275" t="s">
        <v>1584</v>
      </c>
      <c r="G101" s="275"/>
      <c r="H101" s="274">
        <v>33</v>
      </c>
      <c r="I101" s="275"/>
    </row>
    <row r="102" spans="1:9" s="331" customFormat="1" ht="15.95" customHeight="1">
      <c r="A102" s="273">
        <v>86</v>
      </c>
      <c r="B102" s="368" t="s">
        <v>1669</v>
      </c>
      <c r="C102" s="363">
        <v>6</v>
      </c>
      <c r="D102" s="363" t="s">
        <v>1629</v>
      </c>
      <c r="E102" s="274" t="s">
        <v>1583</v>
      </c>
      <c r="F102" s="275" t="s">
        <v>1584</v>
      </c>
      <c r="G102" s="275"/>
      <c r="H102" s="274">
        <v>33</v>
      </c>
      <c r="I102" s="275"/>
    </row>
    <row r="103" spans="1:9" s="331" customFormat="1" ht="15.95" customHeight="1">
      <c r="A103" s="273">
        <v>87</v>
      </c>
      <c r="B103" s="368" t="s">
        <v>1670</v>
      </c>
      <c r="C103" s="363">
        <v>24</v>
      </c>
      <c r="D103" s="363" t="s">
        <v>1629</v>
      </c>
      <c r="E103" s="274" t="s">
        <v>1583</v>
      </c>
      <c r="F103" s="275" t="s">
        <v>1584</v>
      </c>
      <c r="G103" s="275"/>
      <c r="H103" s="274">
        <v>33</v>
      </c>
      <c r="I103" s="275"/>
    </row>
    <row r="104" spans="1:9" s="331" customFormat="1" ht="15.95" customHeight="1">
      <c r="A104" s="273">
        <v>88</v>
      </c>
      <c r="B104" s="368" t="s">
        <v>1671</v>
      </c>
      <c r="C104" s="363">
        <v>0.8</v>
      </c>
      <c r="D104" s="363" t="s">
        <v>1629</v>
      </c>
      <c r="E104" s="274" t="s">
        <v>1583</v>
      </c>
      <c r="F104" s="275" t="s">
        <v>1584</v>
      </c>
      <c r="G104" s="275"/>
      <c r="H104" s="274">
        <v>220</v>
      </c>
      <c r="I104" s="275"/>
    </row>
    <row r="105" spans="1:9" s="331" customFormat="1" ht="15.95" customHeight="1">
      <c r="A105" s="273">
        <v>89</v>
      </c>
      <c r="B105" s="368" t="s">
        <v>1672</v>
      </c>
      <c r="C105" s="363">
        <v>1.6</v>
      </c>
      <c r="D105" s="363" t="s">
        <v>1629</v>
      </c>
      <c r="E105" s="274" t="s">
        <v>1583</v>
      </c>
      <c r="F105" s="275" t="s">
        <v>1584</v>
      </c>
      <c r="G105" s="275"/>
      <c r="H105" s="274">
        <v>220</v>
      </c>
      <c r="I105" s="275"/>
    </row>
    <row r="106" spans="1:9" s="331" customFormat="1" ht="15.95" customHeight="1">
      <c r="A106" s="273">
        <v>90</v>
      </c>
      <c r="B106" s="368" t="s">
        <v>1673</v>
      </c>
      <c r="C106" s="363">
        <v>0.8</v>
      </c>
      <c r="D106" s="363" t="s">
        <v>1629</v>
      </c>
      <c r="E106" s="274" t="s">
        <v>1583</v>
      </c>
      <c r="F106" s="275" t="s">
        <v>1584</v>
      </c>
      <c r="G106" s="275"/>
      <c r="H106" s="274">
        <v>220</v>
      </c>
      <c r="I106" s="275"/>
    </row>
    <row r="107" spans="1:9" s="331" customFormat="1" ht="15.95" customHeight="1">
      <c r="A107" s="273">
        <v>91</v>
      </c>
      <c r="B107" s="368" t="s">
        <v>1674</v>
      </c>
      <c r="C107" s="363">
        <v>1.6</v>
      </c>
      <c r="D107" s="363" t="s">
        <v>1629</v>
      </c>
      <c r="E107" s="274" t="s">
        <v>1583</v>
      </c>
      <c r="F107" s="275" t="s">
        <v>1584</v>
      </c>
      <c r="G107" s="275"/>
      <c r="H107" s="274">
        <v>220</v>
      </c>
      <c r="I107" s="275"/>
    </row>
    <row r="108" spans="1:9" s="331" customFormat="1" ht="15.95" customHeight="1">
      <c r="A108" s="273">
        <v>92</v>
      </c>
      <c r="B108" s="368" t="s">
        <v>1675</v>
      </c>
      <c r="C108" s="363">
        <v>0.8</v>
      </c>
      <c r="D108" s="363" t="s">
        <v>1629</v>
      </c>
      <c r="E108" s="274" t="s">
        <v>1583</v>
      </c>
      <c r="F108" s="275" t="s">
        <v>1584</v>
      </c>
      <c r="G108" s="275"/>
      <c r="H108" s="274">
        <v>33</v>
      </c>
      <c r="I108" s="275"/>
    </row>
    <row r="109" spans="1:9" s="331" customFormat="1" ht="15.95" customHeight="1">
      <c r="A109" s="273">
        <v>93</v>
      </c>
      <c r="B109" s="369" t="s">
        <v>1676</v>
      </c>
      <c r="C109" s="363">
        <v>0.8</v>
      </c>
      <c r="D109" s="363" t="s">
        <v>1629</v>
      </c>
      <c r="E109" s="274" t="s">
        <v>1583</v>
      </c>
      <c r="F109" s="275" t="s">
        <v>1584</v>
      </c>
      <c r="G109" s="275"/>
      <c r="H109" s="274">
        <v>33</v>
      </c>
      <c r="I109" s="275"/>
    </row>
    <row r="110" spans="1:9" s="331" customFormat="1" ht="15.95" customHeight="1">
      <c r="A110" s="273">
        <v>94</v>
      </c>
      <c r="B110" s="369" t="s">
        <v>1677</v>
      </c>
      <c r="C110" s="363">
        <v>2.4</v>
      </c>
      <c r="D110" s="363" t="s">
        <v>1629</v>
      </c>
      <c r="E110" s="274" t="s">
        <v>1583</v>
      </c>
      <c r="F110" s="275" t="s">
        <v>1584</v>
      </c>
      <c r="G110" s="275"/>
      <c r="H110" s="274">
        <v>33</v>
      </c>
      <c r="I110" s="275"/>
    </row>
    <row r="111" spans="1:9" s="331" customFormat="1" ht="15.95" customHeight="1">
      <c r="A111" s="273">
        <v>95</v>
      </c>
      <c r="B111" s="369" t="s">
        <v>1678</v>
      </c>
      <c r="C111" s="363">
        <v>1.6</v>
      </c>
      <c r="D111" s="363" t="s">
        <v>1629</v>
      </c>
      <c r="E111" s="274" t="s">
        <v>1583</v>
      </c>
      <c r="F111" s="275" t="s">
        <v>1584</v>
      </c>
      <c r="G111" s="275"/>
      <c r="H111" s="274">
        <v>33</v>
      </c>
      <c r="I111" s="275"/>
    </row>
    <row r="112" spans="1:9" s="331" customFormat="1" ht="15.95" customHeight="1">
      <c r="A112" s="273">
        <v>96</v>
      </c>
      <c r="B112" s="369" t="s">
        <v>1679</v>
      </c>
      <c r="C112" s="363">
        <v>4.8</v>
      </c>
      <c r="D112" s="363" t="s">
        <v>1629</v>
      </c>
      <c r="E112" s="274" t="s">
        <v>1583</v>
      </c>
      <c r="F112" s="275" t="s">
        <v>1584</v>
      </c>
      <c r="G112" s="275"/>
      <c r="H112" s="274">
        <v>33</v>
      </c>
      <c r="I112" s="275"/>
    </row>
    <row r="113" spans="1:9" s="331" customFormat="1" ht="15.95" customHeight="1">
      <c r="A113" s="273">
        <v>97</v>
      </c>
      <c r="B113" s="369" t="s">
        <v>1680</v>
      </c>
      <c r="C113" s="363">
        <v>4.8</v>
      </c>
      <c r="D113" s="363" t="s">
        <v>1629</v>
      </c>
      <c r="E113" s="274" t="s">
        <v>1583</v>
      </c>
      <c r="F113" s="275" t="s">
        <v>1584</v>
      </c>
      <c r="G113" s="275"/>
      <c r="H113" s="274">
        <v>33</v>
      </c>
      <c r="I113" s="275"/>
    </row>
    <row r="114" spans="1:9" s="331" customFormat="1" ht="15.95" customHeight="1">
      <c r="A114" s="273">
        <v>98</v>
      </c>
      <c r="B114" s="368" t="s">
        <v>1681</v>
      </c>
      <c r="C114" s="363">
        <v>4.8</v>
      </c>
      <c r="D114" s="363" t="s">
        <v>1629</v>
      </c>
      <c r="E114" s="274" t="s">
        <v>1583</v>
      </c>
      <c r="F114" s="275" t="s">
        <v>1584</v>
      </c>
      <c r="G114" s="275"/>
      <c r="H114" s="274">
        <v>33</v>
      </c>
      <c r="I114" s="275"/>
    </row>
    <row r="115" spans="1:9" s="331" customFormat="1" ht="15.95" customHeight="1">
      <c r="A115" s="273">
        <v>99</v>
      </c>
      <c r="B115" s="368" t="s">
        <v>1682</v>
      </c>
      <c r="C115" s="363">
        <v>11.2</v>
      </c>
      <c r="D115" s="363" t="s">
        <v>1629</v>
      </c>
      <c r="E115" s="274" t="s">
        <v>1583</v>
      </c>
      <c r="F115" s="275" t="s">
        <v>1584</v>
      </c>
      <c r="G115" s="275"/>
      <c r="H115" s="274">
        <v>33</v>
      </c>
      <c r="I115" s="275"/>
    </row>
    <row r="116" spans="1:9" s="331" customFormat="1" ht="15.95" customHeight="1">
      <c r="A116" s="273">
        <v>100</v>
      </c>
      <c r="B116" s="369" t="s">
        <v>1683</v>
      </c>
      <c r="C116" s="363">
        <v>4.8</v>
      </c>
      <c r="D116" s="363" t="s">
        <v>1629</v>
      </c>
      <c r="E116" s="274" t="s">
        <v>1583</v>
      </c>
      <c r="F116" s="275" t="s">
        <v>1584</v>
      </c>
      <c r="G116" s="275"/>
      <c r="H116" s="274">
        <v>33</v>
      </c>
      <c r="I116" s="275"/>
    </row>
    <row r="117" spans="1:9" s="331" customFormat="1" ht="15.95" customHeight="1">
      <c r="A117" s="273">
        <v>101</v>
      </c>
      <c r="B117" s="369" t="s">
        <v>1684</v>
      </c>
      <c r="C117" s="363">
        <v>9.6</v>
      </c>
      <c r="D117" s="363" t="s">
        <v>1629</v>
      </c>
      <c r="E117" s="274" t="s">
        <v>1583</v>
      </c>
      <c r="F117" s="275" t="s">
        <v>1584</v>
      </c>
      <c r="G117" s="275"/>
      <c r="H117" s="274">
        <v>33</v>
      </c>
      <c r="I117" s="275"/>
    </row>
    <row r="118" spans="1:9" s="331" customFormat="1" ht="15.95" customHeight="1">
      <c r="A118" s="273">
        <v>102</v>
      </c>
      <c r="B118" s="369" t="s">
        <v>1685</v>
      </c>
      <c r="C118" s="363">
        <v>10.4</v>
      </c>
      <c r="D118" s="363" t="s">
        <v>1629</v>
      </c>
      <c r="E118" s="274" t="s">
        <v>1583</v>
      </c>
      <c r="F118" s="275" t="s">
        <v>1584</v>
      </c>
      <c r="G118" s="275"/>
      <c r="H118" s="274">
        <v>33</v>
      </c>
      <c r="I118" s="275"/>
    </row>
    <row r="119" spans="1:9" s="331" customFormat="1" ht="15.95" customHeight="1">
      <c r="A119" s="273">
        <v>103</v>
      </c>
      <c r="B119" s="369" t="s">
        <v>1686</v>
      </c>
      <c r="C119" s="363">
        <v>0.8</v>
      </c>
      <c r="D119" s="363" t="s">
        <v>1629</v>
      </c>
      <c r="E119" s="274" t="s">
        <v>1583</v>
      </c>
      <c r="F119" s="275" t="s">
        <v>1584</v>
      </c>
      <c r="G119" s="275"/>
      <c r="H119" s="274">
        <v>33</v>
      </c>
      <c r="I119" s="275"/>
    </row>
    <row r="120" spans="1:9" s="331" customFormat="1" ht="15.95" customHeight="1">
      <c r="A120" s="273">
        <v>104</v>
      </c>
      <c r="B120" s="369" t="s">
        <v>1687</v>
      </c>
      <c r="C120" s="363">
        <v>4</v>
      </c>
      <c r="D120" s="363" t="s">
        <v>1629</v>
      </c>
      <c r="E120" s="274" t="s">
        <v>1583</v>
      </c>
      <c r="F120" s="275" t="s">
        <v>1584</v>
      </c>
      <c r="G120" s="275"/>
      <c r="H120" s="274">
        <v>33</v>
      </c>
      <c r="I120" s="275"/>
    </row>
    <row r="121" spans="1:9" s="331" customFormat="1" ht="15.95" customHeight="1">
      <c r="A121" s="273">
        <v>105</v>
      </c>
      <c r="B121" s="368" t="s">
        <v>1688</v>
      </c>
      <c r="C121" s="363">
        <v>1.6</v>
      </c>
      <c r="D121" s="363" t="s">
        <v>1629</v>
      </c>
      <c r="E121" s="274" t="s">
        <v>1583</v>
      </c>
      <c r="F121" s="275" t="s">
        <v>1584</v>
      </c>
      <c r="G121" s="275"/>
      <c r="H121" s="274">
        <v>33</v>
      </c>
      <c r="I121" s="275"/>
    </row>
    <row r="122" spans="1:9" s="331" customFormat="1" ht="15.95" customHeight="1">
      <c r="A122" s="273">
        <v>106</v>
      </c>
      <c r="B122" s="368" t="s">
        <v>1689</v>
      </c>
      <c r="C122" s="363">
        <v>1.6</v>
      </c>
      <c r="D122" s="363" t="s">
        <v>1629</v>
      </c>
      <c r="E122" s="274" t="s">
        <v>1583</v>
      </c>
      <c r="F122" s="275" t="s">
        <v>1584</v>
      </c>
      <c r="G122" s="275"/>
      <c r="H122" s="274">
        <v>33</v>
      </c>
      <c r="I122" s="275"/>
    </row>
    <row r="123" spans="1:9" s="331" customFormat="1" ht="15.95" customHeight="1">
      <c r="A123" s="273">
        <v>107</v>
      </c>
      <c r="B123" s="368" t="s">
        <v>1690</v>
      </c>
      <c r="C123" s="363">
        <v>0.8</v>
      </c>
      <c r="D123" s="363" t="s">
        <v>1629</v>
      </c>
      <c r="E123" s="274" t="s">
        <v>1583</v>
      </c>
      <c r="F123" s="275" t="s">
        <v>1584</v>
      </c>
      <c r="G123" s="275"/>
      <c r="H123" s="274">
        <v>33</v>
      </c>
      <c r="I123" s="275"/>
    </row>
    <row r="124" spans="1:9" s="331" customFormat="1" ht="15.95" customHeight="1">
      <c r="A124" s="273">
        <v>108</v>
      </c>
      <c r="B124" s="368" t="s">
        <v>1691</v>
      </c>
      <c r="C124" s="363">
        <v>0.8</v>
      </c>
      <c r="D124" s="363" t="s">
        <v>1629</v>
      </c>
      <c r="E124" s="274" t="s">
        <v>1583</v>
      </c>
      <c r="F124" s="275" t="s">
        <v>1584</v>
      </c>
      <c r="G124" s="275"/>
      <c r="H124" s="274">
        <v>33</v>
      </c>
      <c r="I124" s="275"/>
    </row>
    <row r="125" spans="1:9" s="331" customFormat="1" ht="15.95" customHeight="1">
      <c r="A125" s="273">
        <v>109</v>
      </c>
      <c r="B125" s="369" t="s">
        <v>1692</v>
      </c>
      <c r="C125" s="363">
        <v>0.8</v>
      </c>
      <c r="D125" s="363" t="s">
        <v>1629</v>
      </c>
      <c r="E125" s="274" t="s">
        <v>1583</v>
      </c>
      <c r="F125" s="275" t="s">
        <v>1584</v>
      </c>
      <c r="G125" s="275"/>
      <c r="H125" s="274">
        <v>33</v>
      </c>
      <c r="I125" s="275"/>
    </row>
    <row r="126" spans="1:9" s="331" customFormat="1" ht="15.95" customHeight="1">
      <c r="A126" s="273">
        <v>110</v>
      </c>
      <c r="B126" s="368" t="s">
        <v>1693</v>
      </c>
      <c r="C126" s="363">
        <v>0.8</v>
      </c>
      <c r="D126" s="363" t="s">
        <v>1629</v>
      </c>
      <c r="E126" s="274" t="s">
        <v>1583</v>
      </c>
      <c r="F126" s="275" t="s">
        <v>1584</v>
      </c>
      <c r="G126" s="275"/>
      <c r="H126" s="274">
        <v>33</v>
      </c>
      <c r="I126" s="275"/>
    </row>
    <row r="127" spans="1:9" s="331" customFormat="1" ht="15.95" customHeight="1">
      <c r="A127" s="273">
        <v>111</v>
      </c>
      <c r="B127" s="368" t="s">
        <v>1694</v>
      </c>
      <c r="C127" s="363">
        <v>1.6</v>
      </c>
      <c r="D127" s="363" t="s">
        <v>1629</v>
      </c>
      <c r="E127" s="274" t="s">
        <v>1583</v>
      </c>
      <c r="F127" s="275" t="s">
        <v>1584</v>
      </c>
      <c r="G127" s="275"/>
      <c r="H127" s="274">
        <v>33</v>
      </c>
      <c r="I127" s="275"/>
    </row>
    <row r="128" spans="1:9" s="331" customFormat="1" ht="15.95" customHeight="1">
      <c r="A128" s="273">
        <v>112</v>
      </c>
      <c r="B128" s="368" t="s">
        <v>1695</v>
      </c>
      <c r="C128" s="363">
        <v>0.8</v>
      </c>
      <c r="D128" s="363" t="s">
        <v>1629</v>
      </c>
      <c r="E128" s="274" t="s">
        <v>1583</v>
      </c>
      <c r="F128" s="275" t="s">
        <v>1584</v>
      </c>
      <c r="G128" s="275"/>
      <c r="H128" s="274">
        <v>33</v>
      </c>
      <c r="I128" s="275"/>
    </row>
    <row r="129" spans="1:11" s="331" customFormat="1" ht="15.95" customHeight="1">
      <c r="A129" s="273">
        <v>113</v>
      </c>
      <c r="B129" s="368" t="s">
        <v>1696</v>
      </c>
      <c r="C129" s="363">
        <v>0.8</v>
      </c>
      <c r="D129" s="363" t="s">
        <v>1629</v>
      </c>
      <c r="E129" s="274" t="s">
        <v>1710</v>
      </c>
      <c r="F129" s="275" t="s">
        <v>1584</v>
      </c>
      <c r="G129" s="275"/>
      <c r="H129" s="274">
        <v>33</v>
      </c>
      <c r="I129" s="275"/>
    </row>
    <row r="130" spans="1:11" s="331" customFormat="1" ht="15.95" customHeight="1">
      <c r="A130" s="273">
        <v>114</v>
      </c>
      <c r="B130" s="368" t="s">
        <v>1697</v>
      </c>
      <c r="C130" s="363">
        <v>13.5</v>
      </c>
      <c r="D130" s="363" t="s">
        <v>1629</v>
      </c>
      <c r="E130" s="274" t="s">
        <v>1710</v>
      </c>
      <c r="F130" s="275" t="s">
        <v>1584</v>
      </c>
      <c r="G130" s="275"/>
      <c r="H130" s="274">
        <v>33</v>
      </c>
      <c r="I130" s="275"/>
    </row>
    <row r="131" spans="1:11" s="331" customFormat="1" ht="15.95" customHeight="1">
      <c r="A131" s="273">
        <v>115</v>
      </c>
      <c r="B131" s="368" t="s">
        <v>1698</v>
      </c>
      <c r="C131" s="363">
        <v>4</v>
      </c>
      <c r="D131" s="363" t="s">
        <v>1629</v>
      </c>
      <c r="E131" s="274" t="s">
        <v>1583</v>
      </c>
      <c r="F131" s="275" t="s">
        <v>1584</v>
      </c>
      <c r="G131" s="275"/>
      <c r="H131" s="274">
        <v>33</v>
      </c>
      <c r="I131" s="275"/>
    </row>
    <row r="132" spans="1:11" s="331" customFormat="1" ht="15.95" customHeight="1">
      <c r="A132" s="273">
        <v>116</v>
      </c>
      <c r="B132" s="368" t="s">
        <v>1699</v>
      </c>
      <c r="C132" s="363">
        <v>0.8</v>
      </c>
      <c r="D132" s="363" t="s">
        <v>1629</v>
      </c>
      <c r="E132" s="274" t="s">
        <v>1583</v>
      </c>
      <c r="F132" s="275" t="s">
        <v>1584</v>
      </c>
      <c r="G132" s="275"/>
      <c r="H132" s="274">
        <v>33</v>
      </c>
      <c r="I132" s="275"/>
    </row>
    <row r="133" spans="1:11" s="331" customFormat="1" ht="15.95" customHeight="1">
      <c r="A133" s="273">
        <v>117</v>
      </c>
      <c r="B133" s="368" t="s">
        <v>1700</v>
      </c>
      <c r="C133" s="363">
        <v>10.5</v>
      </c>
      <c r="D133" s="363" t="s">
        <v>1629</v>
      </c>
      <c r="E133" s="274" t="s">
        <v>1583</v>
      </c>
      <c r="F133" s="275" t="s">
        <v>1584</v>
      </c>
      <c r="G133" s="275"/>
      <c r="H133" s="274">
        <v>33</v>
      </c>
      <c r="I133" s="275"/>
    </row>
    <row r="134" spans="1:11" s="331" customFormat="1" ht="15.95" customHeight="1">
      <c r="A134" s="273">
        <v>118</v>
      </c>
      <c r="B134" s="368" t="s">
        <v>1701</v>
      </c>
      <c r="C134" s="363">
        <v>6</v>
      </c>
      <c r="D134" s="363" t="s">
        <v>1629</v>
      </c>
      <c r="E134" s="274" t="s">
        <v>1583</v>
      </c>
      <c r="F134" s="275" t="s">
        <v>1584</v>
      </c>
      <c r="G134" s="275"/>
      <c r="H134" s="274">
        <v>33</v>
      </c>
      <c r="I134" s="275"/>
    </row>
    <row r="135" spans="1:11" s="331" customFormat="1" ht="15.95" customHeight="1">
      <c r="A135" s="273">
        <v>119</v>
      </c>
      <c r="B135" s="368" t="s">
        <v>1702</v>
      </c>
      <c r="C135" s="363">
        <v>16.8</v>
      </c>
      <c r="D135" s="363" t="s">
        <v>1629</v>
      </c>
      <c r="E135" s="274" t="s">
        <v>1583</v>
      </c>
      <c r="F135" s="275" t="s">
        <v>1584</v>
      </c>
      <c r="G135" s="275"/>
      <c r="H135" s="274">
        <v>33</v>
      </c>
      <c r="I135" s="275"/>
    </row>
    <row r="136" spans="1:11" s="331" customFormat="1" ht="15.95" customHeight="1">
      <c r="A136" s="273">
        <v>120</v>
      </c>
      <c r="B136" s="368" t="s">
        <v>1703</v>
      </c>
      <c r="C136" s="363">
        <v>10.5</v>
      </c>
      <c r="D136" s="363" t="s">
        <v>1629</v>
      </c>
      <c r="E136" s="274" t="s">
        <v>1583</v>
      </c>
      <c r="F136" s="275" t="s">
        <v>1584</v>
      </c>
      <c r="G136" s="275"/>
      <c r="H136" s="274">
        <v>33</v>
      </c>
      <c r="I136" s="275"/>
    </row>
    <row r="137" spans="1:11" s="331" customFormat="1" ht="15.95" customHeight="1">
      <c r="A137" s="273">
        <v>121</v>
      </c>
      <c r="B137" s="368" t="s">
        <v>1704</v>
      </c>
      <c r="C137" s="363">
        <v>50.6</v>
      </c>
      <c r="D137" s="363" t="s">
        <v>1629</v>
      </c>
      <c r="E137" s="274" t="s">
        <v>1583</v>
      </c>
      <c r="F137" s="275" t="s">
        <v>1584</v>
      </c>
      <c r="G137" s="275"/>
      <c r="H137" s="274">
        <v>33</v>
      </c>
      <c r="I137" s="275"/>
    </row>
    <row r="138" spans="1:11" s="331" customFormat="1" ht="15.95" customHeight="1">
      <c r="A138" s="273">
        <v>122</v>
      </c>
      <c r="B138" s="368" t="s">
        <v>1705</v>
      </c>
      <c r="C138" s="363">
        <v>9.1999999999999993</v>
      </c>
      <c r="D138" s="363" t="s">
        <v>1629</v>
      </c>
      <c r="E138" s="274" t="s">
        <v>1583</v>
      </c>
      <c r="F138" s="275" t="s">
        <v>1584</v>
      </c>
      <c r="G138" s="275"/>
      <c r="H138" s="274">
        <v>33</v>
      </c>
      <c r="I138" s="275"/>
    </row>
    <row r="139" spans="1:11" s="331" customFormat="1" ht="15.95" customHeight="1">
      <c r="A139" s="273">
        <v>123</v>
      </c>
      <c r="B139" s="368" t="s">
        <v>1706</v>
      </c>
      <c r="C139" s="363">
        <v>40</v>
      </c>
      <c r="D139" s="363" t="s">
        <v>1629</v>
      </c>
      <c r="E139" s="274" t="s">
        <v>1583</v>
      </c>
      <c r="F139" s="275" t="s">
        <v>1584</v>
      </c>
      <c r="G139" s="275"/>
      <c r="H139" s="274">
        <v>33</v>
      </c>
      <c r="I139" s="275"/>
    </row>
    <row r="140" spans="1:11" s="331" customFormat="1" ht="15.95" customHeight="1">
      <c r="A140" s="273">
        <v>124</v>
      </c>
      <c r="B140" s="368" t="s">
        <v>1707</v>
      </c>
      <c r="C140" s="363">
        <v>0.8</v>
      </c>
      <c r="D140" s="363" t="s">
        <v>1629</v>
      </c>
      <c r="E140" s="274" t="s">
        <v>1583</v>
      </c>
      <c r="F140" s="275" t="s">
        <v>1584</v>
      </c>
      <c r="G140" s="275"/>
      <c r="H140" s="274">
        <v>33</v>
      </c>
      <c r="I140" s="275"/>
    </row>
    <row r="141" spans="1:11" s="331" customFormat="1" ht="15.95" customHeight="1">
      <c r="A141" s="273">
        <v>125</v>
      </c>
      <c r="B141" s="368" t="s">
        <v>1708</v>
      </c>
      <c r="C141" s="363">
        <v>0.8</v>
      </c>
      <c r="D141" s="363" t="s">
        <v>1629</v>
      </c>
      <c r="E141" s="274" t="s">
        <v>1583</v>
      </c>
      <c r="F141" s="275" t="s">
        <v>1584</v>
      </c>
      <c r="G141" s="275"/>
      <c r="H141" s="274">
        <v>33</v>
      </c>
      <c r="I141" s="275"/>
    </row>
    <row r="142" spans="1:11" s="331" customFormat="1" ht="15.95" customHeight="1">
      <c r="A142" s="273">
        <v>126</v>
      </c>
      <c r="B142" s="369" t="s">
        <v>1709</v>
      </c>
      <c r="C142" s="363">
        <v>12.8</v>
      </c>
      <c r="D142" s="363" t="s">
        <v>1629</v>
      </c>
      <c r="E142" s="274" t="s">
        <v>1583</v>
      </c>
      <c r="F142" s="275" t="s">
        <v>1584</v>
      </c>
      <c r="G142" s="275"/>
      <c r="H142" s="274">
        <v>33</v>
      </c>
      <c r="I142" s="275"/>
    </row>
    <row r="143" spans="1:11" s="331" customFormat="1" ht="15.95" customHeight="1">
      <c r="A143" s="273">
        <v>127</v>
      </c>
      <c r="B143" s="368" t="s">
        <v>1711</v>
      </c>
      <c r="C143" s="363">
        <v>6.4</v>
      </c>
      <c r="D143" s="363" t="s">
        <v>1629</v>
      </c>
      <c r="E143" s="274" t="s">
        <v>1583</v>
      </c>
      <c r="F143" s="275" t="s">
        <v>1584</v>
      </c>
      <c r="G143" s="275"/>
      <c r="H143" s="274">
        <v>33</v>
      </c>
      <c r="I143" s="275"/>
      <c r="K143" s="331" t="s">
        <v>1718</v>
      </c>
    </row>
    <row r="144" spans="1:11" s="331" customFormat="1" ht="15.95" customHeight="1">
      <c r="A144" s="273">
        <v>128</v>
      </c>
      <c r="B144" s="368" t="s">
        <v>1712</v>
      </c>
      <c r="C144" s="363">
        <v>1.6</v>
      </c>
      <c r="D144" s="363" t="s">
        <v>1629</v>
      </c>
      <c r="E144" s="274" t="s">
        <v>1583</v>
      </c>
      <c r="F144" s="275" t="s">
        <v>1584</v>
      </c>
      <c r="G144" s="275"/>
      <c r="H144" s="274">
        <v>33</v>
      </c>
      <c r="I144" s="275"/>
    </row>
    <row r="145" spans="1:9" s="331" customFormat="1" ht="15.95" customHeight="1">
      <c r="A145" s="273">
        <v>129</v>
      </c>
      <c r="B145" s="368" t="s">
        <v>1713</v>
      </c>
      <c r="C145" s="363">
        <v>12.8</v>
      </c>
      <c r="D145" s="363" t="s">
        <v>1629</v>
      </c>
      <c r="E145" s="274" t="s">
        <v>1583</v>
      </c>
      <c r="F145" s="275" t="s">
        <v>1584</v>
      </c>
      <c r="G145" s="275"/>
      <c r="H145" s="274">
        <v>33</v>
      </c>
      <c r="I145" s="275"/>
    </row>
    <row r="146" spans="1:9" s="331" customFormat="1" ht="15.95" customHeight="1">
      <c r="A146" s="273">
        <v>130</v>
      </c>
      <c r="B146" s="369" t="s">
        <v>1989</v>
      </c>
      <c r="C146" s="363">
        <v>3.2</v>
      </c>
      <c r="D146" s="363" t="s">
        <v>1629</v>
      </c>
      <c r="E146" s="274" t="s">
        <v>1583</v>
      </c>
      <c r="F146" s="275" t="s">
        <v>1584</v>
      </c>
      <c r="G146" s="275"/>
      <c r="H146" s="274">
        <v>33</v>
      </c>
      <c r="I146" s="275"/>
    </row>
    <row r="147" spans="1:9" s="331" customFormat="1" ht="15.95" customHeight="1">
      <c r="A147" s="273">
        <v>131</v>
      </c>
      <c r="B147" s="369" t="s">
        <v>1714</v>
      </c>
      <c r="C147" s="363">
        <v>6.4</v>
      </c>
      <c r="D147" s="363" t="s">
        <v>1629</v>
      </c>
      <c r="E147" s="274" t="s">
        <v>1583</v>
      </c>
      <c r="F147" s="275" t="s">
        <v>1584</v>
      </c>
      <c r="G147" s="275"/>
      <c r="H147" s="274">
        <v>33</v>
      </c>
      <c r="I147" s="275"/>
    </row>
    <row r="148" spans="1:9" s="331" customFormat="1" ht="15.95" customHeight="1">
      <c r="A148" s="273">
        <v>132</v>
      </c>
      <c r="B148" s="369" t="s">
        <v>1715</v>
      </c>
      <c r="C148" s="363">
        <v>9.6</v>
      </c>
      <c r="D148" s="363" t="s">
        <v>1629</v>
      </c>
      <c r="E148" s="274" t="s">
        <v>1583</v>
      </c>
      <c r="F148" s="275" t="s">
        <v>1584</v>
      </c>
      <c r="G148" s="275"/>
      <c r="H148" s="274">
        <v>33</v>
      </c>
      <c r="I148" s="275"/>
    </row>
    <row r="149" spans="1:9" s="331" customFormat="1" ht="15.95" customHeight="1">
      <c r="A149" s="273">
        <v>133</v>
      </c>
      <c r="B149" s="369" t="s">
        <v>1716</v>
      </c>
      <c r="C149" s="363">
        <v>2</v>
      </c>
      <c r="D149" s="363" t="s">
        <v>1629</v>
      </c>
      <c r="E149" s="274" t="s">
        <v>1583</v>
      </c>
      <c r="F149" s="275" t="s">
        <v>1584</v>
      </c>
      <c r="G149" s="275"/>
      <c r="H149" s="274">
        <v>33</v>
      </c>
      <c r="I149" s="275"/>
    </row>
    <row r="150" spans="1:9" s="331" customFormat="1" ht="15.95" customHeight="1">
      <c r="A150" s="273">
        <v>134</v>
      </c>
      <c r="B150" s="369" t="s">
        <v>1717</v>
      </c>
      <c r="C150" s="363">
        <v>80</v>
      </c>
      <c r="D150" s="363" t="s">
        <v>1629</v>
      </c>
      <c r="E150" s="274" t="s">
        <v>1583</v>
      </c>
      <c r="F150" s="275" t="s">
        <v>1584</v>
      </c>
      <c r="G150" s="275"/>
      <c r="H150" s="274">
        <v>33</v>
      </c>
      <c r="I150" s="275"/>
    </row>
    <row r="151" spans="1:9" s="331" customFormat="1" ht="15.95" customHeight="1">
      <c r="A151" s="273">
        <v>135</v>
      </c>
      <c r="B151" s="369" t="s">
        <v>1719</v>
      </c>
      <c r="C151" s="363">
        <v>2.1</v>
      </c>
      <c r="D151" s="363" t="s">
        <v>1629</v>
      </c>
      <c r="E151" s="274" t="s">
        <v>1583</v>
      </c>
      <c r="F151" s="275" t="s">
        <v>1584</v>
      </c>
      <c r="G151" s="275"/>
      <c r="H151" s="274">
        <v>33</v>
      </c>
      <c r="I151" s="275"/>
    </row>
    <row r="152" spans="1:9" s="331" customFormat="1" ht="15.95" customHeight="1">
      <c r="A152" s="273">
        <v>136</v>
      </c>
      <c r="B152" s="369" t="s">
        <v>1720</v>
      </c>
      <c r="C152" s="363">
        <v>4.2</v>
      </c>
      <c r="D152" s="363" t="s">
        <v>1629</v>
      </c>
      <c r="E152" s="274" t="s">
        <v>1583</v>
      </c>
      <c r="F152" s="275" t="s">
        <v>1584</v>
      </c>
      <c r="G152" s="275"/>
      <c r="H152" s="274">
        <v>220</v>
      </c>
      <c r="I152" s="275"/>
    </row>
    <row r="153" spans="1:9" s="331" customFormat="1" ht="15.95" customHeight="1">
      <c r="A153" s="273">
        <v>137</v>
      </c>
      <c r="B153" s="369" t="s">
        <v>1721</v>
      </c>
      <c r="C153" s="363">
        <v>50.4</v>
      </c>
      <c r="D153" s="363" t="s">
        <v>1629</v>
      </c>
      <c r="E153" s="274" t="s">
        <v>1583</v>
      </c>
      <c r="F153" s="275" t="s">
        <v>1584</v>
      </c>
      <c r="G153" s="275"/>
      <c r="H153" s="274">
        <v>33</v>
      </c>
      <c r="I153" s="275"/>
    </row>
    <row r="154" spans="1:9" s="331" customFormat="1" ht="15.95" customHeight="1">
      <c r="A154" s="273">
        <v>138</v>
      </c>
      <c r="B154" s="369" t="s">
        <v>1722</v>
      </c>
      <c r="C154" s="363">
        <v>2.1</v>
      </c>
      <c r="D154" s="363" t="s">
        <v>1629</v>
      </c>
      <c r="E154" s="274" t="s">
        <v>1583</v>
      </c>
      <c r="F154" s="275" t="s">
        <v>1584</v>
      </c>
      <c r="G154" s="275"/>
      <c r="H154" s="274">
        <v>220</v>
      </c>
      <c r="I154" s="275"/>
    </row>
    <row r="155" spans="1:9" s="331" customFormat="1" ht="15.95" customHeight="1">
      <c r="A155" s="273">
        <v>139</v>
      </c>
      <c r="B155" s="369" t="s">
        <v>1723</v>
      </c>
      <c r="C155" s="363">
        <v>2.1</v>
      </c>
      <c r="D155" s="363" t="s">
        <v>1629</v>
      </c>
      <c r="E155" s="274" t="s">
        <v>1583</v>
      </c>
      <c r="F155" s="275" t="s">
        <v>1584</v>
      </c>
      <c r="G155" s="275"/>
      <c r="H155" s="274">
        <v>220</v>
      </c>
      <c r="I155" s="275"/>
    </row>
    <row r="156" spans="1:9" s="331" customFormat="1" ht="15.95" customHeight="1">
      <c r="A156" s="273">
        <v>140</v>
      </c>
      <c r="B156" s="369" t="s">
        <v>1724</v>
      </c>
      <c r="C156" s="363">
        <v>2.1</v>
      </c>
      <c r="D156" s="363" t="s">
        <v>1629</v>
      </c>
      <c r="E156" s="274" t="s">
        <v>1583</v>
      </c>
      <c r="F156" s="275" t="s">
        <v>1584</v>
      </c>
      <c r="G156" s="275"/>
      <c r="H156" s="274">
        <v>220</v>
      </c>
      <c r="I156" s="275"/>
    </row>
    <row r="157" spans="1:9" s="331" customFormat="1" ht="15.95" customHeight="1">
      <c r="A157" s="273">
        <v>141</v>
      </c>
      <c r="B157" s="369" t="s">
        <v>1725</v>
      </c>
      <c r="C157" s="363">
        <v>2.1</v>
      </c>
      <c r="D157" s="363" t="s">
        <v>1629</v>
      </c>
      <c r="E157" s="274" t="s">
        <v>1583</v>
      </c>
      <c r="F157" s="275" t="s">
        <v>1584</v>
      </c>
      <c r="G157" s="275"/>
      <c r="H157" s="274">
        <v>220</v>
      </c>
      <c r="I157" s="275"/>
    </row>
    <row r="158" spans="1:9" s="331" customFormat="1" ht="15.95" customHeight="1">
      <c r="A158" s="273">
        <v>142</v>
      </c>
      <c r="B158" s="369" t="s">
        <v>1726</v>
      </c>
      <c r="C158" s="363">
        <v>2.1</v>
      </c>
      <c r="D158" s="363" t="s">
        <v>1629</v>
      </c>
      <c r="E158" s="274" t="s">
        <v>1583</v>
      </c>
      <c r="F158" s="275" t="s">
        <v>1584</v>
      </c>
      <c r="G158" s="275"/>
      <c r="H158" s="274">
        <v>220</v>
      </c>
      <c r="I158" s="275"/>
    </row>
    <row r="159" spans="1:9" s="331" customFormat="1" ht="15.95" customHeight="1">
      <c r="A159" s="273">
        <v>143</v>
      </c>
      <c r="B159" s="369" t="s">
        <v>1727</v>
      </c>
      <c r="C159" s="363">
        <v>2.1</v>
      </c>
      <c r="D159" s="363" t="s">
        <v>1629</v>
      </c>
      <c r="E159" s="274" t="s">
        <v>1583</v>
      </c>
      <c r="F159" s="275" t="s">
        <v>1584</v>
      </c>
      <c r="G159" s="275"/>
      <c r="H159" s="274">
        <v>220</v>
      </c>
      <c r="I159" s="275"/>
    </row>
    <row r="160" spans="1:9" s="331" customFormat="1" ht="15.95" customHeight="1">
      <c r="A160" s="273">
        <v>144</v>
      </c>
      <c r="B160" s="369" t="s">
        <v>1728</v>
      </c>
      <c r="C160" s="363">
        <v>2.1</v>
      </c>
      <c r="D160" s="363" t="s">
        <v>1629</v>
      </c>
      <c r="E160" s="274" t="s">
        <v>1583</v>
      </c>
      <c r="F160" s="275" t="s">
        <v>1584</v>
      </c>
      <c r="G160" s="275"/>
      <c r="H160" s="274">
        <v>220</v>
      </c>
      <c r="I160" s="275"/>
    </row>
    <row r="161" spans="1:9" s="331" customFormat="1" ht="15.95" customHeight="1">
      <c r="A161" s="273">
        <v>145</v>
      </c>
      <c r="B161" s="369" t="s">
        <v>1729</v>
      </c>
      <c r="C161" s="363">
        <v>2.1</v>
      </c>
      <c r="D161" s="363" t="s">
        <v>1629</v>
      </c>
      <c r="E161" s="274" t="s">
        <v>1583</v>
      </c>
      <c r="F161" s="275" t="s">
        <v>1584</v>
      </c>
      <c r="G161" s="275"/>
      <c r="H161" s="274">
        <v>220</v>
      </c>
      <c r="I161" s="275"/>
    </row>
    <row r="162" spans="1:9" s="331" customFormat="1" ht="15.95" customHeight="1">
      <c r="A162" s="273">
        <v>146</v>
      </c>
      <c r="B162" s="370" t="s">
        <v>1730</v>
      </c>
      <c r="C162" s="363">
        <v>2.1</v>
      </c>
      <c r="D162" s="363" t="s">
        <v>1629</v>
      </c>
      <c r="E162" s="274" t="s">
        <v>1583</v>
      </c>
      <c r="F162" s="275" t="s">
        <v>1584</v>
      </c>
      <c r="G162" s="275"/>
      <c r="H162" s="274">
        <v>220</v>
      </c>
      <c r="I162" s="275"/>
    </row>
    <row r="163" spans="1:9" s="331" customFormat="1" ht="15.95" customHeight="1">
      <c r="A163" s="273">
        <v>147</v>
      </c>
      <c r="B163" s="370" t="s">
        <v>1731</v>
      </c>
      <c r="C163" s="363">
        <v>2.1</v>
      </c>
      <c r="D163" s="363" t="s">
        <v>1629</v>
      </c>
      <c r="E163" s="274" t="s">
        <v>1583</v>
      </c>
      <c r="F163" s="275" t="s">
        <v>1584</v>
      </c>
      <c r="G163" s="275"/>
      <c r="H163" s="274">
        <v>220</v>
      </c>
      <c r="I163" s="275"/>
    </row>
    <row r="164" spans="1:9" s="331" customFormat="1" ht="15.95" customHeight="1">
      <c r="A164" s="273">
        <v>148</v>
      </c>
      <c r="B164" s="370" t="s">
        <v>1732</v>
      </c>
      <c r="C164" s="363">
        <v>4.2</v>
      </c>
      <c r="D164" s="363" t="s">
        <v>1629</v>
      </c>
      <c r="E164" s="274" t="s">
        <v>1583</v>
      </c>
      <c r="F164" s="275" t="s">
        <v>1584</v>
      </c>
      <c r="G164" s="275"/>
      <c r="H164" s="274">
        <v>220</v>
      </c>
      <c r="I164" s="275"/>
    </row>
    <row r="165" spans="1:9" s="331" customFormat="1" ht="15.95" customHeight="1">
      <c r="A165" s="273">
        <v>149</v>
      </c>
      <c r="B165" s="370" t="s">
        <v>1733</v>
      </c>
      <c r="C165" s="363">
        <v>2.1</v>
      </c>
      <c r="D165" s="363" t="s">
        <v>1629</v>
      </c>
      <c r="E165" s="274" t="s">
        <v>1583</v>
      </c>
      <c r="F165" s="275" t="s">
        <v>1584</v>
      </c>
      <c r="G165" s="275"/>
      <c r="H165" s="274">
        <v>220</v>
      </c>
      <c r="I165" s="275"/>
    </row>
    <row r="166" spans="1:9" s="331" customFormat="1" ht="15.95" customHeight="1">
      <c r="A166" s="273">
        <v>150</v>
      </c>
      <c r="B166" s="370" t="s">
        <v>1734</v>
      </c>
      <c r="C166" s="363">
        <v>4.2</v>
      </c>
      <c r="D166" s="363" t="s">
        <v>1629</v>
      </c>
      <c r="E166" s="274" t="s">
        <v>1583</v>
      </c>
      <c r="F166" s="275" t="s">
        <v>1584</v>
      </c>
      <c r="G166" s="275"/>
      <c r="H166" s="274">
        <v>220</v>
      </c>
      <c r="I166" s="275"/>
    </row>
    <row r="167" spans="1:9" s="331" customFormat="1" ht="15.95" customHeight="1">
      <c r="A167" s="273">
        <v>151</v>
      </c>
      <c r="B167" s="370" t="s">
        <v>1735</v>
      </c>
      <c r="C167" s="363">
        <v>2.1</v>
      </c>
      <c r="D167" s="363" t="s">
        <v>1629</v>
      </c>
      <c r="E167" s="274" t="s">
        <v>1583</v>
      </c>
      <c r="F167" s="275" t="s">
        <v>1584</v>
      </c>
      <c r="G167" s="275"/>
      <c r="H167" s="274">
        <v>220</v>
      </c>
      <c r="I167" s="275"/>
    </row>
    <row r="168" spans="1:9" s="331" customFormat="1" ht="15.95" customHeight="1">
      <c r="A168" s="273">
        <v>152</v>
      </c>
      <c r="B168" s="370" t="s">
        <v>1736</v>
      </c>
      <c r="C168" s="363">
        <v>8.4</v>
      </c>
      <c r="D168" s="363" t="s">
        <v>1629</v>
      </c>
      <c r="E168" s="274" t="s">
        <v>1583</v>
      </c>
      <c r="F168" s="275" t="s">
        <v>1584</v>
      </c>
      <c r="G168" s="275"/>
      <c r="H168" s="274">
        <v>220</v>
      </c>
      <c r="I168" s="275"/>
    </row>
    <row r="169" spans="1:9" s="331" customFormat="1" ht="15.95" customHeight="1">
      <c r="A169" s="273">
        <v>153</v>
      </c>
      <c r="B169" s="370" t="s">
        <v>1737</v>
      </c>
      <c r="C169" s="363">
        <v>2.1</v>
      </c>
      <c r="D169" s="363" t="s">
        <v>1629</v>
      </c>
      <c r="E169" s="274" t="s">
        <v>1583</v>
      </c>
      <c r="F169" s="275" t="s">
        <v>1584</v>
      </c>
      <c r="G169" s="275"/>
      <c r="H169" s="274">
        <v>220</v>
      </c>
      <c r="I169" s="275"/>
    </row>
    <row r="170" spans="1:9" s="331" customFormat="1" ht="15.95" customHeight="1">
      <c r="A170" s="273">
        <v>154</v>
      </c>
      <c r="B170" s="370" t="s">
        <v>1738</v>
      </c>
      <c r="C170" s="363">
        <v>2.1</v>
      </c>
      <c r="D170" s="363" t="s">
        <v>1629</v>
      </c>
      <c r="E170" s="274" t="s">
        <v>1583</v>
      </c>
      <c r="F170" s="275" t="s">
        <v>1584</v>
      </c>
      <c r="G170" s="275"/>
      <c r="H170" s="274">
        <v>33</v>
      </c>
      <c r="I170" s="275"/>
    </row>
    <row r="171" spans="1:9" s="331" customFormat="1" ht="15.95" customHeight="1">
      <c r="A171" s="273">
        <v>155</v>
      </c>
      <c r="B171" s="370" t="s">
        <v>1739</v>
      </c>
      <c r="C171" s="363">
        <v>65.099999999999994</v>
      </c>
      <c r="D171" s="363" t="s">
        <v>1629</v>
      </c>
      <c r="E171" s="274" t="s">
        <v>1583</v>
      </c>
      <c r="F171" s="275" t="s">
        <v>1584</v>
      </c>
      <c r="G171" s="275"/>
      <c r="H171" s="274">
        <v>33</v>
      </c>
      <c r="I171" s="275"/>
    </row>
    <row r="172" spans="1:9" s="331" customFormat="1" ht="15.95" customHeight="1">
      <c r="A172" s="273">
        <v>156</v>
      </c>
      <c r="B172" s="370" t="s">
        <v>1740</v>
      </c>
      <c r="C172" s="363">
        <v>2.1</v>
      </c>
      <c r="D172" s="363" t="s">
        <v>1629</v>
      </c>
      <c r="E172" s="274" t="s">
        <v>1583</v>
      </c>
      <c r="F172" s="275" t="s">
        <v>1584</v>
      </c>
      <c r="G172" s="275"/>
      <c r="H172" s="274">
        <v>220</v>
      </c>
      <c r="I172" s="275"/>
    </row>
    <row r="173" spans="1:9" s="331" customFormat="1" ht="15.95" customHeight="1">
      <c r="A173" s="273">
        <v>157</v>
      </c>
      <c r="B173" s="370" t="s">
        <v>1741</v>
      </c>
      <c r="C173" s="363">
        <v>2.1</v>
      </c>
      <c r="D173" s="363" t="s">
        <v>1629</v>
      </c>
      <c r="E173" s="274" t="s">
        <v>1583</v>
      </c>
      <c r="F173" s="275" t="s">
        <v>1584</v>
      </c>
      <c r="G173" s="275"/>
      <c r="H173" s="274">
        <v>33</v>
      </c>
      <c r="I173" s="275"/>
    </row>
    <row r="174" spans="1:9" s="331" customFormat="1" ht="15.95" customHeight="1">
      <c r="A174" s="273">
        <v>158</v>
      </c>
      <c r="B174" s="370" t="s">
        <v>1742</v>
      </c>
      <c r="C174" s="363">
        <v>2.1</v>
      </c>
      <c r="D174" s="363" t="s">
        <v>1629</v>
      </c>
      <c r="E174" s="274" t="s">
        <v>1583</v>
      </c>
      <c r="F174" s="275" t="s">
        <v>1584</v>
      </c>
      <c r="G174" s="275"/>
      <c r="H174" s="274">
        <v>33</v>
      </c>
      <c r="I174" s="275"/>
    </row>
    <row r="175" spans="1:9" s="331" customFormat="1" ht="15.95" customHeight="1">
      <c r="A175" s="273">
        <v>159</v>
      </c>
      <c r="B175" s="370" t="s">
        <v>1743</v>
      </c>
      <c r="C175" s="363">
        <v>4.2</v>
      </c>
      <c r="D175" s="363" t="s">
        <v>1629</v>
      </c>
      <c r="E175" s="274" t="s">
        <v>1583</v>
      </c>
      <c r="F175" s="275" t="s">
        <v>1584</v>
      </c>
      <c r="G175" s="275"/>
      <c r="H175" s="274">
        <v>33</v>
      </c>
      <c r="I175" s="275"/>
    </row>
    <row r="176" spans="1:9" s="331" customFormat="1" ht="15.95" customHeight="1">
      <c r="A176" s="273">
        <v>160</v>
      </c>
      <c r="B176" s="370" t="s">
        <v>1744</v>
      </c>
      <c r="C176" s="363">
        <v>4.2</v>
      </c>
      <c r="D176" s="363" t="s">
        <v>1629</v>
      </c>
      <c r="E176" s="274" t="s">
        <v>1583</v>
      </c>
      <c r="F176" s="275" t="s">
        <v>1584</v>
      </c>
      <c r="G176" s="275"/>
      <c r="H176" s="274">
        <v>33</v>
      </c>
      <c r="I176" s="275"/>
    </row>
    <row r="177" spans="1:9" s="331" customFormat="1" ht="15.95" customHeight="1">
      <c r="A177" s="273">
        <v>161</v>
      </c>
      <c r="B177" s="370" t="s">
        <v>1745</v>
      </c>
      <c r="C177" s="363">
        <v>104.5</v>
      </c>
      <c r="D177" s="363" t="s">
        <v>1629</v>
      </c>
      <c r="E177" s="274" t="s">
        <v>1583</v>
      </c>
      <c r="F177" s="275" t="s">
        <v>1584</v>
      </c>
      <c r="G177" s="275"/>
      <c r="H177" s="274">
        <v>220</v>
      </c>
      <c r="I177" s="275"/>
    </row>
    <row r="178" spans="1:9" s="331" customFormat="1" ht="15.95" customHeight="1">
      <c r="A178" s="273">
        <v>162</v>
      </c>
      <c r="B178" s="370" t="s">
        <v>1746</v>
      </c>
      <c r="C178" s="363">
        <v>14.7</v>
      </c>
      <c r="D178" s="363" t="s">
        <v>1629</v>
      </c>
      <c r="E178" s="274" t="s">
        <v>1583</v>
      </c>
      <c r="F178" s="275" t="s">
        <v>1584</v>
      </c>
      <c r="G178" s="275"/>
      <c r="H178" s="274">
        <v>220</v>
      </c>
      <c r="I178" s="275"/>
    </row>
    <row r="179" spans="1:9" s="331" customFormat="1" ht="15.95" customHeight="1">
      <c r="A179" s="273">
        <v>163</v>
      </c>
      <c r="B179" s="370" t="s">
        <v>1747</v>
      </c>
      <c r="C179" s="363">
        <v>4.2</v>
      </c>
      <c r="D179" s="363" t="s">
        <v>1629</v>
      </c>
      <c r="E179" s="274" t="s">
        <v>1583</v>
      </c>
      <c r="F179" s="275" t="s">
        <v>1584</v>
      </c>
      <c r="G179" s="275"/>
      <c r="H179" s="274">
        <v>220</v>
      </c>
      <c r="I179" s="275"/>
    </row>
    <row r="180" spans="1:9" s="331" customFormat="1" ht="15.95" customHeight="1">
      <c r="A180" s="273">
        <v>164</v>
      </c>
      <c r="B180" s="371" t="s">
        <v>1748</v>
      </c>
      <c r="C180" s="363">
        <v>2.1</v>
      </c>
      <c r="D180" s="363" t="s">
        <v>1629</v>
      </c>
      <c r="E180" s="274" t="s">
        <v>1583</v>
      </c>
      <c r="F180" s="275" t="s">
        <v>1584</v>
      </c>
      <c r="G180" s="275"/>
      <c r="H180" s="274">
        <v>220</v>
      </c>
      <c r="I180" s="275"/>
    </row>
    <row r="181" spans="1:9" s="331" customFormat="1" ht="15.95" customHeight="1">
      <c r="A181" s="273">
        <v>165</v>
      </c>
      <c r="B181" s="371" t="s">
        <v>1749</v>
      </c>
      <c r="C181" s="363">
        <v>2.1</v>
      </c>
      <c r="D181" s="363" t="s">
        <v>1629</v>
      </c>
      <c r="E181" s="274" t="s">
        <v>1583</v>
      </c>
      <c r="F181" s="275" t="s">
        <v>1584</v>
      </c>
      <c r="G181" s="275"/>
      <c r="H181" s="274">
        <v>220</v>
      </c>
      <c r="I181" s="275"/>
    </row>
    <row r="182" spans="1:9" s="331" customFormat="1" ht="15.95" customHeight="1">
      <c r="A182" s="273">
        <v>166</v>
      </c>
      <c r="B182" s="370" t="s">
        <v>1750</v>
      </c>
      <c r="C182" s="363">
        <v>8.4</v>
      </c>
      <c r="D182" s="363" t="s">
        <v>1629</v>
      </c>
      <c r="E182" s="274" t="s">
        <v>1583</v>
      </c>
      <c r="F182" s="275" t="s">
        <v>1584</v>
      </c>
      <c r="G182" s="275"/>
      <c r="H182" s="274">
        <v>33</v>
      </c>
      <c r="I182" s="275"/>
    </row>
    <row r="183" spans="1:9" s="331" customFormat="1" ht="15.95" customHeight="1">
      <c r="A183" s="273">
        <v>167</v>
      </c>
      <c r="B183" s="370" t="s">
        <v>1751</v>
      </c>
      <c r="C183" s="363">
        <v>4.2</v>
      </c>
      <c r="D183" s="363" t="s">
        <v>1629</v>
      </c>
      <c r="E183" s="274" t="s">
        <v>1583</v>
      </c>
      <c r="F183" s="275" t="s">
        <v>1584</v>
      </c>
      <c r="G183" s="275"/>
      <c r="H183" s="274">
        <v>33</v>
      </c>
      <c r="I183" s="275"/>
    </row>
    <row r="184" spans="1:9" s="331" customFormat="1" ht="15.95" customHeight="1">
      <c r="A184" s="273">
        <v>168</v>
      </c>
      <c r="B184" s="370" t="s">
        <v>1752</v>
      </c>
      <c r="C184" s="363">
        <v>6.3</v>
      </c>
      <c r="D184" s="363" t="s">
        <v>1629</v>
      </c>
      <c r="E184" s="274" t="s">
        <v>1583</v>
      </c>
      <c r="F184" s="275" t="s">
        <v>1584</v>
      </c>
      <c r="G184" s="275"/>
      <c r="H184" s="274">
        <v>220</v>
      </c>
      <c r="I184" s="275"/>
    </row>
    <row r="185" spans="1:9" s="331" customFormat="1" ht="15.95" customHeight="1">
      <c r="A185" s="273">
        <v>169</v>
      </c>
      <c r="B185" s="370" t="s">
        <v>1753</v>
      </c>
      <c r="C185" s="363">
        <v>4.2</v>
      </c>
      <c r="D185" s="363" t="s">
        <v>1629</v>
      </c>
      <c r="E185" s="274" t="s">
        <v>1583</v>
      </c>
      <c r="F185" s="275" t="s">
        <v>1584</v>
      </c>
      <c r="G185" s="275"/>
      <c r="H185" s="274">
        <v>220</v>
      </c>
      <c r="I185" s="275"/>
    </row>
    <row r="186" spans="1:9" s="331" customFormat="1" ht="15.95" customHeight="1">
      <c r="A186" s="273">
        <v>170</v>
      </c>
      <c r="B186" s="370" t="s">
        <v>1754</v>
      </c>
      <c r="C186" s="363">
        <v>4.2</v>
      </c>
      <c r="D186" s="363" t="s">
        <v>1629</v>
      </c>
      <c r="E186" s="274" t="s">
        <v>1583</v>
      </c>
      <c r="F186" s="275" t="s">
        <v>1584</v>
      </c>
      <c r="G186" s="275"/>
      <c r="H186" s="274">
        <v>220</v>
      </c>
      <c r="I186" s="275"/>
    </row>
    <row r="187" spans="1:9" s="331" customFormat="1" ht="15.95" customHeight="1">
      <c r="A187" s="273">
        <v>171</v>
      </c>
      <c r="B187" s="370" t="s">
        <v>1755</v>
      </c>
      <c r="C187" s="363">
        <v>4.2</v>
      </c>
      <c r="D187" s="363" t="s">
        <v>1629</v>
      </c>
      <c r="E187" s="274" t="s">
        <v>1583</v>
      </c>
      <c r="F187" s="275" t="s">
        <v>1584</v>
      </c>
      <c r="G187" s="275"/>
      <c r="H187" s="274">
        <v>220</v>
      </c>
      <c r="I187" s="275"/>
    </row>
    <row r="188" spans="1:9" s="331" customFormat="1" ht="15.95" customHeight="1">
      <c r="A188" s="273">
        <v>172</v>
      </c>
      <c r="B188" s="370" t="s">
        <v>1756</v>
      </c>
      <c r="C188" s="363">
        <v>6.3</v>
      </c>
      <c r="D188" s="363" t="s">
        <v>1629</v>
      </c>
      <c r="E188" s="274" t="s">
        <v>1583</v>
      </c>
      <c r="F188" s="275" t="s">
        <v>1584</v>
      </c>
      <c r="G188" s="275"/>
      <c r="H188" s="274">
        <v>220</v>
      </c>
      <c r="I188" s="275"/>
    </row>
    <row r="189" spans="1:9" s="331" customFormat="1" ht="15.95" customHeight="1">
      <c r="A189" s="273">
        <v>173</v>
      </c>
      <c r="B189" s="370" t="s">
        <v>1757</v>
      </c>
      <c r="C189" s="363">
        <v>4.2</v>
      </c>
      <c r="D189" s="363" t="s">
        <v>1629</v>
      </c>
      <c r="E189" s="274" t="s">
        <v>1583</v>
      </c>
      <c r="F189" s="275" t="s">
        <v>1584</v>
      </c>
      <c r="G189" s="275"/>
      <c r="H189" s="274">
        <v>220</v>
      </c>
      <c r="I189" s="275"/>
    </row>
    <row r="190" spans="1:9" s="331" customFormat="1" ht="15.95" customHeight="1">
      <c r="A190" s="273">
        <v>174</v>
      </c>
      <c r="B190" s="370" t="s">
        <v>1758</v>
      </c>
      <c r="C190" s="363">
        <v>10.5</v>
      </c>
      <c r="D190" s="363" t="s">
        <v>1629</v>
      </c>
      <c r="E190" s="274" t="s">
        <v>1583</v>
      </c>
      <c r="F190" s="275" t="s">
        <v>1584</v>
      </c>
      <c r="G190" s="275"/>
      <c r="H190" s="274">
        <v>33</v>
      </c>
      <c r="I190" s="275"/>
    </row>
    <row r="191" spans="1:9" s="331" customFormat="1" ht="15.95" customHeight="1">
      <c r="A191" s="273">
        <v>175</v>
      </c>
      <c r="B191" s="370" t="s">
        <v>1759</v>
      </c>
      <c r="C191" s="363">
        <v>6.3</v>
      </c>
      <c r="D191" s="363" t="s">
        <v>1629</v>
      </c>
      <c r="E191" s="274" t="s">
        <v>1583</v>
      </c>
      <c r="F191" s="275" t="s">
        <v>1584</v>
      </c>
      <c r="G191" s="275"/>
      <c r="H191" s="274">
        <v>220</v>
      </c>
      <c r="I191" s="275"/>
    </row>
    <row r="192" spans="1:9" s="331" customFormat="1" ht="15.95" customHeight="1">
      <c r="A192" s="273">
        <v>176</v>
      </c>
      <c r="B192" s="370" t="s">
        <v>1760</v>
      </c>
      <c r="C192" s="363">
        <v>2.1</v>
      </c>
      <c r="D192" s="363" t="s">
        <v>1629</v>
      </c>
      <c r="E192" s="274" t="s">
        <v>1583</v>
      </c>
      <c r="F192" s="275" t="s">
        <v>1584</v>
      </c>
      <c r="G192" s="275"/>
      <c r="H192" s="274">
        <v>33</v>
      </c>
      <c r="I192" s="275"/>
    </row>
    <row r="193" spans="1:9" s="331" customFormat="1" ht="15.95" customHeight="1">
      <c r="A193" s="273">
        <v>177</v>
      </c>
      <c r="B193" s="370" t="s">
        <v>1761</v>
      </c>
      <c r="C193" s="363">
        <v>2.1</v>
      </c>
      <c r="D193" s="363" t="s">
        <v>1629</v>
      </c>
      <c r="E193" s="274" t="s">
        <v>1710</v>
      </c>
      <c r="F193" s="275" t="s">
        <v>1584</v>
      </c>
      <c r="G193" s="275"/>
      <c r="H193" s="274">
        <v>33</v>
      </c>
      <c r="I193" s="275"/>
    </row>
    <row r="194" spans="1:9" s="331" customFormat="1" ht="15.95" customHeight="1">
      <c r="A194" s="273">
        <v>178</v>
      </c>
      <c r="B194" s="370" t="s">
        <v>1762</v>
      </c>
      <c r="C194" s="363">
        <v>2.1</v>
      </c>
      <c r="D194" s="363" t="s">
        <v>1629</v>
      </c>
      <c r="E194" s="274" t="s">
        <v>1583</v>
      </c>
      <c r="F194" s="275" t="s">
        <v>1584</v>
      </c>
      <c r="G194" s="275"/>
      <c r="H194" s="274">
        <v>33</v>
      </c>
      <c r="I194" s="275"/>
    </row>
    <row r="195" spans="1:9" s="331" customFormat="1" ht="15.95" customHeight="1">
      <c r="A195" s="273">
        <v>179</v>
      </c>
      <c r="B195" s="370" t="s">
        <v>1763</v>
      </c>
      <c r="C195" s="363">
        <v>2.1</v>
      </c>
      <c r="D195" s="363" t="s">
        <v>1629</v>
      </c>
      <c r="E195" s="274" t="s">
        <v>1583</v>
      </c>
      <c r="F195" s="275" t="s">
        <v>1584</v>
      </c>
      <c r="G195" s="275"/>
      <c r="H195" s="274">
        <v>220</v>
      </c>
      <c r="I195" s="275"/>
    </row>
    <row r="196" spans="1:9" s="331" customFormat="1" ht="15.95" customHeight="1">
      <c r="A196" s="273">
        <v>180</v>
      </c>
      <c r="B196" s="370" t="s">
        <v>1764</v>
      </c>
      <c r="C196" s="363">
        <v>20</v>
      </c>
      <c r="D196" s="363" t="s">
        <v>1629</v>
      </c>
      <c r="E196" s="274" t="s">
        <v>1583</v>
      </c>
      <c r="F196" s="275" t="s">
        <v>1584</v>
      </c>
      <c r="G196" s="275"/>
      <c r="H196" s="274">
        <v>220</v>
      </c>
      <c r="I196" s="275"/>
    </row>
    <row r="197" spans="1:9" s="331" customFormat="1" ht="15.95" customHeight="1">
      <c r="A197" s="273">
        <v>181</v>
      </c>
      <c r="B197" s="370" t="s">
        <v>1765</v>
      </c>
      <c r="C197" s="363">
        <v>4.2</v>
      </c>
      <c r="D197" s="363" t="s">
        <v>1629</v>
      </c>
      <c r="E197" s="274" t="s">
        <v>1583</v>
      </c>
      <c r="F197" s="275" t="s">
        <v>1584</v>
      </c>
      <c r="G197" s="275"/>
      <c r="H197" s="274">
        <v>33</v>
      </c>
      <c r="I197" s="275"/>
    </row>
    <row r="198" spans="1:9" s="331" customFormat="1" ht="15.95" customHeight="1">
      <c r="A198" s="273">
        <v>182</v>
      </c>
      <c r="B198" s="370" t="s">
        <v>1766</v>
      </c>
      <c r="C198" s="363">
        <v>14.7</v>
      </c>
      <c r="D198" s="363" t="s">
        <v>1629</v>
      </c>
      <c r="E198" s="274" t="s">
        <v>1583</v>
      </c>
      <c r="F198" s="275" t="s">
        <v>1584</v>
      </c>
      <c r="G198" s="275"/>
      <c r="H198" s="274">
        <v>33</v>
      </c>
      <c r="I198" s="275"/>
    </row>
    <row r="199" spans="1:9" s="331" customFormat="1" ht="15.95" customHeight="1">
      <c r="A199" s="273">
        <v>183</v>
      </c>
      <c r="B199" s="370" t="s">
        <v>1767</v>
      </c>
      <c r="C199" s="363">
        <v>4.2</v>
      </c>
      <c r="D199" s="363" t="s">
        <v>1629</v>
      </c>
      <c r="E199" s="274" t="s">
        <v>1583</v>
      </c>
      <c r="F199" s="275" t="s">
        <v>1584</v>
      </c>
      <c r="G199" s="275"/>
      <c r="H199" s="274">
        <v>33</v>
      </c>
      <c r="I199" s="275"/>
    </row>
    <row r="200" spans="1:9" s="331" customFormat="1" ht="15.95" customHeight="1">
      <c r="A200" s="273">
        <v>184</v>
      </c>
      <c r="B200" s="370" t="s">
        <v>1768</v>
      </c>
      <c r="C200" s="363">
        <v>2.1</v>
      </c>
      <c r="D200" s="363" t="s">
        <v>1629</v>
      </c>
      <c r="E200" s="274" t="s">
        <v>1583</v>
      </c>
      <c r="F200" s="275" t="s">
        <v>1584</v>
      </c>
      <c r="G200" s="275"/>
      <c r="H200" s="274">
        <v>33</v>
      </c>
      <c r="I200" s="275"/>
    </row>
    <row r="201" spans="1:9" s="331" customFormat="1" ht="15.95" customHeight="1">
      <c r="A201" s="273">
        <v>185</v>
      </c>
      <c r="B201" s="370" t="s">
        <v>1769</v>
      </c>
      <c r="C201" s="363">
        <v>2.1</v>
      </c>
      <c r="D201" s="363" t="s">
        <v>1629</v>
      </c>
      <c r="E201" s="274" t="s">
        <v>1583</v>
      </c>
      <c r="F201" s="275" t="s">
        <v>1584</v>
      </c>
      <c r="G201" s="275"/>
      <c r="H201" s="274">
        <v>33</v>
      </c>
      <c r="I201" s="275"/>
    </row>
    <row r="202" spans="1:9" s="331" customFormat="1" ht="15.95" customHeight="1">
      <c r="A202" s="273">
        <v>186</v>
      </c>
      <c r="B202" s="370" t="s">
        <v>1770</v>
      </c>
      <c r="C202" s="363">
        <v>2.1</v>
      </c>
      <c r="D202" s="363" t="s">
        <v>1629</v>
      </c>
      <c r="E202" s="274" t="s">
        <v>1583</v>
      </c>
      <c r="F202" s="275" t="s">
        <v>1584</v>
      </c>
      <c r="G202" s="275"/>
      <c r="H202" s="274">
        <v>33</v>
      </c>
      <c r="I202" s="275"/>
    </row>
    <row r="203" spans="1:9" s="331" customFormat="1" ht="15.95" customHeight="1">
      <c r="A203" s="273">
        <v>187</v>
      </c>
      <c r="B203" s="370" t="s">
        <v>1771</v>
      </c>
      <c r="C203" s="363">
        <v>2.1</v>
      </c>
      <c r="D203" s="363" t="s">
        <v>1629</v>
      </c>
      <c r="E203" s="274" t="s">
        <v>1583</v>
      </c>
      <c r="F203" s="275" t="s">
        <v>1584</v>
      </c>
      <c r="G203" s="275"/>
      <c r="H203" s="274">
        <v>33</v>
      </c>
      <c r="I203" s="275"/>
    </row>
    <row r="204" spans="1:9" s="331" customFormat="1" ht="15.95" customHeight="1">
      <c r="A204" s="273">
        <v>188</v>
      </c>
      <c r="B204" s="370" t="s">
        <v>1772</v>
      </c>
      <c r="C204" s="363">
        <v>65.099999999999994</v>
      </c>
      <c r="D204" s="363" t="s">
        <v>1629</v>
      </c>
      <c r="E204" s="274" t="s">
        <v>1710</v>
      </c>
      <c r="F204" s="275" t="s">
        <v>1584</v>
      </c>
      <c r="G204" s="275"/>
      <c r="H204" s="274">
        <v>220</v>
      </c>
      <c r="I204" s="275"/>
    </row>
    <row r="205" spans="1:9" s="331" customFormat="1" ht="15.95" customHeight="1">
      <c r="A205" s="273">
        <v>189</v>
      </c>
      <c r="B205" s="370" t="s">
        <v>1997</v>
      </c>
      <c r="C205" s="363">
        <v>101.2</v>
      </c>
      <c r="D205" s="363" t="s">
        <v>1629</v>
      </c>
      <c r="E205" s="274" t="s">
        <v>1710</v>
      </c>
      <c r="F205" s="275" t="s">
        <v>1584</v>
      </c>
      <c r="G205" s="275"/>
      <c r="H205" s="274">
        <v>33</v>
      </c>
      <c r="I205" s="275"/>
    </row>
    <row r="206" spans="1:9" s="331" customFormat="1" ht="15.95" customHeight="1">
      <c r="A206" s="273">
        <v>190</v>
      </c>
      <c r="B206" s="370" t="s">
        <v>1773</v>
      </c>
      <c r="C206" s="363">
        <v>2.1</v>
      </c>
      <c r="D206" s="363" t="s">
        <v>1629</v>
      </c>
      <c r="E206" s="274" t="s">
        <v>1710</v>
      </c>
      <c r="F206" s="275" t="s">
        <v>1584</v>
      </c>
      <c r="G206" s="275"/>
      <c r="H206" s="274">
        <v>33</v>
      </c>
      <c r="I206" s="275"/>
    </row>
    <row r="207" spans="1:9" s="331" customFormat="1" ht="15.95" customHeight="1">
      <c r="A207" s="273">
        <v>191</v>
      </c>
      <c r="B207" s="370" t="s">
        <v>1998</v>
      </c>
      <c r="C207" s="363">
        <v>2.1</v>
      </c>
      <c r="D207" s="363" t="s">
        <v>1629</v>
      </c>
      <c r="E207" s="274" t="s">
        <v>1710</v>
      </c>
      <c r="F207" s="275" t="s">
        <v>1584</v>
      </c>
      <c r="G207" s="275"/>
      <c r="H207" s="274">
        <v>33</v>
      </c>
      <c r="I207" s="275"/>
    </row>
    <row r="208" spans="1:9" s="331" customFormat="1" ht="15.95" customHeight="1">
      <c r="A208" s="273">
        <v>192</v>
      </c>
      <c r="B208" s="370" t="s">
        <v>1990</v>
      </c>
      <c r="C208" s="363">
        <v>4.2</v>
      </c>
      <c r="D208" s="363" t="s">
        <v>1629</v>
      </c>
      <c r="E208" s="274" t="s">
        <v>1710</v>
      </c>
      <c r="F208" s="275" t="s">
        <v>1584</v>
      </c>
      <c r="G208" s="275"/>
      <c r="H208" s="274">
        <v>33</v>
      </c>
      <c r="I208" s="275"/>
    </row>
    <row r="209" spans="1:9" s="331" customFormat="1" ht="15.95" customHeight="1">
      <c r="A209" s="273">
        <v>193</v>
      </c>
      <c r="B209" s="372" t="s">
        <v>1991</v>
      </c>
      <c r="C209" s="363">
        <v>50.4</v>
      </c>
      <c r="D209" s="363" t="s">
        <v>1629</v>
      </c>
      <c r="E209" s="274" t="s">
        <v>1583</v>
      </c>
      <c r="F209" s="275" t="s">
        <v>1584</v>
      </c>
      <c r="G209" s="275"/>
      <c r="H209" s="274">
        <v>33</v>
      </c>
      <c r="I209" s="275"/>
    </row>
    <row r="210" spans="1:9" s="331" customFormat="1" ht="15.95" customHeight="1">
      <c r="A210" s="273">
        <v>194</v>
      </c>
      <c r="B210" s="372" t="s">
        <v>1774</v>
      </c>
      <c r="C210" s="363">
        <v>104.5</v>
      </c>
      <c r="D210" s="363" t="s">
        <v>1629</v>
      </c>
      <c r="E210" s="274" t="s">
        <v>1583</v>
      </c>
      <c r="F210" s="275" t="s">
        <v>1584</v>
      </c>
      <c r="G210" s="275"/>
      <c r="H210" s="274">
        <v>220</v>
      </c>
      <c r="I210" s="275"/>
    </row>
    <row r="211" spans="1:9" s="331" customFormat="1" ht="15.95" customHeight="1">
      <c r="A211" s="273">
        <v>195</v>
      </c>
      <c r="B211" s="372" t="s">
        <v>1775</v>
      </c>
      <c r="C211" s="363">
        <v>14.7</v>
      </c>
      <c r="D211" s="363" t="s">
        <v>1629</v>
      </c>
      <c r="E211" s="274" t="s">
        <v>1583</v>
      </c>
      <c r="F211" s="275" t="s">
        <v>1584</v>
      </c>
      <c r="G211" s="275"/>
      <c r="H211" s="274">
        <v>33</v>
      </c>
      <c r="I211" s="275"/>
    </row>
    <row r="212" spans="1:9" s="331" customFormat="1" ht="15.95" customHeight="1">
      <c r="A212" s="273">
        <v>196</v>
      </c>
      <c r="B212" s="370" t="s">
        <v>1776</v>
      </c>
      <c r="C212" s="363">
        <v>4.2</v>
      </c>
      <c r="D212" s="363" t="s">
        <v>1629</v>
      </c>
      <c r="E212" s="274" t="s">
        <v>1583</v>
      </c>
      <c r="F212" s="275" t="s">
        <v>1584</v>
      </c>
      <c r="G212" s="275"/>
      <c r="H212" s="274">
        <v>33</v>
      </c>
      <c r="I212" s="275"/>
    </row>
    <row r="213" spans="1:9" s="331" customFormat="1" ht="15.95" customHeight="1">
      <c r="A213" s="273">
        <v>197</v>
      </c>
      <c r="B213" s="370" t="s">
        <v>1777</v>
      </c>
      <c r="C213" s="363">
        <v>2</v>
      </c>
      <c r="D213" s="363" t="s">
        <v>1629</v>
      </c>
      <c r="E213" s="274" t="s">
        <v>1583</v>
      </c>
      <c r="F213" s="275" t="s">
        <v>1584</v>
      </c>
      <c r="G213" s="275"/>
      <c r="H213" s="274">
        <v>33</v>
      </c>
      <c r="I213" s="275"/>
    </row>
    <row r="214" spans="1:9" s="331" customFormat="1" ht="15.95" customHeight="1">
      <c r="A214" s="273">
        <v>198</v>
      </c>
      <c r="B214" s="370" t="s">
        <v>1778</v>
      </c>
      <c r="C214" s="363">
        <v>2</v>
      </c>
      <c r="D214" s="363" t="s">
        <v>1629</v>
      </c>
      <c r="E214" s="274" t="s">
        <v>1583</v>
      </c>
      <c r="F214" s="275" t="s">
        <v>1584</v>
      </c>
      <c r="G214" s="275"/>
      <c r="H214" s="274">
        <v>33</v>
      </c>
      <c r="I214" s="275"/>
    </row>
    <row r="215" spans="1:9" s="331" customFormat="1" ht="15.95" customHeight="1">
      <c r="A215" s="273">
        <v>199</v>
      </c>
      <c r="B215" s="370" t="s">
        <v>1779</v>
      </c>
      <c r="C215" s="363">
        <v>2</v>
      </c>
      <c r="D215" s="363" t="s">
        <v>1629</v>
      </c>
      <c r="E215" s="274" t="s">
        <v>1583</v>
      </c>
      <c r="F215" s="275" t="s">
        <v>1584</v>
      </c>
      <c r="G215" s="275"/>
      <c r="H215" s="274">
        <v>33</v>
      </c>
      <c r="I215" s="275"/>
    </row>
    <row r="216" spans="1:9" s="331" customFormat="1" ht="15.95" customHeight="1">
      <c r="A216" s="273">
        <v>200</v>
      </c>
      <c r="B216" s="370" t="s">
        <v>1780</v>
      </c>
      <c r="C216" s="363">
        <v>2</v>
      </c>
      <c r="D216" s="363" t="s">
        <v>1629</v>
      </c>
      <c r="E216" s="274" t="s">
        <v>1583</v>
      </c>
      <c r="F216" s="275" t="s">
        <v>1584</v>
      </c>
      <c r="G216" s="275"/>
      <c r="H216" s="274">
        <v>33</v>
      </c>
      <c r="I216" s="275"/>
    </row>
    <row r="217" spans="1:9" s="331" customFormat="1" ht="15.95" customHeight="1">
      <c r="A217" s="273">
        <v>201</v>
      </c>
      <c r="B217" s="368" t="s">
        <v>1781</v>
      </c>
      <c r="C217" s="363">
        <v>2.1</v>
      </c>
      <c r="D217" s="363" t="s">
        <v>1629</v>
      </c>
      <c r="E217" s="274" t="s">
        <v>1583</v>
      </c>
      <c r="F217" s="275" t="s">
        <v>1584</v>
      </c>
      <c r="G217" s="275"/>
      <c r="H217" s="274">
        <v>33</v>
      </c>
      <c r="I217" s="275"/>
    </row>
    <row r="218" spans="1:9" s="331" customFormat="1" ht="15.95" customHeight="1">
      <c r="A218" s="273">
        <v>202</v>
      </c>
      <c r="B218" s="370" t="s">
        <v>1782</v>
      </c>
      <c r="C218" s="363">
        <v>8.4</v>
      </c>
      <c r="D218" s="363" t="s">
        <v>1629</v>
      </c>
      <c r="E218" s="274" t="s">
        <v>1583</v>
      </c>
      <c r="F218" s="275" t="s">
        <v>1584</v>
      </c>
      <c r="G218" s="275"/>
      <c r="H218" s="274">
        <v>33</v>
      </c>
      <c r="I218" s="275"/>
    </row>
    <row r="219" spans="1:9" s="331" customFormat="1" ht="15.95" customHeight="1">
      <c r="A219" s="273">
        <v>203</v>
      </c>
      <c r="B219" s="370" t="s">
        <v>1783</v>
      </c>
      <c r="C219" s="363">
        <v>2.1</v>
      </c>
      <c r="D219" s="363" t="s">
        <v>1629</v>
      </c>
      <c r="E219" s="274" t="s">
        <v>1583</v>
      </c>
      <c r="F219" s="275" t="s">
        <v>1584</v>
      </c>
      <c r="G219" s="275"/>
      <c r="H219" s="274">
        <v>33</v>
      </c>
      <c r="I219" s="275"/>
    </row>
    <row r="220" spans="1:9" s="331" customFormat="1" ht="15.95" customHeight="1">
      <c r="A220" s="273">
        <v>204</v>
      </c>
      <c r="B220" s="370" t="s">
        <v>1784</v>
      </c>
      <c r="C220" s="363">
        <v>4.2</v>
      </c>
      <c r="D220" s="363" t="s">
        <v>1629</v>
      </c>
      <c r="E220" s="274" t="s">
        <v>1583</v>
      </c>
      <c r="F220" s="275" t="s">
        <v>1584</v>
      </c>
      <c r="G220" s="275"/>
      <c r="H220" s="274">
        <v>33</v>
      </c>
      <c r="I220" s="275"/>
    </row>
    <row r="221" spans="1:9" s="331" customFormat="1" ht="15.95" customHeight="1">
      <c r="A221" s="273">
        <v>205</v>
      </c>
      <c r="B221" s="370" t="s">
        <v>1785</v>
      </c>
      <c r="C221" s="363">
        <v>2.1</v>
      </c>
      <c r="D221" s="363" t="s">
        <v>1629</v>
      </c>
      <c r="E221" s="274" t="s">
        <v>1583</v>
      </c>
      <c r="F221" s="275" t="s">
        <v>1584</v>
      </c>
      <c r="G221" s="275"/>
      <c r="H221" s="274">
        <v>33</v>
      </c>
      <c r="I221" s="275"/>
    </row>
    <row r="222" spans="1:9" s="331" customFormat="1" ht="15.95" customHeight="1">
      <c r="A222" s="273">
        <v>206</v>
      </c>
      <c r="B222" s="370" t="s">
        <v>1786</v>
      </c>
      <c r="C222" s="363">
        <v>4</v>
      </c>
      <c r="D222" s="363" t="s">
        <v>1629</v>
      </c>
      <c r="E222" s="274" t="s">
        <v>1583</v>
      </c>
      <c r="F222" s="275" t="s">
        <v>1584</v>
      </c>
      <c r="G222" s="275"/>
      <c r="H222" s="274">
        <v>33</v>
      </c>
      <c r="I222" s="275"/>
    </row>
    <row r="223" spans="1:9" s="331" customFormat="1" ht="15.95" customHeight="1">
      <c r="A223" s="273">
        <v>207</v>
      </c>
      <c r="B223" s="370" t="s">
        <v>1787</v>
      </c>
      <c r="C223" s="363">
        <v>50</v>
      </c>
      <c r="D223" s="363" t="s">
        <v>1629</v>
      </c>
      <c r="E223" s="274" t="s">
        <v>1583</v>
      </c>
      <c r="F223" s="275" t="s">
        <v>1584</v>
      </c>
      <c r="G223" s="275"/>
      <c r="H223" s="274">
        <v>33</v>
      </c>
      <c r="I223" s="275"/>
    </row>
    <row r="224" spans="1:9" s="331" customFormat="1" ht="15.95" customHeight="1">
      <c r="A224" s="273">
        <v>208</v>
      </c>
      <c r="B224" s="370" t="s">
        <v>1788</v>
      </c>
      <c r="C224" s="363">
        <v>46</v>
      </c>
      <c r="D224" s="363" t="s">
        <v>1629</v>
      </c>
      <c r="E224" s="274" t="s">
        <v>1583</v>
      </c>
      <c r="F224" s="275" t="s">
        <v>1584</v>
      </c>
      <c r="G224" s="275"/>
      <c r="H224" s="274">
        <v>33</v>
      </c>
      <c r="I224" s="275"/>
    </row>
    <row r="225" spans="1:9" s="331" customFormat="1" ht="15.95" customHeight="1">
      <c r="A225" s="273">
        <v>209</v>
      </c>
      <c r="B225" s="370" t="s">
        <v>1789</v>
      </c>
      <c r="C225" s="363">
        <v>40</v>
      </c>
      <c r="D225" s="363" t="s">
        <v>1629</v>
      </c>
      <c r="E225" s="274" t="s">
        <v>1583</v>
      </c>
      <c r="F225" s="275" t="s">
        <v>1584</v>
      </c>
      <c r="G225" s="275"/>
      <c r="H225" s="274">
        <v>132</v>
      </c>
      <c r="I225" s="275"/>
    </row>
    <row r="226" spans="1:9" s="331" customFormat="1" ht="15.95" customHeight="1">
      <c r="A226" s="273">
        <v>210</v>
      </c>
      <c r="B226" s="370" t="s">
        <v>1790</v>
      </c>
      <c r="C226" s="363">
        <v>60</v>
      </c>
      <c r="D226" s="363" t="s">
        <v>1629</v>
      </c>
      <c r="E226" s="274" t="s">
        <v>1583</v>
      </c>
      <c r="F226" s="275" t="s">
        <v>1584</v>
      </c>
      <c r="G226" s="275"/>
      <c r="H226" s="274">
        <v>220</v>
      </c>
      <c r="I226" s="275"/>
    </row>
    <row r="227" spans="1:9" s="331" customFormat="1" ht="15.95" customHeight="1">
      <c r="A227" s="273">
        <v>211</v>
      </c>
      <c r="B227" s="370" t="s">
        <v>1791</v>
      </c>
      <c r="C227" s="363">
        <v>30</v>
      </c>
      <c r="D227" s="363" t="s">
        <v>1629</v>
      </c>
      <c r="E227" s="274" t="s">
        <v>1583</v>
      </c>
      <c r="F227" s="275" t="s">
        <v>1584</v>
      </c>
      <c r="G227" s="275"/>
      <c r="H227" s="274">
        <v>132</v>
      </c>
      <c r="I227" s="275"/>
    </row>
    <row r="228" spans="1:9" s="331" customFormat="1" ht="15.95" customHeight="1">
      <c r="A228" s="273">
        <v>212</v>
      </c>
      <c r="B228" s="370" t="s">
        <v>1792</v>
      </c>
      <c r="C228" s="363">
        <v>49.5</v>
      </c>
      <c r="D228" s="363" t="s">
        <v>1629</v>
      </c>
      <c r="E228" s="274" t="s">
        <v>1583</v>
      </c>
      <c r="F228" s="275" t="s">
        <v>1584</v>
      </c>
      <c r="G228" s="275"/>
      <c r="H228" s="274">
        <v>220</v>
      </c>
      <c r="I228" s="275"/>
    </row>
    <row r="229" spans="1:9" s="331" customFormat="1" ht="15.95" customHeight="1">
      <c r="A229" s="273">
        <v>213</v>
      </c>
      <c r="B229" s="370" t="s">
        <v>1793</v>
      </c>
      <c r="C229" s="363">
        <v>20</v>
      </c>
      <c r="D229" s="363" t="s">
        <v>1629</v>
      </c>
      <c r="E229" s="274" t="s">
        <v>1583</v>
      </c>
      <c r="F229" s="275" t="s">
        <v>1584</v>
      </c>
      <c r="G229" s="275"/>
      <c r="H229" s="274">
        <v>220</v>
      </c>
      <c r="I229" s="275"/>
    </row>
    <row r="230" spans="1:9" s="331" customFormat="1" ht="15.95" customHeight="1">
      <c r="A230" s="273">
        <v>214</v>
      </c>
      <c r="B230" s="370" t="s">
        <v>1794</v>
      </c>
      <c r="C230" s="363">
        <v>23</v>
      </c>
      <c r="D230" s="363" t="s">
        <v>1629</v>
      </c>
      <c r="E230" s="274" t="s">
        <v>1583</v>
      </c>
      <c r="F230" s="275" t="s">
        <v>1584</v>
      </c>
      <c r="G230" s="275"/>
      <c r="H230" s="274">
        <v>33</v>
      </c>
      <c r="I230" s="275"/>
    </row>
    <row r="231" spans="1:9" s="331" customFormat="1" ht="15.95" customHeight="1">
      <c r="A231" s="273">
        <v>215</v>
      </c>
      <c r="B231" s="370" t="s">
        <v>1795</v>
      </c>
      <c r="C231" s="363">
        <v>4.2</v>
      </c>
      <c r="D231" s="363" t="s">
        <v>1629</v>
      </c>
      <c r="E231" s="274" t="s">
        <v>1583</v>
      </c>
      <c r="F231" s="275" t="s">
        <v>1584</v>
      </c>
      <c r="G231" s="275"/>
      <c r="H231" s="274">
        <v>220</v>
      </c>
      <c r="I231" s="275"/>
    </row>
    <row r="232" spans="1:9" s="331" customFormat="1" ht="15.95" customHeight="1">
      <c r="A232" s="273">
        <v>216</v>
      </c>
      <c r="B232" s="370" t="s">
        <v>1796</v>
      </c>
      <c r="C232" s="363">
        <v>39.9</v>
      </c>
      <c r="D232" s="363" t="s">
        <v>1629</v>
      </c>
      <c r="E232" s="274" t="s">
        <v>1583</v>
      </c>
      <c r="F232" s="275" t="s">
        <v>1584</v>
      </c>
      <c r="G232" s="275"/>
      <c r="H232" s="274">
        <v>220</v>
      </c>
      <c r="I232" s="275"/>
    </row>
    <row r="233" spans="1:9" s="331" customFormat="1" ht="15.95" customHeight="1">
      <c r="A233" s="273">
        <v>217</v>
      </c>
      <c r="B233" s="370" t="s">
        <v>1797</v>
      </c>
      <c r="C233" s="363">
        <v>31.5</v>
      </c>
      <c r="D233" s="363" t="s">
        <v>1629</v>
      </c>
      <c r="E233" s="274" t="s">
        <v>1583</v>
      </c>
      <c r="F233" s="275" t="s">
        <v>1584</v>
      </c>
      <c r="G233" s="275"/>
      <c r="H233" s="274">
        <v>220</v>
      </c>
      <c r="I233" s="275"/>
    </row>
    <row r="234" spans="1:9" s="331" customFormat="1" ht="15.95" customHeight="1">
      <c r="A234" s="273">
        <v>218</v>
      </c>
      <c r="B234" s="370" t="s">
        <v>1798</v>
      </c>
      <c r="C234" s="363">
        <v>44.1</v>
      </c>
      <c r="D234" s="363" t="s">
        <v>1629</v>
      </c>
      <c r="E234" s="274" t="s">
        <v>1583</v>
      </c>
      <c r="F234" s="275" t="s">
        <v>1584</v>
      </c>
      <c r="G234" s="275"/>
      <c r="H234" s="274">
        <v>220</v>
      </c>
      <c r="I234" s="275"/>
    </row>
    <row r="235" spans="1:9" s="331" customFormat="1" ht="15.95" customHeight="1">
      <c r="A235" s="273">
        <v>219</v>
      </c>
      <c r="B235" s="370" t="s">
        <v>1799</v>
      </c>
      <c r="C235" s="363">
        <v>2</v>
      </c>
      <c r="D235" s="363" t="s">
        <v>1629</v>
      </c>
      <c r="E235" s="274" t="s">
        <v>1583</v>
      </c>
      <c r="F235" s="275" t="s">
        <v>1584</v>
      </c>
      <c r="G235" s="275"/>
      <c r="H235" s="274">
        <v>33</v>
      </c>
      <c r="I235" s="275"/>
    </row>
    <row r="236" spans="1:9" s="331" customFormat="1" ht="15.95" customHeight="1">
      <c r="A236" s="273">
        <v>220</v>
      </c>
      <c r="B236" s="370" t="s">
        <v>1800</v>
      </c>
      <c r="C236" s="363">
        <v>2.1</v>
      </c>
      <c r="D236" s="363" t="s">
        <v>1629</v>
      </c>
      <c r="E236" s="274" t="s">
        <v>1583</v>
      </c>
      <c r="F236" s="275" t="s">
        <v>1584</v>
      </c>
      <c r="G236" s="275"/>
      <c r="H236" s="274">
        <v>220</v>
      </c>
      <c r="I236" s="275"/>
    </row>
    <row r="237" spans="1:9" s="331" customFormat="1" ht="15.95" customHeight="1">
      <c r="A237" s="273">
        <v>221</v>
      </c>
      <c r="B237" s="370" t="s">
        <v>1801</v>
      </c>
      <c r="C237" s="363">
        <v>99.1</v>
      </c>
      <c r="D237" s="363" t="s">
        <v>1629</v>
      </c>
      <c r="E237" s="274" t="s">
        <v>1583</v>
      </c>
      <c r="F237" s="275" t="s">
        <v>1584</v>
      </c>
      <c r="G237" s="275"/>
      <c r="H237" s="274">
        <v>220</v>
      </c>
      <c r="I237" s="275"/>
    </row>
    <row r="238" spans="1:9" s="331" customFormat="1" ht="15.95" customHeight="1">
      <c r="A238" s="273">
        <v>222</v>
      </c>
      <c r="B238" s="370" t="s">
        <v>1999</v>
      </c>
      <c r="C238" s="363">
        <v>100</v>
      </c>
      <c r="D238" s="363" t="s">
        <v>1629</v>
      </c>
      <c r="E238" s="274" t="s">
        <v>1583</v>
      </c>
      <c r="F238" s="275" t="s">
        <v>1584</v>
      </c>
      <c r="G238" s="275"/>
      <c r="H238" s="274">
        <v>33</v>
      </c>
      <c r="I238" s="275"/>
    </row>
    <row r="239" spans="1:9" s="331" customFormat="1" ht="15.95" customHeight="1">
      <c r="A239" s="273">
        <v>223</v>
      </c>
      <c r="B239" s="370" t="s">
        <v>1802</v>
      </c>
      <c r="C239" s="363">
        <v>197.4</v>
      </c>
      <c r="D239" s="363" t="s">
        <v>1629</v>
      </c>
      <c r="E239" s="274" t="s">
        <v>1583</v>
      </c>
      <c r="F239" s="275" t="s">
        <v>1584</v>
      </c>
      <c r="G239" s="275"/>
      <c r="H239" s="274">
        <v>220</v>
      </c>
      <c r="I239" s="275"/>
    </row>
    <row r="240" spans="1:9" s="331" customFormat="1" ht="15.95" customHeight="1">
      <c r="A240" s="273">
        <v>224</v>
      </c>
      <c r="B240" s="370" t="s">
        <v>1803</v>
      </c>
      <c r="C240" s="363">
        <v>4.5</v>
      </c>
      <c r="D240" s="363" t="s">
        <v>1629</v>
      </c>
      <c r="E240" s="274" t="s">
        <v>1583</v>
      </c>
      <c r="F240" s="275" t="s">
        <v>1584</v>
      </c>
      <c r="G240" s="275"/>
      <c r="H240" s="274">
        <v>33</v>
      </c>
      <c r="I240" s="275"/>
    </row>
    <row r="241" spans="1:9" s="331" customFormat="1" ht="15.95" customHeight="1">
      <c r="A241" s="273">
        <v>225</v>
      </c>
      <c r="B241" s="370" t="s">
        <v>1804</v>
      </c>
      <c r="C241" s="363">
        <v>25.2</v>
      </c>
      <c r="D241" s="363" t="s">
        <v>1629</v>
      </c>
      <c r="E241" s="274" t="s">
        <v>1583</v>
      </c>
      <c r="F241" s="275" t="s">
        <v>1584</v>
      </c>
      <c r="G241" s="275"/>
      <c r="H241" s="274">
        <v>132</v>
      </c>
      <c r="I241" s="275"/>
    </row>
    <row r="242" spans="1:9" s="331" customFormat="1" ht="15.95" customHeight="1">
      <c r="A242" s="273">
        <v>226</v>
      </c>
      <c r="B242" s="370" t="s">
        <v>1805</v>
      </c>
      <c r="C242" s="363">
        <v>20</v>
      </c>
      <c r="D242" s="363" t="s">
        <v>1629</v>
      </c>
      <c r="E242" s="274" t="s">
        <v>1583</v>
      </c>
      <c r="F242" s="275" t="s">
        <v>1584</v>
      </c>
      <c r="G242" s="275"/>
      <c r="H242" s="274">
        <v>33</v>
      </c>
      <c r="I242" s="275"/>
    </row>
    <row r="243" spans="1:9" s="331" customFormat="1" ht="15.95" customHeight="1">
      <c r="A243" s="273">
        <v>227</v>
      </c>
      <c r="B243" s="370" t="s">
        <v>1806</v>
      </c>
      <c r="C243" s="363">
        <v>20</v>
      </c>
      <c r="D243" s="363" t="s">
        <v>1629</v>
      </c>
      <c r="E243" s="274" t="s">
        <v>1583</v>
      </c>
      <c r="F243" s="275" t="s">
        <v>1584</v>
      </c>
      <c r="G243" s="275"/>
      <c r="H243" s="274">
        <v>33</v>
      </c>
      <c r="I243" s="275"/>
    </row>
    <row r="244" spans="1:9" s="331" customFormat="1" ht="15.95" customHeight="1">
      <c r="A244" s="273">
        <v>228</v>
      </c>
      <c r="B244" s="370" t="s">
        <v>1807</v>
      </c>
      <c r="C244" s="363">
        <v>18.7</v>
      </c>
      <c r="D244" s="363" t="s">
        <v>1629</v>
      </c>
      <c r="E244" s="274" t="s">
        <v>1583</v>
      </c>
      <c r="F244" s="275" t="s">
        <v>1584</v>
      </c>
      <c r="G244" s="275"/>
      <c r="H244" s="274">
        <v>33</v>
      </c>
      <c r="I244" s="275"/>
    </row>
    <row r="245" spans="1:9" s="331" customFormat="1" ht="15.95" customHeight="1">
      <c r="A245" s="273">
        <v>229</v>
      </c>
      <c r="B245" s="370" t="s">
        <v>2000</v>
      </c>
      <c r="C245" s="363">
        <v>24</v>
      </c>
      <c r="D245" s="363" t="s">
        <v>1629</v>
      </c>
      <c r="E245" s="274" t="s">
        <v>1583</v>
      </c>
      <c r="F245" s="275" t="s">
        <v>1584</v>
      </c>
      <c r="G245" s="275"/>
      <c r="H245" s="274">
        <v>33</v>
      </c>
      <c r="I245" s="275"/>
    </row>
    <row r="246" spans="1:9" s="331" customFormat="1" ht="15.95" customHeight="1">
      <c r="A246" s="273">
        <v>230</v>
      </c>
      <c r="B246" s="370" t="s">
        <v>1808</v>
      </c>
      <c r="C246" s="363">
        <v>20.399999999999999</v>
      </c>
      <c r="D246" s="363" t="s">
        <v>1629</v>
      </c>
      <c r="E246" s="274" t="s">
        <v>1583</v>
      </c>
      <c r="F246" s="275" t="s">
        <v>1584</v>
      </c>
      <c r="G246" s="275"/>
      <c r="H246" s="274">
        <v>33</v>
      </c>
      <c r="I246" s="275"/>
    </row>
    <row r="247" spans="1:9" s="331" customFormat="1" ht="15.95" customHeight="1">
      <c r="A247" s="273">
        <v>231</v>
      </c>
      <c r="B247" s="372" t="s">
        <v>1809</v>
      </c>
      <c r="C247" s="363">
        <v>39.9</v>
      </c>
      <c r="D247" s="363" t="s">
        <v>1629</v>
      </c>
      <c r="E247" s="274" t="s">
        <v>1583</v>
      </c>
      <c r="F247" s="275" t="s">
        <v>1584</v>
      </c>
      <c r="G247" s="275"/>
      <c r="H247" s="274">
        <v>33</v>
      </c>
      <c r="I247" s="275"/>
    </row>
    <row r="248" spans="1:9" s="331" customFormat="1" ht="15.95" customHeight="1">
      <c r="A248" s="273">
        <v>232</v>
      </c>
      <c r="B248" s="372" t="s">
        <v>1810</v>
      </c>
      <c r="C248" s="363">
        <v>2.2999999999999998</v>
      </c>
      <c r="D248" s="363" t="s">
        <v>1629</v>
      </c>
      <c r="E248" s="274" t="s">
        <v>1583</v>
      </c>
      <c r="F248" s="275" t="s">
        <v>1584</v>
      </c>
      <c r="G248" s="275"/>
      <c r="H248" s="274">
        <v>33</v>
      </c>
      <c r="I248" s="275"/>
    </row>
    <row r="249" spans="1:9" s="331" customFormat="1" ht="15.95" customHeight="1">
      <c r="A249" s="273">
        <v>233</v>
      </c>
      <c r="B249" s="370" t="s">
        <v>1811</v>
      </c>
      <c r="C249" s="363">
        <v>8.5</v>
      </c>
      <c r="D249" s="363" t="s">
        <v>1629</v>
      </c>
      <c r="E249" s="274" t="s">
        <v>1583</v>
      </c>
      <c r="F249" s="275" t="s">
        <v>1584</v>
      </c>
      <c r="G249" s="275"/>
      <c r="H249" s="274">
        <v>33</v>
      </c>
      <c r="I249" s="275"/>
    </row>
    <row r="250" spans="1:9" s="331" customFormat="1" ht="15.95" customHeight="1">
      <c r="A250" s="273">
        <v>234</v>
      </c>
      <c r="B250" s="370" t="s">
        <v>1812</v>
      </c>
      <c r="C250" s="363">
        <v>37.4</v>
      </c>
      <c r="D250" s="363" t="s">
        <v>1629</v>
      </c>
      <c r="E250" s="274" t="s">
        <v>1583</v>
      </c>
      <c r="F250" s="275" t="s">
        <v>1584</v>
      </c>
      <c r="G250" s="275"/>
      <c r="H250" s="274">
        <v>33</v>
      </c>
      <c r="I250" s="275"/>
    </row>
    <row r="251" spans="1:9" s="331" customFormat="1" ht="15.95" customHeight="1">
      <c r="A251" s="273">
        <v>235</v>
      </c>
      <c r="B251" s="371" t="s">
        <v>2001</v>
      </c>
      <c r="C251" s="363">
        <v>100.6</v>
      </c>
      <c r="D251" s="363" t="s">
        <v>1629</v>
      </c>
      <c r="E251" s="274" t="s">
        <v>1583</v>
      </c>
      <c r="F251" s="275" t="s">
        <v>1584</v>
      </c>
      <c r="G251" s="275"/>
      <c r="H251" s="274">
        <v>33</v>
      </c>
      <c r="I251" s="275"/>
    </row>
    <row r="252" spans="1:9" s="331" customFormat="1" ht="15.95" customHeight="1">
      <c r="A252" s="273">
        <v>236</v>
      </c>
      <c r="B252" s="370" t="s">
        <v>2002</v>
      </c>
      <c r="C252" s="363">
        <v>98.3</v>
      </c>
      <c r="D252" s="363" t="s">
        <v>1629</v>
      </c>
      <c r="E252" s="274" t="s">
        <v>1583</v>
      </c>
      <c r="F252" s="275" t="s">
        <v>1584</v>
      </c>
      <c r="G252" s="275"/>
      <c r="H252" s="274">
        <v>33</v>
      </c>
      <c r="I252" s="275"/>
    </row>
    <row r="253" spans="1:9" s="331" customFormat="1" ht="15.95" customHeight="1">
      <c r="A253" s="273">
        <v>237</v>
      </c>
      <c r="B253" s="371" t="s">
        <v>1813</v>
      </c>
      <c r="C253" s="363">
        <v>4.2</v>
      </c>
      <c r="D253" s="363" t="s">
        <v>1629</v>
      </c>
      <c r="E253" s="274" t="s">
        <v>1583</v>
      </c>
      <c r="F253" s="275" t="s">
        <v>1584</v>
      </c>
      <c r="G253" s="275"/>
      <c r="H253" s="274">
        <v>33</v>
      </c>
      <c r="I253" s="275"/>
    </row>
    <row r="254" spans="1:9" s="331" customFormat="1" ht="15.95" customHeight="1">
      <c r="A254" s="273">
        <v>238</v>
      </c>
      <c r="B254" s="370" t="s">
        <v>1814</v>
      </c>
      <c r="C254" s="363">
        <v>2.5</v>
      </c>
      <c r="D254" s="363" t="s">
        <v>1629</v>
      </c>
      <c r="E254" s="274" t="s">
        <v>1583</v>
      </c>
      <c r="F254" s="275" t="s">
        <v>1584</v>
      </c>
      <c r="G254" s="275"/>
      <c r="H254" s="274">
        <v>33</v>
      </c>
      <c r="I254" s="275"/>
    </row>
    <row r="255" spans="1:9" s="331" customFormat="1" ht="15.95" customHeight="1">
      <c r="A255" s="273">
        <v>239</v>
      </c>
      <c r="B255" s="370" t="s">
        <v>1815</v>
      </c>
      <c r="C255" s="363">
        <v>5.95</v>
      </c>
      <c r="D255" s="363" t="s">
        <v>1629</v>
      </c>
      <c r="E255" s="274" t="s">
        <v>1583</v>
      </c>
      <c r="F255" s="275" t="s">
        <v>1584</v>
      </c>
      <c r="G255" s="275"/>
      <c r="H255" s="274">
        <v>33</v>
      </c>
      <c r="I255" s="275"/>
    </row>
    <row r="256" spans="1:9" s="331" customFormat="1" ht="15.95" customHeight="1">
      <c r="A256" s="273">
        <v>240</v>
      </c>
      <c r="B256" s="370" t="s">
        <v>1816</v>
      </c>
      <c r="C256" s="363">
        <v>2.75</v>
      </c>
      <c r="D256" s="363" t="s">
        <v>1629</v>
      </c>
      <c r="E256" s="274" t="s">
        <v>1710</v>
      </c>
      <c r="F256" s="275" t="s">
        <v>1584</v>
      </c>
      <c r="G256" s="275"/>
      <c r="H256" s="274">
        <v>33</v>
      </c>
      <c r="I256" s="275"/>
    </row>
    <row r="257" spans="1:9" s="331" customFormat="1" ht="15.95" customHeight="1">
      <c r="A257" s="273">
        <v>241</v>
      </c>
      <c r="B257" s="370" t="s">
        <v>1817</v>
      </c>
      <c r="C257" s="363">
        <v>101.2</v>
      </c>
      <c r="D257" s="363" t="s">
        <v>1629</v>
      </c>
      <c r="E257" s="274" t="s">
        <v>1710</v>
      </c>
      <c r="F257" s="275" t="s">
        <v>1584</v>
      </c>
      <c r="G257" s="275"/>
      <c r="H257" s="274">
        <v>33</v>
      </c>
      <c r="I257" s="275"/>
    </row>
    <row r="258" spans="1:9" s="331" customFormat="1" ht="15.95" customHeight="1">
      <c r="A258" s="273">
        <v>242</v>
      </c>
      <c r="B258" s="370" t="s">
        <v>1818</v>
      </c>
      <c r="C258" s="363">
        <v>50</v>
      </c>
      <c r="D258" s="363" t="s">
        <v>1629</v>
      </c>
      <c r="E258" s="274" t="s">
        <v>1710</v>
      </c>
      <c r="F258" s="275" t="s">
        <v>1584</v>
      </c>
      <c r="G258" s="275"/>
      <c r="H258" s="274">
        <v>33</v>
      </c>
      <c r="I258" s="275"/>
    </row>
    <row r="259" spans="1:9" s="331" customFormat="1" ht="15.95" customHeight="1">
      <c r="A259" s="273">
        <v>243</v>
      </c>
      <c r="B259" s="370" t="s">
        <v>1819</v>
      </c>
      <c r="C259" s="363">
        <v>8</v>
      </c>
      <c r="D259" s="363" t="s">
        <v>1629</v>
      </c>
      <c r="E259" s="274" t="s">
        <v>1583</v>
      </c>
      <c r="F259" s="275" t="s">
        <v>1584</v>
      </c>
      <c r="G259" s="275"/>
      <c r="H259" s="274">
        <v>33</v>
      </c>
      <c r="I259" s="275"/>
    </row>
    <row r="260" spans="1:9" s="331" customFormat="1" ht="15.95" customHeight="1">
      <c r="A260" s="273">
        <v>244</v>
      </c>
      <c r="B260" s="370" t="s">
        <v>1820</v>
      </c>
      <c r="C260" s="363">
        <v>30</v>
      </c>
      <c r="D260" s="363" t="s">
        <v>1629</v>
      </c>
      <c r="E260" s="274" t="s">
        <v>1583</v>
      </c>
      <c r="F260" s="275" t="s">
        <v>1584</v>
      </c>
      <c r="G260" s="275"/>
      <c r="H260" s="274">
        <v>33</v>
      </c>
      <c r="I260" s="275"/>
    </row>
    <row r="261" spans="1:9" s="331" customFormat="1" ht="15.95" customHeight="1">
      <c r="A261" s="273">
        <v>245</v>
      </c>
      <c r="B261" s="370" t="s">
        <v>2003</v>
      </c>
      <c r="C261" s="363">
        <v>49.5</v>
      </c>
      <c r="D261" s="363" t="s">
        <v>1629</v>
      </c>
      <c r="E261" s="274" t="s">
        <v>1583</v>
      </c>
      <c r="F261" s="275" t="s">
        <v>1584</v>
      </c>
      <c r="G261" s="275"/>
      <c r="H261" s="274">
        <v>33</v>
      </c>
      <c r="I261" s="275"/>
    </row>
    <row r="262" spans="1:9" s="331" customFormat="1" ht="15.95" customHeight="1">
      <c r="A262" s="273">
        <v>246</v>
      </c>
      <c r="B262" s="371" t="s">
        <v>1821</v>
      </c>
      <c r="C262" s="363">
        <v>49.5</v>
      </c>
      <c r="D262" s="363" t="s">
        <v>1629</v>
      </c>
      <c r="E262" s="274" t="s">
        <v>1583</v>
      </c>
      <c r="F262" s="275" t="s">
        <v>1584</v>
      </c>
      <c r="G262" s="275"/>
      <c r="H262" s="274">
        <v>33</v>
      </c>
      <c r="I262" s="275"/>
    </row>
    <row r="263" spans="1:9" s="331" customFormat="1" ht="15.95" customHeight="1">
      <c r="A263" s="273">
        <v>247</v>
      </c>
      <c r="B263" s="371" t="s">
        <v>1822</v>
      </c>
      <c r="C263" s="363">
        <v>5.0999999999999996</v>
      </c>
      <c r="D263" s="363" t="s">
        <v>1629</v>
      </c>
      <c r="E263" s="274" t="s">
        <v>1583</v>
      </c>
      <c r="F263" s="275" t="s">
        <v>1584</v>
      </c>
      <c r="G263" s="275"/>
      <c r="H263" s="274">
        <v>33</v>
      </c>
      <c r="I263" s="275"/>
    </row>
    <row r="264" spans="1:9" s="331" customFormat="1" ht="15.95" customHeight="1">
      <c r="A264" s="273">
        <v>248</v>
      </c>
      <c r="B264" s="371" t="s">
        <v>1823</v>
      </c>
      <c r="C264" s="363">
        <v>8</v>
      </c>
      <c r="D264" s="363" t="s">
        <v>1629</v>
      </c>
      <c r="E264" s="274" t="s">
        <v>1583</v>
      </c>
      <c r="F264" s="275" t="s">
        <v>1584</v>
      </c>
      <c r="G264" s="275"/>
      <c r="H264" s="274">
        <v>33</v>
      </c>
      <c r="I264" s="275"/>
    </row>
    <row r="265" spans="1:9" s="331" customFormat="1" ht="15.95" customHeight="1">
      <c r="A265" s="273">
        <v>249</v>
      </c>
      <c r="B265" s="371" t="s">
        <v>2004</v>
      </c>
      <c r="C265" s="363">
        <v>39.9</v>
      </c>
      <c r="D265" s="363" t="s">
        <v>1629</v>
      </c>
      <c r="E265" s="274" t="s">
        <v>1583</v>
      </c>
      <c r="F265" s="275" t="s">
        <v>1584</v>
      </c>
      <c r="G265" s="275"/>
      <c r="H265" s="274">
        <v>33</v>
      </c>
      <c r="I265" s="275"/>
    </row>
    <row r="266" spans="1:9" s="331" customFormat="1" ht="15.95" customHeight="1">
      <c r="A266" s="273">
        <v>250</v>
      </c>
      <c r="B266" s="371" t="s">
        <v>1824</v>
      </c>
      <c r="C266" s="363">
        <v>31.5</v>
      </c>
      <c r="D266" s="363" t="s">
        <v>1629</v>
      </c>
      <c r="E266" s="274" t="s">
        <v>1583</v>
      </c>
      <c r="F266" s="275" t="s">
        <v>1584</v>
      </c>
      <c r="G266" s="275"/>
      <c r="H266" s="274">
        <v>33</v>
      </c>
      <c r="I266" s="275"/>
    </row>
    <row r="267" spans="1:9" s="331" customFormat="1" ht="15.95" customHeight="1">
      <c r="A267" s="273">
        <v>251</v>
      </c>
      <c r="B267" s="371" t="s">
        <v>1825</v>
      </c>
      <c r="C267" s="363">
        <v>44.1</v>
      </c>
      <c r="D267" s="363" t="s">
        <v>1629</v>
      </c>
      <c r="E267" s="274" t="s">
        <v>1583</v>
      </c>
      <c r="F267" s="275" t="s">
        <v>1584</v>
      </c>
      <c r="G267" s="275"/>
      <c r="H267" s="274">
        <v>33</v>
      </c>
      <c r="I267" s="275"/>
    </row>
    <row r="268" spans="1:9" s="331" customFormat="1" ht="15.95" customHeight="1">
      <c r="A268" s="273">
        <v>252</v>
      </c>
      <c r="B268" s="371" t="s">
        <v>1826</v>
      </c>
      <c r="C268" s="363">
        <v>1</v>
      </c>
      <c r="D268" s="363" t="s">
        <v>1629</v>
      </c>
      <c r="E268" s="274" t="s">
        <v>1583</v>
      </c>
      <c r="F268" s="275" t="s">
        <v>1584</v>
      </c>
      <c r="G268" s="275"/>
      <c r="H268" s="274">
        <v>33</v>
      </c>
      <c r="I268" s="275"/>
    </row>
    <row r="269" spans="1:9" s="331" customFormat="1" ht="15.95" customHeight="1">
      <c r="A269" s="273">
        <v>253</v>
      </c>
      <c r="B269" s="371" t="s">
        <v>1827</v>
      </c>
      <c r="C269" s="363">
        <v>2</v>
      </c>
      <c r="D269" s="363" t="s">
        <v>1629</v>
      </c>
      <c r="E269" s="274" t="s">
        <v>1583</v>
      </c>
      <c r="F269" s="275" t="s">
        <v>1584</v>
      </c>
      <c r="G269" s="275"/>
      <c r="H269" s="274">
        <v>11</v>
      </c>
      <c r="I269" s="275"/>
    </row>
    <row r="270" spans="1:9" s="331" customFormat="1" ht="15.95" customHeight="1">
      <c r="A270" s="273">
        <v>254</v>
      </c>
      <c r="B270" s="371" t="s">
        <v>1828</v>
      </c>
      <c r="C270" s="363">
        <v>10</v>
      </c>
      <c r="D270" s="363" t="s">
        <v>1629</v>
      </c>
      <c r="E270" s="274" t="s">
        <v>1583</v>
      </c>
      <c r="F270" s="275" t="s">
        <v>1584</v>
      </c>
      <c r="G270" s="275"/>
      <c r="H270" s="274">
        <v>11</v>
      </c>
      <c r="I270" s="275"/>
    </row>
    <row r="271" spans="1:9" s="331" customFormat="1" ht="15.95" customHeight="1">
      <c r="A271" s="273">
        <v>255</v>
      </c>
      <c r="B271" s="371" t="s">
        <v>1829</v>
      </c>
      <c r="C271" s="363">
        <v>100</v>
      </c>
      <c r="D271" s="363" t="s">
        <v>1629</v>
      </c>
      <c r="E271" s="274" t="s">
        <v>1583</v>
      </c>
      <c r="F271" s="275" t="s">
        <v>1584</v>
      </c>
      <c r="G271" s="275"/>
      <c r="H271" s="274">
        <v>33</v>
      </c>
      <c r="I271" s="275"/>
    </row>
    <row r="272" spans="1:9" s="331" customFormat="1" ht="15.95" customHeight="1">
      <c r="A272" s="273">
        <v>256</v>
      </c>
      <c r="B272" s="371" t="s">
        <v>1830</v>
      </c>
      <c r="C272" s="363">
        <v>50.4</v>
      </c>
      <c r="D272" s="363" t="s">
        <v>1629</v>
      </c>
      <c r="E272" s="274" t="s">
        <v>1583</v>
      </c>
      <c r="F272" s="275" t="s">
        <v>1584</v>
      </c>
      <c r="G272" s="275"/>
      <c r="H272" s="274">
        <v>33</v>
      </c>
      <c r="I272" s="275"/>
    </row>
    <row r="273" spans="1:9" s="331" customFormat="1" ht="15.95" customHeight="1">
      <c r="A273" s="273">
        <v>257</v>
      </c>
      <c r="B273" s="371" t="s">
        <v>2005</v>
      </c>
      <c r="C273" s="363">
        <v>2</v>
      </c>
      <c r="D273" s="363" t="s">
        <v>1629</v>
      </c>
      <c r="E273" s="274" t="s">
        <v>1583</v>
      </c>
      <c r="F273" s="275" t="s">
        <v>1584</v>
      </c>
      <c r="G273" s="275"/>
      <c r="H273" s="274">
        <v>33</v>
      </c>
      <c r="I273" s="275"/>
    </row>
    <row r="274" spans="1:9" s="331" customFormat="1" ht="15.95" customHeight="1">
      <c r="A274" s="273">
        <v>258</v>
      </c>
      <c r="B274" s="371" t="s">
        <v>2006</v>
      </c>
      <c r="C274" s="363">
        <v>10</v>
      </c>
      <c r="D274" s="363" t="s">
        <v>1629</v>
      </c>
      <c r="E274" s="274" t="s">
        <v>1583</v>
      </c>
      <c r="F274" s="275" t="s">
        <v>1584</v>
      </c>
      <c r="G274" s="275"/>
      <c r="H274" s="274">
        <v>33</v>
      </c>
      <c r="I274" s="275"/>
    </row>
    <row r="275" spans="1:9" s="331" customFormat="1" ht="15.95" customHeight="1">
      <c r="A275" s="273">
        <v>259</v>
      </c>
      <c r="B275" s="373" t="s">
        <v>1831</v>
      </c>
      <c r="C275" s="363">
        <v>30</v>
      </c>
      <c r="D275" s="363" t="s">
        <v>1629</v>
      </c>
      <c r="E275" s="274" t="s">
        <v>1583</v>
      </c>
      <c r="F275" s="275" t="s">
        <v>1584</v>
      </c>
      <c r="G275" s="275"/>
      <c r="H275" s="274">
        <v>33</v>
      </c>
      <c r="I275" s="275"/>
    </row>
    <row r="276" spans="1:9" s="331" customFormat="1" ht="15.95" customHeight="1">
      <c r="A276" s="273">
        <v>260</v>
      </c>
      <c r="B276" s="371" t="s">
        <v>1832</v>
      </c>
      <c r="C276" s="363">
        <v>70</v>
      </c>
      <c r="D276" s="363" t="s">
        <v>1629</v>
      </c>
      <c r="E276" s="274" t="s">
        <v>1583</v>
      </c>
      <c r="F276" s="275" t="s">
        <v>1584</v>
      </c>
      <c r="G276" s="275"/>
      <c r="H276" s="274">
        <v>33</v>
      </c>
      <c r="I276" s="275"/>
    </row>
    <row r="277" spans="1:9" s="331" customFormat="1" ht="15.95" customHeight="1">
      <c r="A277" s="273">
        <v>261</v>
      </c>
      <c r="B277" s="371" t="s">
        <v>1833</v>
      </c>
      <c r="C277" s="363">
        <v>25.2</v>
      </c>
      <c r="D277" s="363" t="s">
        <v>1629</v>
      </c>
      <c r="E277" s="274" t="s">
        <v>1583</v>
      </c>
      <c r="F277" s="275" t="s">
        <v>1584</v>
      </c>
      <c r="G277" s="275"/>
      <c r="H277" s="274">
        <v>33</v>
      </c>
      <c r="I277" s="275"/>
    </row>
    <row r="278" spans="1:9" s="331" customFormat="1" ht="15.95" customHeight="1">
      <c r="A278" s="273">
        <v>262</v>
      </c>
      <c r="B278" s="371" t="s">
        <v>1834</v>
      </c>
      <c r="C278" s="363">
        <v>20</v>
      </c>
      <c r="D278" s="363" t="s">
        <v>1629</v>
      </c>
      <c r="E278" s="274" t="s">
        <v>1583</v>
      </c>
      <c r="F278" s="275" t="s">
        <v>1584</v>
      </c>
      <c r="G278" s="275"/>
      <c r="H278" s="274">
        <v>33</v>
      </c>
      <c r="I278" s="275"/>
    </row>
    <row r="279" spans="1:9" s="331" customFormat="1" ht="15.95" customHeight="1">
      <c r="A279" s="273">
        <v>263</v>
      </c>
      <c r="B279" s="371" t="s">
        <v>1835</v>
      </c>
      <c r="C279" s="363">
        <v>39</v>
      </c>
      <c r="D279" s="363" t="s">
        <v>1629</v>
      </c>
      <c r="E279" s="274" t="s">
        <v>1583</v>
      </c>
      <c r="F279" s="275" t="s">
        <v>1584</v>
      </c>
      <c r="G279" s="275"/>
      <c r="H279" s="274">
        <v>132</v>
      </c>
      <c r="I279" s="275"/>
    </row>
    <row r="280" spans="1:9" s="331" customFormat="1" ht="15.95" customHeight="1">
      <c r="A280" s="273">
        <v>264</v>
      </c>
      <c r="B280" s="367" t="s">
        <v>1836</v>
      </c>
      <c r="C280" s="363">
        <v>18.7</v>
      </c>
      <c r="D280" s="363" t="s">
        <v>1629</v>
      </c>
      <c r="E280" s="274" t="s">
        <v>1583</v>
      </c>
      <c r="F280" s="275" t="s">
        <v>1584</v>
      </c>
      <c r="G280" s="275"/>
      <c r="H280" s="274">
        <v>33</v>
      </c>
      <c r="I280" s="275"/>
    </row>
    <row r="281" spans="1:9" s="331" customFormat="1" ht="15.95" customHeight="1">
      <c r="A281" s="273">
        <v>265</v>
      </c>
      <c r="B281" s="367" t="s">
        <v>1837</v>
      </c>
      <c r="C281" s="363">
        <v>50</v>
      </c>
      <c r="D281" s="363" t="s">
        <v>1629</v>
      </c>
      <c r="E281" s="274" t="s">
        <v>1583</v>
      </c>
      <c r="F281" s="275" t="s">
        <v>1584</v>
      </c>
      <c r="G281" s="275"/>
      <c r="H281" s="274">
        <v>132</v>
      </c>
      <c r="I281" s="275"/>
    </row>
    <row r="282" spans="1:9" s="331" customFormat="1" ht="15.95" customHeight="1">
      <c r="A282" s="273">
        <v>266</v>
      </c>
      <c r="B282" s="367" t="s">
        <v>1838</v>
      </c>
      <c r="C282" s="363">
        <v>20.399999999999999</v>
      </c>
      <c r="D282" s="363" t="s">
        <v>1629</v>
      </c>
      <c r="E282" s="274" t="s">
        <v>1583</v>
      </c>
      <c r="F282" s="275" t="s">
        <v>1584</v>
      </c>
      <c r="G282" s="275"/>
      <c r="H282" s="274">
        <v>33</v>
      </c>
      <c r="I282" s="275"/>
    </row>
    <row r="283" spans="1:9" s="331" customFormat="1" ht="15.95" customHeight="1">
      <c r="A283" s="273">
        <v>267</v>
      </c>
      <c r="B283" s="367" t="s">
        <v>1839</v>
      </c>
      <c r="C283" s="363">
        <v>39.9</v>
      </c>
      <c r="D283" s="363" t="s">
        <v>1629</v>
      </c>
      <c r="E283" s="274" t="s">
        <v>1583</v>
      </c>
      <c r="F283" s="275" t="s">
        <v>1584</v>
      </c>
      <c r="G283" s="275"/>
      <c r="H283" s="274">
        <v>33</v>
      </c>
      <c r="I283" s="275"/>
    </row>
    <row r="284" spans="1:9" s="331" customFormat="1" ht="15.95" customHeight="1">
      <c r="A284" s="273">
        <v>268</v>
      </c>
      <c r="B284" s="367" t="s">
        <v>1840</v>
      </c>
      <c r="C284" s="363">
        <v>2.2999999999999998</v>
      </c>
      <c r="D284" s="363" t="s">
        <v>1629</v>
      </c>
      <c r="E284" s="274" t="s">
        <v>1583</v>
      </c>
      <c r="F284" s="275" t="s">
        <v>1584</v>
      </c>
      <c r="G284" s="275"/>
      <c r="H284" s="274">
        <v>33</v>
      </c>
      <c r="I284" s="332"/>
    </row>
    <row r="285" spans="1:9" s="331" customFormat="1" ht="15.95" customHeight="1">
      <c r="A285" s="273">
        <v>269</v>
      </c>
      <c r="B285" s="367" t="s">
        <v>2007</v>
      </c>
      <c r="C285" s="363">
        <v>8.5</v>
      </c>
      <c r="D285" s="363" t="s">
        <v>1629</v>
      </c>
      <c r="E285" s="274" t="s">
        <v>1583</v>
      </c>
      <c r="F285" s="275" t="s">
        <v>1584</v>
      </c>
      <c r="G285" s="275"/>
      <c r="H285" s="274">
        <v>33</v>
      </c>
      <c r="I285" s="332"/>
    </row>
    <row r="286" spans="1:9" s="331" customFormat="1" ht="15.95" customHeight="1">
      <c r="A286" s="273">
        <v>270</v>
      </c>
      <c r="B286" s="367" t="s">
        <v>1841</v>
      </c>
      <c r="C286" s="363">
        <v>37.4</v>
      </c>
      <c r="D286" s="363" t="s">
        <v>1629</v>
      </c>
      <c r="E286" s="274" t="s">
        <v>1583</v>
      </c>
      <c r="F286" s="275" t="s">
        <v>1584</v>
      </c>
      <c r="G286" s="275"/>
      <c r="H286" s="274">
        <v>33</v>
      </c>
      <c r="I286" s="332"/>
    </row>
    <row r="287" spans="1:9" s="331" customFormat="1" ht="15.95" customHeight="1">
      <c r="A287" s="273">
        <v>271</v>
      </c>
      <c r="B287" s="367" t="s">
        <v>1842</v>
      </c>
      <c r="C287" s="363">
        <v>100.6</v>
      </c>
      <c r="D287" s="363" t="s">
        <v>1629</v>
      </c>
      <c r="E287" s="274" t="s">
        <v>1583</v>
      </c>
      <c r="F287" s="275" t="s">
        <v>1584</v>
      </c>
      <c r="G287" s="275"/>
      <c r="H287" s="274">
        <v>132</v>
      </c>
      <c r="I287" s="332"/>
    </row>
    <row r="288" spans="1:9" s="331" customFormat="1" ht="15.95" customHeight="1">
      <c r="A288" s="273">
        <v>272</v>
      </c>
      <c r="B288" s="367" t="s">
        <v>1843</v>
      </c>
      <c r="C288" s="363">
        <v>98.3</v>
      </c>
      <c r="D288" s="363" t="s">
        <v>1629</v>
      </c>
      <c r="E288" s="274" t="s">
        <v>1583</v>
      </c>
      <c r="F288" s="275" t="s">
        <v>1584</v>
      </c>
      <c r="G288" s="275"/>
      <c r="H288" s="274">
        <v>132</v>
      </c>
      <c r="I288" s="332"/>
    </row>
    <row r="289" spans="1:9" s="331" customFormat="1" ht="15.95" customHeight="1">
      <c r="A289" s="273">
        <v>273</v>
      </c>
      <c r="B289" s="367" t="s">
        <v>1844</v>
      </c>
      <c r="C289" s="363">
        <v>2</v>
      </c>
      <c r="D289" s="363" t="s">
        <v>1629</v>
      </c>
      <c r="E289" s="274" t="s">
        <v>1583</v>
      </c>
      <c r="F289" s="275" t="s">
        <v>1584</v>
      </c>
      <c r="G289" s="275"/>
      <c r="H289" s="274">
        <v>33</v>
      </c>
      <c r="I289" s="332"/>
    </row>
    <row r="290" spans="1:9" s="331" customFormat="1" ht="15.95" customHeight="1">
      <c r="A290" s="273">
        <v>274</v>
      </c>
      <c r="B290" s="367" t="s">
        <v>1845</v>
      </c>
      <c r="C290" s="363">
        <v>2.5</v>
      </c>
      <c r="D290" s="363" t="s">
        <v>1629</v>
      </c>
      <c r="E290" s="274" t="s">
        <v>1583</v>
      </c>
      <c r="F290" s="275" t="s">
        <v>1584</v>
      </c>
      <c r="G290" s="275"/>
      <c r="H290" s="274">
        <v>33</v>
      </c>
      <c r="I290" s="332"/>
    </row>
    <row r="291" spans="1:9" s="331" customFormat="1" ht="15.95" customHeight="1">
      <c r="A291" s="273">
        <v>275</v>
      </c>
      <c r="B291" s="367" t="s">
        <v>1846</v>
      </c>
      <c r="C291" s="363">
        <v>5.95</v>
      </c>
      <c r="D291" s="363" t="s">
        <v>1629</v>
      </c>
      <c r="E291" s="274" t="s">
        <v>1583</v>
      </c>
      <c r="F291" s="275" t="s">
        <v>1584</v>
      </c>
      <c r="G291" s="275"/>
      <c r="H291" s="274">
        <v>33</v>
      </c>
      <c r="I291" s="275"/>
    </row>
    <row r="292" spans="1:9" s="331" customFormat="1" ht="15.95" customHeight="1">
      <c r="A292" s="273">
        <v>276</v>
      </c>
      <c r="B292" s="374" t="s">
        <v>1847</v>
      </c>
      <c r="C292" s="363">
        <v>40</v>
      </c>
      <c r="D292" s="363" t="s">
        <v>1629</v>
      </c>
      <c r="E292" s="274" t="s">
        <v>1583</v>
      </c>
      <c r="F292" s="275" t="s">
        <v>1584</v>
      </c>
      <c r="G292" s="275"/>
      <c r="H292" s="274">
        <v>33</v>
      </c>
      <c r="I292" s="332"/>
    </row>
    <row r="293" spans="1:9" s="331" customFormat="1" ht="15.95" customHeight="1">
      <c r="A293" s="273">
        <v>277</v>
      </c>
      <c r="B293" s="374" t="s">
        <v>1848</v>
      </c>
      <c r="C293" s="363">
        <v>101.2</v>
      </c>
      <c r="D293" s="363" t="s">
        <v>1629</v>
      </c>
      <c r="E293" s="274" t="s">
        <v>1583</v>
      </c>
      <c r="F293" s="275" t="s">
        <v>1584</v>
      </c>
      <c r="G293" s="275"/>
      <c r="H293" s="274">
        <v>132</v>
      </c>
      <c r="I293" s="332"/>
    </row>
    <row r="294" spans="1:9" s="331" customFormat="1" ht="15.95" customHeight="1">
      <c r="A294" s="273">
        <v>278</v>
      </c>
      <c r="B294" s="375" t="s">
        <v>1849</v>
      </c>
      <c r="C294" s="363">
        <v>400</v>
      </c>
      <c r="D294" s="363" t="s">
        <v>1629</v>
      </c>
      <c r="E294" s="274" t="s">
        <v>1583</v>
      </c>
      <c r="F294" s="275" t="s">
        <v>1584</v>
      </c>
      <c r="G294" s="275"/>
      <c r="H294" s="274">
        <v>220</v>
      </c>
      <c r="I294" s="332"/>
    </row>
    <row r="295" spans="1:9" s="331" customFormat="1" ht="31.5" customHeight="1">
      <c r="A295" s="273">
        <v>279</v>
      </c>
      <c r="B295" s="376" t="s">
        <v>2008</v>
      </c>
      <c r="C295" s="363">
        <v>150</v>
      </c>
      <c r="D295" s="363" t="s">
        <v>1629</v>
      </c>
      <c r="E295" s="274" t="s">
        <v>1583</v>
      </c>
      <c r="F295" s="275" t="s">
        <v>1584</v>
      </c>
      <c r="G295" s="275"/>
      <c r="H295" s="274">
        <v>220</v>
      </c>
      <c r="I295" s="332"/>
    </row>
    <row r="296" spans="1:9" s="331" customFormat="1" ht="27" customHeight="1">
      <c r="A296" s="273">
        <v>280</v>
      </c>
      <c r="B296" s="376" t="s">
        <v>2009</v>
      </c>
      <c r="C296" s="363">
        <v>50</v>
      </c>
      <c r="D296" s="363" t="s">
        <v>1629</v>
      </c>
      <c r="E296" s="274" t="s">
        <v>1583</v>
      </c>
      <c r="F296" s="275" t="s">
        <v>1584</v>
      </c>
      <c r="G296" s="275"/>
      <c r="H296" s="274">
        <v>220</v>
      </c>
      <c r="I296" s="332"/>
    </row>
    <row r="297" spans="1:9" s="331" customFormat="1" ht="15.95" customHeight="1">
      <c r="A297" s="273">
        <v>281</v>
      </c>
      <c r="B297" s="377" t="s">
        <v>1850</v>
      </c>
      <c r="C297" s="363">
        <v>50</v>
      </c>
      <c r="D297" s="363" t="s">
        <v>1629</v>
      </c>
      <c r="E297" s="274" t="s">
        <v>1583</v>
      </c>
      <c r="F297" s="275" t="s">
        <v>1584</v>
      </c>
      <c r="G297" s="275"/>
      <c r="H297" s="274">
        <v>132</v>
      </c>
      <c r="I297" s="332"/>
    </row>
    <row r="298" spans="1:9" s="331" customFormat="1" ht="15.95" customHeight="1">
      <c r="A298" s="273">
        <v>282</v>
      </c>
      <c r="B298" s="377" t="s">
        <v>2010</v>
      </c>
      <c r="C298" s="363">
        <v>100</v>
      </c>
      <c r="D298" s="363" t="s">
        <v>1629</v>
      </c>
      <c r="E298" s="274" t="s">
        <v>1583</v>
      </c>
      <c r="F298" s="275" t="s">
        <v>1584</v>
      </c>
      <c r="G298" s="275"/>
      <c r="H298" s="274">
        <v>132</v>
      </c>
      <c r="I298" s="332"/>
    </row>
    <row r="299" spans="1:9" s="331" customFormat="1" ht="15.95" customHeight="1">
      <c r="A299" s="273">
        <v>283</v>
      </c>
      <c r="B299" s="377" t="s">
        <v>1851</v>
      </c>
      <c r="C299" s="363">
        <v>25</v>
      </c>
      <c r="D299" s="363" t="s">
        <v>1629</v>
      </c>
      <c r="E299" s="274" t="s">
        <v>1583</v>
      </c>
      <c r="F299" s="275" t="s">
        <v>1584</v>
      </c>
      <c r="G299" s="275"/>
      <c r="H299" s="274">
        <v>132</v>
      </c>
      <c r="I299" s="332"/>
    </row>
    <row r="300" spans="1:9" s="331" customFormat="1" ht="15.95" customHeight="1">
      <c r="A300" s="273">
        <v>284</v>
      </c>
      <c r="B300" s="378" t="s">
        <v>1852</v>
      </c>
      <c r="C300" s="363">
        <v>8</v>
      </c>
      <c r="D300" s="363" t="s">
        <v>1629</v>
      </c>
      <c r="E300" s="274" t="s">
        <v>1583</v>
      </c>
      <c r="F300" s="275" t="s">
        <v>1584</v>
      </c>
      <c r="G300" s="275"/>
      <c r="H300" s="274">
        <v>33</v>
      </c>
      <c r="I300" s="332"/>
    </row>
    <row r="301" spans="1:9" s="331" customFormat="1" ht="15.95" customHeight="1">
      <c r="A301" s="273">
        <v>285</v>
      </c>
      <c r="B301" s="364" t="s">
        <v>1853</v>
      </c>
      <c r="C301" s="363">
        <v>0</v>
      </c>
      <c r="D301" s="363" t="s">
        <v>1629</v>
      </c>
      <c r="E301" s="274" t="s">
        <v>1583</v>
      </c>
      <c r="F301" s="275" t="s">
        <v>1584</v>
      </c>
      <c r="G301" s="275"/>
      <c r="H301" s="274">
        <v>132</v>
      </c>
      <c r="I301" s="332"/>
    </row>
    <row r="302" spans="1:9" s="331" customFormat="1" ht="15.95" customHeight="1">
      <c r="A302" s="273">
        <v>286</v>
      </c>
      <c r="B302" s="379" t="s">
        <v>1854</v>
      </c>
      <c r="C302" s="363">
        <v>16</v>
      </c>
      <c r="D302" s="363" t="s">
        <v>1629</v>
      </c>
      <c r="E302" s="274" t="s">
        <v>1583</v>
      </c>
      <c r="F302" s="275" t="s">
        <v>1584</v>
      </c>
      <c r="G302" s="275"/>
      <c r="H302" s="274">
        <v>132</v>
      </c>
      <c r="I302" s="332"/>
    </row>
    <row r="303" spans="1:9" s="331" customFormat="1" ht="15.95" customHeight="1">
      <c r="A303" s="273">
        <v>287</v>
      </c>
      <c r="B303" s="364" t="s">
        <v>2011</v>
      </c>
      <c r="C303" s="363">
        <v>50</v>
      </c>
      <c r="D303" s="363" t="s">
        <v>1629</v>
      </c>
      <c r="E303" s="274" t="s">
        <v>1583</v>
      </c>
      <c r="F303" s="275" t="s">
        <v>1584</v>
      </c>
      <c r="G303" s="275"/>
      <c r="H303" s="274">
        <v>132</v>
      </c>
      <c r="I303" s="332"/>
    </row>
    <row r="304" spans="1:9" s="331" customFormat="1" ht="15.95" customHeight="1">
      <c r="A304" s="273">
        <v>288</v>
      </c>
      <c r="B304" s="364" t="s">
        <v>1855</v>
      </c>
      <c r="C304" s="363">
        <v>3</v>
      </c>
      <c r="D304" s="363" t="s">
        <v>1629</v>
      </c>
      <c r="E304" s="274" t="s">
        <v>1583</v>
      </c>
      <c r="F304" s="275" t="s">
        <v>1584</v>
      </c>
      <c r="G304" s="275"/>
      <c r="H304" s="274">
        <v>33</v>
      </c>
      <c r="I304" s="332"/>
    </row>
    <row r="305" spans="1:9" s="331" customFormat="1" ht="15.95" customHeight="1">
      <c r="A305" s="273">
        <v>289</v>
      </c>
      <c r="B305" s="364" t="s">
        <v>1992</v>
      </c>
      <c r="C305" s="363" t="s">
        <v>1987</v>
      </c>
      <c r="D305" s="363" t="s">
        <v>1629</v>
      </c>
      <c r="E305" s="274" t="s">
        <v>1583</v>
      </c>
      <c r="F305" s="275" t="s">
        <v>1584</v>
      </c>
      <c r="G305" s="275"/>
      <c r="H305" s="274">
        <v>220</v>
      </c>
      <c r="I305" s="380"/>
    </row>
    <row r="306" spans="1:9" s="331" customFormat="1" ht="15.95" customHeight="1">
      <c r="A306" s="273">
        <v>290</v>
      </c>
      <c r="B306" s="364" t="s">
        <v>1994</v>
      </c>
      <c r="C306" s="363" t="s">
        <v>1987</v>
      </c>
      <c r="D306" s="363" t="s">
        <v>1629</v>
      </c>
      <c r="E306" s="274" t="s">
        <v>1583</v>
      </c>
      <c r="F306" s="275" t="s">
        <v>1584</v>
      </c>
      <c r="G306" s="275"/>
      <c r="H306" s="274">
        <v>33</v>
      </c>
      <c r="I306" s="380"/>
    </row>
    <row r="307" spans="1:9" s="331" customFormat="1" ht="15.95" customHeight="1">
      <c r="A307" s="273">
        <v>291</v>
      </c>
      <c r="B307" s="364" t="s">
        <v>2997</v>
      </c>
      <c r="C307" s="363">
        <v>1000</v>
      </c>
      <c r="D307" s="363" t="s">
        <v>1629</v>
      </c>
      <c r="E307" s="274" t="s">
        <v>1583</v>
      </c>
      <c r="F307" s="275" t="s">
        <v>1584</v>
      </c>
      <c r="G307" s="275"/>
      <c r="H307" s="274">
        <v>220</v>
      </c>
      <c r="I307" s="380"/>
    </row>
  </sheetData>
  <mergeCells count="13">
    <mergeCell ref="G8:G16"/>
    <mergeCell ref="H8:H15"/>
    <mergeCell ref="I8:I16"/>
    <mergeCell ref="A2:I2"/>
    <mergeCell ref="A5:I5"/>
    <mergeCell ref="A6:I6"/>
    <mergeCell ref="A7:I7"/>
    <mergeCell ref="A8:A16"/>
    <mergeCell ref="B8:B16"/>
    <mergeCell ref="C8:C16"/>
    <mergeCell ref="D8:D16"/>
    <mergeCell ref="E8:E16"/>
    <mergeCell ref="F8:F16"/>
  </mergeCells>
  <conditionalFormatting sqref="B272:B289">
    <cfRule type="colorScale" priority="2">
      <colorScale>
        <cfvo type="min"/>
        <cfvo type="percentile" val="50"/>
        <cfvo type="max"/>
        <color rgb="FFF8696B"/>
        <color rgb="FFFFEB84"/>
        <color rgb="FF63BE7B"/>
      </colorScale>
    </cfRule>
  </conditionalFormatting>
  <conditionalFormatting sqref="B262:B279">
    <cfRule type="colorScale" priority="1">
      <colorScale>
        <cfvo type="min"/>
        <cfvo type="percentile" val="50"/>
        <cfvo type="max"/>
        <color rgb="FFF8696B"/>
        <color rgb="FFFFEB84"/>
        <color rgb="FF63BE7B"/>
      </colorScale>
    </cfRule>
  </conditionalFormatting>
  <conditionalFormatting sqref="B302:B307">
    <cfRule type="colorScale" priority="3">
      <colorScale>
        <cfvo type="min"/>
        <cfvo type="percentile" val="50"/>
        <cfvo type="max"/>
        <color rgb="FFF8696B"/>
        <color rgb="FFFFEB84"/>
        <color rgb="FF63BE7B"/>
      </colorScale>
    </cfRule>
  </conditionalFormatting>
  <pageMargins left="0" right="0" top="0" bottom="0"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07"/>
  <sheetViews>
    <sheetView topLeftCell="A284" workbookViewId="0">
      <selection activeCell="E27" sqref="E27"/>
    </sheetView>
  </sheetViews>
  <sheetFormatPr defaultRowHeight="15"/>
  <cols>
    <col min="1" max="1" width="8.42578125" style="295" customWidth="1"/>
    <col min="2" max="2" width="42.140625" style="295" customWidth="1"/>
    <col min="3" max="3" width="17" style="295" customWidth="1"/>
    <col min="4" max="4" width="28.5703125" style="295" customWidth="1"/>
    <col min="5" max="6" width="17.5703125" style="295" customWidth="1"/>
    <col min="7" max="7" width="19.28515625" style="295" customWidth="1"/>
    <col min="8" max="8" width="27.28515625" style="295" customWidth="1"/>
    <col min="9" max="9" width="15.140625" style="295" customWidth="1"/>
    <col min="10" max="16" width="17.5703125" style="295" customWidth="1"/>
    <col min="17" max="16384" width="9.140625" style="295"/>
  </cols>
  <sheetData>
    <row r="2" spans="1:16" ht="21">
      <c r="A2" s="586" t="s">
        <v>1856</v>
      </c>
      <c r="B2" s="586"/>
      <c r="C2" s="586"/>
      <c r="D2" s="586"/>
      <c r="E2" s="586"/>
      <c r="F2" s="586"/>
      <c r="G2" s="586"/>
      <c r="H2" s="586"/>
      <c r="I2" s="586"/>
      <c r="J2" s="586"/>
      <c r="K2" s="586"/>
      <c r="L2" s="586"/>
      <c r="M2" s="586"/>
      <c r="N2" s="586"/>
      <c r="O2" s="586"/>
      <c r="P2" s="586"/>
    </row>
    <row r="3" spans="1:16" ht="19.5" customHeight="1">
      <c r="A3" s="587" t="s">
        <v>2998</v>
      </c>
      <c r="B3" s="588"/>
      <c r="C3" s="588"/>
      <c r="D3" s="588"/>
      <c r="E3" s="588"/>
      <c r="F3" s="588"/>
      <c r="G3" s="588"/>
      <c r="H3" s="588"/>
      <c r="I3" s="588"/>
      <c r="J3" s="588"/>
      <c r="K3" s="588"/>
      <c r="L3" s="588"/>
      <c r="M3" s="588"/>
      <c r="N3" s="588"/>
      <c r="O3" s="588"/>
      <c r="P3" s="588"/>
    </row>
    <row r="5" spans="1:16" ht="75">
      <c r="A5" s="269" t="s">
        <v>0</v>
      </c>
      <c r="B5" s="270" t="s">
        <v>817</v>
      </c>
      <c r="C5" s="269" t="s">
        <v>1576</v>
      </c>
      <c r="D5" s="271" t="s">
        <v>1857</v>
      </c>
      <c r="E5" s="269" t="s">
        <v>818</v>
      </c>
      <c r="F5" s="269" t="s">
        <v>1858</v>
      </c>
      <c r="G5" s="269" t="s">
        <v>1859</v>
      </c>
      <c r="H5" s="269" t="s">
        <v>1860</v>
      </c>
      <c r="I5" s="269" t="s">
        <v>1861</v>
      </c>
      <c r="J5" s="269" t="s">
        <v>1862</v>
      </c>
      <c r="K5" s="269" t="s">
        <v>1863</v>
      </c>
      <c r="L5" s="269" t="s">
        <v>1864</v>
      </c>
      <c r="M5" s="269" t="s">
        <v>1865</v>
      </c>
      <c r="N5" s="269" t="s">
        <v>1866</v>
      </c>
      <c r="O5" s="269" t="s">
        <v>1867</v>
      </c>
      <c r="P5" s="272" t="s">
        <v>782</v>
      </c>
    </row>
    <row r="6" spans="1:16" ht="17.100000000000001" customHeight="1">
      <c r="A6" s="296">
        <v>1</v>
      </c>
      <c r="B6" s="381" t="s">
        <v>1581</v>
      </c>
      <c r="C6" s="403">
        <v>1260</v>
      </c>
      <c r="D6" s="403" t="s">
        <v>1582</v>
      </c>
      <c r="E6" s="343" t="s">
        <v>1584</v>
      </c>
      <c r="F6" s="342">
        <v>220</v>
      </c>
      <c r="G6" s="404">
        <v>358.72146605555554</v>
      </c>
      <c r="H6" s="342">
        <v>220</v>
      </c>
      <c r="I6" s="405">
        <v>774.83836668000004</v>
      </c>
      <c r="J6" s="405"/>
      <c r="K6" s="404"/>
      <c r="L6" s="297"/>
      <c r="M6" s="297"/>
      <c r="N6" s="297"/>
      <c r="O6" s="297"/>
      <c r="P6" s="297" t="s">
        <v>2051</v>
      </c>
    </row>
    <row r="7" spans="1:16" ht="17.100000000000001" customHeight="1">
      <c r="A7" s="296">
        <v>2</v>
      </c>
      <c r="B7" s="381" t="s">
        <v>1585</v>
      </c>
      <c r="C7" s="403">
        <v>500</v>
      </c>
      <c r="D7" s="403" t="s">
        <v>1582</v>
      </c>
      <c r="E7" s="343" t="s">
        <v>1584</v>
      </c>
      <c r="F7" s="342">
        <v>400</v>
      </c>
      <c r="G7" s="404">
        <v>173.99759333333336</v>
      </c>
      <c r="H7" s="342">
        <v>400</v>
      </c>
      <c r="I7" s="405">
        <v>375.83480160000005</v>
      </c>
      <c r="J7" s="405"/>
      <c r="K7" s="404"/>
      <c r="L7" s="297"/>
      <c r="M7" s="297"/>
      <c r="N7" s="297"/>
      <c r="O7" s="297"/>
      <c r="P7" s="297"/>
    </row>
    <row r="8" spans="1:16" ht="17.100000000000001" customHeight="1">
      <c r="A8" s="296">
        <v>3</v>
      </c>
      <c r="B8" s="381" t="s">
        <v>1586</v>
      </c>
      <c r="C8" s="403">
        <v>420</v>
      </c>
      <c r="D8" s="403" t="s">
        <v>1582</v>
      </c>
      <c r="E8" s="343" t="s">
        <v>1584</v>
      </c>
      <c r="F8" s="342">
        <v>220</v>
      </c>
      <c r="G8" s="404">
        <v>103.97535888888888</v>
      </c>
      <c r="H8" s="342">
        <v>220</v>
      </c>
      <c r="I8" s="405">
        <v>224.58677519999998</v>
      </c>
      <c r="J8" s="405"/>
      <c r="K8" s="404"/>
      <c r="L8" s="297"/>
      <c r="M8" s="297"/>
      <c r="N8" s="297"/>
      <c r="O8" s="297"/>
      <c r="P8" s="297"/>
    </row>
    <row r="9" spans="1:16" ht="17.100000000000001" customHeight="1">
      <c r="A9" s="296">
        <v>4</v>
      </c>
      <c r="B9" s="381" t="s">
        <v>1587</v>
      </c>
      <c r="C9" s="403">
        <v>420</v>
      </c>
      <c r="D9" s="403" t="s">
        <v>1582</v>
      </c>
      <c r="E9" s="343" t="s">
        <v>1584</v>
      </c>
      <c r="F9" s="342">
        <v>220</v>
      </c>
      <c r="G9" s="404">
        <v>119.44657955555556</v>
      </c>
      <c r="H9" s="342">
        <v>220</v>
      </c>
      <c r="I9" s="405">
        <v>258.00461184</v>
      </c>
      <c r="J9" s="405"/>
      <c r="K9" s="404"/>
      <c r="L9" s="297"/>
      <c r="M9" s="297"/>
      <c r="N9" s="297"/>
      <c r="O9" s="297"/>
      <c r="P9" s="297"/>
    </row>
    <row r="10" spans="1:16" ht="17.100000000000001" customHeight="1">
      <c r="A10" s="296">
        <v>5</v>
      </c>
      <c r="B10" s="381" t="s">
        <v>1588</v>
      </c>
      <c r="C10" s="403">
        <v>210</v>
      </c>
      <c r="D10" s="403" t="s">
        <v>1582</v>
      </c>
      <c r="E10" s="343" t="s">
        <v>1584</v>
      </c>
      <c r="F10" s="342">
        <v>220</v>
      </c>
      <c r="G10" s="404">
        <v>54.162640000000003</v>
      </c>
      <c r="H10" s="342">
        <v>220</v>
      </c>
      <c r="I10" s="405">
        <v>116.99130240000001</v>
      </c>
      <c r="J10" s="405"/>
      <c r="K10" s="404"/>
      <c r="L10" s="297"/>
      <c r="M10" s="297"/>
      <c r="N10" s="297"/>
      <c r="O10" s="297"/>
      <c r="P10" s="297"/>
    </row>
    <row r="11" spans="1:16" ht="17.100000000000001" customHeight="1">
      <c r="A11" s="296">
        <v>6</v>
      </c>
      <c r="B11" s="381" t="s">
        <v>1589</v>
      </c>
      <c r="C11" s="403">
        <v>600</v>
      </c>
      <c r="D11" s="403" t="s">
        <v>1582</v>
      </c>
      <c r="E11" s="343" t="s">
        <v>1584</v>
      </c>
      <c r="F11" s="342">
        <v>400</v>
      </c>
      <c r="G11" s="404">
        <v>146.8438183333333</v>
      </c>
      <c r="H11" s="342">
        <v>400</v>
      </c>
      <c r="I11" s="405">
        <v>317.18264759999994</v>
      </c>
      <c r="J11" s="405"/>
      <c r="K11" s="404"/>
      <c r="L11" s="297"/>
      <c r="M11" s="297"/>
      <c r="N11" s="297"/>
      <c r="O11" s="297"/>
      <c r="P11" s="297"/>
    </row>
    <row r="12" spans="1:16" ht="17.100000000000001" customHeight="1">
      <c r="A12" s="296">
        <v>7</v>
      </c>
      <c r="B12" s="381" t="s">
        <v>1590</v>
      </c>
      <c r="C12" s="403">
        <v>770</v>
      </c>
      <c r="D12" s="403" t="s">
        <v>1591</v>
      </c>
      <c r="E12" s="343" t="s">
        <v>1584</v>
      </c>
      <c r="F12" s="342">
        <v>132</v>
      </c>
      <c r="G12" s="404">
        <v>-0.16871530555555558</v>
      </c>
      <c r="H12" s="342">
        <v>132</v>
      </c>
      <c r="I12" s="405">
        <v>-0.36442506000000002</v>
      </c>
      <c r="J12" s="405"/>
      <c r="K12" s="404"/>
      <c r="L12" s="297"/>
      <c r="M12" s="297"/>
      <c r="N12" s="297"/>
      <c r="O12" s="297"/>
      <c r="P12" s="297"/>
    </row>
    <row r="13" spans="1:16" ht="17.100000000000001" customHeight="1">
      <c r="A13" s="296">
        <v>8</v>
      </c>
      <c r="B13" s="381" t="s">
        <v>1592</v>
      </c>
      <c r="C13" s="403">
        <v>90</v>
      </c>
      <c r="D13" s="403" t="s">
        <v>1591</v>
      </c>
      <c r="E13" s="343" t="s">
        <v>1584</v>
      </c>
      <c r="F13" s="342">
        <v>220</v>
      </c>
      <c r="G13" s="404">
        <v>2.1853850888888888</v>
      </c>
      <c r="H13" s="342">
        <v>220</v>
      </c>
      <c r="I13" s="405">
        <v>4.7204317919999994</v>
      </c>
      <c r="J13" s="405"/>
      <c r="K13" s="404"/>
      <c r="L13" s="297"/>
      <c r="M13" s="297"/>
      <c r="N13" s="297"/>
      <c r="O13" s="297"/>
      <c r="P13" s="297"/>
    </row>
    <row r="14" spans="1:16" ht="17.100000000000001" customHeight="1">
      <c r="A14" s="296">
        <v>9</v>
      </c>
      <c r="B14" s="381" t="s">
        <v>1593</v>
      </c>
      <c r="C14" s="403">
        <v>50</v>
      </c>
      <c r="D14" s="403" t="s">
        <v>1591</v>
      </c>
      <c r="E14" s="343" t="s">
        <v>1584</v>
      </c>
      <c r="F14" s="342">
        <v>220</v>
      </c>
      <c r="G14" s="404">
        <v>0.64147949999999998</v>
      </c>
      <c r="H14" s="342">
        <v>220</v>
      </c>
      <c r="I14" s="405">
        <v>1.38559572</v>
      </c>
      <c r="J14" s="405"/>
      <c r="K14" s="404"/>
      <c r="L14" s="297"/>
      <c r="M14" s="297"/>
      <c r="N14" s="297"/>
      <c r="O14" s="297"/>
      <c r="P14" s="297"/>
    </row>
    <row r="15" spans="1:16" ht="17.100000000000001" customHeight="1">
      <c r="A15" s="296">
        <v>10</v>
      </c>
      <c r="B15" s="381" t="s">
        <v>1594</v>
      </c>
      <c r="C15" s="403">
        <v>240</v>
      </c>
      <c r="D15" s="403" t="s">
        <v>1591</v>
      </c>
      <c r="E15" s="343" t="s">
        <v>1584</v>
      </c>
      <c r="F15" s="342">
        <v>132</v>
      </c>
      <c r="G15" s="404">
        <v>18.697699668333332</v>
      </c>
      <c r="H15" s="342">
        <v>132</v>
      </c>
      <c r="I15" s="405">
        <v>40.387031283599995</v>
      </c>
      <c r="J15" s="405"/>
      <c r="K15" s="404"/>
      <c r="L15" s="297"/>
      <c r="M15" s="297"/>
      <c r="N15" s="297"/>
      <c r="O15" s="297"/>
      <c r="P15" s="297"/>
    </row>
    <row r="16" spans="1:16" ht="17.100000000000001" customHeight="1">
      <c r="A16" s="296">
        <v>11</v>
      </c>
      <c r="B16" s="381" t="s">
        <v>1595</v>
      </c>
      <c r="C16" s="403">
        <v>460</v>
      </c>
      <c r="D16" s="403" t="s">
        <v>1591</v>
      </c>
      <c r="E16" s="343" t="s">
        <v>1584</v>
      </c>
      <c r="F16" s="342">
        <v>132</v>
      </c>
      <c r="G16" s="404">
        <v>43.816003093333329</v>
      </c>
      <c r="H16" s="342">
        <v>132</v>
      </c>
      <c r="I16" s="405">
        <v>94.642566681599988</v>
      </c>
      <c r="J16" s="405"/>
      <c r="K16" s="404"/>
      <c r="L16" s="297"/>
      <c r="M16" s="297"/>
      <c r="N16" s="297"/>
      <c r="O16" s="297"/>
      <c r="P16" s="297"/>
    </row>
    <row r="17" spans="1:16" ht="17.100000000000001" customHeight="1">
      <c r="A17" s="296">
        <v>12</v>
      </c>
      <c r="B17" s="381" t="s">
        <v>1596</v>
      </c>
      <c r="C17" s="403">
        <v>25</v>
      </c>
      <c r="D17" s="403" t="s">
        <v>1591</v>
      </c>
      <c r="E17" s="343" t="s">
        <v>1584</v>
      </c>
      <c r="F17" s="342">
        <v>132</v>
      </c>
      <c r="G17" s="404">
        <v>4.130683888888889</v>
      </c>
      <c r="H17" s="342">
        <v>132</v>
      </c>
      <c r="I17" s="405">
        <v>8.9222771999999999</v>
      </c>
      <c r="J17" s="405"/>
      <c r="K17" s="404"/>
      <c r="L17" s="297"/>
      <c r="M17" s="297"/>
      <c r="N17" s="297"/>
      <c r="O17" s="297"/>
      <c r="P17" s="297"/>
    </row>
    <row r="18" spans="1:16" ht="17.100000000000001" customHeight="1">
      <c r="A18" s="296">
        <v>13</v>
      </c>
      <c r="B18" s="381" t="s">
        <v>1597</v>
      </c>
      <c r="C18" s="403">
        <v>20</v>
      </c>
      <c r="D18" s="403" t="s">
        <v>1591</v>
      </c>
      <c r="E18" s="343" t="s">
        <v>1584</v>
      </c>
      <c r="F18" s="342">
        <v>132</v>
      </c>
      <c r="G18" s="404">
        <v>-1.496972722222222E-2</v>
      </c>
      <c r="H18" s="342">
        <v>132</v>
      </c>
      <c r="I18" s="405">
        <v>-3.2334610799999997E-2</v>
      </c>
      <c r="J18" s="405"/>
      <c r="K18" s="404"/>
      <c r="L18" s="297"/>
      <c r="M18" s="297"/>
      <c r="N18" s="297"/>
      <c r="O18" s="297"/>
      <c r="P18" s="297"/>
    </row>
    <row r="19" spans="1:16" ht="17.100000000000001" customHeight="1">
      <c r="A19" s="296">
        <v>14</v>
      </c>
      <c r="B19" s="381" t="s">
        <v>1598</v>
      </c>
      <c r="C19" s="403">
        <v>1</v>
      </c>
      <c r="D19" s="403" t="s">
        <v>1591</v>
      </c>
      <c r="E19" s="343" t="s">
        <v>1584</v>
      </c>
      <c r="F19" s="342">
        <v>220</v>
      </c>
      <c r="G19" s="404">
        <v>8.0870638888888902E-2</v>
      </c>
      <c r="H19" s="342">
        <v>220</v>
      </c>
      <c r="I19" s="405">
        <v>0.17468058000000003</v>
      </c>
      <c r="J19" s="405"/>
      <c r="K19" s="404"/>
      <c r="L19" s="297"/>
      <c r="M19" s="297"/>
      <c r="N19" s="297"/>
      <c r="O19" s="297"/>
      <c r="P19" s="297"/>
    </row>
    <row r="20" spans="1:16" ht="17.100000000000001" customHeight="1">
      <c r="A20" s="296">
        <v>15</v>
      </c>
      <c r="B20" s="381" t="s">
        <v>1599</v>
      </c>
      <c r="C20" s="403">
        <v>84</v>
      </c>
      <c r="D20" s="403" t="s">
        <v>1591</v>
      </c>
      <c r="E20" s="343" t="s">
        <v>1608</v>
      </c>
      <c r="F20" s="342">
        <v>220</v>
      </c>
      <c r="G20" s="404">
        <v>12.314036166666666</v>
      </c>
      <c r="H20" s="342">
        <v>220</v>
      </c>
      <c r="I20" s="405">
        <v>26.598318119999998</v>
      </c>
      <c r="J20" s="405"/>
      <c r="K20" s="404"/>
      <c r="L20" s="297"/>
      <c r="M20" s="297"/>
      <c r="N20" s="297"/>
      <c r="O20" s="297"/>
      <c r="P20" s="297"/>
    </row>
    <row r="21" spans="1:16" ht="17.100000000000001" customHeight="1">
      <c r="A21" s="296">
        <v>16</v>
      </c>
      <c r="B21" s="381" t="s">
        <v>1600</v>
      </c>
      <c r="C21" s="403">
        <v>28.8</v>
      </c>
      <c r="D21" s="403" t="s">
        <v>1591</v>
      </c>
      <c r="E21" s="343" t="s">
        <v>1584</v>
      </c>
      <c r="F21" s="342">
        <v>220</v>
      </c>
      <c r="G21" s="404">
        <v>1.1291746666666667</v>
      </c>
      <c r="H21" s="342">
        <v>220</v>
      </c>
      <c r="I21" s="405">
        <v>2.4390172799999998</v>
      </c>
      <c r="J21" s="405"/>
      <c r="K21" s="404"/>
      <c r="L21" s="297"/>
      <c r="M21" s="297"/>
      <c r="N21" s="297"/>
      <c r="O21" s="297"/>
      <c r="P21" s="297"/>
    </row>
    <row r="22" spans="1:16" ht="17.100000000000001" customHeight="1">
      <c r="A22" s="296">
        <v>17</v>
      </c>
      <c r="B22" s="381" t="s">
        <v>1601</v>
      </c>
      <c r="C22" s="403">
        <v>100</v>
      </c>
      <c r="D22" s="403" t="s">
        <v>1602</v>
      </c>
      <c r="E22" s="343" t="s">
        <v>1584</v>
      </c>
      <c r="F22" s="342">
        <v>400</v>
      </c>
      <c r="G22" s="404">
        <v>0</v>
      </c>
      <c r="H22" s="343">
        <v>400</v>
      </c>
      <c r="I22" s="405">
        <v>0</v>
      </c>
      <c r="J22" s="405"/>
      <c r="K22" s="404"/>
      <c r="L22" s="297"/>
      <c r="M22" s="297"/>
      <c r="N22" s="297"/>
      <c r="O22" s="297"/>
      <c r="P22" s="297"/>
    </row>
    <row r="23" spans="1:16" ht="17.100000000000001" customHeight="1">
      <c r="A23" s="296">
        <v>18</v>
      </c>
      <c r="B23" s="381" t="s">
        <v>1603</v>
      </c>
      <c r="C23" s="403">
        <v>172</v>
      </c>
      <c r="D23" s="403" t="s">
        <v>1602</v>
      </c>
      <c r="E23" s="343" t="s">
        <v>1584</v>
      </c>
      <c r="F23" s="342">
        <v>400</v>
      </c>
      <c r="G23" s="404">
        <v>0</v>
      </c>
      <c r="H23" s="343">
        <v>400</v>
      </c>
      <c r="I23" s="405">
        <v>0</v>
      </c>
      <c r="J23" s="405"/>
      <c r="K23" s="404"/>
      <c r="L23" s="297"/>
      <c r="M23" s="297"/>
      <c r="N23" s="297"/>
      <c r="O23" s="297"/>
      <c r="P23" s="297"/>
    </row>
    <row r="24" spans="1:16" ht="17.100000000000001" customHeight="1">
      <c r="A24" s="296">
        <v>19</v>
      </c>
      <c r="B24" s="381" t="s">
        <v>1604</v>
      </c>
      <c r="C24" s="403">
        <v>800</v>
      </c>
      <c r="D24" s="403" t="s">
        <v>1582</v>
      </c>
      <c r="E24" s="343" t="s">
        <v>1584</v>
      </c>
      <c r="F24" s="342">
        <v>400</v>
      </c>
      <c r="G24" s="404">
        <v>137.59298111111116</v>
      </c>
      <c r="H24" s="343">
        <v>400</v>
      </c>
      <c r="I24" s="405">
        <v>297.20083920000008</v>
      </c>
      <c r="J24" s="405"/>
      <c r="K24" s="404"/>
      <c r="L24" s="297"/>
      <c r="M24" s="297"/>
      <c r="N24" s="297"/>
      <c r="O24" s="297"/>
      <c r="P24" s="297"/>
    </row>
    <row r="25" spans="1:16" ht="17.100000000000001" customHeight="1">
      <c r="A25" s="296">
        <v>20</v>
      </c>
      <c r="B25" s="381" t="s">
        <v>1605</v>
      </c>
      <c r="C25" s="403">
        <v>800</v>
      </c>
      <c r="D25" s="403" t="s">
        <v>1582</v>
      </c>
      <c r="E25" s="343" t="s">
        <v>1584</v>
      </c>
      <c r="F25" s="342">
        <v>400</v>
      </c>
      <c r="G25" s="404">
        <v>93.246963888888899</v>
      </c>
      <c r="H25" s="343">
        <v>400</v>
      </c>
      <c r="I25" s="405">
        <v>201.413442</v>
      </c>
      <c r="J25" s="405"/>
      <c r="K25" s="404"/>
      <c r="L25" s="297"/>
      <c r="M25" s="297"/>
      <c r="N25" s="297"/>
      <c r="O25" s="297"/>
      <c r="P25" s="297"/>
    </row>
    <row r="26" spans="1:16" ht="17.100000000000001" customHeight="1">
      <c r="A26" s="296">
        <v>21</v>
      </c>
      <c r="B26" s="381" t="s">
        <v>1606</v>
      </c>
      <c r="C26" s="403">
        <v>217</v>
      </c>
      <c r="D26" s="403" t="s">
        <v>1602</v>
      </c>
      <c r="E26" s="343" t="s">
        <v>1584</v>
      </c>
      <c r="F26" s="342">
        <v>400</v>
      </c>
      <c r="G26" s="404">
        <v>23.917102871666664</v>
      </c>
      <c r="H26" s="343">
        <v>400</v>
      </c>
      <c r="I26" s="405">
        <v>51.660942202799994</v>
      </c>
      <c r="J26" s="405"/>
      <c r="K26" s="404"/>
      <c r="L26" s="297"/>
      <c r="M26" s="297"/>
      <c r="N26" s="297"/>
      <c r="O26" s="297"/>
      <c r="P26" s="297"/>
    </row>
    <row r="27" spans="1:16" ht="17.100000000000001" customHeight="1">
      <c r="A27" s="296">
        <v>22</v>
      </c>
      <c r="B27" s="382" t="s">
        <v>1607</v>
      </c>
      <c r="C27" s="403">
        <v>2100</v>
      </c>
      <c r="D27" s="403" t="s">
        <v>1582</v>
      </c>
      <c r="E27" s="343" t="s">
        <v>1608</v>
      </c>
      <c r="F27" s="342">
        <v>400</v>
      </c>
      <c r="G27" s="404">
        <v>93.106249537037044</v>
      </c>
      <c r="H27" s="383">
        <v>400</v>
      </c>
      <c r="I27" s="405">
        <v>201.109499</v>
      </c>
      <c r="J27" s="405"/>
      <c r="K27" s="404"/>
      <c r="L27" s="297"/>
      <c r="M27" s="297"/>
      <c r="N27" s="297"/>
      <c r="O27" s="297"/>
      <c r="P27" s="297"/>
    </row>
    <row r="28" spans="1:16" ht="17.100000000000001" customHeight="1">
      <c r="A28" s="296">
        <v>23</v>
      </c>
      <c r="B28" s="382" t="s">
        <v>1609</v>
      </c>
      <c r="C28" s="403">
        <v>0</v>
      </c>
      <c r="D28" s="403" t="s">
        <v>1582</v>
      </c>
      <c r="E28" s="343" t="s">
        <v>1608</v>
      </c>
      <c r="F28" s="342">
        <v>400</v>
      </c>
      <c r="G28" s="404">
        <v>163.70089120370372</v>
      </c>
      <c r="H28" s="383">
        <v>400</v>
      </c>
      <c r="I28" s="405">
        <v>353.59392500000001</v>
      </c>
      <c r="J28" s="405"/>
      <c r="K28" s="404"/>
      <c r="L28" s="297"/>
      <c r="M28" s="297"/>
      <c r="N28" s="297"/>
      <c r="O28" s="297"/>
      <c r="P28" s="297"/>
    </row>
    <row r="29" spans="1:16" ht="17.100000000000001" customHeight="1">
      <c r="A29" s="296">
        <v>24</v>
      </c>
      <c r="B29" s="382" t="s">
        <v>1610</v>
      </c>
      <c r="C29" s="403">
        <v>1000</v>
      </c>
      <c r="D29" s="403" t="s">
        <v>1582</v>
      </c>
      <c r="E29" s="343" t="s">
        <v>1608</v>
      </c>
      <c r="F29" s="342">
        <v>400</v>
      </c>
      <c r="G29" s="404">
        <v>56.976191666666672</v>
      </c>
      <c r="H29" s="383">
        <v>400</v>
      </c>
      <c r="I29" s="405">
        <v>123.068574</v>
      </c>
      <c r="J29" s="405"/>
      <c r="K29" s="404"/>
      <c r="L29" s="297"/>
      <c r="M29" s="297"/>
      <c r="N29" s="297"/>
      <c r="O29" s="297"/>
      <c r="P29" s="297"/>
    </row>
    <row r="30" spans="1:16" ht="17.100000000000001" customHeight="1">
      <c r="A30" s="296">
        <v>25</v>
      </c>
      <c r="B30" s="382" t="s">
        <v>1611</v>
      </c>
      <c r="C30" s="403">
        <v>1000</v>
      </c>
      <c r="D30" s="403" t="s">
        <v>1582</v>
      </c>
      <c r="E30" s="343" t="s">
        <v>1608</v>
      </c>
      <c r="F30" s="342">
        <v>400</v>
      </c>
      <c r="G30" s="404">
        <v>65.019248611111109</v>
      </c>
      <c r="H30" s="383">
        <v>400</v>
      </c>
      <c r="I30" s="405">
        <v>140.441577</v>
      </c>
      <c r="J30" s="405"/>
      <c r="K30" s="404"/>
      <c r="L30" s="297"/>
      <c r="M30" s="297"/>
      <c r="N30" s="297"/>
      <c r="O30" s="297"/>
      <c r="P30" s="297"/>
    </row>
    <row r="31" spans="1:16" ht="17.100000000000001" customHeight="1">
      <c r="A31" s="296">
        <v>26</v>
      </c>
      <c r="B31" s="382" t="s">
        <v>1612</v>
      </c>
      <c r="C31" s="403">
        <v>2000</v>
      </c>
      <c r="D31" s="403" t="s">
        <v>1582</v>
      </c>
      <c r="E31" s="343" t="s">
        <v>1608</v>
      </c>
      <c r="F31" s="342">
        <v>400</v>
      </c>
      <c r="G31" s="404">
        <v>20.642866203703704</v>
      </c>
      <c r="H31" s="383">
        <v>400</v>
      </c>
      <c r="I31" s="405">
        <v>44.588591000000001</v>
      </c>
      <c r="J31" s="405"/>
      <c r="K31" s="404"/>
      <c r="L31" s="297"/>
      <c r="M31" s="297"/>
      <c r="N31" s="297"/>
      <c r="O31" s="297"/>
      <c r="P31" s="297"/>
    </row>
    <row r="32" spans="1:16" ht="17.100000000000001" customHeight="1">
      <c r="A32" s="296">
        <v>27</v>
      </c>
      <c r="B32" s="382" t="s">
        <v>1613</v>
      </c>
      <c r="C32" s="403">
        <v>500</v>
      </c>
      <c r="D32" s="403" t="s">
        <v>1582</v>
      </c>
      <c r="E32" s="343" t="s">
        <v>1608</v>
      </c>
      <c r="F32" s="342">
        <v>400</v>
      </c>
      <c r="G32" s="404">
        <v>74.254750925925933</v>
      </c>
      <c r="H32" s="383">
        <v>400</v>
      </c>
      <c r="I32" s="405">
        <v>160.39026200000001</v>
      </c>
      <c r="J32" s="405"/>
      <c r="K32" s="404"/>
      <c r="L32" s="297"/>
      <c r="M32" s="297"/>
      <c r="N32" s="297"/>
      <c r="O32" s="297"/>
      <c r="P32" s="297"/>
    </row>
    <row r="33" spans="1:16" ht="17.100000000000001" customHeight="1">
      <c r="A33" s="296">
        <v>28</v>
      </c>
      <c r="B33" s="382" t="s">
        <v>1614</v>
      </c>
      <c r="C33" s="403">
        <v>2400</v>
      </c>
      <c r="D33" s="403" t="s">
        <v>1582</v>
      </c>
      <c r="E33" s="343" t="s">
        <v>1608</v>
      </c>
      <c r="F33" s="342">
        <v>400</v>
      </c>
      <c r="G33" s="404">
        <v>31.507955555555558</v>
      </c>
      <c r="H33" s="383">
        <v>400</v>
      </c>
      <c r="I33" s="405">
        <v>68.057184000000007</v>
      </c>
      <c r="J33" s="405"/>
      <c r="K33" s="404"/>
      <c r="L33" s="297"/>
      <c r="M33" s="297"/>
      <c r="N33" s="297"/>
      <c r="O33" s="297"/>
      <c r="P33" s="297"/>
    </row>
    <row r="34" spans="1:16" ht="17.100000000000001" customHeight="1">
      <c r="A34" s="296">
        <v>29</v>
      </c>
      <c r="B34" s="382" t="s">
        <v>1615</v>
      </c>
      <c r="C34" s="403">
        <v>1020</v>
      </c>
      <c r="D34" s="403" t="s">
        <v>1582</v>
      </c>
      <c r="E34" s="343" t="s">
        <v>1608</v>
      </c>
      <c r="F34" s="342">
        <v>400</v>
      </c>
      <c r="G34" s="404">
        <v>15.20948935185185</v>
      </c>
      <c r="H34" s="383">
        <v>400</v>
      </c>
      <c r="I34" s="405">
        <v>32.852497</v>
      </c>
      <c r="J34" s="405"/>
      <c r="K34" s="404"/>
      <c r="L34" s="297"/>
      <c r="M34" s="297"/>
      <c r="N34" s="297"/>
      <c r="O34" s="297"/>
      <c r="P34" s="297"/>
    </row>
    <row r="35" spans="1:16" ht="17.100000000000001" customHeight="1">
      <c r="A35" s="296">
        <v>30</v>
      </c>
      <c r="B35" s="382" t="s">
        <v>1616</v>
      </c>
      <c r="C35" s="403">
        <v>1500</v>
      </c>
      <c r="D35" s="403" t="s">
        <v>1582</v>
      </c>
      <c r="E35" s="343" t="s">
        <v>1608</v>
      </c>
      <c r="F35" s="342">
        <v>400</v>
      </c>
      <c r="G35" s="404">
        <v>27.096454629629633</v>
      </c>
      <c r="H35" s="383">
        <v>400</v>
      </c>
      <c r="I35" s="405">
        <v>58.528342000000002</v>
      </c>
      <c r="J35" s="405"/>
      <c r="K35" s="404"/>
      <c r="L35" s="297"/>
      <c r="M35" s="297"/>
      <c r="N35" s="297"/>
      <c r="O35" s="297"/>
      <c r="P35" s="297"/>
    </row>
    <row r="36" spans="1:16" ht="17.100000000000001" customHeight="1">
      <c r="A36" s="296">
        <v>31</v>
      </c>
      <c r="B36" s="382" t="s">
        <v>1617</v>
      </c>
      <c r="C36" s="403">
        <v>630</v>
      </c>
      <c r="D36" s="403" t="s">
        <v>1582</v>
      </c>
      <c r="E36" s="343" t="s">
        <v>1608</v>
      </c>
      <c r="F36" s="342">
        <v>400</v>
      </c>
      <c r="G36" s="404">
        <v>2.2824365955555552</v>
      </c>
      <c r="H36" s="383">
        <v>400</v>
      </c>
      <c r="I36" s="405">
        <v>4.930063046399999</v>
      </c>
      <c r="J36" s="405"/>
      <c r="K36" s="404"/>
      <c r="L36" s="297"/>
      <c r="M36" s="297"/>
      <c r="N36" s="297"/>
      <c r="O36" s="297"/>
      <c r="P36" s="297"/>
    </row>
    <row r="37" spans="1:16" ht="17.100000000000001" customHeight="1">
      <c r="A37" s="296">
        <v>32</v>
      </c>
      <c r="B37" s="382" t="s">
        <v>1618</v>
      </c>
      <c r="C37" s="403">
        <v>840</v>
      </c>
      <c r="D37" s="403" t="s">
        <v>1582</v>
      </c>
      <c r="E37" s="343" t="s">
        <v>1608</v>
      </c>
      <c r="F37" s="342">
        <v>400</v>
      </c>
      <c r="G37" s="404">
        <v>42.774044026666665</v>
      </c>
      <c r="H37" s="383">
        <v>400</v>
      </c>
      <c r="I37" s="405">
        <v>92.391935097599998</v>
      </c>
      <c r="J37" s="405"/>
      <c r="K37" s="404"/>
      <c r="L37" s="297"/>
      <c r="M37" s="297"/>
      <c r="N37" s="297"/>
      <c r="O37" s="297"/>
      <c r="P37" s="297"/>
    </row>
    <row r="38" spans="1:16" ht="17.100000000000001" customHeight="1">
      <c r="A38" s="296">
        <v>33</v>
      </c>
      <c r="B38" s="382" t="s">
        <v>1619</v>
      </c>
      <c r="C38" s="403">
        <v>440</v>
      </c>
      <c r="D38" s="403" t="s">
        <v>1582</v>
      </c>
      <c r="E38" s="343" t="s">
        <v>1608</v>
      </c>
      <c r="F38" s="342">
        <v>400</v>
      </c>
      <c r="G38" s="404">
        <v>36.75454907407407</v>
      </c>
      <c r="H38" s="383">
        <v>400</v>
      </c>
      <c r="I38" s="405">
        <v>79.389825999999999</v>
      </c>
      <c r="J38" s="405"/>
      <c r="K38" s="404"/>
      <c r="L38" s="297"/>
      <c r="M38" s="297"/>
      <c r="N38" s="297"/>
      <c r="O38" s="297"/>
      <c r="P38" s="297"/>
    </row>
    <row r="39" spans="1:16" ht="17.100000000000001" customHeight="1">
      <c r="A39" s="296">
        <v>34</v>
      </c>
      <c r="B39" s="382" t="s">
        <v>1620</v>
      </c>
      <c r="C39" s="403">
        <v>880</v>
      </c>
      <c r="D39" s="403" t="s">
        <v>1582</v>
      </c>
      <c r="E39" s="343" t="s">
        <v>1608</v>
      </c>
      <c r="F39" s="342">
        <v>400</v>
      </c>
      <c r="G39" s="404">
        <v>17.652021296296297</v>
      </c>
      <c r="H39" s="383">
        <v>400</v>
      </c>
      <c r="I39" s="405">
        <v>38.128366</v>
      </c>
      <c r="J39" s="405"/>
      <c r="K39" s="404"/>
      <c r="L39" s="297"/>
      <c r="M39" s="297"/>
      <c r="N39" s="297"/>
      <c r="O39" s="297"/>
      <c r="P39" s="297"/>
    </row>
    <row r="40" spans="1:16" ht="17.100000000000001" customHeight="1">
      <c r="A40" s="296">
        <v>35</v>
      </c>
      <c r="B40" s="382" t="s">
        <v>1621</v>
      </c>
      <c r="C40" s="403"/>
      <c r="D40" s="403" t="s">
        <v>1582</v>
      </c>
      <c r="E40" s="343" t="s">
        <v>1608</v>
      </c>
      <c r="F40" s="342">
        <v>220</v>
      </c>
      <c r="G40" s="404">
        <v>76.51193379629629</v>
      </c>
      <c r="H40" s="383">
        <v>220</v>
      </c>
      <c r="I40" s="405">
        <v>165.26577700000001</v>
      </c>
      <c r="J40" s="405"/>
      <c r="K40" s="404"/>
      <c r="L40" s="297"/>
      <c r="M40" s="297"/>
      <c r="N40" s="297"/>
      <c r="O40" s="297"/>
      <c r="P40" s="297"/>
    </row>
    <row r="41" spans="1:16" ht="17.100000000000001" customHeight="1">
      <c r="A41" s="296">
        <v>36</v>
      </c>
      <c r="B41" s="382" t="s">
        <v>1622</v>
      </c>
      <c r="C41" s="403">
        <v>1000</v>
      </c>
      <c r="D41" s="403" t="s">
        <v>1582</v>
      </c>
      <c r="E41" s="343" t="s">
        <v>1608</v>
      </c>
      <c r="F41" s="342">
        <v>400</v>
      </c>
      <c r="G41" s="404">
        <v>188.43692037037039</v>
      </c>
      <c r="H41" s="383">
        <v>400</v>
      </c>
      <c r="I41" s="405">
        <v>407.02374800000001</v>
      </c>
      <c r="J41" s="405"/>
      <c r="K41" s="404"/>
      <c r="L41" s="297"/>
      <c r="M41" s="297"/>
      <c r="N41" s="297"/>
      <c r="O41" s="297"/>
      <c r="P41" s="297"/>
    </row>
    <row r="42" spans="1:16" ht="17.100000000000001" customHeight="1">
      <c r="A42" s="296">
        <v>37</v>
      </c>
      <c r="B42" s="382" t="s">
        <v>1986</v>
      </c>
      <c r="C42" s="403" t="s">
        <v>1987</v>
      </c>
      <c r="D42" s="403" t="s">
        <v>1624</v>
      </c>
      <c r="E42" s="343" t="s">
        <v>1608</v>
      </c>
      <c r="F42" s="342">
        <v>220</v>
      </c>
      <c r="G42" s="404">
        <v>394.74308472222225</v>
      </c>
      <c r="H42" s="383">
        <v>220</v>
      </c>
      <c r="I42" s="405">
        <v>852.64506300000005</v>
      </c>
      <c r="J42" s="405"/>
      <c r="K42" s="404"/>
      <c r="L42" s="297"/>
      <c r="M42" s="297"/>
      <c r="N42" s="297"/>
      <c r="O42" s="297"/>
      <c r="P42" s="297"/>
    </row>
    <row r="43" spans="1:16" ht="17.100000000000001" customHeight="1">
      <c r="A43" s="296">
        <v>38</v>
      </c>
      <c r="B43" s="382" t="s">
        <v>1988</v>
      </c>
      <c r="C43" s="403" t="s">
        <v>1987</v>
      </c>
      <c r="D43" s="403" t="s">
        <v>1591</v>
      </c>
      <c r="E43" s="343" t="s">
        <v>1584</v>
      </c>
      <c r="F43" s="342">
        <v>33</v>
      </c>
      <c r="G43" s="404">
        <v>75.272942592592585</v>
      </c>
      <c r="H43" s="383">
        <v>33</v>
      </c>
      <c r="I43" s="405">
        <v>162.58955599999999</v>
      </c>
      <c r="J43" s="405"/>
      <c r="K43" s="404"/>
      <c r="L43" s="297"/>
      <c r="M43" s="297"/>
      <c r="N43" s="297"/>
      <c r="O43" s="297"/>
      <c r="P43" s="297"/>
    </row>
    <row r="44" spans="1:16" ht="17.100000000000001" customHeight="1">
      <c r="A44" s="296">
        <v>39</v>
      </c>
      <c r="B44" s="382" t="s">
        <v>2996</v>
      </c>
      <c r="C44" s="403" t="s">
        <v>1987</v>
      </c>
      <c r="D44" s="403" t="s">
        <v>1582</v>
      </c>
      <c r="E44" s="343" t="s">
        <v>1608</v>
      </c>
      <c r="F44" s="342">
        <v>220</v>
      </c>
      <c r="G44" s="404">
        <v>1.4310819444444445</v>
      </c>
      <c r="H44" s="383">
        <v>220</v>
      </c>
      <c r="I44" s="405">
        <v>3.0911369999999998</v>
      </c>
      <c r="J44" s="405"/>
      <c r="K44" s="404"/>
      <c r="L44" s="297"/>
      <c r="M44" s="297"/>
      <c r="N44" s="297"/>
      <c r="O44" s="297"/>
      <c r="P44" s="297"/>
    </row>
    <row r="45" spans="1:16" ht="17.100000000000001" customHeight="1">
      <c r="A45" s="296">
        <v>40</v>
      </c>
      <c r="B45" s="382" t="s">
        <v>2053</v>
      </c>
      <c r="C45" s="403" t="s">
        <v>1987</v>
      </c>
      <c r="D45" s="403" t="s">
        <v>1591</v>
      </c>
      <c r="E45" s="343" t="s">
        <v>1608</v>
      </c>
      <c r="F45" s="342">
        <v>220</v>
      </c>
      <c r="G45" s="404">
        <v>36.242657740740739</v>
      </c>
      <c r="H45" s="383">
        <v>220</v>
      </c>
      <c r="I45" s="405">
        <v>78.284140719999996</v>
      </c>
      <c r="J45" s="405"/>
      <c r="K45" s="404"/>
      <c r="L45" s="297"/>
      <c r="M45" s="297"/>
      <c r="N45" s="297"/>
      <c r="O45" s="297"/>
      <c r="P45" s="297"/>
    </row>
    <row r="46" spans="1:16" ht="17.100000000000001" customHeight="1">
      <c r="A46" s="296">
        <v>41</v>
      </c>
      <c r="B46" s="382" t="s">
        <v>1996</v>
      </c>
      <c r="C46" s="403">
        <v>1000</v>
      </c>
      <c r="D46" s="403" t="s">
        <v>1629</v>
      </c>
      <c r="E46" s="343" t="s">
        <v>1584</v>
      </c>
      <c r="F46" s="342">
        <v>132</v>
      </c>
      <c r="G46" s="404">
        <v>2.4973148148148145</v>
      </c>
      <c r="H46" s="383">
        <v>132</v>
      </c>
      <c r="I46" s="405">
        <v>5.3941999999999997</v>
      </c>
      <c r="J46" s="405"/>
      <c r="K46" s="404"/>
      <c r="L46" s="297"/>
      <c r="M46" s="297"/>
      <c r="N46" s="297"/>
      <c r="O46" s="297"/>
      <c r="P46" s="297"/>
    </row>
    <row r="47" spans="1:16" ht="17.100000000000001" customHeight="1">
      <c r="A47" s="296">
        <v>42</v>
      </c>
      <c r="B47" s="382" t="s">
        <v>1623</v>
      </c>
      <c r="C47" s="403">
        <v>6</v>
      </c>
      <c r="D47" s="403" t="s">
        <v>1629</v>
      </c>
      <c r="E47" s="343" t="s">
        <v>1584</v>
      </c>
      <c r="F47" s="342">
        <v>33</v>
      </c>
      <c r="G47" s="404">
        <v>3.4507407407407409</v>
      </c>
      <c r="H47" s="383">
        <v>33</v>
      </c>
      <c r="I47" s="405">
        <v>7.4535999999999998</v>
      </c>
      <c r="J47" s="405"/>
      <c r="K47" s="404"/>
      <c r="L47" s="297"/>
      <c r="M47" s="297"/>
      <c r="N47" s="297"/>
      <c r="O47" s="297"/>
      <c r="P47" s="297"/>
    </row>
    <row r="48" spans="1:16" ht="17.100000000000001" customHeight="1">
      <c r="A48" s="296">
        <v>43</v>
      </c>
      <c r="B48" s="382" t="s">
        <v>1625</v>
      </c>
      <c r="C48" s="403">
        <v>3</v>
      </c>
      <c r="D48" s="403" t="s">
        <v>1629</v>
      </c>
      <c r="E48" s="343" t="s">
        <v>1584</v>
      </c>
      <c r="F48" s="342">
        <v>33</v>
      </c>
      <c r="G48" s="404">
        <v>3.4651851851851854</v>
      </c>
      <c r="H48" s="383">
        <v>33</v>
      </c>
      <c r="I48" s="405">
        <v>7.4847999999999999</v>
      </c>
      <c r="J48" s="405"/>
      <c r="K48" s="404"/>
      <c r="L48" s="297"/>
      <c r="M48" s="297"/>
      <c r="N48" s="297"/>
      <c r="O48" s="297"/>
      <c r="P48" s="297"/>
    </row>
    <row r="49" spans="1:16" ht="17.100000000000001" customHeight="1">
      <c r="A49" s="296">
        <v>44</v>
      </c>
      <c r="B49" s="382" t="s">
        <v>1626</v>
      </c>
      <c r="C49" s="403">
        <v>4</v>
      </c>
      <c r="D49" s="403" t="s">
        <v>1629</v>
      </c>
      <c r="E49" s="343" t="s">
        <v>1584</v>
      </c>
      <c r="F49" s="342">
        <v>33</v>
      </c>
      <c r="G49" s="404">
        <v>0.24555555555555555</v>
      </c>
      <c r="H49" s="383">
        <v>33</v>
      </c>
      <c r="I49" s="405">
        <v>0.53039999999999998</v>
      </c>
      <c r="J49" s="405"/>
      <c r="K49" s="404"/>
      <c r="L49" s="297"/>
      <c r="M49" s="297"/>
      <c r="N49" s="297"/>
      <c r="O49" s="297"/>
      <c r="P49" s="297"/>
    </row>
    <row r="50" spans="1:16" ht="17.100000000000001" customHeight="1">
      <c r="A50" s="296">
        <v>45</v>
      </c>
      <c r="B50" s="382" t="s">
        <v>1627</v>
      </c>
      <c r="C50" s="403">
        <v>2.2999999999999998</v>
      </c>
      <c r="D50" s="403" t="s">
        <v>1629</v>
      </c>
      <c r="E50" s="343" t="s">
        <v>1584</v>
      </c>
      <c r="F50" s="342">
        <v>33</v>
      </c>
      <c r="G50" s="404">
        <v>0.25967592592592592</v>
      </c>
      <c r="H50" s="383">
        <v>33</v>
      </c>
      <c r="I50" s="405">
        <v>0.56089999999999995</v>
      </c>
      <c r="J50" s="405"/>
      <c r="K50" s="404"/>
      <c r="L50" s="297"/>
      <c r="M50" s="297"/>
      <c r="N50" s="297"/>
      <c r="O50" s="297"/>
      <c r="P50" s="297"/>
    </row>
    <row r="51" spans="1:16" ht="17.100000000000001" customHeight="1">
      <c r="A51" s="296">
        <v>46</v>
      </c>
      <c r="B51" s="382" t="s">
        <v>1628</v>
      </c>
      <c r="C51" s="403">
        <v>1.6</v>
      </c>
      <c r="D51" s="403" t="s">
        <v>1629</v>
      </c>
      <c r="E51" s="343" t="s">
        <v>1584</v>
      </c>
      <c r="F51" s="342">
        <v>33</v>
      </c>
      <c r="G51" s="404">
        <v>0.3928240740740741</v>
      </c>
      <c r="H51" s="383">
        <v>33</v>
      </c>
      <c r="I51" s="405">
        <v>0.84850000000000003</v>
      </c>
      <c r="J51" s="405"/>
      <c r="K51" s="404"/>
      <c r="L51" s="297"/>
      <c r="M51" s="297"/>
      <c r="N51" s="297"/>
      <c r="O51" s="297"/>
      <c r="P51" s="297"/>
    </row>
    <row r="52" spans="1:16" ht="17.100000000000001" customHeight="1">
      <c r="A52" s="296">
        <v>47</v>
      </c>
      <c r="B52" s="382" t="s">
        <v>1630</v>
      </c>
      <c r="C52" s="403">
        <v>0.8</v>
      </c>
      <c r="D52" s="403" t="s">
        <v>1629</v>
      </c>
      <c r="E52" s="343" t="s">
        <v>1584</v>
      </c>
      <c r="F52" s="342">
        <v>33</v>
      </c>
      <c r="G52" s="404">
        <v>0.20682487500000002</v>
      </c>
      <c r="H52" s="383">
        <v>33</v>
      </c>
      <c r="I52" s="405">
        <v>0.44674173</v>
      </c>
      <c r="J52" s="405"/>
      <c r="K52" s="404"/>
      <c r="L52" s="297"/>
      <c r="M52" s="297"/>
      <c r="N52" s="297"/>
      <c r="O52" s="297"/>
      <c r="P52" s="297"/>
    </row>
    <row r="53" spans="1:16" ht="17.100000000000001" customHeight="1">
      <c r="A53" s="296">
        <v>48</v>
      </c>
      <c r="B53" s="382" t="s">
        <v>1631</v>
      </c>
      <c r="C53" s="403">
        <v>0.8</v>
      </c>
      <c r="D53" s="403" t="s">
        <v>1629</v>
      </c>
      <c r="E53" s="343" t="s">
        <v>1584</v>
      </c>
      <c r="F53" s="342">
        <v>33</v>
      </c>
      <c r="G53" s="404">
        <v>0.22163498611111107</v>
      </c>
      <c r="H53" s="383">
        <v>33</v>
      </c>
      <c r="I53" s="405">
        <v>0.47873156999999994</v>
      </c>
      <c r="J53" s="405"/>
      <c r="K53" s="404"/>
      <c r="L53" s="297"/>
      <c r="M53" s="297"/>
      <c r="N53" s="297"/>
      <c r="O53" s="297"/>
      <c r="P53" s="297"/>
    </row>
    <row r="54" spans="1:16" ht="17.100000000000001" customHeight="1">
      <c r="A54" s="296">
        <v>49</v>
      </c>
      <c r="B54" s="382" t="s">
        <v>1632</v>
      </c>
      <c r="C54" s="403">
        <v>1</v>
      </c>
      <c r="D54" s="403" t="s">
        <v>1629</v>
      </c>
      <c r="E54" s="343" t="s">
        <v>1584</v>
      </c>
      <c r="F54" s="342">
        <v>33</v>
      </c>
      <c r="G54" s="404">
        <v>0.22026231944444444</v>
      </c>
      <c r="H54" s="383">
        <v>33</v>
      </c>
      <c r="I54" s="405">
        <v>0.47576660999999998</v>
      </c>
      <c r="J54" s="405"/>
      <c r="K54" s="404"/>
      <c r="L54" s="297"/>
      <c r="M54" s="297"/>
      <c r="N54" s="297"/>
      <c r="O54" s="297"/>
      <c r="P54" s="297"/>
    </row>
    <row r="55" spans="1:16" ht="17.100000000000001" customHeight="1">
      <c r="A55" s="296">
        <v>50</v>
      </c>
      <c r="B55" s="381" t="s">
        <v>1633</v>
      </c>
      <c r="C55" s="403">
        <v>0.8</v>
      </c>
      <c r="D55" s="403" t="s">
        <v>1629</v>
      </c>
      <c r="E55" s="343" t="s">
        <v>1584</v>
      </c>
      <c r="F55" s="342">
        <v>33</v>
      </c>
      <c r="G55" s="404">
        <v>0.16940880092592592</v>
      </c>
      <c r="H55" s="275">
        <v>33</v>
      </c>
      <c r="I55" s="405">
        <v>0.36592300999999999</v>
      </c>
      <c r="J55" s="405"/>
      <c r="K55" s="404"/>
      <c r="L55" s="297"/>
      <c r="M55" s="297"/>
      <c r="N55" s="297"/>
      <c r="O55" s="297"/>
      <c r="P55" s="297"/>
    </row>
    <row r="56" spans="1:16" ht="17.100000000000001" customHeight="1">
      <c r="A56" s="296">
        <v>51</v>
      </c>
      <c r="B56" s="382" t="s">
        <v>1634</v>
      </c>
      <c r="C56" s="403">
        <v>0.8</v>
      </c>
      <c r="D56" s="403" t="s">
        <v>1629</v>
      </c>
      <c r="E56" s="343" t="s">
        <v>1584</v>
      </c>
      <c r="F56" s="342">
        <v>33</v>
      </c>
      <c r="G56" s="404">
        <v>0.19438231944444445</v>
      </c>
      <c r="H56" s="275">
        <v>33</v>
      </c>
      <c r="I56" s="405">
        <v>0.41986581000000001</v>
      </c>
      <c r="J56" s="405"/>
      <c r="K56" s="404"/>
      <c r="L56" s="297"/>
      <c r="M56" s="297"/>
      <c r="N56" s="297"/>
      <c r="O56" s="297"/>
      <c r="P56" s="297"/>
    </row>
    <row r="57" spans="1:16" ht="17.100000000000001" customHeight="1">
      <c r="A57" s="296">
        <v>52</v>
      </c>
      <c r="B57" s="382" t="s">
        <v>1635</v>
      </c>
      <c r="C57" s="403">
        <v>0.8</v>
      </c>
      <c r="D57" s="403" t="s">
        <v>1629</v>
      </c>
      <c r="E57" s="343" t="s">
        <v>1584</v>
      </c>
      <c r="F57" s="342">
        <v>33</v>
      </c>
      <c r="G57" s="404">
        <v>0.17144593055555554</v>
      </c>
      <c r="H57" s="275">
        <v>33</v>
      </c>
      <c r="I57" s="405">
        <v>0.37032320999999996</v>
      </c>
      <c r="J57" s="405"/>
      <c r="K57" s="404"/>
      <c r="L57" s="297"/>
      <c r="M57" s="297"/>
      <c r="N57" s="297"/>
      <c r="O57" s="297"/>
      <c r="P57" s="297"/>
    </row>
    <row r="58" spans="1:16" ht="17.100000000000001" customHeight="1">
      <c r="A58" s="296">
        <v>53</v>
      </c>
      <c r="B58" s="384" t="s">
        <v>1636</v>
      </c>
      <c r="C58" s="403">
        <v>0.8</v>
      </c>
      <c r="D58" s="403" t="s">
        <v>1629</v>
      </c>
      <c r="E58" s="343" t="s">
        <v>1584</v>
      </c>
      <c r="F58" s="342">
        <v>33</v>
      </c>
      <c r="G58" s="404">
        <v>0.15190249074074075</v>
      </c>
      <c r="H58" s="275">
        <v>33</v>
      </c>
      <c r="I58" s="405">
        <v>0.32810938000000001</v>
      </c>
      <c r="J58" s="405"/>
      <c r="K58" s="404"/>
      <c r="L58" s="297"/>
      <c r="M58" s="297"/>
      <c r="N58" s="297"/>
      <c r="O58" s="297"/>
      <c r="P58" s="297"/>
    </row>
    <row r="59" spans="1:16" ht="17.100000000000001" customHeight="1">
      <c r="A59" s="296">
        <v>54</v>
      </c>
      <c r="B59" s="382" t="s">
        <v>1637</v>
      </c>
      <c r="C59" s="403">
        <v>0.8</v>
      </c>
      <c r="D59" s="403" t="s">
        <v>1629</v>
      </c>
      <c r="E59" s="343" t="s">
        <v>1584</v>
      </c>
      <c r="F59" s="342">
        <v>33</v>
      </c>
      <c r="G59" s="404">
        <v>0.15311948611111112</v>
      </c>
      <c r="H59" s="275">
        <v>33</v>
      </c>
      <c r="I59" s="405">
        <v>0.33073808999999998</v>
      </c>
      <c r="J59" s="405"/>
      <c r="K59" s="404"/>
      <c r="L59" s="297"/>
      <c r="M59" s="297"/>
      <c r="N59" s="297"/>
      <c r="O59" s="297"/>
      <c r="P59" s="297"/>
    </row>
    <row r="60" spans="1:16" ht="17.100000000000001" customHeight="1">
      <c r="A60" s="296">
        <v>55</v>
      </c>
      <c r="B60" s="381" t="s">
        <v>1638</v>
      </c>
      <c r="C60" s="403">
        <v>0.8</v>
      </c>
      <c r="D60" s="403" t="s">
        <v>1629</v>
      </c>
      <c r="E60" s="343" t="s">
        <v>1584</v>
      </c>
      <c r="F60" s="342">
        <v>33</v>
      </c>
      <c r="G60" s="404">
        <v>0.14825301851851852</v>
      </c>
      <c r="H60" s="343">
        <v>33</v>
      </c>
      <c r="I60" s="405">
        <v>0.32022652000000001</v>
      </c>
      <c r="J60" s="405"/>
      <c r="K60" s="404"/>
      <c r="L60" s="297"/>
      <c r="M60" s="297"/>
      <c r="N60" s="297"/>
      <c r="O60" s="297"/>
      <c r="P60" s="297"/>
    </row>
    <row r="61" spans="1:16" ht="17.100000000000001" customHeight="1">
      <c r="A61" s="296">
        <v>56</v>
      </c>
      <c r="B61" s="385" t="s">
        <v>1639</v>
      </c>
      <c r="C61" s="403">
        <v>0.8</v>
      </c>
      <c r="D61" s="403" t="s">
        <v>1629</v>
      </c>
      <c r="E61" s="343" t="s">
        <v>1584</v>
      </c>
      <c r="F61" s="342">
        <v>33</v>
      </c>
      <c r="G61" s="404">
        <v>0.19348763425925927</v>
      </c>
      <c r="H61" s="343">
        <v>33</v>
      </c>
      <c r="I61" s="406">
        <v>0.41793329000000001</v>
      </c>
      <c r="J61" s="405"/>
      <c r="K61" s="407"/>
      <c r="L61" s="297"/>
      <c r="M61" s="297"/>
      <c r="N61" s="297"/>
      <c r="O61" s="297"/>
      <c r="P61" s="297"/>
    </row>
    <row r="62" spans="1:16" ht="17.100000000000001" customHeight="1">
      <c r="A62" s="296">
        <v>57</v>
      </c>
      <c r="B62" s="385" t="s">
        <v>1640</v>
      </c>
      <c r="C62" s="403">
        <v>7.5</v>
      </c>
      <c r="D62" s="403" t="s">
        <v>1629</v>
      </c>
      <c r="E62" s="343" t="s">
        <v>1584</v>
      </c>
      <c r="F62" s="342">
        <v>33</v>
      </c>
      <c r="G62" s="404">
        <v>0.37772777777777772</v>
      </c>
      <c r="H62" s="343">
        <v>33</v>
      </c>
      <c r="I62" s="406">
        <v>0.81589199999999995</v>
      </c>
      <c r="J62" s="405"/>
      <c r="K62" s="407"/>
      <c r="L62" s="297"/>
      <c r="M62" s="297"/>
      <c r="N62" s="297"/>
      <c r="O62" s="297"/>
      <c r="P62" s="297"/>
    </row>
    <row r="63" spans="1:16" ht="17.100000000000001" customHeight="1">
      <c r="A63" s="296">
        <v>58</v>
      </c>
      <c r="B63" s="386" t="s">
        <v>1641</v>
      </c>
      <c r="C63" s="403">
        <v>0.8</v>
      </c>
      <c r="D63" s="403" t="s">
        <v>1629</v>
      </c>
      <c r="E63" s="343" t="s">
        <v>1584</v>
      </c>
      <c r="F63" s="342">
        <v>33</v>
      </c>
      <c r="G63" s="404">
        <v>0.18216296296296297</v>
      </c>
      <c r="H63" s="343">
        <v>33</v>
      </c>
      <c r="I63" s="406">
        <v>0.39347199999999999</v>
      </c>
      <c r="J63" s="405"/>
      <c r="K63" s="407"/>
      <c r="L63" s="297"/>
      <c r="M63" s="297"/>
      <c r="N63" s="297"/>
      <c r="O63" s="297"/>
      <c r="P63" s="297"/>
    </row>
    <row r="64" spans="1:16" ht="17.100000000000001" customHeight="1">
      <c r="A64" s="296">
        <v>59</v>
      </c>
      <c r="B64" s="386" t="s">
        <v>1642</v>
      </c>
      <c r="C64" s="403">
        <v>1.6</v>
      </c>
      <c r="D64" s="403" t="s">
        <v>1629</v>
      </c>
      <c r="E64" s="343" t="s">
        <v>1584</v>
      </c>
      <c r="F64" s="342">
        <v>33</v>
      </c>
      <c r="G64" s="404">
        <v>0.3386912037037037</v>
      </c>
      <c r="H64" s="343">
        <v>33</v>
      </c>
      <c r="I64" s="406">
        <v>0.73157300000000003</v>
      </c>
      <c r="J64" s="405"/>
      <c r="K64" s="407"/>
      <c r="L64" s="297"/>
      <c r="M64" s="297"/>
      <c r="N64" s="297"/>
      <c r="O64" s="297"/>
      <c r="P64" s="297"/>
    </row>
    <row r="65" spans="1:16" ht="17.100000000000001" customHeight="1">
      <c r="A65" s="296">
        <v>60</v>
      </c>
      <c r="B65" s="386" t="s">
        <v>1643</v>
      </c>
      <c r="C65" s="403">
        <v>0.8</v>
      </c>
      <c r="D65" s="403" t="s">
        <v>1629</v>
      </c>
      <c r="E65" s="343" t="s">
        <v>1584</v>
      </c>
      <c r="F65" s="342">
        <v>33</v>
      </c>
      <c r="G65" s="404">
        <v>0.17966666666666664</v>
      </c>
      <c r="H65" s="343">
        <v>33</v>
      </c>
      <c r="I65" s="406">
        <v>0.38807999999999998</v>
      </c>
      <c r="J65" s="405"/>
      <c r="K65" s="407"/>
      <c r="L65" s="297"/>
      <c r="M65" s="297"/>
      <c r="N65" s="297"/>
      <c r="O65" s="297"/>
      <c r="P65" s="297"/>
    </row>
    <row r="66" spans="1:16" ht="17.100000000000001" customHeight="1">
      <c r="A66" s="296">
        <v>61</v>
      </c>
      <c r="B66" s="387" t="s">
        <v>1644</v>
      </c>
      <c r="C66" s="403">
        <v>0.8</v>
      </c>
      <c r="D66" s="403" t="s">
        <v>1629</v>
      </c>
      <c r="E66" s="343" t="s">
        <v>1584</v>
      </c>
      <c r="F66" s="342">
        <v>33</v>
      </c>
      <c r="G66" s="404">
        <v>0.15946759259259258</v>
      </c>
      <c r="H66" s="343">
        <v>33</v>
      </c>
      <c r="I66" s="406">
        <v>0.34444999999999998</v>
      </c>
      <c r="J66" s="405"/>
      <c r="K66" s="407"/>
      <c r="L66" s="297"/>
      <c r="M66" s="297"/>
      <c r="N66" s="297"/>
      <c r="O66" s="297"/>
      <c r="P66" s="297"/>
    </row>
    <row r="67" spans="1:16" ht="17.100000000000001" customHeight="1">
      <c r="A67" s="296">
        <v>62</v>
      </c>
      <c r="B67" s="386" t="s">
        <v>1645</v>
      </c>
      <c r="C67" s="403">
        <v>1.6</v>
      </c>
      <c r="D67" s="403" t="s">
        <v>1629</v>
      </c>
      <c r="E67" s="343" t="s">
        <v>1584</v>
      </c>
      <c r="F67" s="342">
        <v>33</v>
      </c>
      <c r="G67" s="404">
        <v>0.37234166666666668</v>
      </c>
      <c r="H67" s="343">
        <v>33</v>
      </c>
      <c r="I67" s="406">
        <v>0.80425800000000003</v>
      </c>
      <c r="J67" s="405"/>
      <c r="K67" s="407"/>
      <c r="L67" s="297"/>
      <c r="M67" s="297"/>
      <c r="N67" s="297"/>
      <c r="O67" s="297"/>
      <c r="P67" s="297"/>
    </row>
    <row r="68" spans="1:16" ht="17.100000000000001" customHeight="1">
      <c r="A68" s="296">
        <v>63</v>
      </c>
      <c r="B68" s="387" t="s">
        <v>1646</v>
      </c>
      <c r="C68" s="403">
        <v>2.4</v>
      </c>
      <c r="D68" s="403" t="s">
        <v>1629</v>
      </c>
      <c r="E68" s="343" t="s">
        <v>1584</v>
      </c>
      <c r="F68" s="342">
        <v>33</v>
      </c>
      <c r="G68" s="404">
        <v>0.56608101851851844</v>
      </c>
      <c r="H68" s="383">
        <v>33</v>
      </c>
      <c r="I68" s="406">
        <v>1.2227349999999999</v>
      </c>
      <c r="J68" s="405"/>
      <c r="K68" s="407"/>
      <c r="L68" s="297"/>
      <c r="M68" s="297"/>
      <c r="N68" s="297"/>
      <c r="O68" s="297"/>
      <c r="P68" s="297"/>
    </row>
    <row r="69" spans="1:16" ht="17.100000000000001" customHeight="1">
      <c r="A69" s="296">
        <v>64</v>
      </c>
      <c r="B69" s="386" t="s">
        <v>1647</v>
      </c>
      <c r="C69" s="403">
        <v>20</v>
      </c>
      <c r="D69" s="403" t="s">
        <v>1629</v>
      </c>
      <c r="E69" s="343" t="s">
        <v>1584</v>
      </c>
      <c r="F69" s="342">
        <v>33</v>
      </c>
      <c r="G69" s="404">
        <v>1.2153101851851851</v>
      </c>
      <c r="H69" s="343">
        <v>33</v>
      </c>
      <c r="I69" s="406">
        <v>2.62507</v>
      </c>
      <c r="J69" s="405"/>
      <c r="K69" s="407"/>
      <c r="L69" s="297"/>
      <c r="M69" s="297"/>
      <c r="N69" s="297"/>
      <c r="O69" s="297"/>
      <c r="P69" s="297"/>
    </row>
    <row r="70" spans="1:16" ht="17.100000000000001" customHeight="1">
      <c r="A70" s="296">
        <v>65</v>
      </c>
      <c r="B70" s="387" t="s">
        <v>1648</v>
      </c>
      <c r="C70" s="403">
        <v>4</v>
      </c>
      <c r="D70" s="403" t="s">
        <v>1629</v>
      </c>
      <c r="E70" s="343" t="s">
        <v>1584</v>
      </c>
      <c r="F70" s="342">
        <v>33</v>
      </c>
      <c r="G70" s="404">
        <v>0.98320593981481474</v>
      </c>
      <c r="H70" s="343">
        <v>33</v>
      </c>
      <c r="I70" s="406">
        <v>2.12372483</v>
      </c>
      <c r="J70" s="405"/>
      <c r="K70" s="407"/>
      <c r="L70" s="297"/>
      <c r="M70" s="297"/>
      <c r="N70" s="297"/>
      <c r="O70" s="297"/>
      <c r="P70" s="297"/>
    </row>
    <row r="71" spans="1:16" ht="17.100000000000001" customHeight="1">
      <c r="A71" s="296">
        <v>66</v>
      </c>
      <c r="B71" s="387" t="s">
        <v>1649</v>
      </c>
      <c r="C71" s="403">
        <v>6</v>
      </c>
      <c r="D71" s="403" t="s">
        <v>1629</v>
      </c>
      <c r="E71" s="343" t="s">
        <v>1584</v>
      </c>
      <c r="F71" s="342">
        <v>33</v>
      </c>
      <c r="G71" s="404">
        <v>1.2421216851851851</v>
      </c>
      <c r="H71" s="343">
        <v>33</v>
      </c>
      <c r="I71" s="406">
        <v>2.6829828399999998</v>
      </c>
      <c r="J71" s="405"/>
      <c r="K71" s="407"/>
      <c r="L71" s="297"/>
      <c r="M71" s="297"/>
      <c r="N71" s="297"/>
      <c r="O71" s="297"/>
      <c r="P71" s="297"/>
    </row>
    <row r="72" spans="1:16" ht="17.100000000000001" customHeight="1">
      <c r="A72" s="296">
        <v>67</v>
      </c>
      <c r="B72" s="387" t="s">
        <v>1650</v>
      </c>
      <c r="C72" s="403">
        <v>0</v>
      </c>
      <c r="D72" s="403" t="s">
        <v>1629</v>
      </c>
      <c r="E72" s="343" t="s">
        <v>1584</v>
      </c>
      <c r="F72" s="342">
        <v>33</v>
      </c>
      <c r="G72" s="404">
        <v>2.7952328703703704</v>
      </c>
      <c r="H72" s="343">
        <v>33</v>
      </c>
      <c r="I72" s="406">
        <v>6.0377029999999996</v>
      </c>
      <c r="J72" s="405"/>
      <c r="K72" s="407"/>
      <c r="L72" s="297"/>
      <c r="M72" s="297"/>
      <c r="N72" s="297"/>
      <c r="O72" s="297"/>
      <c r="P72" s="297"/>
    </row>
    <row r="73" spans="1:16" ht="17.100000000000001" customHeight="1">
      <c r="A73" s="296">
        <v>68</v>
      </c>
      <c r="B73" s="387" t="s">
        <v>1651</v>
      </c>
      <c r="C73" s="403">
        <v>6</v>
      </c>
      <c r="D73" s="403" t="s">
        <v>1629</v>
      </c>
      <c r="E73" s="343" t="s">
        <v>1584</v>
      </c>
      <c r="F73" s="342">
        <v>33</v>
      </c>
      <c r="G73" s="404">
        <v>1.3607479490740744</v>
      </c>
      <c r="H73" s="275">
        <v>33</v>
      </c>
      <c r="I73" s="406">
        <v>2.9392155700000004</v>
      </c>
      <c r="J73" s="405"/>
      <c r="K73" s="407"/>
      <c r="L73" s="297"/>
      <c r="M73" s="297"/>
      <c r="N73" s="297"/>
      <c r="O73" s="297"/>
      <c r="P73" s="297"/>
    </row>
    <row r="74" spans="1:16" ht="17.100000000000001" customHeight="1">
      <c r="A74" s="296">
        <v>69</v>
      </c>
      <c r="B74" s="386" t="s">
        <v>1652</v>
      </c>
      <c r="C74" s="403">
        <v>1.6</v>
      </c>
      <c r="D74" s="403" t="s">
        <v>1629</v>
      </c>
      <c r="E74" s="343" t="s">
        <v>1584</v>
      </c>
      <c r="F74" s="342">
        <v>33</v>
      </c>
      <c r="G74" s="404">
        <v>2.3744111111111112</v>
      </c>
      <c r="H74" s="343">
        <v>33</v>
      </c>
      <c r="I74" s="406">
        <v>5.1287279999999997</v>
      </c>
      <c r="J74" s="405"/>
      <c r="K74" s="407"/>
      <c r="L74" s="297"/>
      <c r="M74" s="297"/>
      <c r="N74" s="297"/>
      <c r="O74" s="297"/>
      <c r="P74" s="297"/>
    </row>
    <row r="75" spans="1:16" ht="17.100000000000001" customHeight="1">
      <c r="A75" s="296">
        <v>70</v>
      </c>
      <c r="B75" s="388" t="s">
        <v>1653</v>
      </c>
      <c r="C75" s="403">
        <v>7.5</v>
      </c>
      <c r="D75" s="403" t="s">
        <v>1629</v>
      </c>
      <c r="E75" s="343" t="s">
        <v>1584</v>
      </c>
      <c r="F75" s="342">
        <v>33</v>
      </c>
      <c r="G75" s="404">
        <v>1.9514152777777778</v>
      </c>
      <c r="H75" s="343">
        <v>33</v>
      </c>
      <c r="I75" s="406">
        <v>4.2150569999999998</v>
      </c>
      <c r="J75" s="405"/>
      <c r="K75" s="407"/>
      <c r="L75" s="297"/>
      <c r="M75" s="297"/>
      <c r="N75" s="297"/>
      <c r="O75" s="297"/>
      <c r="P75" s="297"/>
    </row>
    <row r="76" spans="1:16" ht="17.100000000000001" customHeight="1">
      <c r="A76" s="296">
        <v>71</v>
      </c>
      <c r="B76" s="388" t="s">
        <v>1654</v>
      </c>
      <c r="C76" s="403">
        <v>3</v>
      </c>
      <c r="D76" s="403" t="s">
        <v>1629</v>
      </c>
      <c r="E76" s="343" t="s">
        <v>1584</v>
      </c>
      <c r="F76" s="342">
        <v>33</v>
      </c>
      <c r="G76" s="404">
        <v>0.19245898611111115</v>
      </c>
      <c r="H76" s="343">
        <v>33</v>
      </c>
      <c r="I76" s="406">
        <v>0.41571141000000006</v>
      </c>
      <c r="J76" s="405"/>
      <c r="K76" s="407"/>
      <c r="L76" s="297"/>
      <c r="M76" s="297"/>
      <c r="N76" s="297"/>
      <c r="O76" s="297"/>
      <c r="P76" s="297"/>
    </row>
    <row r="77" spans="1:16" ht="17.100000000000001" customHeight="1">
      <c r="A77" s="296">
        <v>72</v>
      </c>
      <c r="B77" s="388" t="s">
        <v>1655</v>
      </c>
      <c r="C77" s="403">
        <v>4</v>
      </c>
      <c r="D77" s="403" t="s">
        <v>1629</v>
      </c>
      <c r="E77" s="343" t="s">
        <v>1584</v>
      </c>
      <c r="F77" s="342">
        <v>33</v>
      </c>
      <c r="G77" s="404">
        <v>0.90289688425925929</v>
      </c>
      <c r="H77" s="383">
        <v>33</v>
      </c>
      <c r="I77" s="406">
        <v>1.95025727</v>
      </c>
      <c r="J77" s="405"/>
      <c r="K77" s="407"/>
      <c r="L77" s="297"/>
      <c r="M77" s="297"/>
      <c r="N77" s="297"/>
      <c r="O77" s="297"/>
      <c r="P77" s="297"/>
    </row>
    <row r="78" spans="1:16" ht="17.100000000000001" customHeight="1">
      <c r="A78" s="296">
        <v>73</v>
      </c>
      <c r="B78" s="388" t="s">
        <v>1656</v>
      </c>
      <c r="C78" s="403">
        <v>13</v>
      </c>
      <c r="D78" s="403" t="s">
        <v>1629</v>
      </c>
      <c r="E78" s="343" t="s">
        <v>1584</v>
      </c>
      <c r="F78" s="342">
        <v>33</v>
      </c>
      <c r="G78" s="404">
        <v>0.3053331944444444</v>
      </c>
      <c r="H78" s="383">
        <v>33</v>
      </c>
      <c r="I78" s="406">
        <v>0.65951969999999993</v>
      </c>
      <c r="J78" s="405"/>
      <c r="K78" s="407"/>
      <c r="L78" s="297"/>
      <c r="M78" s="297"/>
      <c r="N78" s="297"/>
      <c r="O78" s="297"/>
      <c r="P78" s="297"/>
    </row>
    <row r="79" spans="1:16" ht="17.100000000000001" customHeight="1">
      <c r="A79" s="296">
        <v>74</v>
      </c>
      <c r="B79" s="388" t="s">
        <v>1657</v>
      </c>
      <c r="C79" s="403">
        <v>4</v>
      </c>
      <c r="D79" s="403" t="s">
        <v>1629</v>
      </c>
      <c r="E79" s="343" t="s">
        <v>1584</v>
      </c>
      <c r="F79" s="342">
        <v>33</v>
      </c>
      <c r="G79" s="404">
        <v>0.37842543981481475</v>
      </c>
      <c r="H79" s="383">
        <v>33</v>
      </c>
      <c r="I79" s="406">
        <v>0.81739894999999996</v>
      </c>
      <c r="J79" s="405"/>
      <c r="K79" s="407"/>
      <c r="L79" s="297"/>
      <c r="M79" s="297"/>
      <c r="N79" s="297"/>
      <c r="O79" s="297"/>
      <c r="P79" s="297"/>
    </row>
    <row r="80" spans="1:16" ht="17.100000000000001" customHeight="1">
      <c r="A80" s="296">
        <v>75</v>
      </c>
      <c r="B80" s="388" t="s">
        <v>1658</v>
      </c>
      <c r="C80" s="403">
        <v>7.5</v>
      </c>
      <c r="D80" s="403" t="s">
        <v>1629</v>
      </c>
      <c r="E80" s="343" t="s">
        <v>1584</v>
      </c>
      <c r="F80" s="342">
        <v>33</v>
      </c>
      <c r="G80" s="404">
        <v>0.17517630555555555</v>
      </c>
      <c r="H80" s="383">
        <v>33</v>
      </c>
      <c r="I80" s="406">
        <v>0.37838082000000001</v>
      </c>
      <c r="J80" s="405"/>
      <c r="K80" s="407"/>
      <c r="L80" s="297"/>
      <c r="M80" s="297"/>
      <c r="N80" s="297"/>
      <c r="O80" s="297"/>
      <c r="P80" s="297"/>
    </row>
    <row r="81" spans="1:16" ht="17.100000000000001" customHeight="1">
      <c r="A81" s="296">
        <v>76</v>
      </c>
      <c r="B81" s="388" t="s">
        <v>1659</v>
      </c>
      <c r="C81" s="403">
        <v>10.4</v>
      </c>
      <c r="D81" s="403" t="s">
        <v>1629</v>
      </c>
      <c r="E81" s="343" t="s">
        <v>1584</v>
      </c>
      <c r="F81" s="342">
        <v>33</v>
      </c>
      <c r="G81" s="404">
        <v>0.16723281018518518</v>
      </c>
      <c r="H81" s="383">
        <v>33</v>
      </c>
      <c r="I81" s="406">
        <v>0.36122286999999997</v>
      </c>
      <c r="J81" s="405"/>
      <c r="K81" s="407"/>
      <c r="L81" s="297"/>
      <c r="M81" s="297"/>
      <c r="N81" s="297"/>
      <c r="O81" s="297"/>
      <c r="P81" s="297"/>
    </row>
    <row r="82" spans="1:16" ht="17.100000000000001" customHeight="1">
      <c r="A82" s="296">
        <v>77</v>
      </c>
      <c r="B82" s="388" t="s">
        <v>1660</v>
      </c>
      <c r="C82" s="403">
        <v>0.8</v>
      </c>
      <c r="D82" s="403" t="s">
        <v>1629</v>
      </c>
      <c r="E82" s="343" t="s">
        <v>1584</v>
      </c>
      <c r="F82" s="342">
        <v>33</v>
      </c>
      <c r="G82" s="404">
        <v>0.18501846296296295</v>
      </c>
      <c r="H82" s="383">
        <v>33</v>
      </c>
      <c r="I82" s="406">
        <v>0.39963988</v>
      </c>
      <c r="J82" s="405"/>
      <c r="K82" s="407"/>
      <c r="L82" s="297"/>
      <c r="M82" s="297"/>
      <c r="N82" s="297"/>
      <c r="O82" s="297"/>
      <c r="P82" s="297"/>
    </row>
    <row r="83" spans="1:16" ht="17.100000000000001" customHeight="1">
      <c r="A83" s="296">
        <v>78</v>
      </c>
      <c r="B83" s="388" t="s">
        <v>1661</v>
      </c>
      <c r="C83" s="403">
        <v>1.6</v>
      </c>
      <c r="D83" s="403" t="s">
        <v>1629</v>
      </c>
      <c r="E83" s="343" t="s">
        <v>1584</v>
      </c>
      <c r="F83" s="342">
        <v>33</v>
      </c>
      <c r="G83" s="404">
        <v>0.16114444444444442</v>
      </c>
      <c r="H83" s="383">
        <v>33</v>
      </c>
      <c r="I83" s="406">
        <v>0.34807199999999999</v>
      </c>
      <c r="J83" s="405"/>
      <c r="K83" s="407"/>
      <c r="L83" s="297"/>
      <c r="M83" s="297"/>
      <c r="N83" s="297"/>
      <c r="O83" s="297"/>
      <c r="P83" s="297"/>
    </row>
    <row r="84" spans="1:16" ht="17.100000000000001" customHeight="1">
      <c r="A84" s="296">
        <v>79</v>
      </c>
      <c r="B84" s="388" t="s">
        <v>1662</v>
      </c>
      <c r="C84" s="403">
        <v>0.8</v>
      </c>
      <c r="D84" s="403" t="s">
        <v>1629</v>
      </c>
      <c r="E84" s="343" t="s">
        <v>1584</v>
      </c>
      <c r="F84" s="342">
        <v>33</v>
      </c>
      <c r="G84" s="404">
        <v>0.34271203703703701</v>
      </c>
      <c r="H84" s="383">
        <v>33</v>
      </c>
      <c r="I84" s="406">
        <v>0.74025799999999997</v>
      </c>
      <c r="J84" s="405"/>
      <c r="K84" s="407"/>
      <c r="L84" s="297"/>
      <c r="M84" s="297"/>
      <c r="N84" s="297"/>
      <c r="O84" s="297"/>
      <c r="P84" s="297"/>
    </row>
    <row r="85" spans="1:16" ht="17.100000000000001" customHeight="1">
      <c r="A85" s="296">
        <v>80</v>
      </c>
      <c r="B85" s="388" t="s">
        <v>1663</v>
      </c>
      <c r="C85" s="403">
        <v>0.8</v>
      </c>
      <c r="D85" s="403" t="s">
        <v>1629</v>
      </c>
      <c r="E85" s="343" t="s">
        <v>1584</v>
      </c>
      <c r="F85" s="342">
        <v>33</v>
      </c>
      <c r="G85" s="404">
        <v>0.17104490740740741</v>
      </c>
      <c r="H85" s="383">
        <v>33</v>
      </c>
      <c r="I85" s="406">
        <v>0.36945699999999998</v>
      </c>
      <c r="J85" s="405"/>
      <c r="K85" s="407"/>
      <c r="L85" s="297"/>
      <c r="M85" s="297"/>
      <c r="N85" s="297"/>
      <c r="O85" s="297"/>
      <c r="P85" s="297"/>
    </row>
    <row r="86" spans="1:16" ht="17.100000000000001" customHeight="1">
      <c r="A86" s="296">
        <v>81</v>
      </c>
      <c r="B86" s="388" t="s">
        <v>1664</v>
      </c>
      <c r="C86" s="403">
        <v>0.8</v>
      </c>
      <c r="D86" s="403" t="s">
        <v>1629</v>
      </c>
      <c r="E86" s="343" t="s">
        <v>1584</v>
      </c>
      <c r="F86" s="342">
        <v>33</v>
      </c>
      <c r="G86" s="404">
        <v>0.19539183272962971</v>
      </c>
      <c r="H86" s="383">
        <v>33</v>
      </c>
      <c r="I86" s="406">
        <v>0.42204635869600021</v>
      </c>
      <c r="J86" s="405"/>
      <c r="K86" s="407"/>
      <c r="L86" s="297"/>
      <c r="M86" s="297"/>
      <c r="N86" s="297"/>
      <c r="O86" s="297"/>
      <c r="P86" s="297"/>
    </row>
    <row r="87" spans="1:16" ht="17.100000000000001" customHeight="1">
      <c r="A87" s="296">
        <v>82</v>
      </c>
      <c r="B87" s="388" t="s">
        <v>1665</v>
      </c>
      <c r="C87" s="403">
        <v>13.5</v>
      </c>
      <c r="D87" s="403" t="s">
        <v>1629</v>
      </c>
      <c r="E87" s="343" t="s">
        <v>1584</v>
      </c>
      <c r="F87" s="342">
        <v>33</v>
      </c>
      <c r="G87" s="404">
        <v>3.7290574074074079</v>
      </c>
      <c r="H87" s="383">
        <v>33</v>
      </c>
      <c r="I87" s="406">
        <v>8.0547640000000005</v>
      </c>
      <c r="J87" s="405"/>
      <c r="K87" s="407"/>
      <c r="L87" s="297"/>
      <c r="M87" s="297"/>
      <c r="N87" s="297"/>
      <c r="O87" s="297"/>
      <c r="P87" s="297"/>
    </row>
    <row r="88" spans="1:16" ht="17.100000000000001" customHeight="1">
      <c r="A88" s="296">
        <v>83</v>
      </c>
      <c r="B88" s="388" t="s">
        <v>1666</v>
      </c>
      <c r="C88" s="403">
        <v>4</v>
      </c>
      <c r="D88" s="403" t="s">
        <v>1629</v>
      </c>
      <c r="E88" s="343" t="s">
        <v>1584</v>
      </c>
      <c r="F88" s="342">
        <v>33</v>
      </c>
      <c r="G88" s="404">
        <v>0.9183203703703704</v>
      </c>
      <c r="H88" s="383">
        <v>33</v>
      </c>
      <c r="I88" s="406">
        <v>1.9835719999999999</v>
      </c>
      <c r="J88" s="405"/>
      <c r="K88" s="407"/>
      <c r="L88" s="297"/>
      <c r="M88" s="297"/>
      <c r="N88" s="297"/>
      <c r="O88" s="297"/>
      <c r="P88" s="297"/>
    </row>
    <row r="89" spans="1:16" ht="17.100000000000001" customHeight="1">
      <c r="A89" s="296">
        <v>84</v>
      </c>
      <c r="B89" s="388" t="s">
        <v>1667</v>
      </c>
      <c r="C89" s="403">
        <v>0.8</v>
      </c>
      <c r="D89" s="403" t="s">
        <v>1629</v>
      </c>
      <c r="E89" s="343" t="s">
        <v>1584</v>
      </c>
      <c r="F89" s="342">
        <v>33</v>
      </c>
      <c r="G89" s="404">
        <v>0.19029074074074073</v>
      </c>
      <c r="H89" s="383">
        <v>33</v>
      </c>
      <c r="I89" s="406">
        <v>0.411028</v>
      </c>
      <c r="J89" s="405"/>
      <c r="K89" s="407"/>
      <c r="L89" s="297"/>
      <c r="M89" s="297"/>
      <c r="N89" s="297"/>
      <c r="O89" s="297"/>
      <c r="P89" s="297"/>
    </row>
    <row r="90" spans="1:16" ht="17.100000000000001" customHeight="1">
      <c r="A90" s="296">
        <v>85</v>
      </c>
      <c r="B90" s="388" t="s">
        <v>1668</v>
      </c>
      <c r="C90" s="403">
        <v>10.5</v>
      </c>
      <c r="D90" s="403" t="s">
        <v>1629</v>
      </c>
      <c r="E90" s="343" t="s">
        <v>1584</v>
      </c>
      <c r="F90" s="342">
        <v>33</v>
      </c>
      <c r="G90" s="404">
        <v>2.2210211579601875</v>
      </c>
      <c r="H90" s="383">
        <v>33</v>
      </c>
      <c r="I90" s="406">
        <v>4.7974057011940054</v>
      </c>
      <c r="J90" s="405"/>
      <c r="K90" s="407"/>
      <c r="L90" s="297"/>
      <c r="M90" s="297"/>
      <c r="N90" s="297"/>
      <c r="O90" s="297"/>
      <c r="P90" s="297"/>
    </row>
    <row r="91" spans="1:16" ht="17.100000000000001" customHeight="1">
      <c r="A91" s="296">
        <v>86</v>
      </c>
      <c r="B91" s="388" t="s">
        <v>1669</v>
      </c>
      <c r="C91" s="403">
        <v>6</v>
      </c>
      <c r="D91" s="403" t="s">
        <v>1629</v>
      </c>
      <c r="E91" s="343" t="s">
        <v>1584</v>
      </c>
      <c r="F91" s="342">
        <v>33</v>
      </c>
      <c r="G91" s="404">
        <v>1.6909317127328689</v>
      </c>
      <c r="H91" s="383">
        <v>33</v>
      </c>
      <c r="I91" s="406">
        <v>3.6524124995029967</v>
      </c>
      <c r="J91" s="405"/>
      <c r="K91" s="407"/>
      <c r="L91" s="297"/>
      <c r="M91" s="297"/>
      <c r="N91" s="297"/>
      <c r="O91" s="297"/>
      <c r="P91" s="297"/>
    </row>
    <row r="92" spans="1:16" ht="17.100000000000001" customHeight="1">
      <c r="A92" s="296">
        <v>87</v>
      </c>
      <c r="B92" s="388" t="s">
        <v>1670</v>
      </c>
      <c r="C92" s="403">
        <v>24</v>
      </c>
      <c r="D92" s="403" t="s">
        <v>1629</v>
      </c>
      <c r="E92" s="343" t="s">
        <v>1584</v>
      </c>
      <c r="F92" s="342">
        <v>33</v>
      </c>
      <c r="G92" s="404">
        <v>6.2347324074074066</v>
      </c>
      <c r="H92" s="383">
        <v>33</v>
      </c>
      <c r="I92" s="406">
        <v>13.467022</v>
      </c>
      <c r="J92" s="405"/>
      <c r="K92" s="407"/>
      <c r="L92" s="297"/>
      <c r="M92" s="297"/>
      <c r="N92" s="297"/>
      <c r="O92" s="297"/>
      <c r="P92" s="297"/>
    </row>
    <row r="93" spans="1:16" ht="17.100000000000001" customHeight="1">
      <c r="A93" s="296">
        <v>88</v>
      </c>
      <c r="B93" s="388" t="s">
        <v>1671</v>
      </c>
      <c r="C93" s="403">
        <v>0.8</v>
      </c>
      <c r="D93" s="403" t="s">
        <v>1629</v>
      </c>
      <c r="E93" s="343" t="s">
        <v>1584</v>
      </c>
      <c r="F93" s="342">
        <v>220</v>
      </c>
      <c r="G93" s="404">
        <v>10.189691203703704</v>
      </c>
      <c r="H93" s="383">
        <v>220</v>
      </c>
      <c r="I93" s="406">
        <v>22.009733000000001</v>
      </c>
      <c r="J93" s="405"/>
      <c r="K93" s="407"/>
      <c r="L93" s="297"/>
      <c r="M93" s="297"/>
      <c r="N93" s="297"/>
      <c r="O93" s="297"/>
      <c r="P93" s="297"/>
    </row>
    <row r="94" spans="1:16" ht="17.100000000000001" customHeight="1">
      <c r="A94" s="296">
        <v>89</v>
      </c>
      <c r="B94" s="388" t="s">
        <v>1672</v>
      </c>
      <c r="C94" s="403">
        <v>1.6</v>
      </c>
      <c r="D94" s="403" t="s">
        <v>1629</v>
      </c>
      <c r="E94" s="343" t="s">
        <v>1584</v>
      </c>
      <c r="F94" s="342">
        <v>220</v>
      </c>
      <c r="G94" s="404">
        <v>6.7755143518518519</v>
      </c>
      <c r="H94" s="383">
        <v>220</v>
      </c>
      <c r="I94" s="406">
        <v>14.635111</v>
      </c>
      <c r="J94" s="405"/>
      <c r="K94" s="407"/>
      <c r="L94" s="297"/>
      <c r="M94" s="297"/>
      <c r="N94" s="297"/>
      <c r="O94" s="297"/>
      <c r="P94" s="297"/>
    </row>
    <row r="95" spans="1:16" ht="17.100000000000001" customHeight="1">
      <c r="A95" s="296">
        <v>90</v>
      </c>
      <c r="B95" s="388" t="s">
        <v>1673</v>
      </c>
      <c r="C95" s="403">
        <v>0.8</v>
      </c>
      <c r="D95" s="403" t="s">
        <v>1629</v>
      </c>
      <c r="E95" s="343" t="s">
        <v>1584</v>
      </c>
      <c r="F95" s="342">
        <v>220</v>
      </c>
      <c r="G95" s="404">
        <v>2.7385134259259258</v>
      </c>
      <c r="H95" s="383">
        <v>220</v>
      </c>
      <c r="I95" s="406">
        <v>5.9151889999999998</v>
      </c>
      <c r="J95" s="405"/>
      <c r="K95" s="407"/>
      <c r="L95" s="297"/>
      <c r="M95" s="297"/>
      <c r="N95" s="297"/>
      <c r="O95" s="297"/>
      <c r="P95" s="297"/>
    </row>
    <row r="96" spans="1:16" ht="17.100000000000001" customHeight="1">
      <c r="A96" s="296">
        <v>91</v>
      </c>
      <c r="B96" s="388" t="s">
        <v>1674</v>
      </c>
      <c r="C96" s="403">
        <v>1.6</v>
      </c>
      <c r="D96" s="403" t="s">
        <v>1629</v>
      </c>
      <c r="E96" s="343" t="s">
        <v>1584</v>
      </c>
      <c r="F96" s="342">
        <v>220</v>
      </c>
      <c r="G96" s="404">
        <v>13.261968055555556</v>
      </c>
      <c r="H96" s="383">
        <v>220</v>
      </c>
      <c r="I96" s="406">
        <v>28.645851</v>
      </c>
      <c r="J96" s="405"/>
      <c r="K96" s="407"/>
      <c r="L96" s="297"/>
      <c r="M96" s="297"/>
      <c r="N96" s="297"/>
      <c r="O96" s="297"/>
      <c r="P96" s="297"/>
    </row>
    <row r="97" spans="1:16" ht="17.100000000000001" customHeight="1">
      <c r="A97" s="296">
        <v>92</v>
      </c>
      <c r="B97" s="388" t="s">
        <v>1675</v>
      </c>
      <c r="C97" s="403">
        <v>0.8</v>
      </c>
      <c r="D97" s="403" t="s">
        <v>1629</v>
      </c>
      <c r="E97" s="343" t="s">
        <v>1584</v>
      </c>
      <c r="F97" s="342">
        <v>33</v>
      </c>
      <c r="G97" s="404">
        <v>0.19455013888888889</v>
      </c>
      <c r="H97" s="383">
        <v>33</v>
      </c>
      <c r="I97" s="406">
        <v>0.42022830000000005</v>
      </c>
      <c r="J97" s="405"/>
      <c r="K97" s="407"/>
      <c r="L97" s="297"/>
      <c r="M97" s="297"/>
      <c r="N97" s="297"/>
      <c r="O97" s="297"/>
      <c r="P97" s="297"/>
    </row>
    <row r="98" spans="1:16" ht="17.100000000000001" customHeight="1">
      <c r="A98" s="296">
        <v>93</v>
      </c>
      <c r="B98" s="388" t="s">
        <v>1676</v>
      </c>
      <c r="C98" s="403">
        <v>0.8</v>
      </c>
      <c r="D98" s="403" t="s">
        <v>1629</v>
      </c>
      <c r="E98" s="343" t="s">
        <v>1584</v>
      </c>
      <c r="F98" s="342">
        <v>33</v>
      </c>
      <c r="G98" s="404">
        <v>0.16262918333333343</v>
      </c>
      <c r="H98" s="383">
        <v>33</v>
      </c>
      <c r="I98" s="406">
        <v>0.35127903600000021</v>
      </c>
      <c r="J98" s="405"/>
      <c r="K98" s="407"/>
      <c r="L98" s="297"/>
      <c r="M98" s="297"/>
      <c r="N98" s="297"/>
      <c r="O98" s="297"/>
      <c r="P98" s="297"/>
    </row>
    <row r="99" spans="1:16" ht="17.100000000000001" customHeight="1">
      <c r="A99" s="296">
        <v>94</v>
      </c>
      <c r="B99" s="388" t="s">
        <v>1677</v>
      </c>
      <c r="C99" s="403">
        <v>2.4</v>
      </c>
      <c r="D99" s="403" t="s">
        <v>1629</v>
      </c>
      <c r="E99" s="343" t="s">
        <v>1584</v>
      </c>
      <c r="F99" s="342">
        <v>33</v>
      </c>
      <c r="G99" s="404">
        <v>2.7962429814814818</v>
      </c>
      <c r="H99" s="383">
        <v>33</v>
      </c>
      <c r="I99" s="406">
        <v>6.03988484</v>
      </c>
      <c r="J99" s="405"/>
      <c r="K99" s="407"/>
      <c r="L99" s="297"/>
      <c r="M99" s="297"/>
      <c r="N99" s="297"/>
      <c r="O99" s="297"/>
      <c r="P99" s="297"/>
    </row>
    <row r="100" spans="1:16" ht="17.100000000000001" customHeight="1">
      <c r="A100" s="296">
        <v>95</v>
      </c>
      <c r="B100" s="388" t="s">
        <v>1678</v>
      </c>
      <c r="C100" s="403">
        <v>1.6</v>
      </c>
      <c r="D100" s="403" t="s">
        <v>1629</v>
      </c>
      <c r="E100" s="343" t="s">
        <v>1584</v>
      </c>
      <c r="F100" s="342">
        <v>33</v>
      </c>
      <c r="G100" s="404">
        <v>1.6400936259259253</v>
      </c>
      <c r="H100" s="383">
        <v>33</v>
      </c>
      <c r="I100" s="406">
        <v>3.5426022319999984</v>
      </c>
      <c r="J100" s="405"/>
      <c r="K100" s="407"/>
      <c r="L100" s="297"/>
      <c r="M100" s="297"/>
      <c r="N100" s="297"/>
      <c r="O100" s="297"/>
      <c r="P100" s="297"/>
    </row>
    <row r="101" spans="1:16" ht="17.100000000000001" customHeight="1">
      <c r="A101" s="296">
        <v>96</v>
      </c>
      <c r="B101" s="388" t="s">
        <v>1679</v>
      </c>
      <c r="C101" s="403">
        <v>4.8</v>
      </c>
      <c r="D101" s="403" t="s">
        <v>1629</v>
      </c>
      <c r="E101" s="343" t="s">
        <v>1584</v>
      </c>
      <c r="F101" s="342">
        <v>33</v>
      </c>
      <c r="G101" s="404">
        <v>0.46084499537037038</v>
      </c>
      <c r="H101" s="383">
        <v>33</v>
      </c>
      <c r="I101" s="406">
        <v>0.99542519000000007</v>
      </c>
      <c r="J101" s="405"/>
      <c r="K101" s="407"/>
      <c r="L101" s="297"/>
      <c r="M101" s="297"/>
      <c r="N101" s="297"/>
      <c r="O101" s="297"/>
      <c r="P101" s="297"/>
    </row>
    <row r="102" spans="1:16" ht="17.100000000000001" customHeight="1">
      <c r="A102" s="296">
        <v>97</v>
      </c>
      <c r="B102" s="388" t="s">
        <v>1680</v>
      </c>
      <c r="C102" s="403">
        <v>4.8</v>
      </c>
      <c r="D102" s="403" t="s">
        <v>1629</v>
      </c>
      <c r="E102" s="343" t="s">
        <v>1584</v>
      </c>
      <c r="F102" s="342">
        <v>33</v>
      </c>
      <c r="G102" s="404">
        <v>3.5453129629629632</v>
      </c>
      <c r="H102" s="383">
        <v>33</v>
      </c>
      <c r="I102" s="406">
        <v>7.6578759999999999</v>
      </c>
      <c r="J102" s="405"/>
      <c r="K102" s="407"/>
      <c r="L102" s="297"/>
      <c r="M102" s="297"/>
      <c r="N102" s="297"/>
      <c r="O102" s="297"/>
      <c r="P102" s="297"/>
    </row>
    <row r="103" spans="1:16" ht="17.100000000000001" customHeight="1">
      <c r="A103" s="296">
        <v>98</v>
      </c>
      <c r="B103" s="388" t="s">
        <v>1681</v>
      </c>
      <c r="C103" s="403">
        <v>4.8</v>
      </c>
      <c r="D103" s="403" t="s">
        <v>1629</v>
      </c>
      <c r="E103" s="343" t="s">
        <v>1584</v>
      </c>
      <c r="F103" s="342">
        <v>33</v>
      </c>
      <c r="G103" s="404">
        <v>0.81274398148148153</v>
      </c>
      <c r="H103" s="383">
        <v>33</v>
      </c>
      <c r="I103" s="406">
        <v>1.7555270000000001</v>
      </c>
      <c r="J103" s="405"/>
      <c r="K103" s="407"/>
      <c r="L103" s="297"/>
      <c r="M103" s="297"/>
      <c r="N103" s="297"/>
      <c r="O103" s="297"/>
      <c r="P103" s="297"/>
    </row>
    <row r="104" spans="1:16" ht="17.100000000000001" customHeight="1">
      <c r="A104" s="296">
        <v>99</v>
      </c>
      <c r="B104" s="388" t="s">
        <v>1682</v>
      </c>
      <c r="C104" s="403">
        <v>11.2</v>
      </c>
      <c r="D104" s="403" t="s">
        <v>1629</v>
      </c>
      <c r="E104" s="343" t="s">
        <v>1584</v>
      </c>
      <c r="F104" s="342">
        <v>33</v>
      </c>
      <c r="G104" s="404">
        <v>1.5407958333333334</v>
      </c>
      <c r="H104" s="383">
        <v>33</v>
      </c>
      <c r="I104" s="406">
        <v>3.328119</v>
      </c>
      <c r="J104" s="405"/>
      <c r="K104" s="407"/>
      <c r="L104" s="297"/>
      <c r="M104" s="297"/>
      <c r="N104" s="297"/>
      <c r="O104" s="297"/>
      <c r="P104" s="297"/>
    </row>
    <row r="105" spans="1:16" ht="17.100000000000001" customHeight="1">
      <c r="A105" s="296">
        <v>100</v>
      </c>
      <c r="B105" s="388" t="s">
        <v>1683</v>
      </c>
      <c r="C105" s="403">
        <v>4.8</v>
      </c>
      <c r="D105" s="403" t="s">
        <v>1629</v>
      </c>
      <c r="E105" s="343" t="s">
        <v>1584</v>
      </c>
      <c r="F105" s="342">
        <v>33</v>
      </c>
      <c r="G105" s="404">
        <v>2.6740268518518517</v>
      </c>
      <c r="H105" s="383">
        <v>33</v>
      </c>
      <c r="I105" s="406">
        <v>5.7758979999999998</v>
      </c>
      <c r="J105" s="405"/>
      <c r="K105" s="407"/>
      <c r="L105" s="297"/>
      <c r="M105" s="297"/>
      <c r="N105" s="297"/>
      <c r="O105" s="297"/>
      <c r="P105" s="297"/>
    </row>
    <row r="106" spans="1:16" ht="17.100000000000001" customHeight="1">
      <c r="A106" s="296">
        <v>101</v>
      </c>
      <c r="B106" s="388" t="s">
        <v>1684</v>
      </c>
      <c r="C106" s="403">
        <v>9.6</v>
      </c>
      <c r="D106" s="403" t="s">
        <v>1629</v>
      </c>
      <c r="E106" s="343" t="s">
        <v>1584</v>
      </c>
      <c r="F106" s="342">
        <v>33</v>
      </c>
      <c r="G106" s="404">
        <v>1.9247675925925929</v>
      </c>
      <c r="H106" s="383">
        <v>33</v>
      </c>
      <c r="I106" s="406">
        <v>4.1574980000000004</v>
      </c>
      <c r="J106" s="405"/>
      <c r="K106" s="407"/>
      <c r="L106" s="297"/>
      <c r="M106" s="297"/>
      <c r="N106" s="297"/>
      <c r="O106" s="297"/>
      <c r="P106" s="297"/>
    </row>
    <row r="107" spans="1:16" ht="17.100000000000001" customHeight="1">
      <c r="A107" s="296">
        <v>102</v>
      </c>
      <c r="B107" s="388" t="s">
        <v>1685</v>
      </c>
      <c r="C107" s="403">
        <v>10.4</v>
      </c>
      <c r="D107" s="403" t="s">
        <v>1629</v>
      </c>
      <c r="E107" s="343" t="s">
        <v>1584</v>
      </c>
      <c r="F107" s="342">
        <v>33</v>
      </c>
      <c r="G107" s="404">
        <v>1.8143134259259259</v>
      </c>
      <c r="H107" s="383">
        <v>33</v>
      </c>
      <c r="I107" s="406">
        <v>3.918917</v>
      </c>
      <c r="J107" s="405"/>
      <c r="K107" s="407"/>
      <c r="L107" s="297"/>
      <c r="M107" s="297"/>
      <c r="N107" s="297"/>
      <c r="O107" s="297"/>
      <c r="P107" s="297"/>
    </row>
    <row r="108" spans="1:16" ht="17.100000000000001" customHeight="1">
      <c r="A108" s="296">
        <v>103</v>
      </c>
      <c r="B108" s="388" t="s">
        <v>1686</v>
      </c>
      <c r="C108" s="403">
        <v>0.8</v>
      </c>
      <c r="D108" s="403" t="s">
        <v>1629</v>
      </c>
      <c r="E108" s="343" t="s">
        <v>1584</v>
      </c>
      <c r="F108" s="342">
        <v>33</v>
      </c>
      <c r="G108" s="404">
        <v>0.56551944444444446</v>
      </c>
      <c r="H108" s="383">
        <v>33</v>
      </c>
      <c r="I108" s="406">
        <v>1.221522</v>
      </c>
      <c r="J108" s="405"/>
      <c r="K108" s="407"/>
      <c r="L108" s="297"/>
      <c r="M108" s="297"/>
      <c r="N108" s="297"/>
      <c r="O108" s="297"/>
      <c r="P108" s="297"/>
    </row>
    <row r="109" spans="1:16" ht="17.100000000000001" customHeight="1">
      <c r="A109" s="296">
        <v>104</v>
      </c>
      <c r="B109" s="388" t="s">
        <v>1687</v>
      </c>
      <c r="C109" s="403">
        <v>4</v>
      </c>
      <c r="D109" s="403" t="s">
        <v>1629</v>
      </c>
      <c r="E109" s="343" t="s">
        <v>1584</v>
      </c>
      <c r="F109" s="342">
        <v>33</v>
      </c>
      <c r="G109" s="404">
        <v>0.40676362962962959</v>
      </c>
      <c r="H109" s="383">
        <v>33</v>
      </c>
      <c r="I109" s="406">
        <v>0.87860943999999996</v>
      </c>
      <c r="J109" s="405"/>
      <c r="K109" s="407"/>
      <c r="L109" s="297"/>
      <c r="M109" s="297"/>
      <c r="N109" s="297"/>
      <c r="O109" s="297"/>
      <c r="P109" s="297"/>
    </row>
    <row r="110" spans="1:16" ht="17.100000000000001" customHeight="1">
      <c r="A110" s="296">
        <v>105</v>
      </c>
      <c r="B110" s="388" t="s">
        <v>1688</v>
      </c>
      <c r="C110" s="403">
        <v>1.6</v>
      </c>
      <c r="D110" s="403" t="s">
        <v>1629</v>
      </c>
      <c r="E110" s="343" t="s">
        <v>1584</v>
      </c>
      <c r="F110" s="342">
        <v>33</v>
      </c>
      <c r="G110" s="404">
        <v>0.17678824074074048</v>
      </c>
      <c r="H110" s="383">
        <v>33</v>
      </c>
      <c r="I110" s="406">
        <v>0.38186259999999944</v>
      </c>
      <c r="J110" s="405"/>
      <c r="K110" s="407"/>
      <c r="L110" s="297"/>
      <c r="M110" s="297"/>
      <c r="N110" s="297"/>
      <c r="O110" s="297"/>
      <c r="P110" s="297"/>
    </row>
    <row r="111" spans="1:16" ht="17.100000000000001" customHeight="1">
      <c r="A111" s="296">
        <v>106</v>
      </c>
      <c r="B111" s="388" t="s">
        <v>1689</v>
      </c>
      <c r="C111" s="403">
        <v>1.6</v>
      </c>
      <c r="D111" s="403" t="s">
        <v>1629</v>
      </c>
      <c r="E111" s="343" t="s">
        <v>1584</v>
      </c>
      <c r="F111" s="342">
        <v>33</v>
      </c>
      <c r="G111" s="404">
        <v>0.55906990740740747</v>
      </c>
      <c r="H111" s="383">
        <v>33</v>
      </c>
      <c r="I111" s="406">
        <v>1.2075910000000001</v>
      </c>
      <c r="J111" s="405"/>
      <c r="K111" s="407"/>
      <c r="L111" s="297"/>
      <c r="M111" s="297"/>
      <c r="N111" s="297"/>
      <c r="O111" s="297"/>
      <c r="P111" s="297"/>
    </row>
    <row r="112" spans="1:16" ht="17.100000000000001" customHeight="1">
      <c r="A112" s="296">
        <v>107</v>
      </c>
      <c r="B112" s="388" t="s">
        <v>1690</v>
      </c>
      <c r="C112" s="403">
        <v>0.8</v>
      </c>
      <c r="D112" s="403" t="s">
        <v>1629</v>
      </c>
      <c r="E112" s="343" t="s">
        <v>1584</v>
      </c>
      <c r="F112" s="342">
        <v>33</v>
      </c>
      <c r="G112" s="404">
        <v>1.589638425925926</v>
      </c>
      <c r="H112" s="383">
        <v>33</v>
      </c>
      <c r="I112" s="406">
        <v>3.4336190000000002</v>
      </c>
      <c r="J112" s="405"/>
      <c r="K112" s="407"/>
      <c r="L112" s="297"/>
      <c r="M112" s="297"/>
      <c r="N112" s="297"/>
      <c r="O112" s="297"/>
      <c r="P112" s="297"/>
    </row>
    <row r="113" spans="1:16" ht="17.100000000000001" customHeight="1">
      <c r="A113" s="296">
        <v>108</v>
      </c>
      <c r="B113" s="389" t="s">
        <v>1691</v>
      </c>
      <c r="C113" s="403">
        <v>0.8</v>
      </c>
      <c r="D113" s="403" t="s">
        <v>1629</v>
      </c>
      <c r="E113" s="343" t="s">
        <v>1584</v>
      </c>
      <c r="F113" s="342">
        <v>33</v>
      </c>
      <c r="G113" s="404">
        <v>0.74487407407407402</v>
      </c>
      <c r="H113" s="383">
        <v>33</v>
      </c>
      <c r="I113" s="406">
        <v>1.6089279999999999</v>
      </c>
      <c r="J113" s="405"/>
      <c r="K113" s="407"/>
      <c r="L113" s="297"/>
      <c r="M113" s="297"/>
      <c r="N113" s="297"/>
      <c r="O113" s="297"/>
      <c r="P113" s="297"/>
    </row>
    <row r="114" spans="1:16" ht="17.100000000000001" customHeight="1">
      <c r="A114" s="296">
        <v>109</v>
      </c>
      <c r="B114" s="389" t="s">
        <v>1692</v>
      </c>
      <c r="C114" s="403">
        <v>0.8</v>
      </c>
      <c r="D114" s="403" t="s">
        <v>1629</v>
      </c>
      <c r="E114" s="343" t="s">
        <v>1584</v>
      </c>
      <c r="F114" s="342">
        <v>33</v>
      </c>
      <c r="G114" s="404">
        <v>0.54638472222222223</v>
      </c>
      <c r="H114" s="383">
        <v>33</v>
      </c>
      <c r="I114" s="406">
        <v>1.180191</v>
      </c>
      <c r="J114" s="405"/>
      <c r="K114" s="407"/>
      <c r="L114" s="297"/>
      <c r="M114" s="297"/>
      <c r="N114" s="297"/>
      <c r="O114" s="297"/>
      <c r="P114" s="297"/>
    </row>
    <row r="115" spans="1:16" ht="17.100000000000001" customHeight="1">
      <c r="A115" s="296">
        <v>110</v>
      </c>
      <c r="B115" s="389" t="s">
        <v>1693</v>
      </c>
      <c r="C115" s="403">
        <v>0.8</v>
      </c>
      <c r="D115" s="403" t="s">
        <v>1629</v>
      </c>
      <c r="E115" s="343" t="s">
        <v>1584</v>
      </c>
      <c r="F115" s="342">
        <v>33</v>
      </c>
      <c r="G115" s="404">
        <v>4.0210879629629623</v>
      </c>
      <c r="H115" s="383">
        <v>33</v>
      </c>
      <c r="I115" s="406">
        <v>8.6855499999999992</v>
      </c>
      <c r="J115" s="405"/>
      <c r="K115" s="407"/>
      <c r="L115" s="297"/>
      <c r="M115" s="297"/>
      <c r="N115" s="297"/>
      <c r="O115" s="297"/>
      <c r="P115" s="297"/>
    </row>
    <row r="116" spans="1:16" ht="17.100000000000001" customHeight="1">
      <c r="A116" s="296">
        <v>111</v>
      </c>
      <c r="B116" s="389" t="s">
        <v>1694</v>
      </c>
      <c r="C116" s="403">
        <v>1.6</v>
      </c>
      <c r="D116" s="403" t="s">
        <v>1629</v>
      </c>
      <c r="E116" s="343" t="s">
        <v>1584</v>
      </c>
      <c r="F116" s="342">
        <v>33</v>
      </c>
      <c r="G116" s="404">
        <v>0.16046206481481481</v>
      </c>
      <c r="H116" s="383">
        <v>33</v>
      </c>
      <c r="I116" s="406">
        <v>0.34659805999999999</v>
      </c>
      <c r="J116" s="405"/>
      <c r="K116" s="407"/>
      <c r="L116" s="297"/>
      <c r="M116" s="297"/>
      <c r="N116" s="297"/>
      <c r="O116" s="297"/>
      <c r="P116" s="297"/>
    </row>
    <row r="117" spans="1:16" ht="17.100000000000001" customHeight="1">
      <c r="A117" s="296">
        <v>112</v>
      </c>
      <c r="B117" s="389" t="s">
        <v>1695</v>
      </c>
      <c r="C117" s="403">
        <v>0.8</v>
      </c>
      <c r="D117" s="403" t="s">
        <v>1629</v>
      </c>
      <c r="E117" s="343" t="s">
        <v>1584</v>
      </c>
      <c r="F117" s="342">
        <v>33</v>
      </c>
      <c r="G117" s="404">
        <v>0.21741399074074075</v>
      </c>
      <c r="H117" s="383">
        <v>33</v>
      </c>
      <c r="I117" s="406">
        <v>0.46961421999999997</v>
      </c>
      <c r="J117" s="405"/>
      <c r="K117" s="407"/>
      <c r="L117" s="297"/>
      <c r="M117" s="297"/>
      <c r="N117" s="297"/>
      <c r="O117" s="297"/>
      <c r="P117" s="297"/>
    </row>
    <row r="118" spans="1:16" ht="17.100000000000001" customHeight="1">
      <c r="A118" s="296">
        <v>113</v>
      </c>
      <c r="B118" s="388" t="s">
        <v>1696</v>
      </c>
      <c r="C118" s="403">
        <v>0.8</v>
      </c>
      <c r="D118" s="403" t="s">
        <v>1629</v>
      </c>
      <c r="E118" s="343" t="s">
        <v>1584</v>
      </c>
      <c r="F118" s="342">
        <v>33</v>
      </c>
      <c r="G118" s="404">
        <v>0.22035604166666667</v>
      </c>
      <c r="H118" s="383">
        <v>33</v>
      </c>
      <c r="I118" s="406">
        <v>0.47596905</v>
      </c>
      <c r="J118" s="405"/>
      <c r="K118" s="407"/>
      <c r="L118" s="297"/>
      <c r="M118" s="297"/>
      <c r="N118" s="297"/>
      <c r="O118" s="297"/>
      <c r="P118" s="297"/>
    </row>
    <row r="119" spans="1:16" ht="17.100000000000001" customHeight="1">
      <c r="A119" s="296">
        <v>114</v>
      </c>
      <c r="B119" s="388" t="s">
        <v>1697</v>
      </c>
      <c r="C119" s="403">
        <v>13.5</v>
      </c>
      <c r="D119" s="403" t="s">
        <v>1629</v>
      </c>
      <c r="E119" s="343" t="s">
        <v>1584</v>
      </c>
      <c r="F119" s="342">
        <v>33</v>
      </c>
      <c r="G119" s="404">
        <v>0.29425819907407408</v>
      </c>
      <c r="H119" s="383">
        <v>33</v>
      </c>
      <c r="I119" s="406">
        <v>0.63559770999999998</v>
      </c>
      <c r="J119" s="405"/>
      <c r="K119" s="407"/>
      <c r="L119" s="297"/>
      <c r="M119" s="297"/>
      <c r="N119" s="297"/>
      <c r="O119" s="297"/>
      <c r="P119" s="297"/>
    </row>
    <row r="120" spans="1:16" ht="17.100000000000001" customHeight="1">
      <c r="A120" s="296">
        <v>115</v>
      </c>
      <c r="B120" s="389" t="s">
        <v>1698</v>
      </c>
      <c r="C120" s="403">
        <v>4</v>
      </c>
      <c r="D120" s="403" t="s">
        <v>1629</v>
      </c>
      <c r="E120" s="343" t="s">
        <v>1584</v>
      </c>
      <c r="F120" s="342">
        <v>33</v>
      </c>
      <c r="G120" s="404">
        <v>0.44281262037037039</v>
      </c>
      <c r="H120" s="383">
        <v>33</v>
      </c>
      <c r="I120" s="406">
        <v>0.95647526000000005</v>
      </c>
      <c r="J120" s="405"/>
      <c r="K120" s="407"/>
      <c r="L120" s="297"/>
      <c r="M120" s="297"/>
      <c r="N120" s="297"/>
      <c r="O120" s="297"/>
      <c r="P120" s="297"/>
    </row>
    <row r="121" spans="1:16" ht="17.100000000000001" customHeight="1">
      <c r="A121" s="296">
        <v>116</v>
      </c>
      <c r="B121" s="389" t="s">
        <v>1699</v>
      </c>
      <c r="C121" s="403">
        <v>0.8</v>
      </c>
      <c r="D121" s="403" t="s">
        <v>1629</v>
      </c>
      <c r="E121" s="343" t="s">
        <v>1584</v>
      </c>
      <c r="F121" s="342">
        <v>33</v>
      </c>
      <c r="G121" s="404">
        <v>0.30770422685185189</v>
      </c>
      <c r="H121" s="383">
        <v>33</v>
      </c>
      <c r="I121" s="406">
        <v>0.66464113000000002</v>
      </c>
      <c r="J121" s="405"/>
      <c r="K121" s="407"/>
      <c r="L121" s="297"/>
      <c r="M121" s="297"/>
      <c r="N121" s="297"/>
      <c r="O121" s="297"/>
      <c r="P121" s="297"/>
    </row>
    <row r="122" spans="1:16" ht="17.100000000000001" customHeight="1">
      <c r="A122" s="296">
        <v>117</v>
      </c>
      <c r="B122" s="389" t="s">
        <v>1700</v>
      </c>
      <c r="C122" s="403">
        <v>10.5</v>
      </c>
      <c r="D122" s="403" t="s">
        <v>1629</v>
      </c>
      <c r="E122" s="343" t="s">
        <v>1584</v>
      </c>
      <c r="F122" s="342">
        <v>33</v>
      </c>
      <c r="G122" s="404">
        <v>1.979306513888889</v>
      </c>
      <c r="H122" s="383">
        <v>33</v>
      </c>
      <c r="I122" s="406">
        <v>4.2753020700000004</v>
      </c>
      <c r="J122" s="405"/>
      <c r="K122" s="407"/>
      <c r="L122" s="297"/>
      <c r="M122" s="297"/>
      <c r="N122" s="297"/>
      <c r="O122" s="297"/>
      <c r="P122" s="297"/>
    </row>
    <row r="123" spans="1:16" ht="17.100000000000001" customHeight="1">
      <c r="A123" s="296">
        <v>118</v>
      </c>
      <c r="B123" s="389" t="s">
        <v>1701</v>
      </c>
      <c r="C123" s="403">
        <v>6</v>
      </c>
      <c r="D123" s="403" t="s">
        <v>1629</v>
      </c>
      <c r="E123" s="343" t="s">
        <v>1584</v>
      </c>
      <c r="F123" s="342">
        <v>33</v>
      </c>
      <c r="G123" s="404">
        <v>3.2519439814814817</v>
      </c>
      <c r="H123" s="383">
        <v>33</v>
      </c>
      <c r="I123" s="406">
        <v>7.0241990000000003</v>
      </c>
      <c r="J123" s="405"/>
      <c r="K123" s="407"/>
      <c r="L123" s="297"/>
      <c r="M123" s="297"/>
      <c r="N123" s="297"/>
      <c r="O123" s="297"/>
      <c r="P123" s="297"/>
    </row>
    <row r="124" spans="1:16" ht="17.100000000000001" customHeight="1">
      <c r="A124" s="296">
        <v>119</v>
      </c>
      <c r="B124" s="389" t="s">
        <v>1702</v>
      </c>
      <c r="C124" s="403">
        <v>16.8</v>
      </c>
      <c r="D124" s="403" t="s">
        <v>1629</v>
      </c>
      <c r="E124" s="343" t="s">
        <v>1584</v>
      </c>
      <c r="F124" s="342">
        <v>33</v>
      </c>
      <c r="G124" s="404">
        <v>3.8273486111111108</v>
      </c>
      <c r="H124" s="383">
        <v>33</v>
      </c>
      <c r="I124" s="406">
        <v>8.2670729999999999</v>
      </c>
      <c r="J124" s="405"/>
      <c r="K124" s="407"/>
      <c r="L124" s="297"/>
      <c r="M124" s="297"/>
      <c r="N124" s="297"/>
      <c r="O124" s="297"/>
      <c r="P124" s="297"/>
    </row>
    <row r="125" spans="1:16" ht="17.100000000000001" customHeight="1">
      <c r="A125" s="296">
        <v>120</v>
      </c>
      <c r="B125" s="389" t="s">
        <v>1703</v>
      </c>
      <c r="C125" s="403">
        <v>10.5</v>
      </c>
      <c r="D125" s="403" t="s">
        <v>1629</v>
      </c>
      <c r="E125" s="343" t="s">
        <v>1584</v>
      </c>
      <c r="F125" s="342">
        <v>33</v>
      </c>
      <c r="G125" s="404">
        <v>2.2314907407407407</v>
      </c>
      <c r="H125" s="383">
        <v>33</v>
      </c>
      <c r="I125" s="406">
        <v>4.8200200000000004</v>
      </c>
      <c r="J125" s="405"/>
      <c r="K125" s="407"/>
      <c r="L125" s="297"/>
      <c r="M125" s="297"/>
      <c r="N125" s="297"/>
      <c r="O125" s="297"/>
      <c r="P125" s="297"/>
    </row>
    <row r="126" spans="1:16" ht="17.100000000000001" customHeight="1">
      <c r="A126" s="296">
        <v>121</v>
      </c>
      <c r="B126" s="388" t="s">
        <v>1704</v>
      </c>
      <c r="C126" s="403">
        <v>50.6</v>
      </c>
      <c r="D126" s="403" t="s">
        <v>1629</v>
      </c>
      <c r="E126" s="343" t="s">
        <v>1584</v>
      </c>
      <c r="F126" s="342">
        <v>33</v>
      </c>
      <c r="G126" s="404">
        <v>10.300400462962962</v>
      </c>
      <c r="H126" s="383">
        <v>33</v>
      </c>
      <c r="I126" s="406">
        <v>22.248864999999999</v>
      </c>
      <c r="J126" s="405"/>
      <c r="K126" s="407"/>
      <c r="L126" s="297"/>
      <c r="M126" s="297"/>
      <c r="N126" s="297"/>
      <c r="O126" s="297"/>
      <c r="P126" s="297"/>
    </row>
    <row r="127" spans="1:16" ht="17.100000000000001" customHeight="1">
      <c r="A127" s="296">
        <v>122</v>
      </c>
      <c r="B127" s="390" t="s">
        <v>1705</v>
      </c>
      <c r="C127" s="403">
        <v>9.1999999999999993</v>
      </c>
      <c r="D127" s="403" t="s">
        <v>1629</v>
      </c>
      <c r="E127" s="343" t="s">
        <v>1584</v>
      </c>
      <c r="F127" s="342">
        <v>33</v>
      </c>
      <c r="G127" s="404">
        <v>0.40485787037037035</v>
      </c>
      <c r="H127" s="383">
        <v>33</v>
      </c>
      <c r="I127" s="406">
        <v>0.87449299999999996</v>
      </c>
      <c r="J127" s="405"/>
      <c r="K127" s="407"/>
      <c r="L127" s="297"/>
      <c r="M127" s="297"/>
      <c r="N127" s="297"/>
      <c r="O127" s="297"/>
      <c r="P127" s="297"/>
    </row>
    <row r="128" spans="1:16" ht="17.100000000000001" customHeight="1">
      <c r="A128" s="296">
        <v>123</v>
      </c>
      <c r="B128" s="390" t="s">
        <v>1706</v>
      </c>
      <c r="C128" s="403">
        <v>40</v>
      </c>
      <c r="D128" s="403" t="s">
        <v>1629</v>
      </c>
      <c r="E128" s="343" t="s">
        <v>1584</v>
      </c>
      <c r="F128" s="342">
        <v>33</v>
      </c>
      <c r="G128" s="404">
        <v>0.37478148148148149</v>
      </c>
      <c r="H128" s="383">
        <v>33</v>
      </c>
      <c r="I128" s="406">
        <v>0.80952800000000003</v>
      </c>
      <c r="J128" s="405"/>
      <c r="K128" s="407"/>
      <c r="L128" s="297"/>
      <c r="M128" s="297"/>
      <c r="N128" s="297"/>
      <c r="O128" s="297"/>
      <c r="P128" s="297"/>
    </row>
    <row r="129" spans="1:16" ht="17.100000000000001" customHeight="1">
      <c r="A129" s="296">
        <v>124</v>
      </c>
      <c r="B129" s="390" t="s">
        <v>1707</v>
      </c>
      <c r="C129" s="403">
        <v>0.8</v>
      </c>
      <c r="D129" s="403" t="s">
        <v>1629</v>
      </c>
      <c r="E129" s="343" t="s">
        <v>1584</v>
      </c>
      <c r="F129" s="342">
        <v>33</v>
      </c>
      <c r="G129" s="404">
        <v>0.94555277777777769</v>
      </c>
      <c r="H129" s="383">
        <v>33</v>
      </c>
      <c r="I129" s="406">
        <v>2.0423939999999998</v>
      </c>
      <c r="J129" s="405"/>
      <c r="K129" s="407"/>
      <c r="L129" s="297"/>
      <c r="M129" s="297"/>
      <c r="N129" s="297"/>
      <c r="O129" s="297"/>
      <c r="P129" s="297"/>
    </row>
    <row r="130" spans="1:16" ht="17.100000000000001" customHeight="1">
      <c r="A130" s="296">
        <v>125</v>
      </c>
      <c r="B130" s="389" t="s">
        <v>1708</v>
      </c>
      <c r="C130" s="403">
        <v>0.8</v>
      </c>
      <c r="D130" s="403" t="s">
        <v>1629</v>
      </c>
      <c r="E130" s="343" t="s">
        <v>1584</v>
      </c>
      <c r="F130" s="342">
        <v>33</v>
      </c>
      <c r="G130" s="404">
        <v>0.44516944444444445</v>
      </c>
      <c r="H130" s="383">
        <v>33</v>
      </c>
      <c r="I130" s="406">
        <v>0.96156600000000003</v>
      </c>
      <c r="J130" s="405"/>
      <c r="K130" s="407"/>
      <c r="L130" s="297"/>
      <c r="M130" s="297"/>
      <c r="N130" s="297"/>
      <c r="O130" s="297"/>
      <c r="P130" s="297"/>
    </row>
    <row r="131" spans="1:16" ht="17.100000000000001" customHeight="1">
      <c r="A131" s="296">
        <v>126</v>
      </c>
      <c r="B131" s="390" t="s">
        <v>1709</v>
      </c>
      <c r="C131" s="403">
        <v>12.8</v>
      </c>
      <c r="D131" s="403" t="s">
        <v>1629</v>
      </c>
      <c r="E131" s="343" t="s">
        <v>1584</v>
      </c>
      <c r="F131" s="342">
        <v>33</v>
      </c>
      <c r="G131" s="404">
        <v>29.723178703703706</v>
      </c>
      <c r="H131" s="383">
        <v>33</v>
      </c>
      <c r="I131" s="406">
        <v>64.202066000000002</v>
      </c>
      <c r="J131" s="405"/>
      <c r="K131" s="407"/>
      <c r="L131" s="297"/>
      <c r="M131" s="297"/>
      <c r="N131" s="297"/>
      <c r="O131" s="297"/>
      <c r="P131" s="297"/>
    </row>
    <row r="132" spans="1:16" ht="17.100000000000001" customHeight="1">
      <c r="A132" s="296">
        <v>127</v>
      </c>
      <c r="B132" s="390" t="s">
        <v>1711</v>
      </c>
      <c r="C132" s="403">
        <v>6.4</v>
      </c>
      <c r="D132" s="403" t="s">
        <v>1629</v>
      </c>
      <c r="E132" s="343" t="s">
        <v>1584</v>
      </c>
      <c r="F132" s="342">
        <v>33</v>
      </c>
      <c r="G132" s="404">
        <v>31.276327898148146</v>
      </c>
      <c r="H132" s="383">
        <v>33</v>
      </c>
      <c r="I132" s="406">
        <v>67.556868259999987</v>
      </c>
      <c r="J132" s="405"/>
      <c r="K132" s="407"/>
      <c r="L132" s="297"/>
      <c r="M132" s="297"/>
      <c r="N132" s="297"/>
      <c r="O132" s="297"/>
      <c r="P132" s="297"/>
    </row>
    <row r="133" spans="1:16" ht="17.100000000000001" customHeight="1">
      <c r="A133" s="296">
        <v>128</v>
      </c>
      <c r="B133" s="390" t="s">
        <v>1712</v>
      </c>
      <c r="C133" s="403">
        <v>1.6</v>
      </c>
      <c r="D133" s="403" t="s">
        <v>1629</v>
      </c>
      <c r="E133" s="343" t="s">
        <v>1584</v>
      </c>
      <c r="F133" s="342">
        <v>33</v>
      </c>
      <c r="G133" s="404">
        <v>3.9194370370370373</v>
      </c>
      <c r="H133" s="383">
        <v>33</v>
      </c>
      <c r="I133" s="406">
        <v>8.4659840000000006</v>
      </c>
      <c r="J133" s="405"/>
      <c r="K133" s="407"/>
      <c r="L133" s="297"/>
      <c r="M133" s="297"/>
      <c r="N133" s="297"/>
      <c r="O133" s="297"/>
      <c r="P133" s="297"/>
    </row>
    <row r="134" spans="1:16" ht="17.100000000000001" customHeight="1">
      <c r="A134" s="296">
        <v>129</v>
      </c>
      <c r="B134" s="390" t="s">
        <v>1713</v>
      </c>
      <c r="C134" s="403">
        <v>12.8</v>
      </c>
      <c r="D134" s="403" t="s">
        <v>1629</v>
      </c>
      <c r="E134" s="343" t="s">
        <v>1584</v>
      </c>
      <c r="F134" s="342">
        <v>33</v>
      </c>
      <c r="G134" s="404">
        <v>0.24315555555555554</v>
      </c>
      <c r="H134" s="383">
        <v>33</v>
      </c>
      <c r="I134" s="406">
        <v>0.52521600000000002</v>
      </c>
      <c r="J134" s="405"/>
      <c r="K134" s="407"/>
      <c r="L134" s="297"/>
      <c r="M134" s="297"/>
      <c r="N134" s="297"/>
      <c r="O134" s="297"/>
      <c r="P134" s="297"/>
    </row>
    <row r="135" spans="1:16" ht="17.100000000000001" customHeight="1">
      <c r="A135" s="296">
        <v>130</v>
      </c>
      <c r="B135" s="390" t="s">
        <v>1989</v>
      </c>
      <c r="C135" s="403">
        <v>3.2</v>
      </c>
      <c r="D135" s="403" t="s">
        <v>1629</v>
      </c>
      <c r="E135" s="343" t="s">
        <v>1584</v>
      </c>
      <c r="F135" s="342">
        <v>33</v>
      </c>
      <c r="G135" s="404">
        <v>13.117404629629631</v>
      </c>
      <c r="H135" s="383">
        <v>33</v>
      </c>
      <c r="I135" s="406">
        <v>28.333594000000002</v>
      </c>
      <c r="J135" s="405"/>
      <c r="K135" s="407"/>
      <c r="L135" s="297"/>
      <c r="M135" s="297"/>
      <c r="N135" s="297"/>
      <c r="O135" s="297"/>
      <c r="P135" s="297"/>
    </row>
    <row r="136" spans="1:16" ht="17.100000000000001" customHeight="1">
      <c r="A136" s="296">
        <v>131</v>
      </c>
      <c r="B136" s="390" t="s">
        <v>1714</v>
      </c>
      <c r="C136" s="403">
        <v>6.4</v>
      </c>
      <c r="D136" s="403" t="s">
        <v>1629</v>
      </c>
      <c r="E136" s="343" t="s">
        <v>1584</v>
      </c>
      <c r="F136" s="342">
        <v>33</v>
      </c>
      <c r="G136" s="404">
        <v>35.260042129629632</v>
      </c>
      <c r="H136" s="383">
        <v>33</v>
      </c>
      <c r="I136" s="406">
        <v>76.161691000000005</v>
      </c>
      <c r="J136" s="405"/>
      <c r="K136" s="407"/>
      <c r="L136" s="297"/>
      <c r="M136" s="297"/>
      <c r="N136" s="297"/>
      <c r="O136" s="297"/>
      <c r="P136" s="297"/>
    </row>
    <row r="137" spans="1:16" ht="17.100000000000001" customHeight="1">
      <c r="A137" s="296">
        <v>132</v>
      </c>
      <c r="B137" s="390" t="s">
        <v>1715</v>
      </c>
      <c r="C137" s="403">
        <v>9.6</v>
      </c>
      <c r="D137" s="403" t="s">
        <v>1629</v>
      </c>
      <c r="E137" s="343" t="s">
        <v>1584</v>
      </c>
      <c r="F137" s="342">
        <v>33</v>
      </c>
      <c r="G137" s="404">
        <v>35.39960555555556</v>
      </c>
      <c r="H137" s="383">
        <v>33</v>
      </c>
      <c r="I137" s="406">
        <v>76.463148000000004</v>
      </c>
      <c r="J137" s="405"/>
      <c r="K137" s="407"/>
      <c r="L137" s="297"/>
      <c r="M137" s="297"/>
      <c r="N137" s="297"/>
      <c r="O137" s="297"/>
      <c r="P137" s="297"/>
    </row>
    <row r="138" spans="1:16" ht="17.100000000000001" customHeight="1">
      <c r="A138" s="296">
        <v>133</v>
      </c>
      <c r="B138" s="390" t="s">
        <v>1716</v>
      </c>
      <c r="C138" s="403">
        <v>2</v>
      </c>
      <c r="D138" s="403" t="s">
        <v>1629</v>
      </c>
      <c r="E138" s="343" t="s">
        <v>1584</v>
      </c>
      <c r="F138" s="342">
        <v>33</v>
      </c>
      <c r="G138" s="404">
        <v>0.12582870370370369</v>
      </c>
      <c r="H138" s="383">
        <v>33</v>
      </c>
      <c r="I138" s="406">
        <v>0.27178999999999998</v>
      </c>
      <c r="J138" s="405"/>
      <c r="K138" s="407"/>
      <c r="L138" s="297"/>
      <c r="M138" s="297"/>
      <c r="N138" s="297"/>
      <c r="O138" s="297"/>
      <c r="P138" s="297"/>
    </row>
    <row r="139" spans="1:16" ht="17.100000000000001" customHeight="1">
      <c r="A139" s="296">
        <v>134</v>
      </c>
      <c r="B139" s="390" t="s">
        <v>1717</v>
      </c>
      <c r="C139" s="403">
        <v>80</v>
      </c>
      <c r="D139" s="403" t="s">
        <v>1629</v>
      </c>
      <c r="E139" s="343" t="s">
        <v>1584</v>
      </c>
      <c r="F139" s="342">
        <v>33</v>
      </c>
      <c r="G139" s="404">
        <v>7.637458796296297</v>
      </c>
      <c r="H139" s="383">
        <v>33</v>
      </c>
      <c r="I139" s="406">
        <v>16.496911000000001</v>
      </c>
      <c r="J139" s="405"/>
      <c r="K139" s="407"/>
      <c r="L139" s="297"/>
      <c r="M139" s="297"/>
      <c r="N139" s="297"/>
      <c r="O139" s="297"/>
      <c r="P139" s="297"/>
    </row>
    <row r="140" spans="1:16" ht="17.100000000000001" customHeight="1">
      <c r="A140" s="296">
        <v>135</v>
      </c>
      <c r="B140" s="390" t="s">
        <v>1719</v>
      </c>
      <c r="C140" s="403">
        <v>2.1</v>
      </c>
      <c r="D140" s="403" t="s">
        <v>1629</v>
      </c>
      <c r="E140" s="343" t="s">
        <v>1584</v>
      </c>
      <c r="F140" s="342">
        <v>33</v>
      </c>
      <c r="G140" s="404">
        <v>0.36509814814814817</v>
      </c>
      <c r="H140" s="383">
        <v>33</v>
      </c>
      <c r="I140" s="406">
        <v>0.78861199999999998</v>
      </c>
      <c r="J140" s="405"/>
      <c r="K140" s="407"/>
      <c r="L140" s="297"/>
      <c r="M140" s="297"/>
      <c r="N140" s="297"/>
      <c r="O140" s="297"/>
      <c r="P140" s="297"/>
    </row>
    <row r="141" spans="1:16" ht="17.100000000000001" customHeight="1">
      <c r="A141" s="296">
        <v>136</v>
      </c>
      <c r="B141" s="390" t="s">
        <v>1720</v>
      </c>
      <c r="C141" s="403">
        <v>4.2</v>
      </c>
      <c r="D141" s="403" t="s">
        <v>1629</v>
      </c>
      <c r="E141" s="343" t="s">
        <v>1584</v>
      </c>
      <c r="F141" s="342">
        <v>220</v>
      </c>
      <c r="G141" s="404">
        <v>0.64229398148148142</v>
      </c>
      <c r="H141" s="383">
        <v>220</v>
      </c>
      <c r="I141" s="406">
        <v>1.3873549999999999</v>
      </c>
      <c r="J141" s="405"/>
      <c r="K141" s="407"/>
      <c r="L141" s="297"/>
      <c r="M141" s="297"/>
      <c r="N141" s="297"/>
      <c r="O141" s="297"/>
      <c r="P141" s="297"/>
    </row>
    <row r="142" spans="1:16" ht="17.100000000000001" customHeight="1">
      <c r="A142" s="296">
        <v>137</v>
      </c>
      <c r="B142" s="390" t="s">
        <v>1721</v>
      </c>
      <c r="C142" s="403">
        <v>50.4</v>
      </c>
      <c r="D142" s="403" t="s">
        <v>1629</v>
      </c>
      <c r="E142" s="343" t="s">
        <v>1584</v>
      </c>
      <c r="F142" s="342">
        <v>33</v>
      </c>
      <c r="G142" s="404">
        <v>16.140572222222222</v>
      </c>
      <c r="H142" s="383">
        <v>33</v>
      </c>
      <c r="I142" s="406">
        <v>34.863636</v>
      </c>
      <c r="J142" s="405"/>
      <c r="K142" s="407"/>
      <c r="L142" s="297"/>
      <c r="M142" s="297"/>
      <c r="N142" s="297"/>
      <c r="O142" s="297"/>
      <c r="P142" s="297"/>
    </row>
    <row r="143" spans="1:16" ht="17.100000000000001" customHeight="1">
      <c r="A143" s="296">
        <v>138</v>
      </c>
      <c r="B143" s="390" t="s">
        <v>1722</v>
      </c>
      <c r="C143" s="403">
        <v>2.1</v>
      </c>
      <c r="D143" s="403" t="s">
        <v>1629</v>
      </c>
      <c r="E143" s="343" t="s">
        <v>1584</v>
      </c>
      <c r="F143" s="342">
        <v>220</v>
      </c>
      <c r="G143" s="404">
        <v>0.37076712962962965</v>
      </c>
      <c r="H143" s="383">
        <v>220</v>
      </c>
      <c r="I143" s="406">
        <v>0.80085700000000004</v>
      </c>
      <c r="J143" s="405"/>
      <c r="K143" s="407"/>
      <c r="L143" s="297"/>
      <c r="M143" s="297"/>
      <c r="N143" s="297"/>
      <c r="O143" s="297"/>
      <c r="P143" s="297"/>
    </row>
    <row r="144" spans="1:16" ht="17.100000000000001" customHeight="1">
      <c r="A144" s="296">
        <v>139</v>
      </c>
      <c r="B144" s="390" t="s">
        <v>1723</v>
      </c>
      <c r="C144" s="403">
        <v>2.1</v>
      </c>
      <c r="D144" s="403" t="s">
        <v>1629</v>
      </c>
      <c r="E144" s="343" t="s">
        <v>1584</v>
      </c>
      <c r="F144" s="342">
        <v>220</v>
      </c>
      <c r="G144" s="404">
        <v>0.32651111111111114</v>
      </c>
      <c r="H144" s="383">
        <v>220</v>
      </c>
      <c r="I144" s="406">
        <v>0.705264</v>
      </c>
      <c r="J144" s="405"/>
      <c r="K144" s="407"/>
      <c r="L144" s="297"/>
      <c r="M144" s="297"/>
      <c r="N144" s="297"/>
      <c r="O144" s="297"/>
      <c r="P144" s="297"/>
    </row>
    <row r="145" spans="1:16" ht="17.100000000000001" customHeight="1">
      <c r="A145" s="296">
        <v>140</v>
      </c>
      <c r="B145" s="390" t="s">
        <v>1724</v>
      </c>
      <c r="C145" s="403">
        <v>2.1</v>
      </c>
      <c r="D145" s="403" t="s">
        <v>1629</v>
      </c>
      <c r="E145" s="343" t="s">
        <v>1584</v>
      </c>
      <c r="F145" s="342">
        <v>220</v>
      </c>
      <c r="G145" s="404">
        <v>0.34051805555555559</v>
      </c>
      <c r="H145" s="383">
        <v>220</v>
      </c>
      <c r="I145" s="406">
        <v>0.73551900000000003</v>
      </c>
      <c r="J145" s="405"/>
      <c r="K145" s="407"/>
      <c r="L145" s="297"/>
      <c r="M145" s="297"/>
      <c r="N145" s="297"/>
      <c r="O145" s="297"/>
      <c r="P145" s="297"/>
    </row>
    <row r="146" spans="1:16" ht="17.100000000000001" customHeight="1">
      <c r="A146" s="296">
        <v>141</v>
      </c>
      <c r="B146" s="390" t="s">
        <v>1725</v>
      </c>
      <c r="C146" s="403">
        <v>2.1</v>
      </c>
      <c r="D146" s="403" t="s">
        <v>1629</v>
      </c>
      <c r="E146" s="343" t="s">
        <v>1584</v>
      </c>
      <c r="F146" s="342">
        <v>220</v>
      </c>
      <c r="G146" s="404">
        <v>0.35453564814814814</v>
      </c>
      <c r="H146" s="383">
        <v>220</v>
      </c>
      <c r="I146" s="406">
        <v>0.76579699999999995</v>
      </c>
      <c r="J146" s="405"/>
      <c r="K146" s="407"/>
      <c r="L146" s="297"/>
      <c r="M146" s="297"/>
      <c r="N146" s="297"/>
      <c r="O146" s="297"/>
      <c r="P146" s="297"/>
    </row>
    <row r="147" spans="1:16" ht="17.100000000000001" customHeight="1">
      <c r="A147" s="296">
        <v>142</v>
      </c>
      <c r="B147" s="391" t="s">
        <v>1726</v>
      </c>
      <c r="C147" s="403">
        <v>2.1</v>
      </c>
      <c r="D147" s="403" t="s">
        <v>1629</v>
      </c>
      <c r="E147" s="343" t="s">
        <v>1584</v>
      </c>
      <c r="F147" s="342">
        <v>220</v>
      </c>
      <c r="G147" s="404">
        <v>0.39880416666666668</v>
      </c>
      <c r="H147" s="383">
        <v>220</v>
      </c>
      <c r="I147" s="406">
        <v>0.86141699999999999</v>
      </c>
      <c r="J147" s="405"/>
      <c r="K147" s="407"/>
      <c r="L147" s="297"/>
      <c r="M147" s="297"/>
      <c r="N147" s="297"/>
      <c r="O147" s="297"/>
      <c r="P147" s="297"/>
    </row>
    <row r="148" spans="1:16" ht="17.100000000000001" customHeight="1">
      <c r="A148" s="296">
        <v>143</v>
      </c>
      <c r="B148" s="390" t="s">
        <v>1727</v>
      </c>
      <c r="C148" s="403">
        <v>2.1</v>
      </c>
      <c r="D148" s="403" t="s">
        <v>1629</v>
      </c>
      <c r="E148" s="343" t="s">
        <v>1584</v>
      </c>
      <c r="F148" s="342">
        <v>220</v>
      </c>
      <c r="G148" s="404">
        <v>0.36866342592592594</v>
      </c>
      <c r="H148" s="383">
        <v>220</v>
      </c>
      <c r="I148" s="406">
        <v>0.79631300000000005</v>
      </c>
      <c r="J148" s="405"/>
      <c r="K148" s="407"/>
      <c r="L148" s="297"/>
      <c r="M148" s="297"/>
      <c r="N148" s="297"/>
      <c r="O148" s="297"/>
      <c r="P148" s="297"/>
    </row>
    <row r="149" spans="1:16" ht="17.100000000000001" customHeight="1">
      <c r="A149" s="296">
        <v>144</v>
      </c>
      <c r="B149" s="390" t="s">
        <v>1728</v>
      </c>
      <c r="C149" s="403">
        <v>2.1</v>
      </c>
      <c r="D149" s="403" t="s">
        <v>1629</v>
      </c>
      <c r="E149" s="343" t="s">
        <v>1584</v>
      </c>
      <c r="F149" s="342">
        <v>220</v>
      </c>
      <c r="G149" s="404">
        <v>0.35930925925925927</v>
      </c>
      <c r="H149" s="383">
        <v>220</v>
      </c>
      <c r="I149" s="406">
        <v>0.77610800000000002</v>
      </c>
      <c r="J149" s="405"/>
      <c r="K149" s="407"/>
      <c r="L149" s="297"/>
      <c r="M149" s="297"/>
      <c r="N149" s="297"/>
      <c r="O149" s="297"/>
      <c r="P149" s="297"/>
    </row>
    <row r="150" spans="1:16" ht="17.100000000000001" customHeight="1">
      <c r="A150" s="296">
        <v>145</v>
      </c>
      <c r="B150" s="390" t="s">
        <v>1729</v>
      </c>
      <c r="C150" s="403">
        <v>2.1</v>
      </c>
      <c r="D150" s="403" t="s">
        <v>1629</v>
      </c>
      <c r="E150" s="343" t="s">
        <v>1584</v>
      </c>
      <c r="F150" s="342">
        <v>220</v>
      </c>
      <c r="G150" s="404">
        <v>0.3762981481481481</v>
      </c>
      <c r="H150" s="383">
        <v>220</v>
      </c>
      <c r="I150" s="406">
        <v>0.81280399999999997</v>
      </c>
      <c r="J150" s="405"/>
      <c r="K150" s="407"/>
      <c r="L150" s="297"/>
      <c r="M150" s="297"/>
      <c r="N150" s="297"/>
      <c r="O150" s="297"/>
      <c r="P150" s="297"/>
    </row>
    <row r="151" spans="1:16" ht="17.100000000000001" customHeight="1">
      <c r="A151" s="296">
        <v>146</v>
      </c>
      <c r="B151" s="391" t="s">
        <v>1730</v>
      </c>
      <c r="C151" s="403">
        <v>2.1</v>
      </c>
      <c r="D151" s="403" t="s">
        <v>1629</v>
      </c>
      <c r="E151" s="343" t="s">
        <v>1584</v>
      </c>
      <c r="F151" s="342">
        <v>220</v>
      </c>
      <c r="G151" s="404">
        <v>0.33700462962962957</v>
      </c>
      <c r="H151" s="383">
        <v>220</v>
      </c>
      <c r="I151" s="406">
        <v>0.72792999999999997</v>
      </c>
      <c r="J151" s="405"/>
      <c r="K151" s="407"/>
      <c r="L151" s="297"/>
      <c r="M151" s="297"/>
      <c r="N151" s="297"/>
      <c r="O151" s="297"/>
      <c r="P151" s="297"/>
    </row>
    <row r="152" spans="1:16" ht="17.100000000000001" customHeight="1">
      <c r="A152" s="296">
        <v>147</v>
      </c>
      <c r="B152" s="391" t="s">
        <v>1731</v>
      </c>
      <c r="C152" s="403">
        <v>2.1</v>
      </c>
      <c r="D152" s="403" t="s">
        <v>1629</v>
      </c>
      <c r="E152" s="343" t="s">
        <v>1584</v>
      </c>
      <c r="F152" s="342">
        <v>220</v>
      </c>
      <c r="G152" s="404">
        <v>0.34188009259259255</v>
      </c>
      <c r="H152" s="383">
        <v>220</v>
      </c>
      <c r="I152" s="406">
        <v>0.73846100000000003</v>
      </c>
      <c r="J152" s="405"/>
      <c r="K152" s="407"/>
      <c r="L152" s="297"/>
      <c r="M152" s="297"/>
      <c r="N152" s="297"/>
      <c r="O152" s="297"/>
      <c r="P152" s="297"/>
    </row>
    <row r="153" spans="1:16" ht="17.100000000000001" customHeight="1">
      <c r="A153" s="296">
        <v>148</v>
      </c>
      <c r="B153" s="391" t="s">
        <v>1732</v>
      </c>
      <c r="C153" s="403">
        <v>4.2</v>
      </c>
      <c r="D153" s="403" t="s">
        <v>1629</v>
      </c>
      <c r="E153" s="343" t="s">
        <v>1584</v>
      </c>
      <c r="F153" s="342">
        <v>220</v>
      </c>
      <c r="G153" s="404">
        <v>0.68522129629629625</v>
      </c>
      <c r="H153" s="383">
        <v>220</v>
      </c>
      <c r="I153" s="406">
        <v>1.480078</v>
      </c>
      <c r="J153" s="405"/>
      <c r="K153" s="407"/>
      <c r="L153" s="297"/>
      <c r="M153" s="297"/>
      <c r="N153" s="297"/>
      <c r="O153" s="297"/>
      <c r="P153" s="297"/>
    </row>
    <row r="154" spans="1:16" ht="17.100000000000001" customHeight="1">
      <c r="A154" s="296">
        <v>149</v>
      </c>
      <c r="B154" s="391" t="s">
        <v>1733</v>
      </c>
      <c r="C154" s="403">
        <v>2.1</v>
      </c>
      <c r="D154" s="403" t="s">
        <v>1629</v>
      </c>
      <c r="E154" s="343" t="s">
        <v>1584</v>
      </c>
      <c r="F154" s="342">
        <v>220</v>
      </c>
      <c r="G154" s="404">
        <v>0.35776342592592597</v>
      </c>
      <c r="H154" s="383">
        <v>220</v>
      </c>
      <c r="I154" s="406">
        <v>0.77276900000000004</v>
      </c>
      <c r="J154" s="405"/>
      <c r="K154" s="407"/>
      <c r="L154" s="297"/>
      <c r="M154" s="297"/>
      <c r="N154" s="297"/>
      <c r="O154" s="297"/>
      <c r="P154" s="297"/>
    </row>
    <row r="155" spans="1:16" ht="17.100000000000001" customHeight="1">
      <c r="A155" s="296">
        <v>150</v>
      </c>
      <c r="B155" s="391" t="s">
        <v>1734</v>
      </c>
      <c r="C155" s="403">
        <v>4.2</v>
      </c>
      <c r="D155" s="403" t="s">
        <v>1629</v>
      </c>
      <c r="E155" s="343" t="s">
        <v>1584</v>
      </c>
      <c r="F155" s="342">
        <v>220</v>
      </c>
      <c r="G155" s="404">
        <v>0.66097499999999998</v>
      </c>
      <c r="H155" s="383">
        <v>220</v>
      </c>
      <c r="I155" s="406">
        <v>1.4277059999999999</v>
      </c>
      <c r="J155" s="405"/>
      <c r="K155" s="407"/>
      <c r="L155" s="297"/>
      <c r="M155" s="297"/>
      <c r="N155" s="297"/>
      <c r="O155" s="297"/>
      <c r="P155" s="297"/>
    </row>
    <row r="156" spans="1:16" ht="17.100000000000001" customHeight="1">
      <c r="A156" s="296">
        <v>151</v>
      </c>
      <c r="B156" s="391" t="s">
        <v>1735</v>
      </c>
      <c r="C156" s="403">
        <v>2.1</v>
      </c>
      <c r="D156" s="403" t="s">
        <v>1629</v>
      </c>
      <c r="E156" s="343" t="s">
        <v>1584</v>
      </c>
      <c r="F156" s="342">
        <v>220</v>
      </c>
      <c r="G156" s="404">
        <v>0.35678750000000004</v>
      </c>
      <c r="H156" s="383">
        <v>220</v>
      </c>
      <c r="I156" s="406">
        <v>0.77066100000000004</v>
      </c>
      <c r="J156" s="405"/>
      <c r="K156" s="407"/>
      <c r="L156" s="297"/>
      <c r="M156" s="297"/>
      <c r="N156" s="297"/>
      <c r="O156" s="297"/>
      <c r="P156" s="297"/>
    </row>
    <row r="157" spans="1:16" ht="17.100000000000001" customHeight="1">
      <c r="A157" s="296">
        <v>152</v>
      </c>
      <c r="B157" s="391" t="s">
        <v>1736</v>
      </c>
      <c r="C157" s="403">
        <v>8.4</v>
      </c>
      <c r="D157" s="403" t="s">
        <v>1629</v>
      </c>
      <c r="E157" s="343" t="s">
        <v>1584</v>
      </c>
      <c r="F157" s="342">
        <v>220</v>
      </c>
      <c r="G157" s="404">
        <v>1.5311541666666666</v>
      </c>
      <c r="H157" s="383">
        <v>220</v>
      </c>
      <c r="I157" s="406">
        <v>3.307293</v>
      </c>
      <c r="J157" s="405"/>
      <c r="K157" s="407"/>
      <c r="L157" s="297"/>
      <c r="M157" s="297"/>
      <c r="N157" s="297"/>
      <c r="O157" s="297"/>
      <c r="P157" s="297"/>
    </row>
    <row r="158" spans="1:16" ht="17.100000000000001" customHeight="1">
      <c r="A158" s="296">
        <v>153</v>
      </c>
      <c r="B158" s="389" t="s">
        <v>1737</v>
      </c>
      <c r="C158" s="403">
        <v>2.1</v>
      </c>
      <c r="D158" s="403" t="s">
        <v>1629</v>
      </c>
      <c r="E158" s="343" t="s">
        <v>1584</v>
      </c>
      <c r="F158" s="342">
        <v>220</v>
      </c>
      <c r="G158" s="404">
        <v>0.33305277777777775</v>
      </c>
      <c r="H158" s="383">
        <v>220</v>
      </c>
      <c r="I158" s="406">
        <v>0.71939399999999998</v>
      </c>
      <c r="J158" s="405"/>
      <c r="K158" s="407"/>
      <c r="L158" s="297"/>
      <c r="M158" s="297"/>
      <c r="N158" s="297"/>
      <c r="O158" s="297"/>
      <c r="P158" s="297"/>
    </row>
    <row r="159" spans="1:16" ht="17.100000000000001" customHeight="1">
      <c r="A159" s="296">
        <v>154</v>
      </c>
      <c r="B159" s="391" t="s">
        <v>1738</v>
      </c>
      <c r="C159" s="403">
        <v>2.1</v>
      </c>
      <c r="D159" s="403" t="s">
        <v>1629</v>
      </c>
      <c r="E159" s="343" t="s">
        <v>1584</v>
      </c>
      <c r="F159" s="342">
        <v>33</v>
      </c>
      <c r="G159" s="404">
        <v>0.39100925925925922</v>
      </c>
      <c r="H159" s="383">
        <v>33</v>
      </c>
      <c r="I159" s="406">
        <v>0.84458</v>
      </c>
      <c r="J159" s="405"/>
      <c r="K159" s="407"/>
      <c r="L159" s="297"/>
      <c r="M159" s="297"/>
      <c r="N159" s="297"/>
      <c r="O159" s="297"/>
      <c r="P159" s="297"/>
    </row>
    <row r="160" spans="1:16" ht="17.100000000000001" customHeight="1">
      <c r="A160" s="296">
        <v>155</v>
      </c>
      <c r="B160" s="389" t="s">
        <v>1739</v>
      </c>
      <c r="C160" s="403">
        <v>65.099999999999994</v>
      </c>
      <c r="D160" s="403" t="s">
        <v>1629</v>
      </c>
      <c r="E160" s="343" t="s">
        <v>1584</v>
      </c>
      <c r="F160" s="342">
        <v>33</v>
      </c>
      <c r="G160" s="404">
        <v>16.60828287037037</v>
      </c>
      <c r="H160" s="383">
        <v>33</v>
      </c>
      <c r="I160" s="406">
        <v>35.873891</v>
      </c>
      <c r="J160" s="405"/>
      <c r="K160" s="407"/>
      <c r="L160" s="297"/>
      <c r="M160" s="297"/>
      <c r="N160" s="297"/>
      <c r="O160" s="297"/>
      <c r="P160" s="297"/>
    </row>
    <row r="161" spans="1:16" ht="17.100000000000001" customHeight="1">
      <c r="A161" s="296">
        <v>156</v>
      </c>
      <c r="B161" s="391" t="s">
        <v>1740</v>
      </c>
      <c r="C161" s="403">
        <v>2.1</v>
      </c>
      <c r="D161" s="403" t="s">
        <v>1629</v>
      </c>
      <c r="E161" s="343" t="s">
        <v>1584</v>
      </c>
      <c r="F161" s="342">
        <v>220</v>
      </c>
      <c r="G161" s="404">
        <v>31.592319444444446</v>
      </c>
      <c r="H161" s="383">
        <v>220</v>
      </c>
      <c r="I161" s="406">
        <v>68.239410000000007</v>
      </c>
      <c r="J161" s="405"/>
      <c r="K161" s="407"/>
      <c r="L161" s="297"/>
      <c r="M161" s="297"/>
      <c r="N161" s="297"/>
      <c r="O161" s="297"/>
      <c r="P161" s="297"/>
    </row>
    <row r="162" spans="1:16" ht="17.100000000000001" customHeight="1">
      <c r="A162" s="296">
        <v>157</v>
      </c>
      <c r="B162" s="391" t="s">
        <v>1741</v>
      </c>
      <c r="C162" s="403">
        <v>2.1</v>
      </c>
      <c r="D162" s="403" t="s">
        <v>1629</v>
      </c>
      <c r="E162" s="343" t="s">
        <v>1584</v>
      </c>
      <c r="F162" s="342">
        <v>33</v>
      </c>
      <c r="G162" s="404">
        <v>0.38193657407407405</v>
      </c>
      <c r="H162" s="383">
        <v>33</v>
      </c>
      <c r="I162" s="406">
        <v>0.82498300000000002</v>
      </c>
      <c r="J162" s="405"/>
      <c r="K162" s="407"/>
      <c r="L162" s="297"/>
      <c r="M162" s="297"/>
      <c r="N162" s="297"/>
      <c r="O162" s="297"/>
      <c r="P162" s="297"/>
    </row>
    <row r="163" spans="1:16" ht="17.100000000000001" customHeight="1">
      <c r="A163" s="296">
        <v>158</v>
      </c>
      <c r="B163" s="391" t="s">
        <v>1742</v>
      </c>
      <c r="C163" s="403">
        <v>2.1</v>
      </c>
      <c r="D163" s="403" t="s">
        <v>1629</v>
      </c>
      <c r="E163" s="343" t="s">
        <v>1584</v>
      </c>
      <c r="F163" s="342">
        <v>33</v>
      </c>
      <c r="G163" s="404">
        <v>0.53613842592592598</v>
      </c>
      <c r="H163" s="383">
        <v>33</v>
      </c>
      <c r="I163" s="406">
        <v>1.1580589999999999</v>
      </c>
      <c r="J163" s="405"/>
      <c r="K163" s="407"/>
      <c r="L163" s="297"/>
      <c r="M163" s="297"/>
      <c r="N163" s="297"/>
      <c r="O163" s="297"/>
      <c r="P163" s="297"/>
    </row>
    <row r="164" spans="1:16" ht="17.100000000000001" customHeight="1">
      <c r="A164" s="296">
        <v>159</v>
      </c>
      <c r="B164" s="391" t="s">
        <v>1743</v>
      </c>
      <c r="C164" s="403">
        <v>4.2</v>
      </c>
      <c r="D164" s="403" t="s">
        <v>1629</v>
      </c>
      <c r="E164" s="343" t="s">
        <v>1584</v>
      </c>
      <c r="F164" s="342">
        <v>33</v>
      </c>
      <c r="G164" s="404">
        <v>1.3082180555555554</v>
      </c>
      <c r="H164" s="383">
        <v>33</v>
      </c>
      <c r="I164" s="406">
        <v>2.8257509999999999</v>
      </c>
      <c r="J164" s="405"/>
      <c r="K164" s="407"/>
      <c r="L164" s="297"/>
      <c r="M164" s="297"/>
      <c r="N164" s="297"/>
      <c r="O164" s="297"/>
      <c r="P164" s="297"/>
    </row>
    <row r="165" spans="1:16" ht="17.100000000000001" customHeight="1">
      <c r="A165" s="296">
        <v>160</v>
      </c>
      <c r="B165" s="391" t="s">
        <v>1744</v>
      </c>
      <c r="C165" s="403">
        <v>4.2</v>
      </c>
      <c r="D165" s="403" t="s">
        <v>1629</v>
      </c>
      <c r="E165" s="343" t="s">
        <v>1584</v>
      </c>
      <c r="F165" s="342">
        <v>33</v>
      </c>
      <c r="G165" s="404">
        <v>0.47263842592592592</v>
      </c>
      <c r="H165" s="383">
        <v>33</v>
      </c>
      <c r="I165" s="406">
        <v>1.020899</v>
      </c>
      <c r="J165" s="405"/>
      <c r="K165" s="407"/>
      <c r="L165" s="297"/>
      <c r="M165" s="297"/>
      <c r="N165" s="297"/>
      <c r="O165" s="297"/>
      <c r="P165" s="297"/>
    </row>
    <row r="166" spans="1:16" ht="17.100000000000001" customHeight="1">
      <c r="A166" s="296">
        <v>161</v>
      </c>
      <c r="B166" s="391" t="s">
        <v>1745</v>
      </c>
      <c r="C166" s="403">
        <v>104.5</v>
      </c>
      <c r="D166" s="403" t="s">
        <v>1629</v>
      </c>
      <c r="E166" s="343" t="s">
        <v>1584</v>
      </c>
      <c r="F166" s="342">
        <v>220</v>
      </c>
      <c r="G166" s="404">
        <v>31.253466203703699</v>
      </c>
      <c r="H166" s="383">
        <v>220</v>
      </c>
      <c r="I166" s="406">
        <v>67.507486999999998</v>
      </c>
      <c r="J166" s="405"/>
      <c r="K166" s="407"/>
      <c r="L166" s="297"/>
      <c r="M166" s="297"/>
      <c r="N166" s="297"/>
      <c r="O166" s="297"/>
      <c r="P166" s="297"/>
    </row>
    <row r="167" spans="1:16" ht="17.100000000000001" customHeight="1">
      <c r="A167" s="296">
        <v>162</v>
      </c>
      <c r="B167" s="392" t="s">
        <v>1746</v>
      </c>
      <c r="C167" s="403">
        <v>14.7</v>
      </c>
      <c r="D167" s="403" t="s">
        <v>1629</v>
      </c>
      <c r="E167" s="343" t="s">
        <v>1584</v>
      </c>
      <c r="F167" s="342">
        <v>220</v>
      </c>
      <c r="G167" s="404">
        <v>3.7021143518518516</v>
      </c>
      <c r="H167" s="383">
        <v>220</v>
      </c>
      <c r="I167" s="406">
        <v>7.9965669999999998</v>
      </c>
      <c r="J167" s="405"/>
      <c r="K167" s="407"/>
      <c r="L167" s="297"/>
      <c r="M167" s="297"/>
      <c r="N167" s="297"/>
      <c r="O167" s="297"/>
      <c r="P167" s="297"/>
    </row>
    <row r="168" spans="1:16" ht="17.100000000000001" customHeight="1">
      <c r="A168" s="296">
        <v>163</v>
      </c>
      <c r="B168" s="392" t="s">
        <v>1747</v>
      </c>
      <c r="C168" s="403">
        <v>4.2</v>
      </c>
      <c r="D168" s="403" t="s">
        <v>1629</v>
      </c>
      <c r="E168" s="343" t="s">
        <v>1584</v>
      </c>
      <c r="F168" s="342">
        <v>220</v>
      </c>
      <c r="G168" s="404">
        <v>1.0443541666666667</v>
      </c>
      <c r="H168" s="383">
        <v>220</v>
      </c>
      <c r="I168" s="406">
        <v>2.2558050000000001</v>
      </c>
      <c r="J168" s="405"/>
      <c r="K168" s="407"/>
      <c r="L168" s="297"/>
      <c r="M168" s="297"/>
      <c r="N168" s="297"/>
      <c r="O168" s="297"/>
      <c r="P168" s="297"/>
    </row>
    <row r="169" spans="1:16" ht="17.100000000000001" customHeight="1">
      <c r="A169" s="296">
        <v>164</v>
      </c>
      <c r="B169" s="392" t="s">
        <v>1748</v>
      </c>
      <c r="C169" s="403">
        <v>2.1</v>
      </c>
      <c r="D169" s="403" t="s">
        <v>1629</v>
      </c>
      <c r="E169" s="343" t="s">
        <v>1584</v>
      </c>
      <c r="F169" s="342">
        <v>220</v>
      </c>
      <c r="G169" s="404">
        <v>0.47192037037037038</v>
      </c>
      <c r="H169" s="383">
        <v>220</v>
      </c>
      <c r="I169" s="406">
        <v>1.0193479999999999</v>
      </c>
      <c r="J169" s="405"/>
      <c r="K169" s="407"/>
      <c r="L169" s="297"/>
      <c r="M169" s="297"/>
      <c r="N169" s="297"/>
      <c r="O169" s="297"/>
      <c r="P169" s="297"/>
    </row>
    <row r="170" spans="1:16" ht="17.100000000000001" customHeight="1">
      <c r="A170" s="296">
        <v>165</v>
      </c>
      <c r="B170" s="392" t="s">
        <v>1749</v>
      </c>
      <c r="C170" s="403">
        <v>2.1</v>
      </c>
      <c r="D170" s="403" t="s">
        <v>1629</v>
      </c>
      <c r="E170" s="343" t="s">
        <v>1584</v>
      </c>
      <c r="F170" s="342">
        <v>220</v>
      </c>
      <c r="G170" s="404">
        <v>0.62553472222222228</v>
      </c>
      <c r="H170" s="383">
        <v>220</v>
      </c>
      <c r="I170" s="406">
        <v>1.3511550000000001</v>
      </c>
      <c r="J170" s="405"/>
      <c r="K170" s="407"/>
      <c r="L170" s="297"/>
      <c r="M170" s="297"/>
      <c r="N170" s="297"/>
      <c r="O170" s="297"/>
      <c r="P170" s="297"/>
    </row>
    <row r="171" spans="1:16" ht="17.100000000000001" customHeight="1">
      <c r="A171" s="296">
        <v>166</v>
      </c>
      <c r="B171" s="392" t="s">
        <v>1750</v>
      </c>
      <c r="C171" s="403">
        <v>8.4</v>
      </c>
      <c r="D171" s="403" t="s">
        <v>1629</v>
      </c>
      <c r="E171" s="343" t="s">
        <v>1584</v>
      </c>
      <c r="F171" s="342">
        <v>33</v>
      </c>
      <c r="G171" s="404">
        <v>2.428663888888889</v>
      </c>
      <c r="H171" s="383">
        <v>33</v>
      </c>
      <c r="I171" s="406">
        <v>5.245914</v>
      </c>
      <c r="J171" s="405"/>
      <c r="K171" s="407"/>
      <c r="L171" s="297"/>
      <c r="M171" s="297"/>
      <c r="N171" s="297"/>
      <c r="O171" s="297"/>
      <c r="P171" s="297"/>
    </row>
    <row r="172" spans="1:16" ht="17.100000000000001" customHeight="1">
      <c r="A172" s="296">
        <v>167</v>
      </c>
      <c r="B172" s="392" t="s">
        <v>1751</v>
      </c>
      <c r="C172" s="403">
        <v>4.2</v>
      </c>
      <c r="D172" s="403" t="s">
        <v>1629</v>
      </c>
      <c r="E172" s="343" t="s">
        <v>1584</v>
      </c>
      <c r="F172" s="342">
        <v>33</v>
      </c>
      <c r="G172" s="404">
        <v>1.2100939814814813</v>
      </c>
      <c r="H172" s="383">
        <v>33</v>
      </c>
      <c r="I172" s="406">
        <v>2.6138029999999999</v>
      </c>
      <c r="J172" s="405"/>
      <c r="K172" s="407"/>
      <c r="L172" s="297"/>
      <c r="M172" s="297"/>
      <c r="N172" s="297"/>
      <c r="O172" s="297"/>
      <c r="P172" s="297"/>
    </row>
    <row r="173" spans="1:16" ht="17.100000000000001" customHeight="1">
      <c r="A173" s="296">
        <v>168</v>
      </c>
      <c r="B173" s="393" t="s">
        <v>1752</v>
      </c>
      <c r="C173" s="403">
        <v>6.3</v>
      </c>
      <c r="D173" s="403" t="s">
        <v>1629</v>
      </c>
      <c r="E173" s="343" t="s">
        <v>1584</v>
      </c>
      <c r="F173" s="342">
        <v>220</v>
      </c>
      <c r="G173" s="404">
        <v>1.4662643518518519</v>
      </c>
      <c r="H173" s="383">
        <v>220</v>
      </c>
      <c r="I173" s="406">
        <v>3.1671309999999999</v>
      </c>
      <c r="J173" s="405"/>
      <c r="K173" s="407"/>
      <c r="L173" s="297"/>
      <c r="M173" s="297"/>
      <c r="N173" s="297"/>
      <c r="O173" s="297"/>
      <c r="P173" s="297"/>
    </row>
    <row r="174" spans="1:16" ht="17.100000000000001" customHeight="1">
      <c r="A174" s="296">
        <v>169</v>
      </c>
      <c r="B174" s="392" t="s">
        <v>1753</v>
      </c>
      <c r="C174" s="403">
        <v>4.2</v>
      </c>
      <c r="D174" s="403" t="s">
        <v>1629</v>
      </c>
      <c r="E174" s="343" t="s">
        <v>1584</v>
      </c>
      <c r="F174" s="342">
        <v>220</v>
      </c>
      <c r="G174" s="404">
        <v>1.1201333333333332</v>
      </c>
      <c r="H174" s="383">
        <v>220</v>
      </c>
      <c r="I174" s="406">
        <v>2.4194879999999999</v>
      </c>
      <c r="J174" s="405"/>
      <c r="K174" s="407"/>
      <c r="L174" s="297"/>
      <c r="M174" s="297"/>
      <c r="N174" s="297"/>
      <c r="O174" s="297"/>
      <c r="P174" s="297"/>
    </row>
    <row r="175" spans="1:16" ht="17.100000000000001" customHeight="1">
      <c r="A175" s="296">
        <v>170</v>
      </c>
      <c r="B175" s="392" t="s">
        <v>1754</v>
      </c>
      <c r="C175" s="403">
        <v>4.2</v>
      </c>
      <c r="D175" s="403" t="s">
        <v>1629</v>
      </c>
      <c r="E175" s="343" t="s">
        <v>1584</v>
      </c>
      <c r="F175" s="342">
        <v>220</v>
      </c>
      <c r="G175" s="404">
        <v>1.0254625000000002</v>
      </c>
      <c r="H175" s="383">
        <v>220</v>
      </c>
      <c r="I175" s="406">
        <v>2.2149990000000002</v>
      </c>
      <c r="J175" s="405"/>
      <c r="K175" s="407"/>
      <c r="L175" s="297"/>
      <c r="M175" s="297"/>
      <c r="N175" s="297"/>
      <c r="O175" s="297"/>
      <c r="P175" s="297"/>
    </row>
    <row r="176" spans="1:16" ht="17.100000000000001" customHeight="1">
      <c r="A176" s="296">
        <v>171</v>
      </c>
      <c r="B176" s="393" t="s">
        <v>1755</v>
      </c>
      <c r="C176" s="403">
        <v>4.2</v>
      </c>
      <c r="D176" s="403" t="s">
        <v>1629</v>
      </c>
      <c r="E176" s="343" t="s">
        <v>1584</v>
      </c>
      <c r="F176" s="342">
        <v>220</v>
      </c>
      <c r="G176" s="404">
        <v>0.96184074074074077</v>
      </c>
      <c r="H176" s="383">
        <v>220</v>
      </c>
      <c r="I176" s="406">
        <v>2.0775760000000001</v>
      </c>
      <c r="J176" s="405"/>
      <c r="K176" s="407"/>
      <c r="L176" s="297"/>
      <c r="M176" s="297"/>
      <c r="N176" s="297"/>
      <c r="O176" s="297"/>
      <c r="P176" s="297"/>
    </row>
    <row r="177" spans="1:16" ht="17.100000000000001" customHeight="1">
      <c r="A177" s="296">
        <v>172</v>
      </c>
      <c r="B177" s="393" t="s">
        <v>1756</v>
      </c>
      <c r="C177" s="403">
        <v>6.3</v>
      </c>
      <c r="D177" s="403" t="s">
        <v>1629</v>
      </c>
      <c r="E177" s="343" t="s">
        <v>1584</v>
      </c>
      <c r="F177" s="342">
        <v>220</v>
      </c>
      <c r="G177" s="404">
        <v>1.3645106481481482</v>
      </c>
      <c r="H177" s="383">
        <v>220</v>
      </c>
      <c r="I177" s="406">
        <v>2.947343</v>
      </c>
      <c r="J177" s="405"/>
      <c r="K177" s="407"/>
      <c r="L177" s="297"/>
      <c r="M177" s="297"/>
      <c r="N177" s="297"/>
      <c r="O177" s="297"/>
      <c r="P177" s="297"/>
    </row>
    <row r="178" spans="1:16" ht="17.100000000000001" customHeight="1">
      <c r="A178" s="296">
        <v>173</v>
      </c>
      <c r="B178" s="393" t="s">
        <v>1757</v>
      </c>
      <c r="C178" s="403">
        <v>4.2</v>
      </c>
      <c r="D178" s="403" t="s">
        <v>1629</v>
      </c>
      <c r="E178" s="343" t="s">
        <v>1584</v>
      </c>
      <c r="F178" s="342">
        <v>220</v>
      </c>
      <c r="G178" s="404">
        <v>1.032003703703704</v>
      </c>
      <c r="H178" s="383">
        <v>220</v>
      </c>
      <c r="I178" s="406">
        <v>2.2291280000000002</v>
      </c>
      <c r="J178" s="405"/>
      <c r="K178" s="407"/>
      <c r="L178" s="297"/>
      <c r="M178" s="297"/>
      <c r="N178" s="297"/>
      <c r="O178" s="297"/>
      <c r="P178" s="297"/>
    </row>
    <row r="179" spans="1:16" ht="17.100000000000001" customHeight="1">
      <c r="A179" s="296">
        <v>174</v>
      </c>
      <c r="B179" s="394" t="s">
        <v>1758</v>
      </c>
      <c r="C179" s="403">
        <v>10.5</v>
      </c>
      <c r="D179" s="403" t="s">
        <v>1629</v>
      </c>
      <c r="E179" s="343" t="s">
        <v>1584</v>
      </c>
      <c r="F179" s="342">
        <v>33</v>
      </c>
      <c r="G179" s="404">
        <v>2.8257513888888885</v>
      </c>
      <c r="H179" s="383">
        <v>33</v>
      </c>
      <c r="I179" s="406">
        <v>6.1036229999999998</v>
      </c>
      <c r="J179" s="405"/>
      <c r="K179" s="407"/>
      <c r="L179" s="297"/>
      <c r="M179" s="297"/>
      <c r="N179" s="297"/>
      <c r="O179" s="297"/>
      <c r="P179" s="297"/>
    </row>
    <row r="180" spans="1:16" ht="17.100000000000001" customHeight="1">
      <c r="A180" s="296">
        <v>175</v>
      </c>
      <c r="B180" s="394" t="s">
        <v>1759</v>
      </c>
      <c r="C180" s="403">
        <v>6.3</v>
      </c>
      <c r="D180" s="403" t="s">
        <v>1629</v>
      </c>
      <c r="E180" s="343" t="s">
        <v>1584</v>
      </c>
      <c r="F180" s="342">
        <v>220</v>
      </c>
      <c r="G180" s="404">
        <v>1.8430175925925927</v>
      </c>
      <c r="H180" s="383">
        <v>220</v>
      </c>
      <c r="I180" s="406">
        <v>3.980918</v>
      </c>
      <c r="J180" s="405"/>
      <c r="K180" s="407"/>
      <c r="L180" s="297"/>
      <c r="M180" s="297"/>
      <c r="N180" s="297"/>
      <c r="O180" s="297"/>
      <c r="P180" s="297"/>
    </row>
    <row r="181" spans="1:16" ht="17.100000000000001" customHeight="1">
      <c r="A181" s="296">
        <v>176</v>
      </c>
      <c r="B181" s="394" t="s">
        <v>1760</v>
      </c>
      <c r="C181" s="403">
        <v>2.1</v>
      </c>
      <c r="D181" s="403" t="s">
        <v>1629</v>
      </c>
      <c r="E181" s="343" t="s">
        <v>1584</v>
      </c>
      <c r="F181" s="342">
        <v>33</v>
      </c>
      <c r="G181" s="404">
        <v>0.56480555555555556</v>
      </c>
      <c r="H181" s="383">
        <v>33</v>
      </c>
      <c r="I181" s="406">
        <v>1.2199800000000001</v>
      </c>
      <c r="J181" s="405"/>
      <c r="K181" s="407"/>
      <c r="L181" s="297"/>
      <c r="M181" s="297"/>
      <c r="N181" s="297"/>
      <c r="O181" s="297"/>
      <c r="P181" s="297"/>
    </row>
    <row r="182" spans="1:16" ht="17.100000000000001" customHeight="1">
      <c r="A182" s="296">
        <v>177</v>
      </c>
      <c r="B182" s="394" t="s">
        <v>1761</v>
      </c>
      <c r="C182" s="403">
        <v>2.1</v>
      </c>
      <c r="D182" s="403" t="s">
        <v>1629</v>
      </c>
      <c r="E182" s="343" t="s">
        <v>1584</v>
      </c>
      <c r="F182" s="342">
        <v>33</v>
      </c>
      <c r="G182" s="404">
        <v>0.38805000000000001</v>
      </c>
      <c r="H182" s="383">
        <v>33</v>
      </c>
      <c r="I182" s="406">
        <v>0.83818800000000004</v>
      </c>
      <c r="J182" s="405"/>
      <c r="K182" s="407"/>
      <c r="L182" s="297"/>
      <c r="M182" s="297"/>
      <c r="N182" s="297"/>
      <c r="O182" s="297"/>
      <c r="P182" s="297"/>
    </row>
    <row r="183" spans="1:16" ht="17.100000000000001" customHeight="1">
      <c r="A183" s="296">
        <v>178</v>
      </c>
      <c r="B183" s="394" t="s">
        <v>1762</v>
      </c>
      <c r="C183" s="403">
        <v>2.1</v>
      </c>
      <c r="D183" s="403" t="s">
        <v>1629</v>
      </c>
      <c r="E183" s="343" t="s">
        <v>1584</v>
      </c>
      <c r="F183" s="342">
        <v>33</v>
      </c>
      <c r="G183" s="404">
        <v>0.66549722222222218</v>
      </c>
      <c r="H183" s="383">
        <v>33</v>
      </c>
      <c r="I183" s="406">
        <v>1.4374739999999999</v>
      </c>
      <c r="J183" s="405"/>
      <c r="K183" s="407"/>
      <c r="L183" s="297"/>
      <c r="M183" s="297"/>
      <c r="N183" s="297"/>
      <c r="O183" s="297"/>
      <c r="P183" s="297"/>
    </row>
    <row r="184" spans="1:16" ht="17.100000000000001" customHeight="1">
      <c r="A184" s="296">
        <v>179</v>
      </c>
      <c r="B184" s="394" t="s">
        <v>1763</v>
      </c>
      <c r="C184" s="403">
        <v>2.1</v>
      </c>
      <c r="D184" s="403" t="s">
        <v>1629</v>
      </c>
      <c r="E184" s="343" t="s">
        <v>1584</v>
      </c>
      <c r="F184" s="342">
        <v>220</v>
      </c>
      <c r="G184" s="404">
        <v>0.57092175925925925</v>
      </c>
      <c r="H184" s="383">
        <v>220</v>
      </c>
      <c r="I184" s="406">
        <v>1.2331909999999999</v>
      </c>
      <c r="J184" s="405"/>
      <c r="K184" s="407"/>
      <c r="L184" s="297"/>
      <c r="M184" s="297"/>
      <c r="N184" s="297"/>
      <c r="O184" s="297"/>
      <c r="P184" s="297"/>
    </row>
    <row r="185" spans="1:16" ht="17.100000000000001" customHeight="1">
      <c r="A185" s="296">
        <v>180</v>
      </c>
      <c r="B185" s="395" t="s">
        <v>1764</v>
      </c>
      <c r="C185" s="403">
        <v>20</v>
      </c>
      <c r="D185" s="403" t="s">
        <v>1629</v>
      </c>
      <c r="E185" s="343" t="s">
        <v>1584</v>
      </c>
      <c r="F185" s="342">
        <v>220</v>
      </c>
      <c r="G185" s="404">
        <v>5.5742282407407409</v>
      </c>
      <c r="H185" s="383">
        <v>220</v>
      </c>
      <c r="I185" s="406">
        <v>12.040333</v>
      </c>
      <c r="J185" s="405"/>
      <c r="K185" s="407"/>
      <c r="L185" s="297"/>
      <c r="M185" s="297"/>
      <c r="N185" s="297"/>
      <c r="O185" s="297"/>
      <c r="P185" s="297"/>
    </row>
    <row r="186" spans="1:16" ht="17.100000000000001" customHeight="1">
      <c r="A186" s="296">
        <v>181</v>
      </c>
      <c r="B186" s="395" t="s">
        <v>1765</v>
      </c>
      <c r="C186" s="403">
        <v>4.2</v>
      </c>
      <c r="D186" s="403" t="s">
        <v>1629</v>
      </c>
      <c r="E186" s="343" t="s">
        <v>1584</v>
      </c>
      <c r="F186" s="342">
        <v>33</v>
      </c>
      <c r="G186" s="404">
        <v>12.484936574074073</v>
      </c>
      <c r="H186" s="383">
        <v>33</v>
      </c>
      <c r="I186" s="406">
        <v>26.967462999999999</v>
      </c>
      <c r="J186" s="405"/>
      <c r="K186" s="407"/>
      <c r="L186" s="297"/>
      <c r="M186" s="297"/>
      <c r="N186" s="297"/>
      <c r="O186" s="297"/>
      <c r="P186" s="297"/>
    </row>
    <row r="187" spans="1:16" ht="17.100000000000001" customHeight="1">
      <c r="A187" s="296">
        <v>182</v>
      </c>
      <c r="B187" s="394" t="s">
        <v>1766</v>
      </c>
      <c r="C187" s="403">
        <v>14.7</v>
      </c>
      <c r="D187" s="403" t="s">
        <v>1629</v>
      </c>
      <c r="E187" s="343" t="s">
        <v>1584</v>
      </c>
      <c r="F187" s="342">
        <v>33</v>
      </c>
      <c r="G187" s="404">
        <v>3.086074537037037</v>
      </c>
      <c r="H187" s="383">
        <v>33</v>
      </c>
      <c r="I187" s="406">
        <v>6.665921</v>
      </c>
      <c r="J187" s="405"/>
      <c r="K187" s="407"/>
      <c r="L187" s="297"/>
      <c r="M187" s="297"/>
      <c r="N187" s="297"/>
      <c r="O187" s="297"/>
      <c r="P187" s="297"/>
    </row>
    <row r="188" spans="1:16" ht="17.100000000000001" customHeight="1">
      <c r="A188" s="296">
        <v>183</v>
      </c>
      <c r="B188" s="394" t="s">
        <v>1767</v>
      </c>
      <c r="C188" s="403">
        <v>4.2</v>
      </c>
      <c r="D188" s="403" t="s">
        <v>1629</v>
      </c>
      <c r="E188" s="343" t="s">
        <v>1584</v>
      </c>
      <c r="F188" s="342">
        <v>33</v>
      </c>
      <c r="G188" s="404">
        <v>0.85931064814814817</v>
      </c>
      <c r="H188" s="383">
        <v>33</v>
      </c>
      <c r="I188" s="406">
        <v>1.8561110000000001</v>
      </c>
      <c r="J188" s="405"/>
      <c r="K188" s="407"/>
      <c r="L188" s="297"/>
      <c r="M188" s="297"/>
      <c r="N188" s="297"/>
      <c r="O188" s="297"/>
      <c r="P188" s="297"/>
    </row>
    <row r="189" spans="1:16" ht="17.100000000000001" customHeight="1">
      <c r="A189" s="296">
        <v>184</v>
      </c>
      <c r="B189" s="394" t="s">
        <v>1768</v>
      </c>
      <c r="C189" s="403">
        <v>2.1</v>
      </c>
      <c r="D189" s="403" t="s">
        <v>1629</v>
      </c>
      <c r="E189" s="343" t="s">
        <v>1584</v>
      </c>
      <c r="F189" s="342">
        <v>33</v>
      </c>
      <c r="G189" s="404">
        <v>0.50446342592592597</v>
      </c>
      <c r="H189" s="383">
        <v>33</v>
      </c>
      <c r="I189" s="406">
        <v>1.0896410000000001</v>
      </c>
      <c r="J189" s="405"/>
      <c r="K189" s="407"/>
      <c r="L189" s="297"/>
      <c r="M189" s="297"/>
      <c r="N189" s="297"/>
      <c r="O189" s="297"/>
      <c r="P189" s="297"/>
    </row>
    <row r="190" spans="1:16" ht="17.100000000000001" customHeight="1">
      <c r="A190" s="296">
        <v>185</v>
      </c>
      <c r="B190" s="394" t="s">
        <v>1769</v>
      </c>
      <c r="C190" s="403">
        <v>2.1</v>
      </c>
      <c r="D190" s="403" t="s">
        <v>1629</v>
      </c>
      <c r="E190" s="343" t="s">
        <v>1584</v>
      </c>
      <c r="F190" s="342">
        <v>33</v>
      </c>
      <c r="G190" s="404">
        <v>0.53061296296296501</v>
      </c>
      <c r="H190" s="383">
        <v>33</v>
      </c>
      <c r="I190" s="406">
        <v>1.1461240000000044</v>
      </c>
      <c r="J190" s="405"/>
      <c r="K190" s="407"/>
      <c r="L190" s="297"/>
      <c r="M190" s="297"/>
      <c r="N190" s="297"/>
      <c r="O190" s="297"/>
      <c r="P190" s="297"/>
    </row>
    <row r="191" spans="1:16" ht="17.100000000000001" customHeight="1">
      <c r="A191" s="296">
        <v>186</v>
      </c>
      <c r="B191" s="394" t="s">
        <v>1770</v>
      </c>
      <c r="C191" s="403">
        <v>2.1</v>
      </c>
      <c r="D191" s="403" t="s">
        <v>1629</v>
      </c>
      <c r="E191" s="343" t="s">
        <v>1584</v>
      </c>
      <c r="F191" s="342">
        <v>33</v>
      </c>
      <c r="G191" s="404">
        <v>0.53000648148148155</v>
      </c>
      <c r="H191" s="383">
        <v>33</v>
      </c>
      <c r="I191" s="406">
        <v>1.144814</v>
      </c>
      <c r="J191" s="405"/>
      <c r="K191" s="407"/>
      <c r="L191" s="297"/>
      <c r="M191" s="297"/>
      <c r="N191" s="297"/>
      <c r="O191" s="297"/>
      <c r="P191" s="297"/>
    </row>
    <row r="192" spans="1:16" ht="17.100000000000001" customHeight="1">
      <c r="A192" s="296">
        <v>187</v>
      </c>
      <c r="B192" s="394" t="s">
        <v>1771</v>
      </c>
      <c r="C192" s="403">
        <v>2.1</v>
      </c>
      <c r="D192" s="403" t="s">
        <v>1629</v>
      </c>
      <c r="E192" s="343" t="s">
        <v>1584</v>
      </c>
      <c r="F192" s="342">
        <v>33</v>
      </c>
      <c r="G192" s="404">
        <v>0.48085138888888895</v>
      </c>
      <c r="H192" s="383">
        <v>33</v>
      </c>
      <c r="I192" s="406">
        <v>1.0386390000000001</v>
      </c>
      <c r="J192" s="405"/>
      <c r="K192" s="407"/>
      <c r="L192" s="297"/>
      <c r="M192" s="297"/>
      <c r="N192" s="297"/>
      <c r="O192" s="297"/>
      <c r="P192" s="297"/>
    </row>
    <row r="193" spans="1:16" ht="17.100000000000001" customHeight="1">
      <c r="A193" s="296">
        <v>188</v>
      </c>
      <c r="B193" s="394" t="s">
        <v>1772</v>
      </c>
      <c r="C193" s="403">
        <v>65.099999999999994</v>
      </c>
      <c r="D193" s="403" t="s">
        <v>1629</v>
      </c>
      <c r="E193" s="343" t="s">
        <v>1584</v>
      </c>
      <c r="F193" s="342">
        <v>220</v>
      </c>
      <c r="G193" s="404">
        <v>16.714702777777799</v>
      </c>
      <c r="H193" s="383">
        <v>220</v>
      </c>
      <c r="I193" s="406">
        <v>36.103758000000042</v>
      </c>
      <c r="J193" s="405"/>
      <c r="K193" s="407"/>
      <c r="L193" s="297"/>
      <c r="M193" s="297"/>
      <c r="N193" s="297"/>
      <c r="O193" s="297"/>
      <c r="P193" s="297"/>
    </row>
    <row r="194" spans="1:16" ht="17.100000000000001" customHeight="1">
      <c r="A194" s="296">
        <v>189</v>
      </c>
      <c r="B194" s="394" t="s">
        <v>1997</v>
      </c>
      <c r="C194" s="403">
        <v>101.2</v>
      </c>
      <c r="D194" s="403" t="s">
        <v>1629</v>
      </c>
      <c r="E194" s="343" t="s">
        <v>1584</v>
      </c>
      <c r="F194" s="342">
        <v>33</v>
      </c>
      <c r="G194" s="404">
        <v>25.856264814814825</v>
      </c>
      <c r="H194" s="383">
        <v>33</v>
      </c>
      <c r="I194" s="406">
        <v>55.849532000000018</v>
      </c>
      <c r="J194" s="405"/>
      <c r="K194" s="407"/>
      <c r="L194" s="297"/>
      <c r="M194" s="297"/>
      <c r="N194" s="297"/>
      <c r="O194" s="297"/>
      <c r="P194" s="297"/>
    </row>
    <row r="195" spans="1:16" ht="17.100000000000001" customHeight="1">
      <c r="A195" s="296">
        <v>190</v>
      </c>
      <c r="B195" s="394" t="s">
        <v>1773</v>
      </c>
      <c r="C195" s="403">
        <v>2.1</v>
      </c>
      <c r="D195" s="403" t="s">
        <v>1629</v>
      </c>
      <c r="E195" s="343" t="s">
        <v>1584</v>
      </c>
      <c r="F195" s="342">
        <v>33</v>
      </c>
      <c r="G195" s="404">
        <v>27.183414814814849</v>
      </c>
      <c r="H195" s="383">
        <v>33</v>
      </c>
      <c r="I195" s="406">
        <v>58.716176000000075</v>
      </c>
      <c r="J195" s="405"/>
      <c r="K195" s="407"/>
      <c r="L195" s="297"/>
      <c r="M195" s="297"/>
      <c r="N195" s="297"/>
      <c r="O195" s="297"/>
      <c r="P195" s="297"/>
    </row>
    <row r="196" spans="1:16" ht="17.100000000000001" customHeight="1">
      <c r="A196" s="296">
        <v>191</v>
      </c>
      <c r="B196" s="394" t="s">
        <v>1998</v>
      </c>
      <c r="C196" s="403">
        <v>2.1</v>
      </c>
      <c r="D196" s="403" t="s">
        <v>1629</v>
      </c>
      <c r="E196" s="343" t="s">
        <v>1584</v>
      </c>
      <c r="F196" s="342">
        <v>33</v>
      </c>
      <c r="G196" s="404">
        <v>5.8003486111111107</v>
      </c>
      <c r="H196" s="383">
        <v>33</v>
      </c>
      <c r="I196" s="406">
        <v>12.528753</v>
      </c>
      <c r="J196" s="405"/>
      <c r="K196" s="407"/>
      <c r="L196" s="297"/>
      <c r="M196" s="297"/>
      <c r="N196" s="297"/>
      <c r="O196" s="297"/>
      <c r="P196" s="297"/>
    </row>
    <row r="197" spans="1:16" ht="17.100000000000001" customHeight="1">
      <c r="A197" s="296">
        <v>192</v>
      </c>
      <c r="B197" s="394" t="s">
        <v>1990</v>
      </c>
      <c r="C197" s="403">
        <v>4.2</v>
      </c>
      <c r="D197" s="403" t="s">
        <v>1629</v>
      </c>
      <c r="E197" s="343" t="s">
        <v>1584</v>
      </c>
      <c r="F197" s="342">
        <v>33</v>
      </c>
      <c r="G197" s="404">
        <v>6.17427175925926</v>
      </c>
      <c r="H197" s="383">
        <v>33</v>
      </c>
      <c r="I197" s="406">
        <v>13.336427</v>
      </c>
      <c r="J197" s="405"/>
      <c r="K197" s="407"/>
      <c r="L197" s="297"/>
      <c r="M197" s="297"/>
      <c r="N197" s="297"/>
      <c r="O197" s="297"/>
      <c r="P197" s="297"/>
    </row>
    <row r="198" spans="1:16" ht="17.100000000000001" customHeight="1">
      <c r="A198" s="296">
        <v>193</v>
      </c>
      <c r="B198" s="394" t="s">
        <v>1991</v>
      </c>
      <c r="C198" s="403">
        <v>50.4</v>
      </c>
      <c r="D198" s="403" t="s">
        <v>1629</v>
      </c>
      <c r="E198" s="343" t="s">
        <v>1584</v>
      </c>
      <c r="F198" s="342">
        <v>33</v>
      </c>
      <c r="G198" s="404">
        <v>18.052657870370368</v>
      </c>
      <c r="H198" s="383">
        <v>33</v>
      </c>
      <c r="I198" s="406">
        <v>38.993741</v>
      </c>
      <c r="J198" s="405"/>
      <c r="K198" s="407"/>
      <c r="L198" s="297"/>
      <c r="M198" s="297"/>
      <c r="N198" s="297"/>
      <c r="O198" s="297"/>
      <c r="P198" s="297"/>
    </row>
    <row r="199" spans="1:16" ht="17.100000000000001" customHeight="1">
      <c r="A199" s="296">
        <v>194</v>
      </c>
      <c r="B199" s="394" t="s">
        <v>1774</v>
      </c>
      <c r="C199" s="403">
        <v>104.5</v>
      </c>
      <c r="D199" s="403" t="s">
        <v>1629</v>
      </c>
      <c r="E199" s="343" t="s">
        <v>1584</v>
      </c>
      <c r="F199" s="342">
        <v>220</v>
      </c>
      <c r="G199" s="404">
        <v>0.32192546296296293</v>
      </c>
      <c r="H199" s="383">
        <v>220</v>
      </c>
      <c r="I199" s="406">
        <v>0.69535899999999995</v>
      </c>
      <c r="J199" s="405"/>
      <c r="K199" s="407"/>
      <c r="L199" s="297"/>
      <c r="M199" s="297"/>
      <c r="N199" s="297"/>
      <c r="O199" s="297"/>
      <c r="P199" s="297"/>
    </row>
    <row r="200" spans="1:16" ht="17.100000000000001" customHeight="1">
      <c r="A200" s="296">
        <v>195</v>
      </c>
      <c r="B200" s="393" t="s">
        <v>1775</v>
      </c>
      <c r="C200" s="403">
        <v>14.7</v>
      </c>
      <c r="D200" s="403" t="s">
        <v>1629</v>
      </c>
      <c r="E200" s="343" t="s">
        <v>1584</v>
      </c>
      <c r="F200" s="342">
        <v>33</v>
      </c>
      <c r="G200" s="404">
        <v>0.46384490740740714</v>
      </c>
      <c r="H200" s="383">
        <v>33</v>
      </c>
      <c r="I200" s="406">
        <v>1.0019049999999994</v>
      </c>
      <c r="J200" s="405"/>
      <c r="K200" s="407"/>
      <c r="L200" s="297"/>
      <c r="M200" s="297"/>
      <c r="N200" s="297"/>
      <c r="O200" s="297"/>
      <c r="P200" s="297"/>
    </row>
    <row r="201" spans="1:16" ht="17.100000000000001" customHeight="1">
      <c r="A201" s="296">
        <v>196</v>
      </c>
      <c r="B201" s="393" t="s">
        <v>1776</v>
      </c>
      <c r="C201" s="403">
        <v>4.2</v>
      </c>
      <c r="D201" s="403" t="s">
        <v>1629</v>
      </c>
      <c r="E201" s="343" t="s">
        <v>1584</v>
      </c>
      <c r="F201" s="342">
        <v>33</v>
      </c>
      <c r="G201" s="404">
        <v>0.41451620370370373</v>
      </c>
      <c r="H201" s="383">
        <v>33</v>
      </c>
      <c r="I201" s="406">
        <v>0.89535500000000001</v>
      </c>
      <c r="J201" s="405"/>
      <c r="K201" s="407"/>
      <c r="L201" s="297"/>
      <c r="M201" s="297"/>
      <c r="N201" s="297"/>
      <c r="O201" s="297"/>
      <c r="P201" s="297"/>
    </row>
    <row r="202" spans="1:16" ht="17.100000000000001" customHeight="1">
      <c r="A202" s="296">
        <v>197</v>
      </c>
      <c r="B202" s="393" t="s">
        <v>1777</v>
      </c>
      <c r="C202" s="403">
        <v>2</v>
      </c>
      <c r="D202" s="403" t="s">
        <v>1629</v>
      </c>
      <c r="E202" s="343" t="s">
        <v>1584</v>
      </c>
      <c r="F202" s="342">
        <v>33</v>
      </c>
      <c r="G202" s="404">
        <v>0.47499259259259202</v>
      </c>
      <c r="H202" s="383">
        <v>33</v>
      </c>
      <c r="I202" s="406">
        <v>1.0259839999999987</v>
      </c>
      <c r="J202" s="405"/>
      <c r="K202" s="407"/>
      <c r="L202" s="297"/>
      <c r="M202" s="297"/>
      <c r="N202" s="297"/>
      <c r="O202" s="297"/>
      <c r="P202" s="297"/>
    </row>
    <row r="203" spans="1:16" ht="17.100000000000001" customHeight="1">
      <c r="A203" s="296">
        <v>198</v>
      </c>
      <c r="B203" s="393" t="s">
        <v>1778</v>
      </c>
      <c r="C203" s="403">
        <v>2</v>
      </c>
      <c r="D203" s="403" t="s">
        <v>1629</v>
      </c>
      <c r="E203" s="343" t="s">
        <v>1584</v>
      </c>
      <c r="F203" s="342">
        <v>33</v>
      </c>
      <c r="G203" s="404">
        <v>0.52425787037036975</v>
      </c>
      <c r="H203" s="383">
        <v>33</v>
      </c>
      <c r="I203" s="406">
        <v>1.1323969999999985</v>
      </c>
      <c r="J203" s="405"/>
      <c r="K203" s="407"/>
      <c r="L203" s="297"/>
      <c r="M203" s="297"/>
      <c r="N203" s="297"/>
      <c r="O203" s="297"/>
      <c r="P203" s="297"/>
    </row>
    <row r="204" spans="1:16" ht="17.100000000000001" customHeight="1">
      <c r="A204" s="296">
        <v>199</v>
      </c>
      <c r="B204" s="393" t="s">
        <v>1779</v>
      </c>
      <c r="C204" s="403">
        <v>2</v>
      </c>
      <c r="D204" s="403" t="s">
        <v>1629</v>
      </c>
      <c r="E204" s="343" t="s">
        <v>1584</v>
      </c>
      <c r="F204" s="342">
        <v>33</v>
      </c>
      <c r="G204" s="404">
        <v>0.33204629629629628</v>
      </c>
      <c r="H204" s="383">
        <v>33</v>
      </c>
      <c r="I204" s="406">
        <v>0.71721999999999997</v>
      </c>
      <c r="J204" s="405"/>
      <c r="K204" s="407"/>
      <c r="L204" s="297"/>
      <c r="M204" s="297"/>
      <c r="N204" s="297"/>
      <c r="O204" s="297"/>
      <c r="P204" s="297"/>
    </row>
    <row r="205" spans="1:16" ht="17.100000000000001" customHeight="1">
      <c r="A205" s="296">
        <v>200</v>
      </c>
      <c r="B205" s="393" t="s">
        <v>1780</v>
      </c>
      <c r="C205" s="403">
        <v>2</v>
      </c>
      <c r="D205" s="403" t="s">
        <v>1629</v>
      </c>
      <c r="E205" s="343" t="s">
        <v>1584</v>
      </c>
      <c r="F205" s="342">
        <v>33</v>
      </c>
      <c r="G205" s="404">
        <v>0.55901851851851858</v>
      </c>
      <c r="H205" s="383">
        <v>33</v>
      </c>
      <c r="I205" s="406">
        <v>1.2074800000000001</v>
      </c>
      <c r="J205" s="405"/>
      <c r="K205" s="407"/>
      <c r="L205" s="297"/>
      <c r="M205" s="297"/>
      <c r="N205" s="297"/>
      <c r="O205" s="297"/>
      <c r="P205" s="297"/>
    </row>
    <row r="206" spans="1:16" ht="17.100000000000001" customHeight="1">
      <c r="A206" s="296">
        <v>201</v>
      </c>
      <c r="B206" s="393" t="s">
        <v>1781</v>
      </c>
      <c r="C206" s="403">
        <v>2.1</v>
      </c>
      <c r="D206" s="403" t="s">
        <v>1629</v>
      </c>
      <c r="E206" s="343" t="s">
        <v>1584</v>
      </c>
      <c r="F206" s="342">
        <v>33</v>
      </c>
      <c r="G206" s="404">
        <v>0.53090879629629639</v>
      </c>
      <c r="H206" s="383">
        <v>33</v>
      </c>
      <c r="I206" s="406">
        <v>1.146763</v>
      </c>
      <c r="J206" s="405"/>
      <c r="K206" s="407"/>
      <c r="L206" s="297"/>
      <c r="M206" s="297"/>
      <c r="N206" s="297"/>
      <c r="O206" s="297"/>
      <c r="P206" s="297"/>
    </row>
    <row r="207" spans="1:16" ht="17.100000000000001" customHeight="1">
      <c r="A207" s="296">
        <v>202</v>
      </c>
      <c r="B207" s="393" t="s">
        <v>1782</v>
      </c>
      <c r="C207" s="403">
        <v>8.4</v>
      </c>
      <c r="D207" s="403" t="s">
        <v>1629</v>
      </c>
      <c r="E207" s="343" t="s">
        <v>1584</v>
      </c>
      <c r="F207" s="342">
        <v>33</v>
      </c>
      <c r="G207" s="404">
        <v>2.0020185185185189</v>
      </c>
      <c r="H207" s="383">
        <v>33</v>
      </c>
      <c r="I207" s="406">
        <v>4.3243600000000004</v>
      </c>
      <c r="J207" s="405"/>
      <c r="K207" s="407"/>
      <c r="L207" s="297"/>
      <c r="M207" s="297"/>
      <c r="N207" s="297"/>
      <c r="O207" s="297"/>
      <c r="P207" s="297"/>
    </row>
    <row r="208" spans="1:16" ht="17.100000000000001" customHeight="1">
      <c r="A208" s="296">
        <v>203</v>
      </c>
      <c r="B208" s="393" t="s">
        <v>1783</v>
      </c>
      <c r="C208" s="403">
        <v>2.1</v>
      </c>
      <c r="D208" s="403" t="s">
        <v>1629</v>
      </c>
      <c r="E208" s="343" t="s">
        <v>1584</v>
      </c>
      <c r="F208" s="342">
        <v>33</v>
      </c>
      <c r="G208" s="404">
        <v>0.62538611111111109</v>
      </c>
      <c r="H208" s="383">
        <v>33</v>
      </c>
      <c r="I208" s="406">
        <v>1.3508340000000001</v>
      </c>
      <c r="J208" s="405"/>
      <c r="K208" s="407"/>
      <c r="L208" s="297"/>
      <c r="M208" s="297"/>
      <c r="N208" s="297"/>
      <c r="O208" s="297"/>
      <c r="P208" s="297"/>
    </row>
    <row r="209" spans="1:16" ht="17.100000000000001" customHeight="1">
      <c r="A209" s="296">
        <v>204</v>
      </c>
      <c r="B209" s="393" t="s">
        <v>1784</v>
      </c>
      <c r="C209" s="403">
        <v>4.2</v>
      </c>
      <c r="D209" s="403" t="s">
        <v>1629</v>
      </c>
      <c r="E209" s="343" t="s">
        <v>1584</v>
      </c>
      <c r="F209" s="342">
        <v>33</v>
      </c>
      <c r="G209" s="404">
        <v>1.0156851851851851</v>
      </c>
      <c r="H209" s="383">
        <v>33</v>
      </c>
      <c r="I209" s="406">
        <v>2.1938800000000001</v>
      </c>
      <c r="J209" s="405"/>
      <c r="K209" s="407"/>
      <c r="L209" s="297"/>
      <c r="M209" s="297"/>
      <c r="N209" s="297"/>
      <c r="O209" s="297"/>
      <c r="P209" s="297"/>
    </row>
    <row r="210" spans="1:16" ht="17.100000000000001" customHeight="1">
      <c r="A210" s="296">
        <v>205</v>
      </c>
      <c r="B210" s="393" t="s">
        <v>1785</v>
      </c>
      <c r="C210" s="403">
        <v>2.1</v>
      </c>
      <c r="D210" s="403" t="s">
        <v>1629</v>
      </c>
      <c r="E210" s="343" t="s">
        <v>1584</v>
      </c>
      <c r="F210" s="342">
        <v>33</v>
      </c>
      <c r="G210" s="404">
        <v>0.5211513888888889</v>
      </c>
      <c r="H210" s="383">
        <v>33</v>
      </c>
      <c r="I210" s="406">
        <v>1.1256870000000001</v>
      </c>
      <c r="J210" s="405"/>
      <c r="K210" s="407"/>
      <c r="L210" s="297"/>
      <c r="M210" s="297"/>
      <c r="N210" s="297"/>
      <c r="O210" s="297"/>
      <c r="P210" s="297"/>
    </row>
    <row r="211" spans="1:16" ht="17.100000000000001" customHeight="1">
      <c r="A211" s="296">
        <v>206</v>
      </c>
      <c r="B211" s="393" t="s">
        <v>1786</v>
      </c>
      <c r="C211" s="403">
        <v>4</v>
      </c>
      <c r="D211" s="403" t="s">
        <v>1629</v>
      </c>
      <c r="E211" s="343" t="s">
        <v>1584</v>
      </c>
      <c r="F211" s="342">
        <v>33</v>
      </c>
      <c r="G211" s="404">
        <v>1.1103513888888887</v>
      </c>
      <c r="H211" s="383">
        <v>33</v>
      </c>
      <c r="I211" s="406">
        <v>2.3983590000000001</v>
      </c>
      <c r="J211" s="405"/>
      <c r="K211" s="407"/>
      <c r="L211" s="297"/>
      <c r="M211" s="297"/>
      <c r="N211" s="297"/>
      <c r="O211" s="297"/>
      <c r="P211" s="297"/>
    </row>
    <row r="212" spans="1:16" ht="17.100000000000001" customHeight="1">
      <c r="A212" s="296">
        <v>207</v>
      </c>
      <c r="B212" s="393" t="s">
        <v>1787</v>
      </c>
      <c r="C212" s="403">
        <v>50</v>
      </c>
      <c r="D212" s="403" t="s">
        <v>1629</v>
      </c>
      <c r="E212" s="343" t="s">
        <v>1584</v>
      </c>
      <c r="F212" s="342">
        <v>33</v>
      </c>
      <c r="G212" s="404">
        <v>12.647273148148132</v>
      </c>
      <c r="H212" s="383">
        <v>33</v>
      </c>
      <c r="I212" s="406">
        <v>27.318109999999965</v>
      </c>
      <c r="J212" s="405"/>
      <c r="K212" s="407"/>
      <c r="L212" s="297"/>
      <c r="M212" s="297"/>
      <c r="N212" s="297"/>
      <c r="O212" s="297"/>
      <c r="P212" s="297"/>
    </row>
    <row r="213" spans="1:16" ht="17.100000000000001" customHeight="1">
      <c r="A213" s="296">
        <v>208</v>
      </c>
      <c r="B213" s="393" t="s">
        <v>1788</v>
      </c>
      <c r="C213" s="403">
        <v>46</v>
      </c>
      <c r="D213" s="403" t="s">
        <v>1629</v>
      </c>
      <c r="E213" s="343" t="s">
        <v>1584</v>
      </c>
      <c r="F213" s="342">
        <v>33</v>
      </c>
      <c r="G213" s="404">
        <v>12.533291203703705</v>
      </c>
      <c r="H213" s="383">
        <v>33</v>
      </c>
      <c r="I213" s="406">
        <v>27.071909000000002</v>
      </c>
      <c r="J213" s="405"/>
      <c r="K213" s="407"/>
      <c r="L213" s="297"/>
      <c r="M213" s="297"/>
      <c r="N213" s="297"/>
      <c r="O213" s="297"/>
      <c r="P213" s="297"/>
    </row>
    <row r="214" spans="1:16" ht="17.100000000000001" customHeight="1">
      <c r="A214" s="296">
        <v>209</v>
      </c>
      <c r="B214" s="396" t="s">
        <v>1789</v>
      </c>
      <c r="C214" s="403">
        <v>40</v>
      </c>
      <c r="D214" s="403" t="s">
        <v>1629</v>
      </c>
      <c r="E214" s="343" t="s">
        <v>1584</v>
      </c>
      <c r="F214" s="342">
        <v>132</v>
      </c>
      <c r="G214" s="404">
        <v>4.8512499999999967</v>
      </c>
      <c r="H214" s="383">
        <v>132</v>
      </c>
      <c r="I214" s="406">
        <v>10.478699999999995</v>
      </c>
      <c r="J214" s="405"/>
      <c r="K214" s="407"/>
      <c r="L214" s="297"/>
      <c r="M214" s="297"/>
      <c r="N214" s="297"/>
      <c r="O214" s="297"/>
      <c r="P214" s="297"/>
    </row>
    <row r="215" spans="1:16" ht="17.100000000000001" customHeight="1">
      <c r="A215" s="296">
        <v>210</v>
      </c>
      <c r="B215" s="396" t="s">
        <v>1790</v>
      </c>
      <c r="C215" s="403">
        <v>60</v>
      </c>
      <c r="D215" s="403" t="s">
        <v>1629</v>
      </c>
      <c r="E215" s="343" t="s">
        <v>1584</v>
      </c>
      <c r="F215" s="342">
        <v>220</v>
      </c>
      <c r="G215" s="404">
        <v>15.691372685185192</v>
      </c>
      <c r="H215" s="383">
        <v>220</v>
      </c>
      <c r="I215" s="406">
        <v>33.893365000000017</v>
      </c>
      <c r="J215" s="405"/>
      <c r="K215" s="407"/>
      <c r="L215" s="297"/>
      <c r="M215" s="297"/>
      <c r="N215" s="297"/>
      <c r="O215" s="297"/>
      <c r="P215" s="297"/>
    </row>
    <row r="216" spans="1:16" ht="17.100000000000001" customHeight="1">
      <c r="A216" s="296">
        <v>211</v>
      </c>
      <c r="B216" s="396" t="s">
        <v>1791</v>
      </c>
      <c r="C216" s="403">
        <v>30</v>
      </c>
      <c r="D216" s="403" t="s">
        <v>1629</v>
      </c>
      <c r="E216" s="343" t="s">
        <v>1584</v>
      </c>
      <c r="F216" s="342">
        <v>132</v>
      </c>
      <c r="G216" s="404">
        <v>6.9460759259259266</v>
      </c>
      <c r="H216" s="383">
        <v>132</v>
      </c>
      <c r="I216" s="406">
        <v>15.003524000000001</v>
      </c>
      <c r="J216" s="405"/>
      <c r="K216" s="407"/>
      <c r="L216" s="297"/>
      <c r="M216" s="297"/>
      <c r="N216" s="297"/>
      <c r="O216" s="297"/>
      <c r="P216" s="297"/>
    </row>
    <row r="217" spans="1:16" ht="17.100000000000001" customHeight="1">
      <c r="A217" s="296">
        <v>212</v>
      </c>
      <c r="B217" s="393" t="s">
        <v>1792</v>
      </c>
      <c r="C217" s="403">
        <v>49.5</v>
      </c>
      <c r="D217" s="403" t="s">
        <v>1629</v>
      </c>
      <c r="E217" s="343" t="s">
        <v>1584</v>
      </c>
      <c r="F217" s="342">
        <v>220</v>
      </c>
      <c r="G217" s="404">
        <v>12.016396502591656</v>
      </c>
      <c r="H217" s="383">
        <v>220</v>
      </c>
      <c r="I217" s="406">
        <v>25.955416445597976</v>
      </c>
      <c r="J217" s="405"/>
      <c r="K217" s="407"/>
      <c r="L217" s="297"/>
      <c r="M217" s="297"/>
      <c r="N217" s="297"/>
      <c r="O217" s="297"/>
      <c r="P217" s="297"/>
    </row>
    <row r="218" spans="1:16" ht="17.100000000000001" customHeight="1">
      <c r="A218" s="296">
        <v>213</v>
      </c>
      <c r="B218" s="393" t="s">
        <v>1793</v>
      </c>
      <c r="C218" s="403">
        <v>20</v>
      </c>
      <c r="D218" s="403" t="s">
        <v>1629</v>
      </c>
      <c r="E218" s="343" t="s">
        <v>1584</v>
      </c>
      <c r="F218" s="342">
        <v>220</v>
      </c>
      <c r="G218" s="404">
        <v>13.194251851851867</v>
      </c>
      <c r="H218" s="383">
        <v>220</v>
      </c>
      <c r="I218" s="406">
        <v>28.499584000000034</v>
      </c>
      <c r="J218" s="405"/>
      <c r="K218" s="407"/>
      <c r="L218" s="297"/>
      <c r="M218" s="297"/>
      <c r="N218" s="297"/>
      <c r="O218" s="297"/>
      <c r="P218" s="297"/>
    </row>
    <row r="219" spans="1:16" ht="17.100000000000001" customHeight="1">
      <c r="A219" s="296">
        <v>214</v>
      </c>
      <c r="B219" s="393" t="s">
        <v>1794</v>
      </c>
      <c r="C219" s="403">
        <v>23</v>
      </c>
      <c r="D219" s="403" t="s">
        <v>1629</v>
      </c>
      <c r="E219" s="343" t="s">
        <v>1584</v>
      </c>
      <c r="F219" s="342">
        <v>33</v>
      </c>
      <c r="G219" s="404">
        <v>5.6176671296296297</v>
      </c>
      <c r="H219" s="343">
        <v>33</v>
      </c>
      <c r="I219" s="406">
        <v>12.134161000000001</v>
      </c>
      <c r="J219" s="405"/>
      <c r="K219" s="407"/>
      <c r="L219" s="297"/>
      <c r="M219" s="297"/>
      <c r="N219" s="297"/>
      <c r="O219" s="297"/>
      <c r="P219" s="297"/>
    </row>
    <row r="220" spans="1:16" ht="17.100000000000001" customHeight="1">
      <c r="A220" s="296">
        <v>215</v>
      </c>
      <c r="B220" s="393" t="s">
        <v>1795</v>
      </c>
      <c r="C220" s="403">
        <v>4.2</v>
      </c>
      <c r="D220" s="403" t="s">
        <v>1629</v>
      </c>
      <c r="E220" s="343" t="s">
        <v>1584</v>
      </c>
      <c r="F220" s="342">
        <v>220</v>
      </c>
      <c r="G220" s="404">
        <v>1.2640939814814816</v>
      </c>
      <c r="H220" s="383">
        <v>220</v>
      </c>
      <c r="I220" s="406">
        <v>2.7304430000000002</v>
      </c>
      <c r="J220" s="405"/>
      <c r="K220" s="407"/>
      <c r="L220" s="297"/>
      <c r="M220" s="297"/>
      <c r="N220" s="297"/>
      <c r="O220" s="297"/>
      <c r="P220" s="297"/>
    </row>
    <row r="221" spans="1:16" ht="17.100000000000001" customHeight="1">
      <c r="A221" s="296">
        <v>216</v>
      </c>
      <c r="B221" s="393" t="s">
        <v>1796</v>
      </c>
      <c r="C221" s="403">
        <v>39.9</v>
      </c>
      <c r="D221" s="403" t="s">
        <v>1629</v>
      </c>
      <c r="E221" s="343" t="s">
        <v>1584</v>
      </c>
      <c r="F221" s="342">
        <v>220</v>
      </c>
      <c r="G221" s="404">
        <v>10.933443518518523</v>
      </c>
      <c r="H221" s="343">
        <v>220</v>
      </c>
      <c r="I221" s="406">
        <v>23.61623800000001</v>
      </c>
      <c r="J221" s="405"/>
      <c r="K221" s="407"/>
      <c r="L221" s="297"/>
      <c r="M221" s="297"/>
      <c r="N221" s="297"/>
      <c r="O221" s="297"/>
      <c r="P221" s="297"/>
    </row>
    <row r="222" spans="1:16" ht="17.100000000000001" customHeight="1">
      <c r="A222" s="296">
        <v>217</v>
      </c>
      <c r="B222" s="388" t="s">
        <v>1797</v>
      </c>
      <c r="C222" s="403">
        <v>31.5</v>
      </c>
      <c r="D222" s="403" t="s">
        <v>1629</v>
      </c>
      <c r="E222" s="343" t="s">
        <v>1584</v>
      </c>
      <c r="F222" s="342">
        <v>220</v>
      </c>
      <c r="G222" s="404">
        <v>8.7355039614444348</v>
      </c>
      <c r="H222" s="343">
        <v>220</v>
      </c>
      <c r="I222" s="406">
        <v>18.868688556719981</v>
      </c>
      <c r="J222" s="405"/>
      <c r="K222" s="407"/>
      <c r="L222" s="297"/>
      <c r="M222" s="297"/>
      <c r="N222" s="297"/>
      <c r="O222" s="297"/>
      <c r="P222" s="297"/>
    </row>
    <row r="223" spans="1:16" ht="17.100000000000001" customHeight="1">
      <c r="A223" s="296">
        <v>218</v>
      </c>
      <c r="B223" s="392" t="s">
        <v>1798</v>
      </c>
      <c r="C223" s="403">
        <v>44.1</v>
      </c>
      <c r="D223" s="403" t="s">
        <v>1629</v>
      </c>
      <c r="E223" s="343" t="s">
        <v>1584</v>
      </c>
      <c r="F223" s="342">
        <v>220</v>
      </c>
      <c r="G223" s="404">
        <v>13.069273148148147</v>
      </c>
      <c r="H223" s="343">
        <v>220</v>
      </c>
      <c r="I223" s="406">
        <v>28.22963</v>
      </c>
      <c r="J223" s="405"/>
      <c r="K223" s="407"/>
      <c r="L223" s="297"/>
      <c r="M223" s="297"/>
      <c r="N223" s="297"/>
      <c r="O223" s="297"/>
      <c r="P223" s="297"/>
    </row>
    <row r="224" spans="1:16" ht="17.100000000000001" customHeight="1">
      <c r="A224" s="296">
        <v>219</v>
      </c>
      <c r="B224" s="393" t="s">
        <v>1799</v>
      </c>
      <c r="C224" s="403">
        <v>2</v>
      </c>
      <c r="D224" s="403" t="s">
        <v>1629</v>
      </c>
      <c r="E224" s="343" t="s">
        <v>1584</v>
      </c>
      <c r="F224" s="342">
        <v>33</v>
      </c>
      <c r="G224" s="404">
        <v>2.7474074074074077</v>
      </c>
      <c r="H224" s="383">
        <v>33</v>
      </c>
      <c r="I224" s="406">
        <v>5.9344000000000001</v>
      </c>
      <c r="J224" s="405"/>
      <c r="K224" s="407"/>
      <c r="L224" s="297"/>
      <c r="M224" s="297"/>
      <c r="N224" s="297"/>
      <c r="O224" s="297"/>
      <c r="P224" s="297"/>
    </row>
    <row r="225" spans="1:16" ht="17.100000000000001" customHeight="1">
      <c r="A225" s="296">
        <v>220</v>
      </c>
      <c r="B225" s="393" t="s">
        <v>1800</v>
      </c>
      <c r="C225" s="403">
        <v>2.1</v>
      </c>
      <c r="D225" s="403" t="s">
        <v>1629</v>
      </c>
      <c r="E225" s="343" t="s">
        <v>1584</v>
      </c>
      <c r="F225" s="342">
        <v>220</v>
      </c>
      <c r="G225" s="404">
        <v>34.776249999999997</v>
      </c>
      <c r="H225" s="383">
        <v>220</v>
      </c>
      <c r="I225" s="406">
        <v>75.116699999999994</v>
      </c>
      <c r="J225" s="405"/>
      <c r="K225" s="407"/>
      <c r="L225" s="297"/>
      <c r="M225" s="297"/>
      <c r="N225" s="297"/>
      <c r="O225" s="297"/>
      <c r="P225" s="297"/>
    </row>
    <row r="226" spans="1:16" ht="17.100000000000001" customHeight="1">
      <c r="A226" s="296">
        <v>221</v>
      </c>
      <c r="B226" s="393" t="s">
        <v>1801</v>
      </c>
      <c r="C226" s="403">
        <v>99.1</v>
      </c>
      <c r="D226" s="403" t="s">
        <v>1629</v>
      </c>
      <c r="E226" s="343" t="s">
        <v>1584</v>
      </c>
      <c r="F226" s="342">
        <v>220</v>
      </c>
      <c r="G226" s="404">
        <v>3.824074074074074</v>
      </c>
      <c r="H226" s="383">
        <v>220</v>
      </c>
      <c r="I226" s="406">
        <v>8.26</v>
      </c>
      <c r="J226" s="405"/>
      <c r="K226" s="407"/>
      <c r="L226" s="297"/>
      <c r="M226" s="297"/>
      <c r="N226" s="297"/>
      <c r="O226" s="297"/>
      <c r="P226" s="297"/>
    </row>
    <row r="227" spans="1:16" ht="17.100000000000001" customHeight="1">
      <c r="A227" s="296">
        <v>222</v>
      </c>
      <c r="B227" s="393" t="s">
        <v>1999</v>
      </c>
      <c r="C227" s="403">
        <v>100</v>
      </c>
      <c r="D227" s="403" t="s">
        <v>1629</v>
      </c>
      <c r="E227" s="343" t="s">
        <v>1584</v>
      </c>
      <c r="F227" s="342">
        <v>33</v>
      </c>
      <c r="G227" s="404">
        <v>29.372685185185187</v>
      </c>
      <c r="H227" s="383">
        <v>33</v>
      </c>
      <c r="I227" s="406">
        <v>63.445</v>
      </c>
      <c r="J227" s="405"/>
      <c r="K227" s="407"/>
      <c r="L227" s="297"/>
      <c r="M227" s="297"/>
      <c r="N227" s="297"/>
      <c r="O227" s="297"/>
      <c r="P227" s="297"/>
    </row>
    <row r="228" spans="1:16" ht="17.100000000000001" customHeight="1">
      <c r="A228" s="296">
        <v>223</v>
      </c>
      <c r="B228" s="393" t="s">
        <v>1802</v>
      </c>
      <c r="C228" s="403">
        <v>197.4</v>
      </c>
      <c r="D228" s="403" t="s">
        <v>1629</v>
      </c>
      <c r="E228" s="343" t="s">
        <v>1584</v>
      </c>
      <c r="F228" s="342">
        <v>220</v>
      </c>
      <c r="G228" s="404">
        <v>27.980555555555558</v>
      </c>
      <c r="H228" s="383">
        <v>220</v>
      </c>
      <c r="I228" s="406">
        <v>60.438000000000002</v>
      </c>
      <c r="J228" s="405"/>
      <c r="K228" s="407"/>
      <c r="L228" s="297"/>
      <c r="M228" s="297"/>
      <c r="N228" s="297"/>
      <c r="O228" s="297"/>
      <c r="P228" s="297"/>
    </row>
    <row r="229" spans="1:16" ht="17.100000000000001" customHeight="1">
      <c r="A229" s="296">
        <v>224</v>
      </c>
      <c r="B229" s="393" t="s">
        <v>1803</v>
      </c>
      <c r="C229" s="403">
        <v>4.5</v>
      </c>
      <c r="D229" s="403" t="s">
        <v>1629</v>
      </c>
      <c r="E229" s="343" t="s">
        <v>1584</v>
      </c>
      <c r="F229" s="342">
        <v>33</v>
      </c>
      <c r="G229" s="404">
        <v>0.6990277777777778</v>
      </c>
      <c r="H229" s="383">
        <v>33</v>
      </c>
      <c r="I229" s="406">
        <v>1.5099</v>
      </c>
      <c r="J229" s="405"/>
      <c r="K229" s="407"/>
      <c r="L229" s="297"/>
      <c r="M229" s="297"/>
      <c r="N229" s="297"/>
      <c r="O229" s="297"/>
      <c r="P229" s="297"/>
    </row>
    <row r="230" spans="1:16" ht="17.100000000000001" customHeight="1">
      <c r="A230" s="296">
        <v>225</v>
      </c>
      <c r="B230" s="393" t="s">
        <v>1804</v>
      </c>
      <c r="C230" s="403">
        <v>25.2</v>
      </c>
      <c r="D230" s="403" t="s">
        <v>1629</v>
      </c>
      <c r="E230" s="343" t="s">
        <v>1584</v>
      </c>
      <c r="F230" s="342">
        <v>132</v>
      </c>
      <c r="G230" s="404">
        <v>5.9081527777777954</v>
      </c>
      <c r="H230" s="383">
        <v>132</v>
      </c>
      <c r="I230" s="406">
        <v>12.761610000000038</v>
      </c>
      <c r="J230" s="405"/>
      <c r="K230" s="407"/>
      <c r="L230" s="297"/>
      <c r="M230" s="297"/>
      <c r="N230" s="297"/>
      <c r="O230" s="297"/>
      <c r="P230" s="297"/>
    </row>
    <row r="231" spans="1:16" ht="17.100000000000001" customHeight="1">
      <c r="A231" s="296">
        <v>226</v>
      </c>
      <c r="B231" s="393" t="s">
        <v>1805</v>
      </c>
      <c r="C231" s="403">
        <v>20</v>
      </c>
      <c r="D231" s="403" t="s">
        <v>1629</v>
      </c>
      <c r="E231" s="343" t="s">
        <v>1584</v>
      </c>
      <c r="F231" s="342">
        <v>33</v>
      </c>
      <c r="G231" s="404">
        <v>7.2470833333333236</v>
      </c>
      <c r="H231" s="383">
        <v>33</v>
      </c>
      <c r="I231" s="406">
        <v>15.653699999999978</v>
      </c>
      <c r="J231" s="405"/>
      <c r="K231" s="407"/>
      <c r="L231" s="297"/>
      <c r="M231" s="297"/>
      <c r="N231" s="297"/>
      <c r="O231" s="297"/>
      <c r="P231" s="297"/>
    </row>
    <row r="232" spans="1:16" ht="17.100000000000001" customHeight="1">
      <c r="A232" s="296">
        <v>227</v>
      </c>
      <c r="B232" s="393" t="s">
        <v>1806</v>
      </c>
      <c r="C232" s="403">
        <v>20</v>
      </c>
      <c r="D232" s="403" t="s">
        <v>1629</v>
      </c>
      <c r="E232" s="343" t="s">
        <v>1584</v>
      </c>
      <c r="F232" s="342">
        <v>33</v>
      </c>
      <c r="G232" s="404">
        <v>5.9571296296296303</v>
      </c>
      <c r="H232" s="383">
        <v>33</v>
      </c>
      <c r="I232" s="406">
        <v>12.8674</v>
      </c>
      <c r="J232" s="405"/>
      <c r="K232" s="407"/>
      <c r="L232" s="297"/>
      <c r="M232" s="297"/>
      <c r="N232" s="297"/>
      <c r="O232" s="297"/>
      <c r="P232" s="297"/>
    </row>
    <row r="233" spans="1:16" ht="17.100000000000001" customHeight="1">
      <c r="A233" s="296">
        <v>228</v>
      </c>
      <c r="B233" s="393" t="s">
        <v>1807</v>
      </c>
      <c r="C233" s="403">
        <v>18.7</v>
      </c>
      <c r="D233" s="403" t="s">
        <v>1629</v>
      </c>
      <c r="E233" s="343" t="s">
        <v>1584</v>
      </c>
      <c r="F233" s="342">
        <v>33</v>
      </c>
      <c r="G233" s="404">
        <v>4.2285861111111167</v>
      </c>
      <c r="H233" s="383">
        <v>33</v>
      </c>
      <c r="I233" s="406">
        <v>9.133746000000011</v>
      </c>
      <c r="J233" s="405"/>
      <c r="K233" s="407"/>
      <c r="L233" s="297"/>
      <c r="M233" s="297"/>
      <c r="N233" s="297"/>
      <c r="O233" s="297"/>
      <c r="P233" s="297"/>
    </row>
    <row r="234" spans="1:16" ht="17.100000000000001" customHeight="1">
      <c r="A234" s="296">
        <v>229</v>
      </c>
      <c r="B234" s="393" t="s">
        <v>2000</v>
      </c>
      <c r="C234" s="403">
        <v>24</v>
      </c>
      <c r="D234" s="403" t="s">
        <v>1629</v>
      </c>
      <c r="E234" s="343" t="s">
        <v>1584</v>
      </c>
      <c r="F234" s="342">
        <v>33</v>
      </c>
      <c r="G234" s="404">
        <v>6.3201388888888888</v>
      </c>
      <c r="H234" s="383">
        <v>33</v>
      </c>
      <c r="I234" s="406">
        <v>13.6515</v>
      </c>
      <c r="J234" s="405"/>
      <c r="K234" s="407"/>
      <c r="L234" s="297"/>
      <c r="M234" s="297"/>
      <c r="N234" s="297"/>
      <c r="O234" s="297"/>
      <c r="P234" s="297"/>
    </row>
    <row r="235" spans="1:16" ht="17.100000000000001" customHeight="1">
      <c r="A235" s="296">
        <v>230</v>
      </c>
      <c r="B235" s="393" t="s">
        <v>1808</v>
      </c>
      <c r="C235" s="403">
        <v>20.399999999999999</v>
      </c>
      <c r="D235" s="403" t="s">
        <v>1629</v>
      </c>
      <c r="E235" s="343" t="s">
        <v>1584</v>
      </c>
      <c r="F235" s="342">
        <v>33</v>
      </c>
      <c r="G235" s="404">
        <v>5.0213796296296298</v>
      </c>
      <c r="H235" s="383">
        <v>33</v>
      </c>
      <c r="I235" s="406">
        <v>10.84618</v>
      </c>
      <c r="J235" s="405"/>
      <c r="K235" s="407"/>
      <c r="L235" s="297"/>
      <c r="M235" s="297"/>
      <c r="N235" s="297"/>
      <c r="O235" s="297"/>
      <c r="P235" s="297"/>
    </row>
    <row r="236" spans="1:16" ht="17.100000000000001" customHeight="1">
      <c r="A236" s="296">
        <v>231</v>
      </c>
      <c r="B236" s="393" t="s">
        <v>1809</v>
      </c>
      <c r="C236" s="403">
        <v>39.9</v>
      </c>
      <c r="D236" s="403" t="s">
        <v>1629</v>
      </c>
      <c r="E236" s="343" t="s">
        <v>1584</v>
      </c>
      <c r="F236" s="342">
        <v>33</v>
      </c>
      <c r="G236" s="404">
        <v>7.1727129629629633</v>
      </c>
      <c r="H236" s="383">
        <v>33</v>
      </c>
      <c r="I236" s="406">
        <v>15.49306</v>
      </c>
      <c r="J236" s="405"/>
      <c r="K236" s="407"/>
      <c r="L236" s="297"/>
      <c r="M236" s="297"/>
      <c r="N236" s="297"/>
      <c r="O236" s="297"/>
      <c r="P236" s="297"/>
    </row>
    <row r="237" spans="1:16" ht="17.100000000000001" customHeight="1">
      <c r="A237" s="296">
        <v>232</v>
      </c>
      <c r="B237" s="393" t="s">
        <v>1810</v>
      </c>
      <c r="C237" s="403">
        <v>2.2999999999999998</v>
      </c>
      <c r="D237" s="403" t="s">
        <v>1629</v>
      </c>
      <c r="E237" s="343" t="s">
        <v>1584</v>
      </c>
      <c r="F237" s="342">
        <v>33</v>
      </c>
      <c r="G237" s="404">
        <v>0.42701851851851852</v>
      </c>
      <c r="H237" s="383">
        <v>33</v>
      </c>
      <c r="I237" s="406">
        <v>0.92235999999999996</v>
      </c>
      <c r="J237" s="405"/>
      <c r="K237" s="407"/>
      <c r="L237" s="297"/>
      <c r="M237" s="297"/>
      <c r="N237" s="297"/>
      <c r="O237" s="297"/>
      <c r="P237" s="297"/>
    </row>
    <row r="238" spans="1:16" ht="17.100000000000001" customHeight="1">
      <c r="A238" s="296">
        <v>233</v>
      </c>
      <c r="B238" s="392" t="s">
        <v>1811</v>
      </c>
      <c r="C238" s="403">
        <v>8.5</v>
      </c>
      <c r="D238" s="403" t="s">
        <v>1629</v>
      </c>
      <c r="E238" s="343" t="s">
        <v>1584</v>
      </c>
      <c r="F238" s="342">
        <v>33</v>
      </c>
      <c r="G238" s="404">
        <v>2.8869606481481482</v>
      </c>
      <c r="H238" s="383">
        <v>33</v>
      </c>
      <c r="I238" s="406">
        <v>6.2358349999999998</v>
      </c>
      <c r="J238" s="405"/>
      <c r="K238" s="407"/>
      <c r="L238" s="297"/>
      <c r="M238" s="297"/>
      <c r="N238" s="297"/>
      <c r="O238" s="297"/>
      <c r="P238" s="297"/>
    </row>
    <row r="239" spans="1:16" ht="17.100000000000001" customHeight="1">
      <c r="A239" s="296">
        <v>234</v>
      </c>
      <c r="B239" s="393" t="s">
        <v>1812</v>
      </c>
      <c r="C239" s="403">
        <v>37.4</v>
      </c>
      <c r="D239" s="403" t="s">
        <v>1629</v>
      </c>
      <c r="E239" s="343" t="s">
        <v>1584</v>
      </c>
      <c r="F239" s="342">
        <v>33</v>
      </c>
      <c r="G239" s="404">
        <v>6.9436851851851857</v>
      </c>
      <c r="H239" s="383">
        <v>33</v>
      </c>
      <c r="I239" s="406">
        <v>14.99836</v>
      </c>
      <c r="J239" s="405"/>
      <c r="K239" s="407"/>
      <c r="L239" s="297"/>
      <c r="M239" s="297"/>
      <c r="N239" s="297"/>
      <c r="O239" s="297"/>
      <c r="P239" s="297"/>
    </row>
    <row r="240" spans="1:16" ht="17.100000000000001" customHeight="1">
      <c r="A240" s="296">
        <v>235</v>
      </c>
      <c r="B240" s="393" t="s">
        <v>2001</v>
      </c>
      <c r="C240" s="403">
        <v>100.6</v>
      </c>
      <c r="D240" s="403" t="s">
        <v>1629</v>
      </c>
      <c r="E240" s="343" t="s">
        <v>1584</v>
      </c>
      <c r="F240" s="342">
        <v>33</v>
      </c>
      <c r="G240" s="404">
        <v>14.151388888888889</v>
      </c>
      <c r="H240" s="383">
        <v>33</v>
      </c>
      <c r="I240" s="406">
        <v>30.567</v>
      </c>
      <c r="J240" s="405"/>
      <c r="K240" s="407"/>
      <c r="L240" s="297"/>
      <c r="M240" s="297"/>
      <c r="N240" s="297"/>
      <c r="O240" s="297"/>
      <c r="P240" s="297"/>
    </row>
    <row r="241" spans="1:16" ht="17.100000000000001" customHeight="1">
      <c r="A241" s="296">
        <v>236</v>
      </c>
      <c r="B241" s="392" t="s">
        <v>2002</v>
      </c>
      <c r="C241" s="403">
        <v>98.3</v>
      </c>
      <c r="D241" s="403" t="s">
        <v>1629</v>
      </c>
      <c r="E241" s="343" t="s">
        <v>1584</v>
      </c>
      <c r="F241" s="342">
        <v>33</v>
      </c>
      <c r="G241" s="404">
        <v>8.8337962962962955</v>
      </c>
      <c r="H241" s="383">
        <v>33</v>
      </c>
      <c r="I241" s="406">
        <v>19.081</v>
      </c>
      <c r="J241" s="405"/>
      <c r="K241" s="407"/>
      <c r="L241" s="297"/>
      <c r="M241" s="297"/>
      <c r="N241" s="297"/>
      <c r="O241" s="297"/>
      <c r="P241" s="297"/>
    </row>
    <row r="242" spans="1:16" ht="17.100000000000001" customHeight="1">
      <c r="A242" s="296">
        <v>237</v>
      </c>
      <c r="B242" s="393" t="s">
        <v>1813</v>
      </c>
      <c r="C242" s="403">
        <v>4.2</v>
      </c>
      <c r="D242" s="403" t="s">
        <v>1629</v>
      </c>
      <c r="E242" s="343" t="s">
        <v>1584</v>
      </c>
      <c r="F242" s="342">
        <v>33</v>
      </c>
      <c r="G242" s="404">
        <v>0.24835324074074075</v>
      </c>
      <c r="H242" s="383">
        <v>33</v>
      </c>
      <c r="I242" s="406">
        <v>0.536443</v>
      </c>
      <c r="J242" s="405"/>
      <c r="K242" s="407"/>
      <c r="L242" s="297"/>
      <c r="M242" s="297"/>
      <c r="N242" s="297"/>
      <c r="O242" s="297"/>
      <c r="P242" s="297"/>
    </row>
    <row r="243" spans="1:16" ht="17.100000000000001" customHeight="1">
      <c r="A243" s="296">
        <v>238</v>
      </c>
      <c r="B243" s="393" t="s">
        <v>1814</v>
      </c>
      <c r="C243" s="403">
        <v>2.5</v>
      </c>
      <c r="D243" s="403" t="s">
        <v>1629</v>
      </c>
      <c r="E243" s="343" t="s">
        <v>1584</v>
      </c>
      <c r="F243" s="342">
        <v>33</v>
      </c>
      <c r="G243" s="404">
        <v>0.39402777777777775</v>
      </c>
      <c r="H243" s="383">
        <v>33</v>
      </c>
      <c r="I243" s="406">
        <v>0.85109999999999997</v>
      </c>
      <c r="J243" s="405"/>
      <c r="K243" s="407"/>
      <c r="L243" s="297"/>
      <c r="M243" s="297"/>
      <c r="N243" s="297"/>
      <c r="O243" s="297"/>
      <c r="P243" s="297"/>
    </row>
    <row r="244" spans="1:16" ht="17.100000000000001" customHeight="1">
      <c r="A244" s="296">
        <v>239</v>
      </c>
      <c r="B244" s="393" t="s">
        <v>1815</v>
      </c>
      <c r="C244" s="403">
        <v>5.95</v>
      </c>
      <c r="D244" s="403" t="s">
        <v>1629</v>
      </c>
      <c r="E244" s="343" t="s">
        <v>1584</v>
      </c>
      <c r="F244" s="342">
        <v>33</v>
      </c>
      <c r="G244" s="404">
        <v>0.87878703703703709</v>
      </c>
      <c r="H244" s="383">
        <v>33</v>
      </c>
      <c r="I244" s="406">
        <v>1.89818</v>
      </c>
      <c r="J244" s="405"/>
      <c r="K244" s="407"/>
      <c r="L244" s="297"/>
      <c r="M244" s="297"/>
      <c r="N244" s="297"/>
      <c r="O244" s="297"/>
      <c r="P244" s="297"/>
    </row>
    <row r="245" spans="1:16" ht="17.100000000000001" customHeight="1">
      <c r="A245" s="296">
        <v>240</v>
      </c>
      <c r="B245" s="393" t="s">
        <v>1816</v>
      </c>
      <c r="C245" s="403">
        <v>2.75</v>
      </c>
      <c r="D245" s="403" t="s">
        <v>1629</v>
      </c>
      <c r="E245" s="343" t="s">
        <v>1584</v>
      </c>
      <c r="F245" s="342">
        <v>33</v>
      </c>
      <c r="G245" s="404">
        <v>0.31402777777777774</v>
      </c>
      <c r="H245" s="383">
        <v>33</v>
      </c>
      <c r="I245" s="406">
        <v>0.67830000000000001</v>
      </c>
      <c r="J245" s="405"/>
      <c r="K245" s="407"/>
      <c r="L245" s="297"/>
      <c r="M245" s="297"/>
      <c r="N245" s="297"/>
      <c r="O245" s="297"/>
      <c r="P245" s="297"/>
    </row>
    <row r="246" spans="1:16" ht="17.100000000000001" customHeight="1">
      <c r="A246" s="296">
        <v>241</v>
      </c>
      <c r="B246" s="397" t="s">
        <v>1817</v>
      </c>
      <c r="C246" s="403">
        <v>101.2</v>
      </c>
      <c r="D246" s="403" t="s">
        <v>1629</v>
      </c>
      <c r="E246" s="343" t="s">
        <v>1584</v>
      </c>
      <c r="F246" s="342">
        <v>33</v>
      </c>
      <c r="G246" s="404">
        <v>27.31020648148148</v>
      </c>
      <c r="H246" s="383">
        <v>33</v>
      </c>
      <c r="I246" s="406">
        <v>58.990046</v>
      </c>
      <c r="J246" s="405"/>
      <c r="K246" s="407"/>
      <c r="L246" s="297"/>
      <c r="M246" s="297"/>
      <c r="N246" s="297"/>
      <c r="O246" s="297"/>
      <c r="P246" s="297"/>
    </row>
    <row r="247" spans="1:16" ht="17.100000000000001" customHeight="1">
      <c r="A247" s="296">
        <v>242</v>
      </c>
      <c r="B247" s="392" t="s">
        <v>1818</v>
      </c>
      <c r="C247" s="403">
        <v>50</v>
      </c>
      <c r="D247" s="403" t="s">
        <v>1629</v>
      </c>
      <c r="E247" s="343" t="s">
        <v>1584</v>
      </c>
      <c r="F247" s="342">
        <v>33</v>
      </c>
      <c r="G247" s="404">
        <v>13.49085</v>
      </c>
      <c r="H247" s="383">
        <v>33</v>
      </c>
      <c r="I247" s="406">
        <v>29.140236000000002</v>
      </c>
      <c r="J247" s="405"/>
      <c r="K247" s="407"/>
      <c r="L247" s="297"/>
      <c r="M247" s="297"/>
      <c r="N247" s="297"/>
      <c r="O247" s="297"/>
      <c r="P247" s="297"/>
    </row>
    <row r="248" spans="1:16" ht="17.100000000000001" customHeight="1">
      <c r="A248" s="296">
        <v>243</v>
      </c>
      <c r="B248" s="392" t="s">
        <v>1819</v>
      </c>
      <c r="C248" s="403">
        <v>8</v>
      </c>
      <c r="D248" s="403" t="s">
        <v>1629</v>
      </c>
      <c r="E248" s="343" t="s">
        <v>1584</v>
      </c>
      <c r="F248" s="342">
        <v>33</v>
      </c>
      <c r="G248" s="404">
        <v>2.1776467592592592</v>
      </c>
      <c r="H248" s="383">
        <v>33</v>
      </c>
      <c r="I248" s="406">
        <v>4.7037170000000001</v>
      </c>
      <c r="J248" s="405"/>
      <c r="K248" s="407"/>
      <c r="L248" s="297"/>
      <c r="M248" s="297"/>
      <c r="N248" s="297"/>
      <c r="O248" s="297"/>
      <c r="P248" s="297"/>
    </row>
    <row r="249" spans="1:16" ht="17.100000000000001" customHeight="1">
      <c r="A249" s="296">
        <v>244</v>
      </c>
      <c r="B249" s="392" t="s">
        <v>1820</v>
      </c>
      <c r="C249" s="403">
        <v>30</v>
      </c>
      <c r="D249" s="403" t="s">
        <v>1629</v>
      </c>
      <c r="E249" s="343" t="s">
        <v>1584</v>
      </c>
      <c r="F249" s="342">
        <v>33</v>
      </c>
      <c r="G249" s="404">
        <v>2.3950925925925928</v>
      </c>
      <c r="H249" s="383">
        <v>33</v>
      </c>
      <c r="I249" s="406">
        <v>5.1734</v>
      </c>
      <c r="J249" s="405"/>
      <c r="K249" s="407"/>
      <c r="L249" s="297"/>
      <c r="M249" s="297"/>
      <c r="N249" s="297"/>
      <c r="O249" s="297"/>
      <c r="P249" s="297"/>
    </row>
    <row r="250" spans="1:16" ht="17.100000000000001" customHeight="1">
      <c r="A250" s="296">
        <v>245</v>
      </c>
      <c r="B250" s="393" t="s">
        <v>2003</v>
      </c>
      <c r="C250" s="403">
        <v>49.5</v>
      </c>
      <c r="D250" s="403" t="s">
        <v>1629</v>
      </c>
      <c r="E250" s="343" t="s">
        <v>1584</v>
      </c>
      <c r="F250" s="342">
        <v>33</v>
      </c>
      <c r="G250" s="404">
        <v>69.915277777777774</v>
      </c>
      <c r="H250" s="383">
        <v>33</v>
      </c>
      <c r="I250" s="406">
        <v>151.017</v>
      </c>
      <c r="J250" s="405"/>
      <c r="K250" s="407"/>
      <c r="L250" s="297"/>
      <c r="M250" s="297"/>
      <c r="N250" s="297"/>
      <c r="O250" s="297"/>
      <c r="P250" s="297"/>
    </row>
    <row r="251" spans="1:16" ht="17.100000000000001" customHeight="1">
      <c r="A251" s="296">
        <v>246</v>
      </c>
      <c r="B251" s="393" t="s">
        <v>1821</v>
      </c>
      <c r="C251" s="403">
        <v>49.5</v>
      </c>
      <c r="D251" s="403" t="s">
        <v>1629</v>
      </c>
      <c r="E251" s="343" t="s">
        <v>1584</v>
      </c>
      <c r="F251" s="342">
        <v>33</v>
      </c>
      <c r="G251" s="404">
        <v>45.481944444444444</v>
      </c>
      <c r="H251" s="383">
        <v>33</v>
      </c>
      <c r="I251" s="406">
        <v>98.241</v>
      </c>
      <c r="J251" s="405"/>
      <c r="K251" s="407"/>
      <c r="L251" s="297"/>
      <c r="M251" s="297"/>
      <c r="N251" s="297"/>
      <c r="O251" s="297"/>
      <c r="P251" s="297"/>
    </row>
    <row r="252" spans="1:16" ht="17.100000000000001" customHeight="1">
      <c r="A252" s="296">
        <v>247</v>
      </c>
      <c r="B252" s="396" t="s">
        <v>1822</v>
      </c>
      <c r="C252" s="403">
        <v>5.0999999999999996</v>
      </c>
      <c r="D252" s="403" t="s">
        <v>1629</v>
      </c>
      <c r="E252" s="343" t="s">
        <v>1584</v>
      </c>
      <c r="F252" s="342">
        <v>33</v>
      </c>
      <c r="G252" s="404">
        <v>0.96940740740740727</v>
      </c>
      <c r="H252" s="383">
        <v>33</v>
      </c>
      <c r="I252" s="406">
        <v>2.0939199999999998</v>
      </c>
      <c r="J252" s="405"/>
      <c r="K252" s="407"/>
      <c r="L252" s="297"/>
      <c r="M252" s="297"/>
      <c r="N252" s="297"/>
      <c r="O252" s="297"/>
      <c r="P252" s="297"/>
    </row>
    <row r="253" spans="1:16" ht="17.100000000000001" customHeight="1">
      <c r="A253" s="296">
        <v>248</v>
      </c>
      <c r="B253" s="396" t="s">
        <v>1823</v>
      </c>
      <c r="C253" s="403">
        <v>8</v>
      </c>
      <c r="D253" s="403" t="s">
        <v>1629</v>
      </c>
      <c r="E253" s="343" t="s">
        <v>1584</v>
      </c>
      <c r="F253" s="342">
        <v>33</v>
      </c>
      <c r="G253" s="404">
        <v>1.6266203703703705</v>
      </c>
      <c r="H253" s="383">
        <v>33</v>
      </c>
      <c r="I253" s="406">
        <v>3.5135000000000001</v>
      </c>
      <c r="J253" s="405"/>
      <c r="K253" s="407"/>
      <c r="L253" s="297"/>
      <c r="M253" s="297"/>
      <c r="N253" s="297"/>
      <c r="O253" s="297"/>
      <c r="P253" s="297"/>
    </row>
    <row r="254" spans="1:16" ht="17.100000000000001" customHeight="1">
      <c r="A254" s="296">
        <v>249</v>
      </c>
      <c r="B254" s="393" t="s">
        <v>2004</v>
      </c>
      <c r="C254" s="403">
        <v>39.9</v>
      </c>
      <c r="D254" s="403" t="s">
        <v>1629</v>
      </c>
      <c r="E254" s="343" t="s">
        <v>1584</v>
      </c>
      <c r="F254" s="342">
        <v>33</v>
      </c>
      <c r="G254" s="404">
        <v>0.39912962962962967</v>
      </c>
      <c r="H254" s="343">
        <v>33</v>
      </c>
      <c r="I254" s="406">
        <v>0.86212</v>
      </c>
      <c r="J254" s="405"/>
      <c r="K254" s="407"/>
      <c r="L254" s="297"/>
      <c r="M254" s="297"/>
      <c r="N254" s="297"/>
      <c r="O254" s="297"/>
      <c r="P254" s="297"/>
    </row>
    <row r="255" spans="1:16" ht="17.100000000000001" customHeight="1">
      <c r="A255" s="296">
        <v>250</v>
      </c>
      <c r="B255" s="392" t="s">
        <v>1824</v>
      </c>
      <c r="C255" s="403">
        <v>31.5</v>
      </c>
      <c r="D255" s="403" t="s">
        <v>1629</v>
      </c>
      <c r="E255" s="343" t="s">
        <v>1584</v>
      </c>
      <c r="F255" s="342">
        <v>33</v>
      </c>
      <c r="G255" s="404">
        <v>3.298888888888889</v>
      </c>
      <c r="H255" s="343">
        <v>33</v>
      </c>
      <c r="I255" s="406">
        <v>7.1256000000000004</v>
      </c>
      <c r="J255" s="405"/>
      <c r="K255" s="407"/>
      <c r="L255" s="297"/>
      <c r="M255" s="297"/>
      <c r="N255" s="297"/>
      <c r="O255" s="297"/>
      <c r="P255" s="297"/>
    </row>
    <row r="256" spans="1:16" ht="17.100000000000001" customHeight="1">
      <c r="A256" s="296">
        <v>251</v>
      </c>
      <c r="B256" s="398" t="s">
        <v>1825</v>
      </c>
      <c r="C256" s="403">
        <v>44.1</v>
      </c>
      <c r="D256" s="403" t="s">
        <v>1629</v>
      </c>
      <c r="E256" s="343" t="s">
        <v>1584</v>
      </c>
      <c r="F256" s="342">
        <v>33</v>
      </c>
      <c r="G256" s="404">
        <v>8.70787037037037E-2</v>
      </c>
      <c r="H256" s="383">
        <v>33</v>
      </c>
      <c r="I256" s="406">
        <v>0.18809000000000001</v>
      </c>
      <c r="J256" s="405"/>
      <c r="K256" s="407"/>
      <c r="L256" s="297"/>
      <c r="M256" s="297"/>
      <c r="N256" s="297"/>
      <c r="O256" s="297"/>
      <c r="P256" s="297"/>
    </row>
    <row r="257" spans="1:16" ht="17.100000000000001" customHeight="1">
      <c r="A257" s="296">
        <v>252</v>
      </c>
      <c r="B257" s="392" t="s">
        <v>1826</v>
      </c>
      <c r="C257" s="403">
        <v>1</v>
      </c>
      <c r="D257" s="403" t="s">
        <v>1629</v>
      </c>
      <c r="E257" s="343" t="s">
        <v>1584</v>
      </c>
      <c r="F257" s="342">
        <v>33</v>
      </c>
      <c r="G257" s="404">
        <v>0.11342592592592592</v>
      </c>
      <c r="H257" s="383">
        <v>33</v>
      </c>
      <c r="I257" s="406">
        <v>0.245</v>
      </c>
      <c r="J257" s="405"/>
      <c r="K257" s="407"/>
      <c r="L257" s="297"/>
      <c r="M257" s="297"/>
      <c r="N257" s="297"/>
      <c r="O257" s="297"/>
      <c r="P257" s="297"/>
    </row>
    <row r="258" spans="1:16" ht="17.100000000000001" customHeight="1">
      <c r="A258" s="296">
        <v>253</v>
      </c>
      <c r="B258" s="398" t="s">
        <v>1827</v>
      </c>
      <c r="C258" s="403">
        <v>2</v>
      </c>
      <c r="D258" s="403" t="s">
        <v>1629</v>
      </c>
      <c r="E258" s="343" t="s">
        <v>1584</v>
      </c>
      <c r="F258" s="342">
        <v>11</v>
      </c>
      <c r="G258" s="404">
        <v>0.15926388888888887</v>
      </c>
      <c r="H258" s="383">
        <v>11</v>
      </c>
      <c r="I258" s="406">
        <v>0.34400999999999998</v>
      </c>
      <c r="J258" s="405"/>
      <c r="K258" s="407"/>
      <c r="L258" s="297"/>
      <c r="M258" s="297"/>
      <c r="N258" s="297"/>
      <c r="O258" s="297"/>
      <c r="P258" s="297"/>
    </row>
    <row r="259" spans="1:16" ht="17.100000000000001" customHeight="1">
      <c r="A259" s="296">
        <v>254</v>
      </c>
      <c r="B259" s="392" t="s">
        <v>1828</v>
      </c>
      <c r="C259" s="403">
        <v>10</v>
      </c>
      <c r="D259" s="403" t="s">
        <v>1629</v>
      </c>
      <c r="E259" s="343" t="s">
        <v>1584</v>
      </c>
      <c r="F259" s="342">
        <v>11</v>
      </c>
      <c r="G259" s="404">
        <v>9.8796296296296299E-2</v>
      </c>
      <c r="H259" s="383">
        <v>11</v>
      </c>
      <c r="I259" s="406">
        <v>0.21340000000000001</v>
      </c>
      <c r="J259" s="405"/>
      <c r="K259" s="407"/>
      <c r="L259" s="297"/>
      <c r="M259" s="297"/>
      <c r="N259" s="297"/>
      <c r="O259" s="297"/>
      <c r="P259" s="297"/>
    </row>
    <row r="260" spans="1:16" ht="17.100000000000001" customHeight="1">
      <c r="A260" s="296">
        <v>255</v>
      </c>
      <c r="B260" s="392" t="s">
        <v>1829</v>
      </c>
      <c r="C260" s="403">
        <v>100</v>
      </c>
      <c r="D260" s="403" t="s">
        <v>1629</v>
      </c>
      <c r="E260" s="343" t="s">
        <v>1584</v>
      </c>
      <c r="F260" s="342">
        <v>33</v>
      </c>
      <c r="G260" s="404">
        <v>1.7904473984154761</v>
      </c>
      <c r="H260" s="383">
        <v>33</v>
      </c>
      <c r="I260" s="406">
        <v>3.8673663805774283</v>
      </c>
      <c r="J260" s="405"/>
      <c r="K260" s="407"/>
      <c r="L260" s="297"/>
      <c r="M260" s="297"/>
      <c r="N260" s="297"/>
      <c r="O260" s="297"/>
      <c r="P260" s="297"/>
    </row>
    <row r="261" spans="1:16" ht="17.100000000000001" customHeight="1">
      <c r="A261" s="296">
        <v>256</v>
      </c>
      <c r="B261" s="392" t="s">
        <v>1830</v>
      </c>
      <c r="C261" s="403">
        <v>50.4</v>
      </c>
      <c r="D261" s="403" t="s">
        <v>1629</v>
      </c>
      <c r="E261" s="343" t="s">
        <v>1584</v>
      </c>
      <c r="F261" s="342">
        <v>33</v>
      </c>
      <c r="G261" s="404">
        <v>1.133887962962963</v>
      </c>
      <c r="H261" s="383">
        <v>33</v>
      </c>
      <c r="I261" s="406">
        <v>2.449198</v>
      </c>
      <c r="J261" s="405"/>
      <c r="K261" s="407"/>
      <c r="L261" s="297"/>
      <c r="M261" s="297"/>
      <c r="N261" s="297"/>
      <c r="O261" s="297"/>
      <c r="P261" s="297"/>
    </row>
    <row r="262" spans="1:16" ht="17.100000000000001" customHeight="1">
      <c r="A262" s="296">
        <v>257</v>
      </c>
      <c r="B262" s="392" t="s">
        <v>2005</v>
      </c>
      <c r="C262" s="403">
        <v>2</v>
      </c>
      <c r="D262" s="403" t="s">
        <v>1629</v>
      </c>
      <c r="E262" s="343" t="s">
        <v>1584</v>
      </c>
      <c r="F262" s="342">
        <v>33</v>
      </c>
      <c r="G262" s="404">
        <v>0.89244351851851855</v>
      </c>
      <c r="H262" s="383">
        <v>33</v>
      </c>
      <c r="I262" s="406">
        <v>1.927678</v>
      </c>
      <c r="J262" s="405"/>
      <c r="K262" s="407"/>
      <c r="L262" s="297"/>
      <c r="M262" s="297"/>
      <c r="N262" s="297"/>
      <c r="O262" s="297"/>
      <c r="P262" s="297"/>
    </row>
    <row r="263" spans="1:16" ht="17.100000000000001" customHeight="1">
      <c r="A263" s="296">
        <v>258</v>
      </c>
      <c r="B263" s="392" t="s">
        <v>2006</v>
      </c>
      <c r="C263" s="403">
        <v>10</v>
      </c>
      <c r="D263" s="403" t="s">
        <v>1629</v>
      </c>
      <c r="E263" s="343" t="s">
        <v>1584</v>
      </c>
      <c r="F263" s="342">
        <v>33</v>
      </c>
      <c r="G263" s="404">
        <v>1.8594068417291889</v>
      </c>
      <c r="H263" s="383">
        <v>33</v>
      </c>
      <c r="I263" s="406">
        <v>4.016318778135048</v>
      </c>
      <c r="J263" s="405"/>
      <c r="K263" s="407"/>
      <c r="L263" s="297"/>
      <c r="M263" s="297"/>
      <c r="N263" s="297"/>
      <c r="O263" s="297"/>
      <c r="P263" s="297"/>
    </row>
    <row r="264" spans="1:16" ht="17.100000000000001" customHeight="1">
      <c r="A264" s="296">
        <v>259</v>
      </c>
      <c r="B264" s="392" t="s">
        <v>1831</v>
      </c>
      <c r="C264" s="403">
        <v>30</v>
      </c>
      <c r="D264" s="403" t="s">
        <v>1629</v>
      </c>
      <c r="E264" s="343" t="s">
        <v>1584</v>
      </c>
      <c r="F264" s="342">
        <v>33</v>
      </c>
      <c r="G264" s="404">
        <v>6.2561574074074073</v>
      </c>
      <c r="H264" s="383">
        <v>33</v>
      </c>
      <c r="I264" s="406">
        <v>13.513299999999999</v>
      </c>
      <c r="J264" s="405"/>
      <c r="K264" s="407"/>
      <c r="L264" s="297"/>
      <c r="M264" s="297"/>
      <c r="N264" s="297"/>
      <c r="O264" s="297"/>
      <c r="P264" s="297"/>
    </row>
    <row r="265" spans="1:16" ht="17.100000000000001" customHeight="1">
      <c r="A265" s="296">
        <v>260</v>
      </c>
      <c r="B265" s="392" t="s">
        <v>1832</v>
      </c>
      <c r="C265" s="403">
        <v>70</v>
      </c>
      <c r="D265" s="403" t="s">
        <v>1629</v>
      </c>
      <c r="E265" s="343" t="s">
        <v>1584</v>
      </c>
      <c r="F265" s="342">
        <v>33</v>
      </c>
      <c r="G265" s="404">
        <v>12.383214351851851</v>
      </c>
      <c r="H265" s="383">
        <v>33</v>
      </c>
      <c r="I265" s="406">
        <v>26.747743</v>
      </c>
      <c r="J265" s="405"/>
      <c r="K265" s="407"/>
      <c r="L265" s="297"/>
      <c r="M265" s="297"/>
      <c r="N265" s="297"/>
      <c r="O265" s="297"/>
      <c r="P265" s="297"/>
    </row>
    <row r="266" spans="1:16" ht="17.100000000000001" customHeight="1">
      <c r="A266" s="296">
        <v>261</v>
      </c>
      <c r="B266" s="392" t="s">
        <v>1833</v>
      </c>
      <c r="C266" s="403">
        <v>25.2</v>
      </c>
      <c r="D266" s="403" t="s">
        <v>1629</v>
      </c>
      <c r="E266" s="343" t="s">
        <v>1584</v>
      </c>
      <c r="F266" s="342">
        <v>33</v>
      </c>
      <c r="G266" s="404">
        <v>1.8885185185185185</v>
      </c>
      <c r="H266" s="383">
        <v>33</v>
      </c>
      <c r="I266" s="406">
        <v>4.0792000000000002</v>
      </c>
      <c r="J266" s="405"/>
      <c r="K266" s="407"/>
      <c r="L266" s="297"/>
      <c r="M266" s="297"/>
      <c r="N266" s="297"/>
      <c r="O266" s="297"/>
      <c r="P266" s="297"/>
    </row>
    <row r="267" spans="1:16" ht="17.100000000000001" customHeight="1">
      <c r="A267" s="296">
        <v>262</v>
      </c>
      <c r="B267" s="398" t="s">
        <v>1834</v>
      </c>
      <c r="C267" s="403">
        <v>20</v>
      </c>
      <c r="D267" s="403" t="s">
        <v>1629</v>
      </c>
      <c r="E267" s="343" t="s">
        <v>1584</v>
      </c>
      <c r="F267" s="342">
        <v>33</v>
      </c>
      <c r="G267" s="404">
        <v>8.6572703703703713</v>
      </c>
      <c r="H267" s="383">
        <v>33</v>
      </c>
      <c r="I267" s="406">
        <v>18.699704000000001</v>
      </c>
      <c r="J267" s="405"/>
      <c r="K267" s="407"/>
      <c r="L267" s="297"/>
      <c r="M267" s="297"/>
      <c r="N267" s="297"/>
      <c r="O267" s="297"/>
      <c r="P267" s="297"/>
    </row>
    <row r="268" spans="1:16" ht="17.100000000000001" customHeight="1">
      <c r="A268" s="296">
        <v>263</v>
      </c>
      <c r="B268" s="398" t="s">
        <v>1835</v>
      </c>
      <c r="C268" s="403">
        <v>39</v>
      </c>
      <c r="D268" s="403" t="s">
        <v>1629</v>
      </c>
      <c r="E268" s="343" t="s">
        <v>1584</v>
      </c>
      <c r="F268" s="342">
        <v>132</v>
      </c>
      <c r="G268" s="404">
        <v>6.9042054012345684</v>
      </c>
      <c r="H268" s="383">
        <v>132</v>
      </c>
      <c r="I268" s="406">
        <v>14.913083666666667</v>
      </c>
      <c r="J268" s="405"/>
      <c r="K268" s="407"/>
      <c r="L268" s="297"/>
      <c r="M268" s="297"/>
      <c r="N268" s="297"/>
      <c r="O268" s="297"/>
      <c r="P268" s="297"/>
    </row>
    <row r="269" spans="1:16" ht="17.100000000000001" customHeight="1">
      <c r="A269" s="296">
        <v>264</v>
      </c>
      <c r="B269" s="398" t="s">
        <v>1836</v>
      </c>
      <c r="C269" s="403">
        <v>18.7</v>
      </c>
      <c r="D269" s="403" t="s">
        <v>1629</v>
      </c>
      <c r="E269" s="343" t="s">
        <v>1584</v>
      </c>
      <c r="F269" s="342">
        <v>33</v>
      </c>
      <c r="G269" s="404">
        <v>1.0986261140819962</v>
      </c>
      <c r="H269" s="383">
        <v>33</v>
      </c>
      <c r="I269" s="406">
        <v>2.3730324064171118</v>
      </c>
      <c r="J269" s="405"/>
      <c r="K269" s="407"/>
      <c r="L269" s="297"/>
      <c r="M269" s="297"/>
      <c r="N269" s="297"/>
      <c r="O269" s="297"/>
      <c r="P269" s="297"/>
    </row>
    <row r="270" spans="1:16" ht="17.100000000000001" customHeight="1">
      <c r="A270" s="296">
        <v>265</v>
      </c>
      <c r="B270" s="398" t="s">
        <v>1837</v>
      </c>
      <c r="C270" s="403">
        <v>50</v>
      </c>
      <c r="D270" s="403" t="s">
        <v>1629</v>
      </c>
      <c r="E270" s="343" t="s">
        <v>1584</v>
      </c>
      <c r="F270" s="342">
        <v>132</v>
      </c>
      <c r="G270" s="404">
        <v>9.6970517505259277</v>
      </c>
      <c r="H270" s="383">
        <v>132</v>
      </c>
      <c r="I270" s="406">
        <v>20.945631781136004</v>
      </c>
      <c r="J270" s="405"/>
      <c r="K270" s="407"/>
      <c r="L270" s="297"/>
      <c r="M270" s="297"/>
      <c r="N270" s="297"/>
      <c r="O270" s="297"/>
      <c r="P270" s="297"/>
    </row>
    <row r="271" spans="1:16" ht="17.100000000000001" customHeight="1">
      <c r="A271" s="296">
        <v>266</v>
      </c>
      <c r="B271" s="398" t="s">
        <v>1838</v>
      </c>
      <c r="C271" s="403">
        <v>20.399999999999999</v>
      </c>
      <c r="D271" s="403" t="s">
        <v>1629</v>
      </c>
      <c r="E271" s="343" t="s">
        <v>1584</v>
      </c>
      <c r="F271" s="342">
        <v>33</v>
      </c>
      <c r="G271" s="404">
        <v>3.4805101112075234</v>
      </c>
      <c r="H271" s="383">
        <v>33</v>
      </c>
      <c r="I271" s="406">
        <v>7.5179018402082498</v>
      </c>
      <c r="J271" s="405"/>
      <c r="K271" s="407"/>
      <c r="L271" s="297"/>
      <c r="M271" s="297"/>
      <c r="N271" s="297"/>
      <c r="O271" s="297"/>
      <c r="P271" s="297"/>
    </row>
    <row r="272" spans="1:16" ht="17.100000000000001" customHeight="1">
      <c r="A272" s="296">
        <v>267</v>
      </c>
      <c r="B272" s="398" t="s">
        <v>1839</v>
      </c>
      <c r="C272" s="403">
        <v>39.9</v>
      </c>
      <c r="D272" s="403" t="s">
        <v>1629</v>
      </c>
      <c r="E272" s="343" t="s">
        <v>1584</v>
      </c>
      <c r="F272" s="342">
        <v>33</v>
      </c>
      <c r="G272" s="404">
        <v>7.518178703703704</v>
      </c>
      <c r="H272" s="383">
        <v>33</v>
      </c>
      <c r="I272" s="406">
        <v>16.239266000000001</v>
      </c>
      <c r="J272" s="405"/>
      <c r="K272" s="407"/>
      <c r="L272" s="297"/>
      <c r="M272" s="297"/>
      <c r="N272" s="297"/>
      <c r="O272" s="297"/>
      <c r="P272" s="297"/>
    </row>
    <row r="273" spans="1:16" ht="17.100000000000001" customHeight="1">
      <c r="A273" s="296">
        <v>268</v>
      </c>
      <c r="B273" s="398" t="s">
        <v>1840</v>
      </c>
      <c r="C273" s="403">
        <v>2.2999999999999998</v>
      </c>
      <c r="D273" s="403" t="s">
        <v>1629</v>
      </c>
      <c r="E273" s="343" t="s">
        <v>1584</v>
      </c>
      <c r="F273" s="342">
        <v>33</v>
      </c>
      <c r="G273" s="404">
        <v>0.24890740740740744</v>
      </c>
      <c r="H273" s="383">
        <v>33</v>
      </c>
      <c r="I273" s="406">
        <v>0.53764000000000001</v>
      </c>
      <c r="J273" s="405"/>
      <c r="K273" s="407"/>
      <c r="L273" s="297"/>
      <c r="M273" s="297"/>
      <c r="N273" s="297"/>
      <c r="O273" s="297"/>
      <c r="P273" s="297"/>
    </row>
    <row r="274" spans="1:16" ht="17.100000000000001" customHeight="1">
      <c r="A274" s="296">
        <v>269</v>
      </c>
      <c r="B274" s="398" t="s">
        <v>2007</v>
      </c>
      <c r="C274" s="403">
        <v>8.5</v>
      </c>
      <c r="D274" s="403" t="s">
        <v>1629</v>
      </c>
      <c r="E274" s="343" t="s">
        <v>1584</v>
      </c>
      <c r="F274" s="342">
        <v>33</v>
      </c>
      <c r="G274" s="404">
        <v>0.15270833333333331</v>
      </c>
      <c r="H274" s="383">
        <v>33</v>
      </c>
      <c r="I274" s="406">
        <v>0.32984999999999998</v>
      </c>
      <c r="J274" s="405"/>
      <c r="K274" s="407"/>
      <c r="L274" s="297"/>
      <c r="M274" s="297"/>
      <c r="N274" s="297"/>
      <c r="O274" s="297"/>
      <c r="P274" s="297"/>
    </row>
    <row r="275" spans="1:16" ht="17.100000000000001" customHeight="1">
      <c r="A275" s="296">
        <v>270</v>
      </c>
      <c r="B275" s="398" t="s">
        <v>1841</v>
      </c>
      <c r="C275" s="403">
        <v>37.4</v>
      </c>
      <c r="D275" s="403" t="s">
        <v>1629</v>
      </c>
      <c r="E275" s="343" t="s">
        <v>1584</v>
      </c>
      <c r="F275" s="342">
        <v>33</v>
      </c>
      <c r="G275" s="404">
        <v>3.3493631971892843</v>
      </c>
      <c r="H275" s="383">
        <v>33</v>
      </c>
      <c r="I275" s="406">
        <v>7.2346245059288536</v>
      </c>
      <c r="J275" s="405"/>
      <c r="K275" s="407"/>
      <c r="L275" s="297"/>
      <c r="M275" s="297"/>
      <c r="N275" s="297"/>
      <c r="O275" s="297"/>
      <c r="P275" s="297"/>
    </row>
    <row r="276" spans="1:16" ht="17.100000000000001" customHeight="1">
      <c r="A276" s="296">
        <v>271</v>
      </c>
      <c r="B276" s="398" t="s">
        <v>1842</v>
      </c>
      <c r="C276" s="403">
        <v>100.6</v>
      </c>
      <c r="D276" s="403" t="s">
        <v>1629</v>
      </c>
      <c r="E276" s="343" t="s">
        <v>1584</v>
      </c>
      <c r="F276" s="342">
        <v>132</v>
      </c>
      <c r="G276" s="404">
        <v>7.6057243929892273</v>
      </c>
      <c r="H276" s="383">
        <v>132</v>
      </c>
      <c r="I276" s="406">
        <v>16.428364688856732</v>
      </c>
      <c r="J276" s="405"/>
      <c r="K276" s="407"/>
      <c r="L276" s="297"/>
      <c r="M276" s="297"/>
      <c r="N276" s="297"/>
      <c r="O276" s="297"/>
      <c r="P276" s="297"/>
    </row>
    <row r="277" spans="1:16" ht="17.100000000000001" customHeight="1">
      <c r="A277" s="296">
        <v>272</v>
      </c>
      <c r="B277" s="398" t="s">
        <v>1843</v>
      </c>
      <c r="C277" s="403">
        <v>98.3</v>
      </c>
      <c r="D277" s="403" t="s">
        <v>1629</v>
      </c>
      <c r="E277" s="343" t="s">
        <v>1584</v>
      </c>
      <c r="F277" s="342">
        <v>132</v>
      </c>
      <c r="G277" s="404">
        <v>5.2242194105390336</v>
      </c>
      <c r="H277" s="383">
        <v>132</v>
      </c>
      <c r="I277" s="406">
        <v>11.284313926764312</v>
      </c>
      <c r="J277" s="405"/>
      <c r="K277" s="407"/>
      <c r="L277" s="297"/>
      <c r="M277" s="297"/>
      <c r="N277" s="297"/>
      <c r="O277" s="297"/>
      <c r="P277" s="297"/>
    </row>
    <row r="278" spans="1:16" ht="17.100000000000001" customHeight="1">
      <c r="A278" s="296">
        <v>273</v>
      </c>
      <c r="B278" s="398" t="s">
        <v>1844</v>
      </c>
      <c r="C278" s="403">
        <v>2</v>
      </c>
      <c r="D278" s="403" t="s">
        <v>1629</v>
      </c>
      <c r="E278" s="343" t="s">
        <v>1584</v>
      </c>
      <c r="F278" s="342">
        <v>33</v>
      </c>
      <c r="G278" s="404">
        <v>1.0582129629629631</v>
      </c>
      <c r="H278" s="383">
        <v>33</v>
      </c>
      <c r="I278" s="406">
        <v>2.2857400000000001</v>
      </c>
      <c r="J278" s="405"/>
      <c r="K278" s="407"/>
      <c r="L278" s="297"/>
      <c r="M278" s="297"/>
      <c r="N278" s="297"/>
      <c r="O278" s="297"/>
      <c r="P278" s="297"/>
    </row>
    <row r="279" spans="1:16" ht="17.100000000000001" customHeight="1">
      <c r="A279" s="296">
        <v>274</v>
      </c>
      <c r="B279" s="398" t="s">
        <v>1845</v>
      </c>
      <c r="C279" s="403">
        <v>2.5</v>
      </c>
      <c r="D279" s="403" t="s">
        <v>1629</v>
      </c>
      <c r="E279" s="343" t="s">
        <v>1584</v>
      </c>
      <c r="F279" s="342">
        <v>33</v>
      </c>
      <c r="G279" s="404">
        <v>0.24575462962962963</v>
      </c>
      <c r="H279" s="383">
        <v>33</v>
      </c>
      <c r="I279" s="406">
        <v>0.53083000000000002</v>
      </c>
      <c r="J279" s="405"/>
      <c r="K279" s="407"/>
      <c r="L279" s="297"/>
      <c r="M279" s="297"/>
      <c r="N279" s="297"/>
      <c r="O279" s="297"/>
      <c r="P279" s="297"/>
    </row>
    <row r="280" spans="1:16" ht="17.100000000000001" customHeight="1">
      <c r="A280" s="296">
        <v>275</v>
      </c>
      <c r="B280" s="399" t="s">
        <v>1846</v>
      </c>
      <c r="C280" s="403">
        <v>5.95</v>
      </c>
      <c r="D280" s="403" t="s">
        <v>1629</v>
      </c>
      <c r="E280" s="343" t="s">
        <v>1584</v>
      </c>
      <c r="F280" s="342">
        <v>33</v>
      </c>
      <c r="G280" s="404">
        <v>0.16252083333333334</v>
      </c>
      <c r="H280" s="383">
        <v>33</v>
      </c>
      <c r="I280" s="406">
        <v>0.351045</v>
      </c>
      <c r="J280" s="405"/>
      <c r="K280" s="407"/>
      <c r="L280" s="297"/>
      <c r="M280" s="297"/>
      <c r="N280" s="297"/>
      <c r="O280" s="297"/>
      <c r="P280" s="297"/>
    </row>
    <row r="281" spans="1:16" ht="17.100000000000001" customHeight="1">
      <c r="A281" s="296">
        <v>276</v>
      </c>
      <c r="B281" s="398" t="s">
        <v>1847</v>
      </c>
      <c r="C281" s="403">
        <v>40</v>
      </c>
      <c r="D281" s="403" t="s">
        <v>1629</v>
      </c>
      <c r="E281" s="343" t="s">
        <v>1584</v>
      </c>
      <c r="F281" s="342">
        <v>33</v>
      </c>
      <c r="G281" s="404">
        <v>7.461843981481481</v>
      </c>
      <c r="H281" s="383">
        <v>33</v>
      </c>
      <c r="I281" s="406">
        <v>16.117583</v>
      </c>
      <c r="J281" s="405"/>
      <c r="K281" s="407"/>
      <c r="L281" s="297"/>
      <c r="M281" s="297"/>
      <c r="N281" s="297"/>
      <c r="O281" s="297"/>
      <c r="P281" s="297"/>
    </row>
    <row r="282" spans="1:16" ht="17.100000000000001" customHeight="1">
      <c r="A282" s="296">
        <v>277</v>
      </c>
      <c r="B282" s="398" t="s">
        <v>1848</v>
      </c>
      <c r="C282" s="403">
        <v>101.2</v>
      </c>
      <c r="D282" s="403" t="s">
        <v>1629</v>
      </c>
      <c r="E282" s="343" t="s">
        <v>1584</v>
      </c>
      <c r="F282" s="342">
        <v>132</v>
      </c>
      <c r="G282" s="404">
        <v>4.6962959635884536</v>
      </c>
      <c r="H282" s="383">
        <v>132</v>
      </c>
      <c r="I282" s="406">
        <v>10.143999281351059</v>
      </c>
      <c r="J282" s="405"/>
      <c r="K282" s="407"/>
      <c r="L282" s="297"/>
      <c r="M282" s="297"/>
      <c r="N282" s="297"/>
      <c r="O282" s="297"/>
      <c r="P282" s="297"/>
    </row>
    <row r="283" spans="1:16" ht="17.100000000000001" customHeight="1">
      <c r="A283" s="296">
        <v>278</v>
      </c>
      <c r="B283" s="398" t="s">
        <v>1849</v>
      </c>
      <c r="C283" s="403">
        <v>400</v>
      </c>
      <c r="D283" s="403" t="s">
        <v>1629</v>
      </c>
      <c r="E283" s="343" t="s">
        <v>1584</v>
      </c>
      <c r="F283" s="342">
        <v>220</v>
      </c>
      <c r="G283" s="404">
        <v>85.234861111111115</v>
      </c>
      <c r="H283" s="383">
        <v>220</v>
      </c>
      <c r="I283" s="406">
        <v>184.10730000000001</v>
      </c>
      <c r="J283" s="405"/>
      <c r="K283" s="407"/>
      <c r="L283" s="297"/>
      <c r="M283" s="297"/>
      <c r="N283" s="297"/>
      <c r="O283" s="297"/>
      <c r="P283" s="297"/>
    </row>
    <row r="284" spans="1:16" ht="17.100000000000001" customHeight="1">
      <c r="A284" s="296">
        <v>279</v>
      </c>
      <c r="B284" s="398" t="s">
        <v>2008</v>
      </c>
      <c r="C284" s="403">
        <v>150</v>
      </c>
      <c r="D284" s="403" t="s">
        <v>1629</v>
      </c>
      <c r="E284" s="343" t="s">
        <v>1584</v>
      </c>
      <c r="F284" s="342">
        <v>220</v>
      </c>
      <c r="G284" s="404">
        <v>38.450204861111111</v>
      </c>
      <c r="H284" s="383">
        <v>220</v>
      </c>
      <c r="I284" s="406">
        <v>83.052442499999998</v>
      </c>
      <c r="J284" s="405"/>
      <c r="K284" s="407"/>
      <c r="L284" s="297"/>
      <c r="M284" s="297"/>
      <c r="N284" s="297"/>
      <c r="O284" s="297"/>
      <c r="P284" s="297"/>
    </row>
    <row r="285" spans="1:16" ht="17.100000000000001" customHeight="1">
      <c r="A285" s="296">
        <v>280</v>
      </c>
      <c r="B285" s="400" t="s">
        <v>2009</v>
      </c>
      <c r="C285" s="403">
        <v>50</v>
      </c>
      <c r="D285" s="403" t="s">
        <v>1629</v>
      </c>
      <c r="E285" s="343" t="s">
        <v>1584</v>
      </c>
      <c r="F285" s="342">
        <v>220</v>
      </c>
      <c r="G285" s="404">
        <v>12.320597222222222</v>
      </c>
      <c r="H285" s="383">
        <v>220</v>
      </c>
      <c r="I285" s="406">
        <v>26.612490000000001</v>
      </c>
      <c r="J285" s="405"/>
      <c r="K285" s="407"/>
      <c r="L285" s="297"/>
      <c r="M285" s="297"/>
      <c r="N285" s="297"/>
      <c r="O285" s="297"/>
      <c r="P285" s="297"/>
    </row>
    <row r="286" spans="1:16" ht="17.100000000000001" customHeight="1">
      <c r="A286" s="296">
        <v>281</v>
      </c>
      <c r="B286" s="400" t="s">
        <v>1850</v>
      </c>
      <c r="C286" s="403">
        <v>50</v>
      </c>
      <c r="D286" s="403" t="s">
        <v>1629</v>
      </c>
      <c r="E286" s="343" t="s">
        <v>1584</v>
      </c>
      <c r="F286" s="342">
        <v>132</v>
      </c>
      <c r="G286" s="404">
        <v>9.9682442129629631</v>
      </c>
      <c r="H286" s="383">
        <v>132</v>
      </c>
      <c r="I286" s="406">
        <v>21.5314075</v>
      </c>
      <c r="J286" s="405"/>
      <c r="K286" s="407"/>
      <c r="L286" s="297"/>
      <c r="M286" s="297"/>
      <c r="N286" s="297"/>
      <c r="O286" s="297"/>
      <c r="P286" s="297"/>
    </row>
    <row r="287" spans="1:16" ht="17.100000000000001" customHeight="1">
      <c r="A287" s="296">
        <v>282</v>
      </c>
      <c r="B287" s="401" t="s">
        <v>2010</v>
      </c>
      <c r="C287" s="403">
        <v>100</v>
      </c>
      <c r="D287" s="403" t="s">
        <v>1629</v>
      </c>
      <c r="E287" s="343" t="s">
        <v>1584</v>
      </c>
      <c r="F287" s="342">
        <v>132</v>
      </c>
      <c r="G287" s="404">
        <v>22.830413194444443</v>
      </c>
      <c r="H287" s="383">
        <v>132</v>
      </c>
      <c r="I287" s="406">
        <v>49.313692500000002</v>
      </c>
      <c r="J287" s="405"/>
      <c r="K287" s="407"/>
      <c r="L287" s="297"/>
      <c r="M287" s="297"/>
      <c r="N287" s="297"/>
      <c r="O287" s="297"/>
      <c r="P287" s="297"/>
    </row>
    <row r="288" spans="1:16" ht="17.100000000000001" customHeight="1">
      <c r="A288" s="296">
        <v>283</v>
      </c>
      <c r="B288" s="401" t="s">
        <v>1851</v>
      </c>
      <c r="C288" s="403">
        <v>25</v>
      </c>
      <c r="D288" s="403" t="s">
        <v>1629</v>
      </c>
      <c r="E288" s="343" t="s">
        <v>1584</v>
      </c>
      <c r="F288" s="342">
        <v>132</v>
      </c>
      <c r="G288" s="404">
        <v>4.5465457039531119</v>
      </c>
      <c r="H288" s="383">
        <v>132</v>
      </c>
      <c r="I288" s="406">
        <v>9.8205387205387211</v>
      </c>
      <c r="J288" s="405"/>
      <c r="K288" s="407"/>
      <c r="L288" s="297"/>
      <c r="M288" s="297"/>
      <c r="N288" s="297"/>
      <c r="O288" s="297"/>
      <c r="P288" s="297"/>
    </row>
    <row r="289" spans="1:16" ht="17.100000000000001" customHeight="1">
      <c r="A289" s="296">
        <v>284</v>
      </c>
      <c r="B289" s="401" t="s">
        <v>1852</v>
      </c>
      <c r="C289" s="403">
        <v>8</v>
      </c>
      <c r="D289" s="403" t="s">
        <v>1629</v>
      </c>
      <c r="E289" s="343" t="s">
        <v>1584</v>
      </c>
      <c r="F289" s="342">
        <v>33</v>
      </c>
      <c r="G289" s="404">
        <v>4.5622629629629632</v>
      </c>
      <c r="H289" s="383">
        <v>33</v>
      </c>
      <c r="I289" s="406">
        <v>9.8544879999999999</v>
      </c>
      <c r="J289" s="405"/>
      <c r="K289" s="407"/>
      <c r="L289" s="297"/>
      <c r="M289" s="297"/>
      <c r="N289" s="297"/>
      <c r="O289" s="297"/>
      <c r="P289" s="297"/>
    </row>
    <row r="290" spans="1:16" ht="17.100000000000001" customHeight="1">
      <c r="A290" s="296">
        <v>285</v>
      </c>
      <c r="B290" s="401" t="s">
        <v>1853</v>
      </c>
      <c r="C290" s="403">
        <v>0</v>
      </c>
      <c r="D290" s="403" t="s">
        <v>1629</v>
      </c>
      <c r="E290" s="343" t="s">
        <v>1584</v>
      </c>
      <c r="F290" s="342">
        <v>132</v>
      </c>
      <c r="G290" s="404">
        <v>6.2469180555555557</v>
      </c>
      <c r="H290" s="344">
        <v>132</v>
      </c>
      <c r="I290" s="406">
        <v>13.493342999999999</v>
      </c>
      <c r="J290" s="405"/>
      <c r="K290" s="407"/>
      <c r="L290" s="297"/>
      <c r="M290" s="297"/>
      <c r="N290" s="297"/>
      <c r="O290" s="297"/>
      <c r="P290" s="297"/>
    </row>
    <row r="291" spans="1:16" ht="17.100000000000001" customHeight="1">
      <c r="A291" s="296">
        <v>286</v>
      </c>
      <c r="B291" s="401" t="s">
        <v>1854</v>
      </c>
      <c r="C291" s="403">
        <v>16</v>
      </c>
      <c r="D291" s="403" t="s">
        <v>1629</v>
      </c>
      <c r="E291" s="343" t="s">
        <v>1584</v>
      </c>
      <c r="F291" s="342">
        <v>132</v>
      </c>
      <c r="G291" s="404">
        <v>6.5177606481481485</v>
      </c>
      <c r="H291" s="344">
        <v>132</v>
      </c>
      <c r="I291" s="406">
        <v>14.078363</v>
      </c>
      <c r="J291" s="405"/>
      <c r="K291" s="407"/>
      <c r="L291" s="297"/>
      <c r="M291" s="297"/>
      <c r="N291" s="297"/>
      <c r="O291" s="297"/>
      <c r="P291" s="297"/>
    </row>
    <row r="292" spans="1:16" ht="17.100000000000001" customHeight="1">
      <c r="A292" s="296">
        <v>287</v>
      </c>
      <c r="B292" s="401" t="s">
        <v>2011</v>
      </c>
      <c r="C292" s="403">
        <v>50</v>
      </c>
      <c r="D292" s="403" t="s">
        <v>1629</v>
      </c>
      <c r="E292" s="343" t="s">
        <v>1584</v>
      </c>
      <c r="F292" s="342">
        <v>132</v>
      </c>
      <c r="G292" s="404">
        <v>12.792811342592593</v>
      </c>
      <c r="H292" s="344">
        <v>132</v>
      </c>
      <c r="I292" s="406">
        <v>27.632472499999999</v>
      </c>
      <c r="J292" s="405"/>
      <c r="K292" s="407"/>
      <c r="L292" s="297"/>
      <c r="M292" s="297"/>
      <c r="N292" s="297"/>
      <c r="O292" s="297"/>
      <c r="P292" s="297"/>
    </row>
    <row r="293" spans="1:16" ht="17.100000000000001" customHeight="1">
      <c r="A293" s="296">
        <v>288</v>
      </c>
      <c r="B293" s="401" t="s">
        <v>1855</v>
      </c>
      <c r="C293" s="403">
        <v>3</v>
      </c>
      <c r="D293" s="403" t="s">
        <v>1629</v>
      </c>
      <c r="E293" s="343" t="s">
        <v>1584</v>
      </c>
      <c r="F293" s="342">
        <v>33</v>
      </c>
      <c r="G293" s="404">
        <v>0.50828703703703715</v>
      </c>
      <c r="H293" s="383">
        <v>33</v>
      </c>
      <c r="I293" s="406">
        <v>1.0979000000000001</v>
      </c>
      <c r="J293" s="405"/>
      <c r="K293" s="407"/>
      <c r="L293" s="297"/>
      <c r="M293" s="297"/>
      <c r="N293" s="297"/>
      <c r="O293" s="297"/>
      <c r="P293" s="297"/>
    </row>
    <row r="294" spans="1:16" ht="17.100000000000001" customHeight="1">
      <c r="A294" s="296">
        <v>289</v>
      </c>
      <c r="B294" s="401" t="s">
        <v>1992</v>
      </c>
      <c r="C294" s="403" t="s">
        <v>1987</v>
      </c>
      <c r="D294" s="403" t="s">
        <v>1629</v>
      </c>
      <c r="E294" s="343" t="s">
        <v>1584</v>
      </c>
      <c r="F294" s="342">
        <v>220</v>
      </c>
      <c r="G294" s="404">
        <v>5.723770833333333</v>
      </c>
      <c r="H294" s="383">
        <v>220</v>
      </c>
      <c r="I294" s="406">
        <v>12.363345000000001</v>
      </c>
      <c r="J294" s="405"/>
      <c r="K294" s="407"/>
      <c r="L294" s="297"/>
      <c r="M294" s="297"/>
      <c r="N294" s="297"/>
      <c r="O294" s="297"/>
      <c r="P294" s="297"/>
    </row>
    <row r="295" spans="1:16" ht="17.100000000000001" customHeight="1">
      <c r="A295" s="296">
        <v>290</v>
      </c>
      <c r="B295" s="401" t="s">
        <v>1994</v>
      </c>
      <c r="C295" s="403" t="s">
        <v>1987</v>
      </c>
      <c r="D295" s="403" t="s">
        <v>1629</v>
      </c>
      <c r="E295" s="343" t="s">
        <v>1584</v>
      </c>
      <c r="F295" s="342">
        <v>33</v>
      </c>
      <c r="G295" s="404">
        <v>12.872734722222221</v>
      </c>
      <c r="H295" s="345">
        <v>33</v>
      </c>
      <c r="I295" s="406">
        <v>27.805107</v>
      </c>
      <c r="J295" s="405"/>
      <c r="K295" s="407"/>
      <c r="L295" s="297"/>
      <c r="M295" s="297"/>
      <c r="N295" s="297"/>
      <c r="O295" s="297"/>
      <c r="P295" s="297"/>
    </row>
    <row r="296" spans="1:16" ht="17.100000000000001" customHeight="1">
      <c r="A296" s="296">
        <v>291</v>
      </c>
      <c r="B296" s="401" t="s">
        <v>1993</v>
      </c>
      <c r="C296" s="403"/>
      <c r="D296" s="403" t="s">
        <v>1629</v>
      </c>
      <c r="E296" s="343" t="s">
        <v>1584</v>
      </c>
      <c r="F296" s="342">
        <v>220</v>
      </c>
      <c r="G296" s="404">
        <v>335.72231435185182</v>
      </c>
      <c r="H296" s="383">
        <v>220</v>
      </c>
      <c r="I296" s="406">
        <v>725.16019900000003</v>
      </c>
      <c r="J296" s="405"/>
      <c r="K296" s="407"/>
      <c r="L296" s="297"/>
      <c r="M296" s="297"/>
      <c r="N296" s="297"/>
      <c r="O296" s="297"/>
      <c r="P296" s="297"/>
    </row>
    <row r="297" spans="1:16" ht="17.100000000000001" customHeight="1">
      <c r="A297" s="296">
        <v>292</v>
      </c>
      <c r="B297" s="402" t="s">
        <v>2997</v>
      </c>
      <c r="C297" s="403">
        <v>1000</v>
      </c>
      <c r="D297" s="403" t="s">
        <v>1629</v>
      </c>
      <c r="E297" s="343" t="s">
        <v>1584</v>
      </c>
      <c r="F297" s="342">
        <v>220</v>
      </c>
      <c r="G297" s="404">
        <v>245.49736620370371</v>
      </c>
      <c r="H297" s="383">
        <v>220</v>
      </c>
      <c r="I297" s="406">
        <v>530.27431100000001</v>
      </c>
      <c r="J297" s="405"/>
      <c r="K297" s="407"/>
      <c r="L297" s="297"/>
      <c r="M297" s="297"/>
      <c r="N297" s="297"/>
      <c r="O297" s="297"/>
      <c r="P297" s="297"/>
    </row>
    <row r="298" spans="1:16" ht="17.100000000000001" customHeight="1">
      <c r="A298" s="296">
        <v>293</v>
      </c>
      <c r="B298" s="402" t="s">
        <v>1995</v>
      </c>
      <c r="C298" s="403"/>
      <c r="D298" s="403" t="s">
        <v>1629</v>
      </c>
      <c r="E298" s="343" t="s">
        <v>1584</v>
      </c>
      <c r="F298" s="342">
        <v>33</v>
      </c>
      <c r="G298" s="404">
        <v>10.634725510753333</v>
      </c>
      <c r="H298" s="383">
        <v>33</v>
      </c>
      <c r="I298" s="406">
        <v>22.971007103227201</v>
      </c>
      <c r="J298" s="405"/>
      <c r="K298" s="407"/>
      <c r="L298" s="297"/>
      <c r="M298" s="297"/>
      <c r="N298" s="297"/>
      <c r="O298" s="297"/>
      <c r="P298" s="297"/>
    </row>
    <row r="299" spans="1:16" ht="33.75" customHeight="1"/>
    <row r="300" spans="1:16" ht="33.75" customHeight="1"/>
    <row r="301" spans="1:16" ht="33.75" customHeight="1"/>
    <row r="302" spans="1:16" ht="33.75" customHeight="1"/>
    <row r="303" spans="1:16" ht="33.75" customHeight="1"/>
    <row r="304" spans="1:16" ht="33.75" customHeight="1"/>
    <row r="305" ht="33.75" customHeight="1"/>
    <row r="306" ht="33.75" customHeight="1"/>
    <row r="307" ht="33.75" customHeight="1"/>
    <row r="308" ht="33.75" customHeight="1"/>
    <row r="309" ht="33.75" customHeight="1"/>
    <row r="310" ht="33.75" customHeight="1"/>
    <row r="311" ht="33.75" customHeight="1"/>
    <row r="312" ht="33.75" customHeight="1"/>
    <row r="313" ht="33.75" customHeight="1"/>
    <row r="314" ht="33.75" customHeight="1"/>
    <row r="315" ht="33.75" customHeight="1"/>
    <row r="316" ht="33.75" customHeight="1"/>
    <row r="317" ht="33.75" customHeight="1"/>
    <row r="318" ht="33.75" customHeight="1"/>
    <row r="319" ht="33.75" customHeight="1"/>
    <row r="320" ht="33.75" customHeight="1"/>
    <row r="321" ht="33.75" customHeight="1"/>
    <row r="322" ht="33.75" customHeight="1"/>
    <row r="323" ht="33.75" customHeight="1"/>
    <row r="324" ht="33.75" customHeight="1"/>
    <row r="325" ht="33.75" customHeight="1"/>
    <row r="326" ht="33.75" customHeight="1"/>
    <row r="327" ht="33.75" customHeight="1"/>
    <row r="328" ht="33.75" customHeight="1"/>
    <row r="329" ht="33.75" customHeight="1"/>
    <row r="330" ht="33.75" customHeight="1"/>
    <row r="331" ht="33.75" customHeight="1"/>
    <row r="332" ht="33.75" customHeight="1"/>
    <row r="333" ht="33.75" customHeight="1"/>
    <row r="334" ht="33.75" customHeight="1"/>
    <row r="335" ht="33.75" customHeight="1"/>
    <row r="336" ht="33.75" customHeight="1"/>
    <row r="337" ht="33.75" customHeight="1"/>
    <row r="338" ht="33.75" customHeight="1"/>
    <row r="339" ht="33.75" customHeight="1"/>
    <row r="340" ht="33.75" customHeight="1"/>
    <row r="341" ht="33.75" customHeight="1"/>
    <row r="342" ht="33.75" customHeight="1"/>
    <row r="343" ht="33.75" customHeight="1"/>
    <row r="344" ht="33.75" customHeight="1"/>
    <row r="345" ht="33.75" customHeight="1"/>
    <row r="346" ht="33.75" customHeight="1"/>
    <row r="347" ht="33.75" customHeight="1"/>
    <row r="348" ht="33.75" customHeight="1"/>
    <row r="349" ht="33.75" customHeight="1"/>
    <row r="350" ht="33.75" customHeight="1"/>
    <row r="351" ht="33.75" customHeight="1"/>
    <row r="352" ht="33.75" customHeight="1"/>
    <row r="353" ht="33.75" customHeight="1"/>
    <row r="354" ht="33.75" customHeight="1"/>
    <row r="355" ht="33.75" customHeight="1"/>
    <row r="356" ht="33.75" customHeight="1"/>
    <row r="357" ht="33.75" customHeight="1"/>
    <row r="358" ht="33.75" customHeight="1"/>
    <row r="359" ht="33.75" customHeight="1"/>
    <row r="360" ht="33.75" customHeight="1"/>
    <row r="361" ht="33.75" customHeight="1"/>
    <row r="362" ht="33.75" customHeight="1"/>
    <row r="363" ht="33.75" customHeight="1"/>
    <row r="364" ht="33.75" customHeight="1"/>
    <row r="365" ht="33.75" customHeight="1"/>
    <row r="366" ht="33.75" customHeight="1"/>
    <row r="367" ht="33.75" customHeight="1"/>
    <row r="368" ht="33.75" customHeight="1"/>
    <row r="369" ht="33.75" customHeight="1"/>
    <row r="370" ht="33.75" customHeight="1"/>
    <row r="371" ht="33.75" customHeight="1"/>
    <row r="372" ht="33.75" customHeight="1"/>
    <row r="373" ht="33.75" customHeight="1"/>
    <row r="374" ht="33.75" customHeight="1"/>
    <row r="375" ht="33.75" customHeight="1"/>
    <row r="376" ht="33.75" customHeight="1"/>
    <row r="377" ht="33.75" customHeight="1"/>
    <row r="378" ht="33.75" customHeight="1"/>
    <row r="379" ht="33.75" customHeight="1"/>
    <row r="380" ht="33.75" customHeight="1"/>
    <row r="381" ht="33.75" customHeight="1"/>
    <row r="382" ht="33.75" customHeight="1"/>
    <row r="383" ht="33.75" customHeight="1"/>
    <row r="384" ht="33.75" customHeight="1"/>
    <row r="385" ht="33.75" customHeight="1"/>
    <row r="386" ht="33.75" customHeight="1"/>
    <row r="387" ht="33.75" customHeight="1"/>
    <row r="388" ht="33.75" customHeight="1"/>
    <row r="389" ht="33.75" customHeight="1"/>
    <row r="390" ht="33.75" customHeight="1"/>
    <row r="391" ht="33.75" customHeight="1"/>
    <row r="392" ht="33.75" customHeight="1"/>
    <row r="393" ht="33.75" customHeight="1"/>
    <row r="394" ht="33.75" customHeight="1"/>
    <row r="395" ht="33.75" customHeight="1"/>
    <row r="396" ht="33.75" customHeight="1"/>
    <row r="397" ht="33.75" customHeight="1"/>
    <row r="398" ht="33.75" customHeight="1"/>
    <row r="399" ht="33.75" customHeight="1"/>
    <row r="400" ht="33.75" customHeight="1"/>
    <row r="401" ht="33.75" customHeight="1"/>
    <row r="402" ht="33.75" customHeight="1"/>
    <row r="403" ht="33.75" customHeight="1"/>
    <row r="404" ht="33.75" customHeight="1"/>
    <row r="405" ht="33.75" customHeight="1"/>
    <row r="406" ht="33.75" customHeight="1"/>
    <row r="407" ht="33.75" customHeight="1"/>
  </sheetData>
  <mergeCells count="2">
    <mergeCell ref="A2:P2"/>
    <mergeCell ref="A3:P3"/>
  </mergeCells>
  <conditionalFormatting sqref="B264:B281">
    <cfRule type="colorScale" priority="1">
      <colorScale>
        <cfvo type="min"/>
        <cfvo type="percentile" val="50"/>
        <cfvo type="max"/>
        <color rgb="FFF8696B"/>
        <color rgb="FFFFEB84"/>
        <color rgb="FF63BE7B"/>
      </colorScale>
    </cfRule>
  </conditionalFormatting>
  <pageMargins left="0" right="0" top="0.5" bottom="0" header="0.3" footer="0.3"/>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46"/>
  <sheetViews>
    <sheetView tabSelected="1" zoomScale="71" zoomScaleNormal="71" workbookViewId="0">
      <selection activeCell="D13" sqref="D13"/>
    </sheetView>
  </sheetViews>
  <sheetFormatPr defaultColWidth="0" defaultRowHeight="25.5" customHeight="1"/>
  <cols>
    <col min="1" max="1" width="9.140625" style="75" customWidth="1"/>
    <col min="2" max="2" width="18" style="75" customWidth="1"/>
    <col min="3" max="3" width="27" style="75" customWidth="1"/>
    <col min="4" max="4" width="27.28515625" style="75" customWidth="1"/>
    <col min="5" max="5" width="34.7109375" style="75" customWidth="1"/>
    <col min="6" max="6" width="50.28515625" style="75" customWidth="1"/>
    <col min="7" max="7" width="20.7109375" style="75" customWidth="1"/>
    <col min="8" max="8" width="44.140625" style="75" customWidth="1"/>
    <col min="9" max="9" width="33" style="75" customWidth="1"/>
    <col min="10" max="10" width="19.140625" style="75" customWidth="1"/>
    <col min="11" max="11" width="18" style="75" customWidth="1"/>
    <col min="12" max="16" width="17" style="75" customWidth="1"/>
    <col min="17" max="17" width="25.140625" style="75" customWidth="1"/>
    <col min="18" max="18" width="0" style="75" hidden="1" customWidth="1"/>
    <col min="19" max="16384" width="9.140625" style="75" hidden="1"/>
  </cols>
  <sheetData>
    <row r="1" spans="1:17" s="115" customFormat="1" ht="26.25">
      <c r="A1" s="589" t="s">
        <v>986</v>
      </c>
      <c r="B1" s="590"/>
      <c r="C1" s="590"/>
      <c r="D1" s="590"/>
      <c r="E1" s="590"/>
      <c r="F1" s="590"/>
      <c r="G1" s="590"/>
      <c r="H1" s="590"/>
      <c r="I1" s="590"/>
      <c r="J1" s="590"/>
      <c r="K1" s="590"/>
      <c r="L1" s="590"/>
      <c r="M1" s="590"/>
      <c r="N1" s="590"/>
      <c r="O1" s="590"/>
      <c r="P1" s="590"/>
      <c r="Q1" s="590"/>
    </row>
    <row r="2" spans="1:17" s="115" customFormat="1" ht="15">
      <c r="A2" s="591" t="s">
        <v>5185</v>
      </c>
      <c r="B2" s="592"/>
      <c r="C2" s="592"/>
      <c r="D2" s="592"/>
      <c r="E2" s="592"/>
      <c r="F2" s="592"/>
      <c r="G2" s="592"/>
      <c r="H2" s="592"/>
      <c r="I2" s="592"/>
      <c r="J2" s="592"/>
      <c r="K2" s="592"/>
      <c r="L2" s="592"/>
      <c r="M2" s="592"/>
      <c r="N2" s="592"/>
      <c r="O2" s="592"/>
      <c r="P2" s="592"/>
      <c r="Q2" s="592"/>
    </row>
    <row r="3" spans="1:17" ht="92.25" customHeight="1">
      <c r="A3" s="119" t="s">
        <v>840</v>
      </c>
      <c r="B3" s="119" t="s">
        <v>825</v>
      </c>
      <c r="C3" s="119" t="s">
        <v>846</v>
      </c>
      <c r="D3" s="119" t="s">
        <v>848</v>
      </c>
      <c r="E3" s="119" t="s">
        <v>849</v>
      </c>
      <c r="F3" s="119" t="s">
        <v>841</v>
      </c>
      <c r="G3" s="119" t="s">
        <v>843</v>
      </c>
      <c r="H3" s="119" t="s">
        <v>71</v>
      </c>
      <c r="I3" s="119" t="s">
        <v>891</v>
      </c>
      <c r="J3" s="119" t="s">
        <v>892</v>
      </c>
      <c r="K3" s="119" t="s">
        <v>847</v>
      </c>
      <c r="L3" s="119" t="s">
        <v>850</v>
      </c>
      <c r="M3" s="120" t="s">
        <v>871</v>
      </c>
      <c r="N3" s="120" t="s">
        <v>2766</v>
      </c>
      <c r="O3" s="120" t="s">
        <v>2767</v>
      </c>
      <c r="P3" s="120" t="s">
        <v>893</v>
      </c>
      <c r="Q3" s="120" t="s">
        <v>842</v>
      </c>
    </row>
    <row r="4" spans="1:17" s="115" customFormat="1" ht="25.5" customHeight="1">
      <c r="A4" s="116">
        <v>1</v>
      </c>
      <c r="B4" s="118"/>
      <c r="C4" s="118" t="s">
        <v>1054</v>
      </c>
      <c r="D4" s="118" t="s">
        <v>1054</v>
      </c>
      <c r="E4" s="118" t="s">
        <v>1054</v>
      </c>
      <c r="F4" s="117" t="s">
        <v>2153</v>
      </c>
      <c r="G4" s="340">
        <v>307111440202</v>
      </c>
      <c r="H4" s="117" t="s">
        <v>2348</v>
      </c>
      <c r="I4" s="117" t="s">
        <v>5178</v>
      </c>
      <c r="J4" s="117" t="s">
        <v>47</v>
      </c>
      <c r="K4" s="117"/>
      <c r="L4" s="117">
        <v>3.444</v>
      </c>
      <c r="M4" s="117">
        <v>3.077731</v>
      </c>
      <c r="N4" s="117">
        <v>0.36626899999999996</v>
      </c>
      <c r="O4" s="341"/>
      <c r="P4" s="117"/>
      <c r="Q4" s="121"/>
    </row>
    <row r="5" spans="1:17" s="115" customFormat="1" ht="25.5" customHeight="1">
      <c r="A5" s="116">
        <v>2</v>
      </c>
      <c r="B5" s="118"/>
      <c r="C5" s="118" t="s">
        <v>1054</v>
      </c>
      <c r="D5" s="118" t="s">
        <v>1054</v>
      </c>
      <c r="E5" s="118" t="s">
        <v>1054</v>
      </c>
      <c r="F5" s="117" t="s">
        <v>2151</v>
      </c>
      <c r="G5" s="340">
        <v>307111240204</v>
      </c>
      <c r="H5" s="117" t="s">
        <v>2340</v>
      </c>
      <c r="I5" s="117" t="s">
        <v>5178</v>
      </c>
      <c r="J5" s="117" t="s">
        <v>47</v>
      </c>
      <c r="K5" s="117"/>
      <c r="L5" s="117">
        <v>1.1217109999999999</v>
      </c>
      <c r="M5" s="117">
        <v>1.0193840000000001</v>
      </c>
      <c r="N5" s="117">
        <v>0.10232699999999983</v>
      </c>
      <c r="O5" s="341"/>
      <c r="P5" s="117"/>
      <c r="Q5" s="121"/>
    </row>
    <row r="6" spans="1:17" s="115" customFormat="1" ht="25.5" customHeight="1">
      <c r="A6" s="116">
        <v>3</v>
      </c>
      <c r="B6" s="118"/>
      <c r="C6" s="118" t="s">
        <v>1054</v>
      </c>
      <c r="D6" s="118" t="s">
        <v>1054</v>
      </c>
      <c r="E6" s="118" t="s">
        <v>3005</v>
      </c>
      <c r="F6" s="117" t="s">
        <v>2158</v>
      </c>
      <c r="G6" s="340">
        <v>307116640105</v>
      </c>
      <c r="H6" s="117" t="s">
        <v>3109</v>
      </c>
      <c r="I6" s="117" t="s">
        <v>5178</v>
      </c>
      <c r="J6" s="117" t="s">
        <v>47</v>
      </c>
      <c r="K6" s="117"/>
      <c r="L6" s="117">
        <v>1.7168000000000001</v>
      </c>
      <c r="M6" s="117">
        <v>1.5669930000000001</v>
      </c>
      <c r="N6" s="117">
        <v>0.14980700000000002</v>
      </c>
      <c r="O6" s="341"/>
      <c r="P6" s="117"/>
      <c r="Q6" s="121"/>
    </row>
    <row r="7" spans="1:17" s="115" customFormat="1" ht="25.5" customHeight="1">
      <c r="A7" s="116">
        <v>4</v>
      </c>
      <c r="B7" s="118"/>
      <c r="C7" s="118" t="s">
        <v>1054</v>
      </c>
      <c r="D7" s="118" t="s">
        <v>1054</v>
      </c>
      <c r="E7" s="118" t="s">
        <v>1054</v>
      </c>
      <c r="F7" s="117" t="s">
        <v>2150</v>
      </c>
      <c r="G7" s="340">
        <v>307111240101</v>
      </c>
      <c r="H7" s="117" t="s">
        <v>2333</v>
      </c>
      <c r="I7" s="117" t="s">
        <v>5178</v>
      </c>
      <c r="J7" s="117" t="s">
        <v>47</v>
      </c>
      <c r="K7" s="117"/>
      <c r="L7" s="117">
        <v>2.6193399999999998</v>
      </c>
      <c r="M7" s="117">
        <v>2.3932389999999999</v>
      </c>
      <c r="N7" s="117">
        <v>0.22610099999999989</v>
      </c>
      <c r="O7" s="341"/>
      <c r="P7" s="117"/>
      <c r="Q7" s="121"/>
    </row>
    <row r="8" spans="1:17" s="115" customFormat="1" ht="25.5" customHeight="1">
      <c r="A8" s="116">
        <v>5</v>
      </c>
      <c r="B8" s="118"/>
      <c r="C8" s="118" t="s">
        <v>1054</v>
      </c>
      <c r="D8" s="118" t="s">
        <v>1054</v>
      </c>
      <c r="E8" s="118" t="s">
        <v>1054</v>
      </c>
      <c r="F8" s="117" t="s">
        <v>2152</v>
      </c>
      <c r="G8" s="340">
        <v>307111440104</v>
      </c>
      <c r="H8" s="117" t="s">
        <v>2345</v>
      </c>
      <c r="I8" s="117" t="s">
        <v>5178</v>
      </c>
      <c r="J8" s="117" t="s">
        <v>47</v>
      </c>
      <c r="K8" s="117"/>
      <c r="L8" s="117">
        <v>2.2897599999999998</v>
      </c>
      <c r="M8" s="117">
        <v>2.09287</v>
      </c>
      <c r="N8" s="117">
        <v>0.19688999999999979</v>
      </c>
      <c r="O8" s="341"/>
      <c r="P8" s="117"/>
      <c r="Q8" s="121"/>
    </row>
    <row r="9" spans="1:17" s="115" customFormat="1" ht="25.5" customHeight="1">
      <c r="A9" s="116">
        <v>6</v>
      </c>
      <c r="B9" s="118"/>
      <c r="C9" s="118" t="s">
        <v>1054</v>
      </c>
      <c r="D9" s="118" t="s">
        <v>1054</v>
      </c>
      <c r="E9" s="118" t="s">
        <v>3005</v>
      </c>
      <c r="F9" s="117" t="s">
        <v>2154</v>
      </c>
      <c r="G9" s="340">
        <v>307116340103</v>
      </c>
      <c r="H9" s="117" t="s">
        <v>3112</v>
      </c>
      <c r="I9" s="117" t="s">
        <v>5179</v>
      </c>
      <c r="J9" s="117" t="s">
        <v>47</v>
      </c>
      <c r="K9" s="117"/>
      <c r="L9" s="117">
        <v>1.7867999999999999</v>
      </c>
      <c r="M9" s="117">
        <v>1.638587</v>
      </c>
      <c r="N9" s="117">
        <v>0.14821299999999993</v>
      </c>
      <c r="O9" s="341"/>
      <c r="P9" s="117"/>
      <c r="Q9" s="121"/>
    </row>
    <row r="10" spans="1:17" s="115" customFormat="1" ht="25.5" customHeight="1">
      <c r="A10" s="116">
        <v>7</v>
      </c>
      <c r="B10" s="118"/>
      <c r="C10" s="118" t="s">
        <v>1054</v>
      </c>
      <c r="D10" s="118" t="s">
        <v>1054</v>
      </c>
      <c r="E10" s="118" t="s">
        <v>1054</v>
      </c>
      <c r="F10" s="117" t="s">
        <v>2149</v>
      </c>
      <c r="G10" s="340">
        <v>307111140102</v>
      </c>
      <c r="H10" s="117" t="s">
        <v>2329</v>
      </c>
      <c r="I10" s="117" t="s">
        <v>5178</v>
      </c>
      <c r="J10" s="117" t="s">
        <v>47</v>
      </c>
      <c r="K10" s="117"/>
      <c r="L10" s="117">
        <v>2.3308</v>
      </c>
      <c r="M10" s="117">
        <v>2.1445720000000001</v>
      </c>
      <c r="N10" s="117">
        <v>0.18622799999999984</v>
      </c>
      <c r="O10" s="341"/>
      <c r="P10" s="117"/>
      <c r="Q10" s="121"/>
    </row>
    <row r="11" spans="1:17" s="115" customFormat="1" ht="25.5" customHeight="1">
      <c r="A11" s="116">
        <v>8</v>
      </c>
      <c r="B11" s="118"/>
      <c r="C11" s="118" t="s">
        <v>1054</v>
      </c>
      <c r="D11" s="118" t="s">
        <v>1054</v>
      </c>
      <c r="E11" s="118" t="s">
        <v>3005</v>
      </c>
      <c r="F11" s="117" t="s">
        <v>2151</v>
      </c>
      <c r="G11" s="340">
        <v>307111240205</v>
      </c>
      <c r="H11" s="117" t="s">
        <v>2341</v>
      </c>
      <c r="I11" s="117" t="s">
        <v>5178</v>
      </c>
      <c r="J11" s="117" t="s">
        <v>47</v>
      </c>
      <c r="K11" s="117"/>
      <c r="L11" s="117">
        <v>1.3167770000000001</v>
      </c>
      <c r="M11" s="117">
        <v>1.212205</v>
      </c>
      <c r="N11" s="117">
        <v>0.10457200000000011</v>
      </c>
      <c r="O11" s="341"/>
      <c r="P11" s="117"/>
      <c r="Q11" s="121"/>
    </row>
    <row r="12" spans="1:17" s="115" customFormat="1" ht="25.5" customHeight="1">
      <c r="A12" s="116">
        <v>9</v>
      </c>
      <c r="B12" s="118"/>
      <c r="C12" s="118" t="s">
        <v>1054</v>
      </c>
      <c r="D12" s="118" t="s">
        <v>1054</v>
      </c>
      <c r="E12" s="118" t="s">
        <v>3005</v>
      </c>
      <c r="F12" s="117" t="s">
        <v>2156</v>
      </c>
      <c r="G12" s="340">
        <v>307116340304</v>
      </c>
      <c r="H12" s="117" t="s">
        <v>2360</v>
      </c>
      <c r="I12" s="117" t="s">
        <v>5178</v>
      </c>
      <c r="J12" s="117" t="s">
        <v>47</v>
      </c>
      <c r="K12" s="117"/>
      <c r="L12" s="117">
        <v>1.57117</v>
      </c>
      <c r="M12" s="117">
        <v>1.4491229999999999</v>
      </c>
      <c r="N12" s="117">
        <v>0.12204700000000002</v>
      </c>
      <c r="O12" s="341"/>
      <c r="P12" s="117"/>
      <c r="Q12" s="121"/>
    </row>
    <row r="13" spans="1:17" s="115" customFormat="1" ht="25.5" customHeight="1">
      <c r="A13" s="116">
        <v>10</v>
      </c>
      <c r="B13" s="118"/>
      <c r="C13" s="118" t="s">
        <v>1054</v>
      </c>
      <c r="D13" s="118" t="s">
        <v>1054</v>
      </c>
      <c r="E13" s="118" t="s">
        <v>3005</v>
      </c>
      <c r="F13" s="117" t="s">
        <v>2155</v>
      </c>
      <c r="G13" s="340">
        <v>307116340203</v>
      </c>
      <c r="H13" s="117" t="s">
        <v>3123</v>
      </c>
      <c r="I13" s="117" t="s">
        <v>5178</v>
      </c>
      <c r="J13" s="117" t="s">
        <v>47</v>
      </c>
      <c r="K13" s="117"/>
      <c r="L13" s="117">
        <v>2.8551500000000001</v>
      </c>
      <c r="M13" s="117">
        <v>2.6377130000000002</v>
      </c>
      <c r="N13" s="117">
        <v>0.21743699999999988</v>
      </c>
      <c r="O13" s="341"/>
      <c r="P13" s="117"/>
      <c r="Q13" s="121"/>
    </row>
    <row r="14" spans="1:17" s="115" customFormat="1" ht="25.5" customHeight="1">
      <c r="A14" s="116">
        <v>11</v>
      </c>
      <c r="B14" s="118"/>
      <c r="C14" s="118" t="s">
        <v>1054</v>
      </c>
      <c r="D14" s="118" t="s">
        <v>1054</v>
      </c>
      <c r="E14" s="118" t="s">
        <v>1054</v>
      </c>
      <c r="F14" s="117" t="s">
        <v>2152</v>
      </c>
      <c r="G14" s="340">
        <v>307111440102</v>
      </c>
      <c r="H14" s="117" t="s">
        <v>3125</v>
      </c>
      <c r="I14" s="117" t="s">
        <v>5178</v>
      </c>
      <c r="J14" s="117" t="s">
        <v>47</v>
      </c>
      <c r="K14" s="117"/>
      <c r="L14" s="117">
        <v>0.96496999999999999</v>
      </c>
      <c r="M14" s="117">
        <v>0.89172799999999997</v>
      </c>
      <c r="N14" s="117">
        <v>7.3242000000000029E-2</v>
      </c>
      <c r="O14" s="341"/>
      <c r="P14" s="117"/>
      <c r="Q14" s="121"/>
    </row>
    <row r="15" spans="1:17" s="115" customFormat="1" ht="25.5" customHeight="1">
      <c r="A15" s="116">
        <v>12</v>
      </c>
      <c r="B15" s="118"/>
      <c r="C15" s="118" t="s">
        <v>1054</v>
      </c>
      <c r="D15" s="118" t="s">
        <v>1054</v>
      </c>
      <c r="E15" s="118" t="s">
        <v>1054</v>
      </c>
      <c r="F15" s="117" t="s">
        <v>2151</v>
      </c>
      <c r="G15" s="340">
        <v>307111240201</v>
      </c>
      <c r="H15" s="117" t="s">
        <v>2337</v>
      </c>
      <c r="I15" s="117" t="s">
        <v>5178</v>
      </c>
      <c r="J15" s="117" t="s">
        <v>47</v>
      </c>
      <c r="K15" s="117"/>
      <c r="L15" s="117">
        <v>0.494614</v>
      </c>
      <c r="M15" s="117">
        <v>0.45764300000000002</v>
      </c>
      <c r="N15" s="117">
        <v>3.6970999999999976E-2</v>
      </c>
      <c r="O15" s="341"/>
      <c r="P15" s="117"/>
      <c r="Q15" s="121"/>
    </row>
    <row r="16" spans="1:17" s="115" customFormat="1" ht="25.5" customHeight="1">
      <c r="A16" s="116">
        <v>13</v>
      </c>
      <c r="B16" s="118"/>
      <c r="C16" s="118" t="s">
        <v>1054</v>
      </c>
      <c r="D16" s="118" t="s">
        <v>1054</v>
      </c>
      <c r="E16" s="118" t="s">
        <v>1054</v>
      </c>
      <c r="F16" s="117" t="s">
        <v>2150</v>
      </c>
      <c r="G16" s="340">
        <v>307111240105</v>
      </c>
      <c r="H16" s="117" t="s">
        <v>3130</v>
      </c>
      <c r="I16" s="117" t="s">
        <v>5178</v>
      </c>
      <c r="J16" s="117" t="s">
        <v>47</v>
      </c>
      <c r="K16" s="117"/>
      <c r="L16" s="117">
        <v>1.5323800000000001</v>
      </c>
      <c r="M16" s="117">
        <v>1.421238</v>
      </c>
      <c r="N16" s="117">
        <v>0.11114200000000007</v>
      </c>
      <c r="O16" s="341"/>
      <c r="P16" s="117"/>
      <c r="Q16" s="121"/>
    </row>
    <row r="17" spans="1:17" s="115" customFormat="1" ht="25.5" customHeight="1">
      <c r="A17" s="116">
        <v>14</v>
      </c>
      <c r="B17" s="118"/>
      <c r="C17" s="118" t="s">
        <v>1054</v>
      </c>
      <c r="D17" s="118" t="s">
        <v>1054</v>
      </c>
      <c r="E17" s="118" t="s">
        <v>1054</v>
      </c>
      <c r="F17" s="117" t="s">
        <v>2149</v>
      </c>
      <c r="G17" s="340">
        <v>307111140101</v>
      </c>
      <c r="H17" s="117" t="s">
        <v>2328</v>
      </c>
      <c r="I17" s="117" t="s">
        <v>5178</v>
      </c>
      <c r="J17" s="117" t="s">
        <v>47</v>
      </c>
      <c r="K17" s="117"/>
      <c r="L17" s="117">
        <v>2.9418000000000002</v>
      </c>
      <c r="M17" s="117">
        <v>2.7391719999999999</v>
      </c>
      <c r="N17" s="117">
        <v>0.20262800000000025</v>
      </c>
      <c r="O17" s="341"/>
      <c r="P17" s="117"/>
      <c r="Q17" s="121"/>
    </row>
    <row r="18" spans="1:17" s="115" customFormat="1" ht="25.5" customHeight="1">
      <c r="A18" s="116">
        <v>15</v>
      </c>
      <c r="B18" s="118"/>
      <c r="C18" s="118" t="s">
        <v>1054</v>
      </c>
      <c r="D18" s="118" t="s">
        <v>1054</v>
      </c>
      <c r="E18" s="118" t="s">
        <v>1054</v>
      </c>
      <c r="F18" s="117" t="s">
        <v>2151</v>
      </c>
      <c r="G18" s="340">
        <v>307111240203</v>
      </c>
      <c r="H18" s="117" t="s">
        <v>2339</v>
      </c>
      <c r="I18" s="117" t="s">
        <v>5178</v>
      </c>
      <c r="J18" s="117" t="s">
        <v>47</v>
      </c>
      <c r="K18" s="117"/>
      <c r="L18" s="117">
        <v>0.60025499999999998</v>
      </c>
      <c r="M18" s="117">
        <v>0.55960699999999997</v>
      </c>
      <c r="N18" s="117">
        <v>4.0648000000000017E-2</v>
      </c>
      <c r="O18" s="341"/>
      <c r="P18" s="117"/>
      <c r="Q18" s="121"/>
    </row>
    <row r="19" spans="1:17" s="115" customFormat="1" ht="25.5" customHeight="1">
      <c r="A19" s="116">
        <v>16</v>
      </c>
      <c r="B19" s="118"/>
      <c r="C19" s="118" t="s">
        <v>1054</v>
      </c>
      <c r="D19" s="118" t="s">
        <v>1054</v>
      </c>
      <c r="E19" s="118" t="s">
        <v>3009</v>
      </c>
      <c r="F19" s="117" t="s">
        <v>3135</v>
      </c>
      <c r="G19" s="340">
        <v>307133140105</v>
      </c>
      <c r="H19" s="117" t="s">
        <v>2547</v>
      </c>
      <c r="I19" s="117" t="s">
        <v>5179</v>
      </c>
      <c r="J19" s="117" t="s">
        <v>47</v>
      </c>
      <c r="K19" s="117"/>
      <c r="L19" s="117">
        <v>2.3178999999999998</v>
      </c>
      <c r="M19" s="117">
        <v>2.1672880000000001</v>
      </c>
      <c r="N19" s="117">
        <v>0.15061199999999975</v>
      </c>
      <c r="O19" s="341"/>
      <c r="P19" s="117"/>
      <c r="Q19" s="121"/>
    </row>
    <row r="20" spans="1:17" s="115" customFormat="1" ht="25.5" customHeight="1">
      <c r="A20" s="116">
        <v>17</v>
      </c>
      <c r="B20" s="118"/>
      <c r="C20" s="118" t="s">
        <v>1054</v>
      </c>
      <c r="D20" s="118" t="s">
        <v>1054</v>
      </c>
      <c r="E20" s="118" t="s">
        <v>1054</v>
      </c>
      <c r="F20" s="117" t="s">
        <v>2149</v>
      </c>
      <c r="G20" s="340">
        <v>307111140103</v>
      </c>
      <c r="H20" s="117" t="s">
        <v>2330</v>
      </c>
      <c r="I20" s="117" t="s">
        <v>5178</v>
      </c>
      <c r="J20" s="117" t="s">
        <v>47</v>
      </c>
      <c r="K20" s="117"/>
      <c r="L20" s="117">
        <v>0.66085000000000005</v>
      </c>
      <c r="M20" s="117">
        <v>0.61806300000000003</v>
      </c>
      <c r="N20" s="117">
        <v>4.2787000000000019E-2</v>
      </c>
      <c r="O20" s="341"/>
      <c r="P20" s="117"/>
      <c r="Q20" s="121"/>
    </row>
    <row r="21" spans="1:17" s="115" customFormat="1" ht="25.5" customHeight="1">
      <c r="A21" s="116">
        <v>18</v>
      </c>
      <c r="B21" s="118"/>
      <c r="C21" s="118" t="s">
        <v>1054</v>
      </c>
      <c r="D21" s="118" t="s">
        <v>1054</v>
      </c>
      <c r="E21" s="118" t="s">
        <v>3005</v>
      </c>
      <c r="F21" s="117" t="s">
        <v>2157</v>
      </c>
      <c r="G21" s="340">
        <v>307116540106</v>
      </c>
      <c r="H21" s="117" t="s">
        <v>3146</v>
      </c>
      <c r="I21" s="117" t="s">
        <v>5178</v>
      </c>
      <c r="J21" s="117" t="s">
        <v>47</v>
      </c>
      <c r="K21" s="117"/>
      <c r="L21" s="117">
        <v>4.0624000000000002</v>
      </c>
      <c r="M21" s="117">
        <v>3.806943</v>
      </c>
      <c r="N21" s="117">
        <v>0.25545700000000027</v>
      </c>
      <c r="O21" s="341"/>
      <c r="P21" s="117"/>
      <c r="Q21" s="121"/>
    </row>
    <row r="22" spans="1:17" s="115" customFormat="1" ht="25.5" customHeight="1">
      <c r="A22" s="116">
        <v>19</v>
      </c>
      <c r="B22" s="118"/>
      <c r="C22" s="118" t="s">
        <v>1054</v>
      </c>
      <c r="D22" s="118" t="s">
        <v>1054</v>
      </c>
      <c r="E22" s="118" t="s">
        <v>3005</v>
      </c>
      <c r="F22" s="117" t="s">
        <v>2157</v>
      </c>
      <c r="G22" s="340">
        <v>307116540107</v>
      </c>
      <c r="H22" s="117" t="s">
        <v>2363</v>
      </c>
      <c r="I22" s="117" t="s">
        <v>5178</v>
      </c>
      <c r="J22" s="117" t="s">
        <v>47</v>
      </c>
      <c r="K22" s="117"/>
      <c r="L22" s="117">
        <v>1.4998</v>
      </c>
      <c r="M22" s="117">
        <v>1.405902</v>
      </c>
      <c r="N22" s="117">
        <v>9.3898000000000037E-2</v>
      </c>
      <c r="O22" s="341"/>
      <c r="P22" s="117"/>
      <c r="Q22" s="121"/>
    </row>
    <row r="23" spans="1:17" s="115" customFormat="1" ht="25.5" customHeight="1">
      <c r="A23" s="116">
        <v>20</v>
      </c>
      <c r="B23" s="118"/>
      <c r="C23" s="118" t="s">
        <v>1054</v>
      </c>
      <c r="D23" s="118" t="s">
        <v>1054</v>
      </c>
      <c r="E23" s="118" t="s">
        <v>3005</v>
      </c>
      <c r="F23" s="117" t="s">
        <v>2154</v>
      </c>
      <c r="G23" s="340">
        <v>307116340105</v>
      </c>
      <c r="H23" s="117" t="s">
        <v>2355</v>
      </c>
      <c r="I23" s="117" t="s">
        <v>5178</v>
      </c>
      <c r="J23" s="117" t="s">
        <v>47</v>
      </c>
      <c r="K23" s="117"/>
      <c r="L23" s="117">
        <v>1.4273629999999999</v>
      </c>
      <c r="M23" s="117">
        <v>1.339491</v>
      </c>
      <c r="N23" s="117">
        <v>8.787199999999995E-2</v>
      </c>
      <c r="O23" s="341"/>
      <c r="P23" s="117"/>
      <c r="Q23" s="121"/>
    </row>
    <row r="24" spans="1:17" s="115" customFormat="1" ht="25.5" customHeight="1">
      <c r="A24" s="116">
        <v>21</v>
      </c>
      <c r="B24" s="118"/>
      <c r="C24" s="118" t="s">
        <v>1054</v>
      </c>
      <c r="D24" s="118" t="s">
        <v>1054</v>
      </c>
      <c r="E24" s="118" t="s">
        <v>3005</v>
      </c>
      <c r="F24" s="117" t="s">
        <v>2155</v>
      </c>
      <c r="G24" s="340">
        <v>307116340201</v>
      </c>
      <c r="H24" s="117" t="s">
        <v>3155</v>
      </c>
      <c r="I24" s="117" t="s">
        <v>5178</v>
      </c>
      <c r="J24" s="117" t="s">
        <v>47</v>
      </c>
      <c r="K24" s="117"/>
      <c r="L24" s="117">
        <v>1.4713000000000001</v>
      </c>
      <c r="M24" s="117">
        <v>1.381087</v>
      </c>
      <c r="N24" s="117">
        <v>9.0213000000000099E-2</v>
      </c>
      <c r="O24" s="341"/>
      <c r="P24" s="117"/>
      <c r="Q24" s="121"/>
    </row>
    <row r="25" spans="1:17" s="115" customFormat="1" ht="25.5" customHeight="1">
      <c r="A25" s="116">
        <v>22</v>
      </c>
      <c r="B25" s="118"/>
      <c r="C25" s="118" t="s">
        <v>1054</v>
      </c>
      <c r="D25" s="118" t="s">
        <v>1054</v>
      </c>
      <c r="E25" s="118" t="s">
        <v>3005</v>
      </c>
      <c r="F25" s="117" t="s">
        <v>2156</v>
      </c>
      <c r="G25" s="340">
        <v>307116340303</v>
      </c>
      <c r="H25" s="117" t="s">
        <v>2359</v>
      </c>
      <c r="I25" s="117" t="s">
        <v>5178</v>
      </c>
      <c r="J25" s="117" t="s">
        <v>47</v>
      </c>
      <c r="K25" s="117"/>
      <c r="L25" s="117">
        <v>1.4077</v>
      </c>
      <c r="M25" s="117">
        <v>1.322111</v>
      </c>
      <c r="N25" s="117">
        <v>8.5588999999999915E-2</v>
      </c>
      <c r="O25" s="341"/>
      <c r="P25" s="117"/>
      <c r="Q25" s="121"/>
    </row>
    <row r="26" spans="1:17" s="115" customFormat="1" ht="25.5" customHeight="1">
      <c r="A26" s="116">
        <v>23</v>
      </c>
      <c r="B26" s="118"/>
      <c r="C26" s="118" t="s">
        <v>1054</v>
      </c>
      <c r="D26" s="118" t="s">
        <v>1054</v>
      </c>
      <c r="E26" s="118" t="s">
        <v>3005</v>
      </c>
      <c r="F26" s="117" t="s">
        <v>2156</v>
      </c>
      <c r="G26" s="340">
        <v>307116340302</v>
      </c>
      <c r="H26" s="117" t="s">
        <v>2358</v>
      </c>
      <c r="I26" s="117" t="s">
        <v>5178</v>
      </c>
      <c r="J26" s="117" t="s">
        <v>47</v>
      </c>
      <c r="K26" s="117"/>
      <c r="L26" s="117">
        <v>1.276637</v>
      </c>
      <c r="M26" s="117">
        <v>1.201098</v>
      </c>
      <c r="N26" s="117">
        <v>7.5539000000000023E-2</v>
      </c>
      <c r="O26" s="341"/>
      <c r="P26" s="117"/>
      <c r="Q26" s="121"/>
    </row>
    <row r="27" spans="1:17" s="115" customFormat="1" ht="25.5" customHeight="1">
      <c r="A27" s="116">
        <v>24</v>
      </c>
      <c r="B27" s="118"/>
      <c r="C27" s="118" t="s">
        <v>1054</v>
      </c>
      <c r="D27" s="118" t="s">
        <v>1054</v>
      </c>
      <c r="E27" s="118" t="s">
        <v>3009</v>
      </c>
      <c r="F27" s="117" t="s">
        <v>3161</v>
      </c>
      <c r="G27" s="340">
        <v>307133340101</v>
      </c>
      <c r="H27" s="117" t="s">
        <v>3162</v>
      </c>
      <c r="I27" s="117" t="s">
        <v>5179</v>
      </c>
      <c r="J27" s="117" t="s">
        <v>47</v>
      </c>
      <c r="K27" s="117"/>
      <c r="L27" s="117">
        <v>2.1939000000000002</v>
      </c>
      <c r="M27" s="117">
        <v>2.0648930000000001</v>
      </c>
      <c r="N27" s="117">
        <v>0.12900700000000009</v>
      </c>
      <c r="O27" s="341"/>
      <c r="P27" s="117"/>
      <c r="Q27" s="121"/>
    </row>
    <row r="28" spans="1:17" s="115" customFormat="1" ht="25.5" customHeight="1">
      <c r="A28" s="116">
        <v>25</v>
      </c>
      <c r="B28" s="118"/>
      <c r="C28" s="118" t="s">
        <v>1054</v>
      </c>
      <c r="D28" s="118" t="s">
        <v>1054</v>
      </c>
      <c r="E28" s="118" t="s">
        <v>3005</v>
      </c>
      <c r="F28" s="117" t="s">
        <v>2158</v>
      </c>
      <c r="G28" s="340">
        <v>307116640104</v>
      </c>
      <c r="H28" s="117" t="s">
        <v>3163</v>
      </c>
      <c r="I28" s="117" t="s">
        <v>5178</v>
      </c>
      <c r="J28" s="117" t="s">
        <v>47</v>
      </c>
      <c r="K28" s="117"/>
      <c r="L28" s="117">
        <v>1.9531099999999999</v>
      </c>
      <c r="M28" s="117">
        <v>1.8394360000000001</v>
      </c>
      <c r="N28" s="117">
        <v>0.11367399999999983</v>
      </c>
      <c r="O28" s="341"/>
      <c r="P28" s="117"/>
      <c r="Q28" s="121"/>
    </row>
    <row r="29" spans="1:17" s="115" customFormat="1" ht="25.5" customHeight="1">
      <c r="A29" s="116">
        <v>26</v>
      </c>
      <c r="B29" s="118"/>
      <c r="C29" s="118" t="s">
        <v>1054</v>
      </c>
      <c r="D29" s="118" t="s">
        <v>1054</v>
      </c>
      <c r="E29" s="118" t="s">
        <v>3009</v>
      </c>
      <c r="F29" s="117" t="s">
        <v>3165</v>
      </c>
      <c r="G29" s="340">
        <v>307133340301</v>
      </c>
      <c r="H29" s="117" t="s">
        <v>3166</v>
      </c>
      <c r="I29" s="117" t="s">
        <v>5182</v>
      </c>
      <c r="J29" s="117" t="s">
        <v>47</v>
      </c>
      <c r="K29" s="117"/>
      <c r="L29" s="117">
        <v>0.27360000000000001</v>
      </c>
      <c r="M29" s="117">
        <v>0.25776900000000003</v>
      </c>
      <c r="N29" s="117">
        <v>1.5830999999999984E-2</v>
      </c>
      <c r="O29" s="341"/>
      <c r="P29" s="117"/>
      <c r="Q29" s="121"/>
    </row>
    <row r="30" spans="1:17" s="115" customFormat="1" ht="25.5" customHeight="1">
      <c r="A30" s="116">
        <v>27</v>
      </c>
      <c r="B30" s="118"/>
      <c r="C30" s="118" t="s">
        <v>1054</v>
      </c>
      <c r="D30" s="118" t="s">
        <v>1054</v>
      </c>
      <c r="E30" s="118" t="s">
        <v>3005</v>
      </c>
      <c r="F30" s="117" t="s">
        <v>2157</v>
      </c>
      <c r="G30" s="340">
        <v>307116540102</v>
      </c>
      <c r="H30" s="117" t="s">
        <v>2361</v>
      </c>
      <c r="I30" s="117" t="s">
        <v>5178</v>
      </c>
      <c r="J30" s="117" t="s">
        <v>47</v>
      </c>
      <c r="K30" s="117"/>
      <c r="L30" s="117">
        <v>4.1274499999999996</v>
      </c>
      <c r="M30" s="117">
        <v>3.8908649999999998</v>
      </c>
      <c r="N30" s="117">
        <v>0.23658499999999982</v>
      </c>
      <c r="O30" s="341"/>
      <c r="P30" s="117"/>
      <c r="Q30" s="121"/>
    </row>
    <row r="31" spans="1:17" s="115" customFormat="1" ht="25.5" customHeight="1">
      <c r="A31" s="116">
        <v>28</v>
      </c>
      <c r="B31" s="118"/>
      <c r="C31" s="118" t="s">
        <v>1054</v>
      </c>
      <c r="D31" s="118" t="s">
        <v>1054</v>
      </c>
      <c r="E31" s="118" t="s">
        <v>3009</v>
      </c>
      <c r="F31" s="117" t="s">
        <v>3173</v>
      </c>
      <c r="G31" s="340">
        <v>307133140403</v>
      </c>
      <c r="H31" s="117" t="s">
        <v>3174</v>
      </c>
      <c r="I31" s="117" t="s">
        <v>5179</v>
      </c>
      <c r="J31" s="117" t="s">
        <v>47</v>
      </c>
      <c r="K31" s="117"/>
      <c r="L31" s="117">
        <v>0.90722199999999997</v>
      </c>
      <c r="M31" s="117">
        <v>0.85582000000000003</v>
      </c>
      <c r="N31" s="117">
        <v>5.1401999999999948E-2</v>
      </c>
      <c r="O31" s="341"/>
      <c r="P31" s="117"/>
      <c r="Q31" s="121"/>
    </row>
    <row r="32" spans="1:17" s="115" customFormat="1" ht="25.5" customHeight="1">
      <c r="A32" s="116">
        <v>29</v>
      </c>
      <c r="B32" s="118"/>
      <c r="C32" s="118" t="s">
        <v>1054</v>
      </c>
      <c r="D32" s="118" t="s">
        <v>1054</v>
      </c>
      <c r="E32" s="118" t="s">
        <v>1054</v>
      </c>
      <c r="F32" s="117" t="s">
        <v>2152</v>
      </c>
      <c r="G32" s="340">
        <v>307111440105</v>
      </c>
      <c r="H32" s="117" t="s">
        <v>2346</v>
      </c>
      <c r="I32" s="117" t="s">
        <v>5178</v>
      </c>
      <c r="J32" s="117" t="s">
        <v>47</v>
      </c>
      <c r="K32" s="117"/>
      <c r="L32" s="117">
        <v>1.5055000000000001</v>
      </c>
      <c r="M32" s="117">
        <v>1.4212530000000001</v>
      </c>
      <c r="N32" s="117">
        <v>8.4246999999999961E-2</v>
      </c>
      <c r="O32" s="341"/>
      <c r="P32" s="117"/>
      <c r="Q32" s="121"/>
    </row>
    <row r="33" spans="1:17" s="115" customFormat="1" ht="25.5" customHeight="1">
      <c r="A33" s="116">
        <v>30</v>
      </c>
      <c r="B33" s="118"/>
      <c r="C33" s="118" t="s">
        <v>1054</v>
      </c>
      <c r="D33" s="118" t="s">
        <v>1054</v>
      </c>
      <c r="E33" s="118" t="s">
        <v>1054</v>
      </c>
      <c r="F33" s="117" t="s">
        <v>2149</v>
      </c>
      <c r="G33" s="340">
        <v>307111140104</v>
      </c>
      <c r="H33" s="117" t="s">
        <v>2331</v>
      </c>
      <c r="I33" s="117" t="s">
        <v>5178</v>
      </c>
      <c r="J33" s="117" t="s">
        <v>47</v>
      </c>
      <c r="K33" s="117"/>
      <c r="L33" s="117">
        <v>2.3505500000000001</v>
      </c>
      <c r="M33" s="117">
        <v>2.2216140000000002</v>
      </c>
      <c r="N33" s="117">
        <v>0.12893599999999994</v>
      </c>
      <c r="O33" s="341"/>
      <c r="P33" s="117"/>
      <c r="Q33" s="121"/>
    </row>
    <row r="34" spans="1:17" s="115" customFormat="1" ht="25.5" customHeight="1">
      <c r="A34" s="116">
        <v>31</v>
      </c>
      <c r="B34" s="118"/>
      <c r="C34" s="118" t="s">
        <v>1054</v>
      </c>
      <c r="D34" s="118" t="s">
        <v>1054</v>
      </c>
      <c r="E34" s="118" t="s">
        <v>3005</v>
      </c>
      <c r="F34" s="117" t="s">
        <v>2154</v>
      </c>
      <c r="G34" s="340">
        <v>307116340101</v>
      </c>
      <c r="H34" s="117" t="s">
        <v>2352</v>
      </c>
      <c r="I34" s="117" t="s">
        <v>5178</v>
      </c>
      <c r="J34" s="117" t="s">
        <v>47</v>
      </c>
      <c r="K34" s="117"/>
      <c r="L34" s="117">
        <v>1.0785229999999999</v>
      </c>
      <c r="M34" s="117">
        <v>1.019379</v>
      </c>
      <c r="N34" s="117">
        <v>5.9143999999999863E-2</v>
      </c>
      <c r="O34" s="341"/>
      <c r="P34" s="117"/>
      <c r="Q34" s="121"/>
    </row>
    <row r="35" spans="1:17" s="115" customFormat="1" ht="25.5" customHeight="1">
      <c r="A35" s="116">
        <v>32</v>
      </c>
      <c r="B35" s="118"/>
      <c r="C35" s="118" t="s">
        <v>1054</v>
      </c>
      <c r="D35" s="118" t="s">
        <v>1054</v>
      </c>
      <c r="E35" s="118" t="s">
        <v>3005</v>
      </c>
      <c r="F35" s="117" t="s">
        <v>2158</v>
      </c>
      <c r="G35" s="340">
        <v>307116640101</v>
      </c>
      <c r="H35" s="117" t="s">
        <v>2364</v>
      </c>
      <c r="I35" s="117" t="s">
        <v>5178</v>
      </c>
      <c r="J35" s="117" t="s">
        <v>47</v>
      </c>
      <c r="K35" s="117"/>
      <c r="L35" s="117">
        <v>2.7416</v>
      </c>
      <c r="M35" s="117">
        <v>2.5932689999999998</v>
      </c>
      <c r="N35" s="117">
        <v>0.14833100000000021</v>
      </c>
      <c r="O35" s="341"/>
      <c r="P35" s="117"/>
      <c r="Q35" s="121"/>
    </row>
    <row r="36" spans="1:17" s="115" customFormat="1" ht="25.5" customHeight="1">
      <c r="A36" s="116">
        <v>33</v>
      </c>
      <c r="B36" s="118"/>
      <c r="C36" s="118" t="s">
        <v>1054</v>
      </c>
      <c r="D36" s="118" t="s">
        <v>1054</v>
      </c>
      <c r="E36" s="118" t="s">
        <v>1054</v>
      </c>
      <c r="F36" s="117" t="s">
        <v>2151</v>
      </c>
      <c r="G36" s="340">
        <v>307111240206</v>
      </c>
      <c r="H36" s="117" t="s">
        <v>2342</v>
      </c>
      <c r="I36" s="117" t="s">
        <v>5178</v>
      </c>
      <c r="J36" s="117" t="s">
        <v>47</v>
      </c>
      <c r="K36" s="117"/>
      <c r="L36" s="117">
        <v>1.2896860000000001</v>
      </c>
      <c r="M36" s="117">
        <v>1.219984</v>
      </c>
      <c r="N36" s="117">
        <v>6.9702000000000153E-2</v>
      </c>
      <c r="O36" s="341"/>
      <c r="P36" s="117"/>
      <c r="Q36" s="121"/>
    </row>
    <row r="37" spans="1:17" s="115" customFormat="1" ht="25.5" customHeight="1">
      <c r="A37" s="116">
        <v>34</v>
      </c>
      <c r="B37" s="118"/>
      <c r="C37" s="118" t="s">
        <v>1054</v>
      </c>
      <c r="D37" s="118" t="s">
        <v>1054</v>
      </c>
      <c r="E37" s="118" t="s">
        <v>1054</v>
      </c>
      <c r="F37" s="117" t="s">
        <v>2152</v>
      </c>
      <c r="G37" s="340">
        <v>307111440103</v>
      </c>
      <c r="H37" s="117" t="s">
        <v>2344</v>
      </c>
      <c r="I37" s="117" t="s">
        <v>5178</v>
      </c>
      <c r="J37" s="117" t="s">
        <v>47</v>
      </c>
      <c r="K37" s="117"/>
      <c r="L37" s="117">
        <v>2.82308</v>
      </c>
      <c r="M37" s="117">
        <v>2.6757049999999998</v>
      </c>
      <c r="N37" s="117">
        <v>0.14737500000000026</v>
      </c>
      <c r="O37" s="341"/>
      <c r="P37" s="117"/>
      <c r="Q37" s="121"/>
    </row>
    <row r="38" spans="1:17" s="115" customFormat="1" ht="25.5" customHeight="1">
      <c r="A38" s="116">
        <v>35</v>
      </c>
      <c r="B38" s="118"/>
      <c r="C38" s="118" t="s">
        <v>1054</v>
      </c>
      <c r="D38" s="118" t="s">
        <v>1054</v>
      </c>
      <c r="E38" s="118" t="s">
        <v>3005</v>
      </c>
      <c r="F38" s="117" t="s">
        <v>2158</v>
      </c>
      <c r="G38" s="340">
        <v>307116640102</v>
      </c>
      <c r="H38" s="117" t="s">
        <v>2365</v>
      </c>
      <c r="I38" s="117" t="s">
        <v>5178</v>
      </c>
      <c r="J38" s="117" t="s">
        <v>47</v>
      </c>
      <c r="K38" s="117"/>
      <c r="L38" s="117">
        <v>1.8285</v>
      </c>
      <c r="M38" s="117">
        <v>1.7335739999999999</v>
      </c>
      <c r="N38" s="117">
        <v>9.4926000000000066E-2</v>
      </c>
      <c r="O38" s="341"/>
      <c r="P38" s="117"/>
      <c r="Q38" s="121"/>
    </row>
    <row r="39" spans="1:17" s="115" customFormat="1" ht="25.5" customHeight="1">
      <c r="A39" s="116">
        <v>36</v>
      </c>
      <c r="B39" s="118"/>
      <c r="C39" s="118" t="s">
        <v>1054</v>
      </c>
      <c r="D39" s="118" t="s">
        <v>1054</v>
      </c>
      <c r="E39" s="118" t="s">
        <v>3009</v>
      </c>
      <c r="F39" s="117" t="s">
        <v>3188</v>
      </c>
      <c r="G39" s="340">
        <v>307133240305</v>
      </c>
      <c r="H39" s="117" t="s">
        <v>3189</v>
      </c>
      <c r="I39" s="117" t="s">
        <v>5179</v>
      </c>
      <c r="J39" s="117" t="s">
        <v>47</v>
      </c>
      <c r="K39" s="117"/>
      <c r="L39" s="117">
        <v>0.1573</v>
      </c>
      <c r="M39" s="117">
        <v>0.149201</v>
      </c>
      <c r="N39" s="117">
        <v>8.0989999999999951E-3</v>
      </c>
      <c r="O39" s="341"/>
      <c r="P39" s="117"/>
      <c r="Q39" s="121"/>
    </row>
    <row r="40" spans="1:17" s="115" customFormat="1" ht="25.5" customHeight="1">
      <c r="A40" s="116">
        <v>37</v>
      </c>
      <c r="B40" s="118"/>
      <c r="C40" s="118" t="s">
        <v>1054</v>
      </c>
      <c r="D40" s="118" t="s">
        <v>1054</v>
      </c>
      <c r="E40" s="118" t="s">
        <v>3005</v>
      </c>
      <c r="F40" s="117" t="s">
        <v>2157</v>
      </c>
      <c r="G40" s="340">
        <v>307116540101</v>
      </c>
      <c r="H40" s="117" t="s">
        <v>3190</v>
      </c>
      <c r="I40" s="117" t="s">
        <v>5178</v>
      </c>
      <c r="J40" s="117" t="s">
        <v>47</v>
      </c>
      <c r="K40" s="117"/>
      <c r="L40" s="117">
        <v>2.6933500000000001</v>
      </c>
      <c r="M40" s="117">
        <v>2.5556040000000002</v>
      </c>
      <c r="N40" s="117">
        <v>0.13774599999999992</v>
      </c>
      <c r="O40" s="341"/>
      <c r="P40" s="117"/>
      <c r="Q40" s="121"/>
    </row>
    <row r="41" spans="1:17" s="115" customFormat="1" ht="25.5" customHeight="1">
      <c r="A41" s="116">
        <v>38</v>
      </c>
      <c r="B41" s="118"/>
      <c r="C41" s="118" t="s">
        <v>1054</v>
      </c>
      <c r="D41" s="118" t="s">
        <v>1054</v>
      </c>
      <c r="E41" s="118" t="s">
        <v>3005</v>
      </c>
      <c r="F41" s="117" t="s">
        <v>2156</v>
      </c>
      <c r="G41" s="340">
        <v>307116340301</v>
      </c>
      <c r="H41" s="117" t="s">
        <v>2357</v>
      </c>
      <c r="I41" s="117" t="s">
        <v>5178</v>
      </c>
      <c r="J41" s="117" t="s">
        <v>47</v>
      </c>
      <c r="K41" s="117"/>
      <c r="L41" s="117">
        <v>1.08653</v>
      </c>
      <c r="M41" s="117">
        <v>1.0313460000000001</v>
      </c>
      <c r="N41" s="117">
        <v>5.51839999999999E-2</v>
      </c>
      <c r="O41" s="341"/>
      <c r="P41" s="117"/>
      <c r="Q41" s="121"/>
    </row>
    <row r="42" spans="1:17" s="115" customFormat="1" ht="25.5" customHeight="1">
      <c r="A42" s="116">
        <v>39</v>
      </c>
      <c r="B42" s="118"/>
      <c r="C42" s="118" t="s">
        <v>1054</v>
      </c>
      <c r="D42" s="118" t="s">
        <v>1054</v>
      </c>
      <c r="E42" s="118" t="s">
        <v>3009</v>
      </c>
      <c r="F42" s="117" t="s">
        <v>3193</v>
      </c>
      <c r="G42" s="340">
        <v>307133240503</v>
      </c>
      <c r="H42" s="117" t="s">
        <v>3194</v>
      </c>
      <c r="I42" s="117" t="s">
        <v>5179</v>
      </c>
      <c r="J42" s="117" t="s">
        <v>47</v>
      </c>
      <c r="K42" s="117"/>
      <c r="L42" s="117">
        <v>1.3915999999999999</v>
      </c>
      <c r="M42" s="117">
        <v>1.321215</v>
      </c>
      <c r="N42" s="117">
        <v>7.038499999999992E-2</v>
      </c>
      <c r="O42" s="341"/>
      <c r="P42" s="117"/>
      <c r="Q42" s="121"/>
    </row>
    <row r="43" spans="1:17" s="115" customFormat="1" ht="25.5" customHeight="1">
      <c r="A43" s="116">
        <v>40</v>
      </c>
      <c r="B43" s="118"/>
      <c r="C43" s="118" t="s">
        <v>1054</v>
      </c>
      <c r="D43" s="118" t="s">
        <v>1054</v>
      </c>
      <c r="E43" s="118" t="s">
        <v>3009</v>
      </c>
      <c r="F43" s="117" t="s">
        <v>3195</v>
      </c>
      <c r="G43" s="340">
        <v>307133540106</v>
      </c>
      <c r="H43" s="117" t="s">
        <v>2500</v>
      </c>
      <c r="I43" s="117" t="s">
        <v>5182</v>
      </c>
      <c r="J43" s="117" t="s">
        <v>47</v>
      </c>
      <c r="K43" s="117"/>
      <c r="L43" s="117">
        <v>1.8599999999999998E-2</v>
      </c>
      <c r="M43" s="117">
        <v>1.7670000000000002E-2</v>
      </c>
      <c r="N43" s="117">
        <v>9.299999999999968E-4</v>
      </c>
      <c r="O43" s="341"/>
      <c r="P43" s="117"/>
      <c r="Q43" s="121"/>
    </row>
    <row r="44" spans="1:17" s="115" customFormat="1" ht="25.5" customHeight="1">
      <c r="A44" s="116">
        <v>41</v>
      </c>
      <c r="B44" s="118"/>
      <c r="C44" s="118" t="s">
        <v>1054</v>
      </c>
      <c r="D44" s="118" t="s">
        <v>1054</v>
      </c>
      <c r="E44" s="118" t="s">
        <v>1054</v>
      </c>
      <c r="F44" s="117" t="s">
        <v>2153</v>
      </c>
      <c r="G44" s="340">
        <v>307111440203</v>
      </c>
      <c r="H44" s="117" t="s">
        <v>2349</v>
      </c>
      <c r="I44" s="117" t="s">
        <v>5178</v>
      </c>
      <c r="J44" s="117" t="s">
        <v>47</v>
      </c>
      <c r="K44" s="117"/>
      <c r="L44" s="117">
        <v>2.88015</v>
      </c>
      <c r="M44" s="117">
        <v>2.7361520000000001</v>
      </c>
      <c r="N44" s="117">
        <v>0.14399799999999985</v>
      </c>
      <c r="O44" s="341"/>
      <c r="P44" s="117"/>
      <c r="Q44" s="121"/>
    </row>
    <row r="45" spans="1:17" s="115" customFormat="1" ht="25.5" customHeight="1">
      <c r="A45" s="116">
        <v>42</v>
      </c>
      <c r="B45" s="118"/>
      <c r="C45" s="118" t="s">
        <v>1054</v>
      </c>
      <c r="D45" s="118" t="s">
        <v>1054</v>
      </c>
      <c r="E45" s="118" t="s">
        <v>1054</v>
      </c>
      <c r="F45" s="117" t="s">
        <v>2150</v>
      </c>
      <c r="G45" s="340">
        <v>307111240102</v>
      </c>
      <c r="H45" s="117" t="s">
        <v>2334</v>
      </c>
      <c r="I45" s="117" t="s">
        <v>5178</v>
      </c>
      <c r="J45" s="117" t="s">
        <v>47</v>
      </c>
      <c r="K45" s="117"/>
      <c r="L45" s="117">
        <v>2.3490000000000002</v>
      </c>
      <c r="M45" s="117">
        <v>2.231859</v>
      </c>
      <c r="N45" s="117">
        <v>0.11714100000000016</v>
      </c>
      <c r="O45" s="341"/>
      <c r="P45" s="117"/>
      <c r="Q45" s="121"/>
    </row>
    <row r="46" spans="1:17" s="115" customFormat="1" ht="25.5" customHeight="1">
      <c r="A46" s="116">
        <v>43</v>
      </c>
      <c r="B46" s="118"/>
      <c r="C46" s="118" t="s">
        <v>1054</v>
      </c>
      <c r="D46" s="118" t="s">
        <v>1054</v>
      </c>
      <c r="E46" s="118" t="s">
        <v>3005</v>
      </c>
      <c r="F46" s="117" t="s">
        <v>2155</v>
      </c>
      <c r="G46" s="340">
        <v>307116340202</v>
      </c>
      <c r="H46" s="117" t="s">
        <v>2356</v>
      </c>
      <c r="I46" s="117" t="s">
        <v>5178</v>
      </c>
      <c r="J46" s="117" t="s">
        <v>47</v>
      </c>
      <c r="K46" s="117"/>
      <c r="L46" s="117">
        <v>1.0666500000000001</v>
      </c>
      <c r="M46" s="117">
        <v>1.0145960000000001</v>
      </c>
      <c r="N46" s="117">
        <v>5.2054000000000045E-2</v>
      </c>
      <c r="O46" s="341"/>
      <c r="P46" s="117"/>
      <c r="Q46" s="121"/>
    </row>
    <row r="47" spans="1:17" s="115" customFormat="1" ht="25.5" customHeight="1">
      <c r="A47" s="116">
        <v>44</v>
      </c>
      <c r="B47" s="118"/>
      <c r="C47" s="118" t="s">
        <v>1054</v>
      </c>
      <c r="D47" s="118" t="s">
        <v>1054</v>
      </c>
      <c r="E47" s="118" t="s">
        <v>3005</v>
      </c>
      <c r="F47" s="117" t="s">
        <v>2154</v>
      </c>
      <c r="G47" s="340">
        <v>307116340102</v>
      </c>
      <c r="H47" s="117" t="s">
        <v>2353</v>
      </c>
      <c r="I47" s="117" t="s">
        <v>5178</v>
      </c>
      <c r="J47" s="117" t="s">
        <v>47</v>
      </c>
      <c r="K47" s="117"/>
      <c r="L47" s="117">
        <v>1.4812000000000001</v>
      </c>
      <c r="M47" s="117">
        <v>1.409626</v>
      </c>
      <c r="N47" s="117">
        <v>7.1574000000000026E-2</v>
      </c>
      <c r="O47" s="341"/>
      <c r="P47" s="117"/>
      <c r="Q47" s="121"/>
    </row>
    <row r="48" spans="1:17" s="115" customFormat="1" ht="25.5" customHeight="1">
      <c r="A48" s="116">
        <v>45</v>
      </c>
      <c r="B48" s="118"/>
      <c r="C48" s="118" t="s">
        <v>1054</v>
      </c>
      <c r="D48" s="118" t="s">
        <v>1054</v>
      </c>
      <c r="E48" s="118" t="s">
        <v>1054</v>
      </c>
      <c r="F48" s="117" t="s">
        <v>2152</v>
      </c>
      <c r="G48" s="340">
        <v>307111440101</v>
      </c>
      <c r="H48" s="117" t="s">
        <v>2343</v>
      </c>
      <c r="I48" s="117" t="s">
        <v>5178</v>
      </c>
      <c r="J48" s="117" t="s">
        <v>47</v>
      </c>
      <c r="K48" s="117"/>
      <c r="L48" s="117">
        <v>2.3563200000000002</v>
      </c>
      <c r="M48" s="117">
        <v>2.2439140000000002</v>
      </c>
      <c r="N48" s="117">
        <v>0.11240600000000001</v>
      </c>
      <c r="O48" s="341"/>
      <c r="P48" s="117"/>
      <c r="Q48" s="121"/>
    </row>
    <row r="49" spans="1:17" s="115" customFormat="1" ht="25.5" customHeight="1">
      <c r="A49" s="116">
        <v>46</v>
      </c>
      <c r="B49" s="118"/>
      <c r="C49" s="118" t="s">
        <v>1054</v>
      </c>
      <c r="D49" s="118" t="s">
        <v>1054</v>
      </c>
      <c r="E49" s="118" t="s">
        <v>1054</v>
      </c>
      <c r="F49" s="117" t="s">
        <v>2153</v>
      </c>
      <c r="G49" s="340">
        <v>307111440201</v>
      </c>
      <c r="H49" s="117" t="s">
        <v>2347</v>
      </c>
      <c r="I49" s="117" t="s">
        <v>5178</v>
      </c>
      <c r="J49" s="117" t="s">
        <v>47</v>
      </c>
      <c r="K49" s="117"/>
      <c r="L49" s="117">
        <v>2.8020499999999999</v>
      </c>
      <c r="M49" s="117">
        <v>2.6685780000000001</v>
      </c>
      <c r="N49" s="117">
        <v>0.13347199999999981</v>
      </c>
      <c r="O49" s="341"/>
      <c r="P49" s="117"/>
      <c r="Q49" s="121"/>
    </row>
    <row r="50" spans="1:17" s="115" customFormat="1" ht="25.5" customHeight="1">
      <c r="A50" s="116">
        <v>47</v>
      </c>
      <c r="B50" s="118"/>
      <c r="C50" s="118" t="s">
        <v>1054</v>
      </c>
      <c r="D50" s="118" t="s">
        <v>1054</v>
      </c>
      <c r="E50" s="118" t="s">
        <v>3009</v>
      </c>
      <c r="F50" s="117" t="s">
        <v>2157</v>
      </c>
      <c r="G50" s="340">
        <v>307116540104</v>
      </c>
      <c r="H50" s="117" t="s">
        <v>3202</v>
      </c>
      <c r="I50" s="117" t="s">
        <v>5179</v>
      </c>
      <c r="J50" s="117" t="s">
        <v>47</v>
      </c>
      <c r="K50" s="117"/>
      <c r="L50" s="117">
        <v>2.4122599999999998</v>
      </c>
      <c r="M50" s="117">
        <v>2.29874</v>
      </c>
      <c r="N50" s="117">
        <v>0.11351999999999984</v>
      </c>
      <c r="O50" s="341"/>
      <c r="P50" s="117"/>
      <c r="Q50" s="121"/>
    </row>
    <row r="51" spans="1:17" s="115" customFormat="1" ht="25.5" customHeight="1">
      <c r="A51" s="116">
        <v>48</v>
      </c>
      <c r="B51" s="118"/>
      <c r="C51" s="118" t="s">
        <v>1054</v>
      </c>
      <c r="D51" s="118" t="s">
        <v>1054</v>
      </c>
      <c r="E51" s="118" t="s">
        <v>3005</v>
      </c>
      <c r="F51" s="117" t="s">
        <v>2154</v>
      </c>
      <c r="G51" s="340">
        <v>307116340104</v>
      </c>
      <c r="H51" s="117" t="s">
        <v>2354</v>
      </c>
      <c r="I51" s="117" t="s">
        <v>5178</v>
      </c>
      <c r="J51" s="117" t="s">
        <v>47</v>
      </c>
      <c r="K51" s="117"/>
      <c r="L51" s="117">
        <v>3.8786499999999999</v>
      </c>
      <c r="M51" s="117">
        <v>3.6969620000000001</v>
      </c>
      <c r="N51" s="117">
        <v>0.18168799999999985</v>
      </c>
      <c r="O51" s="341"/>
      <c r="P51" s="117"/>
      <c r="Q51" s="121"/>
    </row>
    <row r="52" spans="1:17" s="115" customFormat="1" ht="25.5" customHeight="1">
      <c r="A52" s="116">
        <v>49</v>
      </c>
      <c r="B52" s="118"/>
      <c r="C52" s="118" t="s">
        <v>1054</v>
      </c>
      <c r="D52" s="118" t="s">
        <v>1054</v>
      </c>
      <c r="E52" s="118" t="s">
        <v>3005</v>
      </c>
      <c r="F52" s="117" t="s">
        <v>2157</v>
      </c>
      <c r="G52" s="340">
        <v>307116540108</v>
      </c>
      <c r="H52" s="117" t="s">
        <v>3206</v>
      </c>
      <c r="I52" s="117" t="s">
        <v>5178</v>
      </c>
      <c r="J52" s="117" t="s">
        <v>47</v>
      </c>
      <c r="K52" s="117"/>
      <c r="L52" s="117">
        <v>2.3258999999999999</v>
      </c>
      <c r="M52" s="117">
        <v>2.217886</v>
      </c>
      <c r="N52" s="117">
        <v>0.10801399999999983</v>
      </c>
      <c r="O52" s="341"/>
      <c r="P52" s="117"/>
      <c r="Q52" s="121"/>
    </row>
    <row r="53" spans="1:17" s="115" customFormat="1" ht="25.5" customHeight="1">
      <c r="A53" s="116">
        <v>50</v>
      </c>
      <c r="B53" s="118"/>
      <c r="C53" s="118" t="s">
        <v>1054</v>
      </c>
      <c r="D53" s="118" t="s">
        <v>1054</v>
      </c>
      <c r="E53" s="118" t="s">
        <v>3005</v>
      </c>
      <c r="F53" s="117" t="s">
        <v>2158</v>
      </c>
      <c r="G53" s="340">
        <v>307116640103</v>
      </c>
      <c r="H53" s="117" t="s">
        <v>2366</v>
      </c>
      <c r="I53" s="117" t="s">
        <v>5178</v>
      </c>
      <c r="J53" s="117" t="s">
        <v>47</v>
      </c>
      <c r="K53" s="117"/>
      <c r="L53" s="117">
        <v>3.4420000000000002</v>
      </c>
      <c r="M53" s="117">
        <v>3.2847330000000001</v>
      </c>
      <c r="N53" s="117">
        <v>0.15726700000000005</v>
      </c>
      <c r="O53" s="341"/>
      <c r="P53" s="117"/>
      <c r="Q53" s="121"/>
    </row>
    <row r="54" spans="1:17" s="115" customFormat="1" ht="25.5" customHeight="1">
      <c r="A54" s="116">
        <v>51</v>
      </c>
      <c r="B54" s="118"/>
      <c r="C54" s="118" t="s">
        <v>1054</v>
      </c>
      <c r="D54" s="118" t="s">
        <v>1054</v>
      </c>
      <c r="E54" s="118" t="s">
        <v>3005</v>
      </c>
      <c r="F54" s="117" t="s">
        <v>2157</v>
      </c>
      <c r="G54" s="340">
        <v>307116540103</v>
      </c>
      <c r="H54" s="117" t="s">
        <v>2362</v>
      </c>
      <c r="I54" s="117" t="s">
        <v>5178</v>
      </c>
      <c r="J54" s="117" t="s">
        <v>47</v>
      </c>
      <c r="K54" s="117"/>
      <c r="L54" s="117">
        <v>2.4930949999999998</v>
      </c>
      <c r="M54" s="117">
        <v>2.3810820000000001</v>
      </c>
      <c r="N54" s="117">
        <v>0.1120129999999997</v>
      </c>
      <c r="O54" s="341"/>
      <c r="P54" s="117"/>
      <c r="Q54" s="121"/>
    </row>
    <row r="55" spans="1:17" s="115" customFormat="1" ht="25.5" customHeight="1">
      <c r="A55" s="116">
        <v>52</v>
      </c>
      <c r="B55" s="118"/>
      <c r="C55" s="118" t="s">
        <v>1054</v>
      </c>
      <c r="D55" s="118" t="s">
        <v>1054</v>
      </c>
      <c r="E55" s="118" t="s">
        <v>3009</v>
      </c>
      <c r="F55" s="117" t="s">
        <v>3223</v>
      </c>
      <c r="G55" s="340">
        <v>307133140303</v>
      </c>
      <c r="H55" s="117" t="s">
        <v>3224</v>
      </c>
      <c r="I55" s="117" t="s">
        <v>5179</v>
      </c>
      <c r="J55" s="117" t="s">
        <v>47</v>
      </c>
      <c r="K55" s="117"/>
      <c r="L55" s="117">
        <v>1.4160999999999999</v>
      </c>
      <c r="M55" s="117">
        <v>1.3531610000000001</v>
      </c>
      <c r="N55" s="117">
        <v>6.2938999999999856E-2</v>
      </c>
      <c r="O55" s="341"/>
      <c r="P55" s="117"/>
      <c r="Q55" s="121"/>
    </row>
    <row r="56" spans="1:17" s="115" customFormat="1" ht="25.5" customHeight="1">
      <c r="A56" s="116">
        <v>53</v>
      </c>
      <c r="B56" s="118"/>
      <c r="C56" s="118" t="s">
        <v>1054</v>
      </c>
      <c r="D56" s="118" t="s">
        <v>1054</v>
      </c>
      <c r="E56" s="118" t="s">
        <v>3009</v>
      </c>
      <c r="F56" s="117" t="s">
        <v>3242</v>
      </c>
      <c r="G56" s="340">
        <v>307133240101</v>
      </c>
      <c r="H56" s="117" t="s">
        <v>3243</v>
      </c>
      <c r="I56" s="117" t="s">
        <v>5179</v>
      </c>
      <c r="J56" s="117" t="s">
        <v>47</v>
      </c>
      <c r="K56" s="117"/>
      <c r="L56" s="117">
        <v>2.2991999999999999</v>
      </c>
      <c r="M56" s="117">
        <v>2.204583</v>
      </c>
      <c r="N56" s="117">
        <v>9.4616999999999951E-2</v>
      </c>
      <c r="O56" s="341"/>
      <c r="P56" s="117"/>
      <c r="Q56" s="121"/>
    </row>
    <row r="57" spans="1:17" s="115" customFormat="1" ht="25.5" customHeight="1">
      <c r="A57" s="116">
        <v>54</v>
      </c>
      <c r="B57" s="118"/>
      <c r="C57" s="118" t="s">
        <v>1054</v>
      </c>
      <c r="D57" s="118" t="s">
        <v>1054</v>
      </c>
      <c r="E57" s="118" t="s">
        <v>1054</v>
      </c>
      <c r="F57" s="117" t="s">
        <v>2150</v>
      </c>
      <c r="G57" s="340">
        <v>307111240104</v>
      </c>
      <c r="H57" s="117" t="s">
        <v>2336</v>
      </c>
      <c r="I57" s="117" t="s">
        <v>5178</v>
      </c>
      <c r="J57" s="117" t="s">
        <v>47</v>
      </c>
      <c r="K57" s="117"/>
      <c r="L57" s="117">
        <v>1.2805200000000001</v>
      </c>
      <c r="M57" s="117">
        <v>1.228799</v>
      </c>
      <c r="N57" s="117">
        <v>5.1721000000000128E-2</v>
      </c>
      <c r="O57" s="341"/>
      <c r="P57" s="117"/>
      <c r="Q57" s="121"/>
    </row>
    <row r="58" spans="1:17" s="115" customFormat="1" ht="25.5" customHeight="1">
      <c r="A58" s="116">
        <v>55</v>
      </c>
      <c r="B58" s="118"/>
      <c r="C58" s="118" t="s">
        <v>1054</v>
      </c>
      <c r="D58" s="118" t="s">
        <v>1054</v>
      </c>
      <c r="E58" s="118" t="s">
        <v>3009</v>
      </c>
      <c r="F58" s="117" t="s">
        <v>3245</v>
      </c>
      <c r="G58" s="340">
        <v>307133440102</v>
      </c>
      <c r="H58" s="117" t="s">
        <v>3246</v>
      </c>
      <c r="I58" s="117" t="s">
        <v>5182</v>
      </c>
      <c r="J58" s="117" t="s">
        <v>47</v>
      </c>
      <c r="K58" s="117"/>
      <c r="L58" s="117">
        <v>1.6825000000000001</v>
      </c>
      <c r="M58" s="117">
        <v>1.6152089999999999</v>
      </c>
      <c r="N58" s="117">
        <v>6.7291000000000212E-2</v>
      </c>
      <c r="O58" s="341"/>
      <c r="P58" s="117"/>
      <c r="Q58" s="121"/>
    </row>
    <row r="59" spans="1:17" s="115" customFormat="1" ht="25.5" customHeight="1">
      <c r="A59" s="116">
        <v>56</v>
      </c>
      <c r="B59" s="118"/>
      <c r="C59" s="118" t="s">
        <v>1054</v>
      </c>
      <c r="D59" s="118" t="s">
        <v>1054</v>
      </c>
      <c r="E59" s="118" t="s">
        <v>3009</v>
      </c>
      <c r="F59" s="117" t="s">
        <v>3135</v>
      </c>
      <c r="G59" s="340">
        <v>307133140101</v>
      </c>
      <c r="H59" s="117" t="s">
        <v>3251</v>
      </c>
      <c r="I59" s="117" t="s">
        <v>5179</v>
      </c>
      <c r="J59" s="117" t="s">
        <v>47</v>
      </c>
      <c r="K59" s="117"/>
      <c r="L59" s="117">
        <v>0.3992</v>
      </c>
      <c r="M59" s="117">
        <v>0.38349699999999998</v>
      </c>
      <c r="N59" s="117">
        <v>1.5703000000000022E-2</v>
      </c>
      <c r="O59" s="341"/>
      <c r="P59" s="117"/>
      <c r="Q59" s="121"/>
    </row>
    <row r="60" spans="1:17" s="115" customFormat="1" ht="25.5" customHeight="1">
      <c r="A60" s="116">
        <v>57</v>
      </c>
      <c r="B60" s="118"/>
      <c r="C60" s="118" t="s">
        <v>1054</v>
      </c>
      <c r="D60" s="118" t="s">
        <v>1054</v>
      </c>
      <c r="E60" s="118" t="s">
        <v>3009</v>
      </c>
      <c r="F60" s="117" t="s">
        <v>3271</v>
      </c>
      <c r="G60" s="340">
        <v>307133340204</v>
      </c>
      <c r="H60" s="117" t="s">
        <v>3272</v>
      </c>
      <c r="I60" s="117" t="s">
        <v>5181</v>
      </c>
      <c r="J60" s="117" t="s">
        <v>47</v>
      </c>
      <c r="K60" s="117"/>
      <c r="L60" s="117">
        <v>1.205E-2</v>
      </c>
      <c r="M60" s="117">
        <v>1.1619000000000001E-2</v>
      </c>
      <c r="N60" s="117">
        <v>4.3099999999999909E-4</v>
      </c>
      <c r="O60" s="341"/>
      <c r="P60" s="117"/>
      <c r="Q60" s="121"/>
    </row>
    <row r="61" spans="1:17" s="115" customFormat="1" ht="25.5" customHeight="1">
      <c r="A61" s="116">
        <v>58</v>
      </c>
      <c r="B61" s="118"/>
      <c r="C61" s="118" t="s">
        <v>1054</v>
      </c>
      <c r="D61" s="118" t="s">
        <v>1054</v>
      </c>
      <c r="E61" s="118" t="s">
        <v>1054</v>
      </c>
      <c r="F61" s="117" t="s">
        <v>2153</v>
      </c>
      <c r="G61" s="340">
        <v>307111440204</v>
      </c>
      <c r="H61" s="117" t="s">
        <v>3275</v>
      </c>
      <c r="I61" s="117" t="s">
        <v>5178</v>
      </c>
      <c r="J61" s="117" t="s">
        <v>47</v>
      </c>
      <c r="K61" s="117"/>
      <c r="L61" s="117">
        <v>0.37609999999999999</v>
      </c>
      <c r="M61" s="117">
        <v>0.36292000000000002</v>
      </c>
      <c r="N61" s="117">
        <v>1.317999999999997E-2</v>
      </c>
      <c r="O61" s="341"/>
      <c r="P61" s="117"/>
      <c r="Q61" s="121"/>
    </row>
    <row r="62" spans="1:17" s="115" customFormat="1" ht="25.5" customHeight="1">
      <c r="A62" s="116">
        <v>59</v>
      </c>
      <c r="B62" s="118"/>
      <c r="C62" s="118" t="s">
        <v>1054</v>
      </c>
      <c r="D62" s="118" t="s">
        <v>1054</v>
      </c>
      <c r="E62" s="118" t="s">
        <v>1054</v>
      </c>
      <c r="F62" s="117" t="s">
        <v>2151</v>
      </c>
      <c r="G62" s="340">
        <v>307111240202</v>
      </c>
      <c r="H62" s="117" t="s">
        <v>2338</v>
      </c>
      <c r="I62" s="117" t="s">
        <v>5178</v>
      </c>
      <c r="J62" s="117" t="s">
        <v>47</v>
      </c>
      <c r="K62" s="117"/>
      <c r="L62" s="117">
        <v>0.43654500000000002</v>
      </c>
      <c r="M62" s="117">
        <v>0.421711</v>
      </c>
      <c r="N62" s="117">
        <v>1.4834000000000014E-2</v>
      </c>
      <c r="O62" s="341"/>
      <c r="P62" s="117"/>
      <c r="Q62" s="121"/>
    </row>
    <row r="63" spans="1:17" s="115" customFormat="1" ht="25.5" customHeight="1">
      <c r="A63" s="116">
        <v>60</v>
      </c>
      <c r="B63" s="118"/>
      <c r="C63" s="118" t="s">
        <v>1054</v>
      </c>
      <c r="D63" s="118" t="s">
        <v>1054</v>
      </c>
      <c r="E63" s="118" t="s">
        <v>3009</v>
      </c>
      <c r="F63" s="117" t="s">
        <v>3292</v>
      </c>
      <c r="G63" s="340">
        <v>307133440201</v>
      </c>
      <c r="H63" s="117" t="s">
        <v>3293</v>
      </c>
      <c r="I63" s="117" t="s">
        <v>5179</v>
      </c>
      <c r="J63" s="117" t="s">
        <v>47</v>
      </c>
      <c r="K63" s="117"/>
      <c r="L63" s="117">
        <v>1.6750000000000001E-2</v>
      </c>
      <c r="M63" s="117">
        <v>1.6212000000000001E-2</v>
      </c>
      <c r="N63" s="117">
        <v>5.3800000000000028E-4</v>
      </c>
      <c r="O63" s="341"/>
      <c r="P63" s="117"/>
      <c r="Q63" s="121"/>
    </row>
    <row r="64" spans="1:17" s="115" customFormat="1" ht="25.5" customHeight="1">
      <c r="A64" s="116">
        <v>61</v>
      </c>
      <c r="B64" s="118"/>
      <c r="C64" s="118" t="s">
        <v>1054</v>
      </c>
      <c r="D64" s="118" t="s">
        <v>1054</v>
      </c>
      <c r="E64" s="118" t="s">
        <v>1054</v>
      </c>
      <c r="F64" s="117" t="s">
        <v>2149</v>
      </c>
      <c r="G64" s="340">
        <v>307111140105</v>
      </c>
      <c r="H64" s="117" t="s">
        <v>2332</v>
      </c>
      <c r="I64" s="117" t="s">
        <v>5178</v>
      </c>
      <c r="J64" s="117" t="s">
        <v>47</v>
      </c>
      <c r="K64" s="117"/>
      <c r="L64" s="117">
        <v>1.6537999999999999</v>
      </c>
      <c r="M64" s="117">
        <v>1.602752</v>
      </c>
      <c r="N64" s="117">
        <v>5.1047999999999982E-2</v>
      </c>
      <c r="O64" s="341"/>
      <c r="P64" s="117"/>
      <c r="Q64" s="121"/>
    </row>
    <row r="65" spans="1:17" s="115" customFormat="1" ht="25.5" customHeight="1">
      <c r="A65" s="116">
        <v>62</v>
      </c>
      <c r="B65" s="118"/>
      <c r="C65" s="118" t="s">
        <v>1054</v>
      </c>
      <c r="D65" s="118" t="s">
        <v>1054</v>
      </c>
      <c r="E65" s="118" t="s">
        <v>1054</v>
      </c>
      <c r="F65" s="117" t="s">
        <v>2150</v>
      </c>
      <c r="G65" s="340">
        <v>307111240103</v>
      </c>
      <c r="H65" s="117" t="s">
        <v>2335</v>
      </c>
      <c r="I65" s="117" t="s">
        <v>5178</v>
      </c>
      <c r="J65" s="117" t="s">
        <v>47</v>
      </c>
      <c r="K65" s="117"/>
      <c r="L65" s="117">
        <v>0.87568900000000005</v>
      </c>
      <c r="M65" s="117">
        <v>0.84933499999999995</v>
      </c>
      <c r="N65" s="117">
        <v>2.63540000000001E-2</v>
      </c>
      <c r="O65" s="341"/>
      <c r="P65" s="117"/>
      <c r="Q65" s="121"/>
    </row>
    <row r="66" spans="1:17" s="115" customFormat="1" ht="25.5" customHeight="1">
      <c r="A66" s="116">
        <v>63</v>
      </c>
      <c r="B66" s="118"/>
      <c r="C66" s="118" t="s">
        <v>1054</v>
      </c>
      <c r="D66" s="118" t="s">
        <v>1054</v>
      </c>
      <c r="E66" s="118" t="s">
        <v>1054</v>
      </c>
      <c r="F66" s="117" t="s">
        <v>2153</v>
      </c>
      <c r="G66" s="340">
        <v>307111440205</v>
      </c>
      <c r="H66" s="117" t="s">
        <v>2351</v>
      </c>
      <c r="I66" s="117" t="s">
        <v>5183</v>
      </c>
      <c r="J66" s="117" t="s">
        <v>47</v>
      </c>
      <c r="K66" s="117"/>
      <c r="L66" s="117">
        <v>0.2152</v>
      </c>
      <c r="M66" s="117">
        <v>0.20882100000000001</v>
      </c>
      <c r="N66" s="117">
        <v>6.3789999999999958E-3</v>
      </c>
      <c r="O66" s="341"/>
      <c r="P66" s="117"/>
      <c r="Q66" s="121"/>
    </row>
    <row r="67" spans="1:17" s="115" customFormat="1" ht="25.5" customHeight="1">
      <c r="A67" s="116">
        <v>64</v>
      </c>
      <c r="B67" s="118"/>
      <c r="C67" s="118" t="s">
        <v>1054</v>
      </c>
      <c r="D67" s="118" t="s">
        <v>1054</v>
      </c>
      <c r="E67" s="118" t="s">
        <v>3009</v>
      </c>
      <c r="F67" s="117" t="s">
        <v>3195</v>
      </c>
      <c r="G67" s="340">
        <v>307133540101</v>
      </c>
      <c r="H67" s="117" t="s">
        <v>3305</v>
      </c>
      <c r="I67" s="117" t="s">
        <v>5179</v>
      </c>
      <c r="J67" s="117" t="s">
        <v>47</v>
      </c>
      <c r="K67" s="117"/>
      <c r="L67" s="117">
        <v>0.45650000000000002</v>
      </c>
      <c r="M67" s="117">
        <v>0.44309999999999999</v>
      </c>
      <c r="N67" s="117">
        <v>1.3400000000000023E-2</v>
      </c>
      <c r="O67" s="341"/>
      <c r="P67" s="117"/>
      <c r="Q67" s="121"/>
    </row>
    <row r="68" spans="1:17" s="115" customFormat="1" ht="25.5" customHeight="1">
      <c r="A68" s="116">
        <v>65</v>
      </c>
      <c r="B68" s="118"/>
      <c r="C68" s="118" t="s">
        <v>1054</v>
      </c>
      <c r="D68" s="118" t="s">
        <v>1054</v>
      </c>
      <c r="E68" s="118" t="s">
        <v>3009</v>
      </c>
      <c r="F68" s="117" t="s">
        <v>3308</v>
      </c>
      <c r="G68" s="340">
        <v>307133140205</v>
      </c>
      <c r="H68" s="117" t="s">
        <v>3309</v>
      </c>
      <c r="I68" s="117" t="s">
        <v>5179</v>
      </c>
      <c r="J68" s="117" t="s">
        <v>47</v>
      </c>
      <c r="K68" s="117"/>
      <c r="L68" s="117">
        <v>0.1226</v>
      </c>
      <c r="M68" s="117">
        <v>0.119121</v>
      </c>
      <c r="N68" s="117">
        <v>3.478999999999996E-3</v>
      </c>
      <c r="O68" s="341"/>
      <c r="P68" s="117"/>
      <c r="Q68" s="121"/>
    </row>
    <row r="69" spans="1:17" s="115" customFormat="1" ht="25.5" customHeight="1">
      <c r="A69" s="116">
        <v>66</v>
      </c>
      <c r="B69" s="118"/>
      <c r="C69" s="118" t="s">
        <v>1054</v>
      </c>
      <c r="D69" s="118" t="s">
        <v>1054</v>
      </c>
      <c r="E69" s="118" t="s">
        <v>3009</v>
      </c>
      <c r="F69" s="117" t="s">
        <v>3245</v>
      </c>
      <c r="G69" s="340">
        <v>307133440101</v>
      </c>
      <c r="H69" s="117" t="s">
        <v>3319</v>
      </c>
      <c r="I69" s="117" t="s">
        <v>5179</v>
      </c>
      <c r="J69" s="117" t="s">
        <v>47</v>
      </c>
      <c r="K69" s="117"/>
      <c r="L69" s="117">
        <v>0.34389999999999998</v>
      </c>
      <c r="M69" s="117">
        <v>0.33456599999999997</v>
      </c>
      <c r="N69" s="117">
        <v>9.334000000000009E-3</v>
      </c>
      <c r="O69" s="341"/>
      <c r="P69" s="117"/>
      <c r="Q69" s="121"/>
    </row>
    <row r="70" spans="1:17" s="115" customFormat="1" ht="25.5" customHeight="1">
      <c r="A70" s="116">
        <v>67</v>
      </c>
      <c r="B70" s="118"/>
      <c r="C70" s="118" t="s">
        <v>1054</v>
      </c>
      <c r="D70" s="118" t="s">
        <v>1054</v>
      </c>
      <c r="E70" s="118" t="s">
        <v>3009</v>
      </c>
      <c r="F70" s="117" t="s">
        <v>3328</v>
      </c>
      <c r="G70" s="340">
        <v>307133440404</v>
      </c>
      <c r="H70" s="117" t="s">
        <v>3329</v>
      </c>
      <c r="I70" s="117" t="s">
        <v>5178</v>
      </c>
      <c r="J70" s="117" t="s">
        <v>47</v>
      </c>
      <c r="K70" s="117"/>
      <c r="L70" s="117">
        <v>0.30134</v>
      </c>
      <c r="M70" s="117">
        <v>0.29372300000000001</v>
      </c>
      <c r="N70" s="117">
        <v>7.6169999999999849E-3</v>
      </c>
      <c r="O70" s="341"/>
      <c r="P70" s="117"/>
      <c r="Q70" s="121"/>
    </row>
    <row r="71" spans="1:17" s="115" customFormat="1" ht="25.5" customHeight="1">
      <c r="A71" s="116">
        <v>68</v>
      </c>
      <c r="B71" s="118"/>
      <c r="C71" s="118" t="s">
        <v>1054</v>
      </c>
      <c r="D71" s="118" t="s">
        <v>1054</v>
      </c>
      <c r="E71" s="118" t="s">
        <v>3009</v>
      </c>
      <c r="F71" s="117" t="s">
        <v>3344</v>
      </c>
      <c r="G71" s="340">
        <v>307133540203</v>
      </c>
      <c r="H71" s="117" t="s">
        <v>3345</v>
      </c>
      <c r="I71" s="117" t="s">
        <v>5182</v>
      </c>
      <c r="J71" s="117" t="s">
        <v>47</v>
      </c>
      <c r="K71" s="117"/>
      <c r="L71" s="117">
        <v>0.61602500000000004</v>
      </c>
      <c r="M71" s="117">
        <v>0.60117399999999999</v>
      </c>
      <c r="N71" s="117">
        <v>1.4851000000000059E-2</v>
      </c>
      <c r="O71" s="341"/>
      <c r="P71" s="117"/>
      <c r="Q71" s="121"/>
    </row>
    <row r="72" spans="1:17" s="115" customFormat="1" ht="25.5" customHeight="1">
      <c r="A72" s="116">
        <v>69</v>
      </c>
      <c r="B72" s="118"/>
      <c r="C72" s="118" t="s">
        <v>1054</v>
      </c>
      <c r="D72" s="118" t="s">
        <v>1054</v>
      </c>
      <c r="E72" s="118" t="s">
        <v>3009</v>
      </c>
      <c r="F72" s="117" t="s">
        <v>3271</v>
      </c>
      <c r="G72" s="340">
        <v>307133340205</v>
      </c>
      <c r="H72" s="117" t="s">
        <v>3360</v>
      </c>
      <c r="I72" s="117" t="s">
        <v>5179</v>
      </c>
      <c r="J72" s="117" t="s">
        <v>47</v>
      </c>
      <c r="K72" s="117"/>
      <c r="L72" s="117">
        <v>3.0349999999999999E-2</v>
      </c>
      <c r="M72" s="117">
        <v>2.9711999999999999E-2</v>
      </c>
      <c r="N72" s="117">
        <v>6.3799999999999968E-4</v>
      </c>
      <c r="O72" s="341"/>
      <c r="P72" s="117"/>
      <c r="Q72" s="121"/>
    </row>
    <row r="73" spans="1:17" s="115" customFormat="1" ht="25.5" customHeight="1">
      <c r="A73" s="116">
        <v>70</v>
      </c>
      <c r="B73" s="118"/>
      <c r="C73" s="118" t="s">
        <v>1054</v>
      </c>
      <c r="D73" s="118" t="s">
        <v>1054</v>
      </c>
      <c r="E73" s="118" t="s">
        <v>3009</v>
      </c>
      <c r="F73" s="117" t="s">
        <v>3378</v>
      </c>
      <c r="G73" s="340">
        <v>307133440303</v>
      </c>
      <c r="H73" s="117" t="s">
        <v>3379</v>
      </c>
      <c r="I73" s="117" t="s">
        <v>5179</v>
      </c>
      <c r="J73" s="117" t="s">
        <v>47</v>
      </c>
      <c r="K73" s="117"/>
      <c r="L73" s="117">
        <v>1.9310000000000001E-2</v>
      </c>
      <c r="M73" s="117">
        <v>1.8956000000000001E-2</v>
      </c>
      <c r="N73" s="117">
        <v>3.5400000000000015E-4</v>
      </c>
      <c r="O73" s="341"/>
      <c r="P73" s="117"/>
      <c r="Q73" s="121"/>
    </row>
    <row r="74" spans="1:17" s="115" customFormat="1" ht="25.5" customHeight="1">
      <c r="A74" s="116">
        <v>71</v>
      </c>
      <c r="B74" s="118"/>
      <c r="C74" s="118" t="s">
        <v>1054</v>
      </c>
      <c r="D74" s="118" t="s">
        <v>2773</v>
      </c>
      <c r="E74" s="118" t="s">
        <v>2999</v>
      </c>
      <c r="F74" s="117" t="s">
        <v>2161</v>
      </c>
      <c r="G74" s="340">
        <v>307521340101</v>
      </c>
      <c r="H74" s="117" t="s">
        <v>2371</v>
      </c>
      <c r="I74" s="117" t="s">
        <v>5178</v>
      </c>
      <c r="J74" s="117" t="s">
        <v>47</v>
      </c>
      <c r="K74" s="117"/>
      <c r="L74" s="117">
        <v>2.902625</v>
      </c>
      <c r="M74" s="117">
        <v>2.4342489999999999</v>
      </c>
      <c r="N74" s="117">
        <v>0.46837600000000013</v>
      </c>
      <c r="O74" s="341"/>
      <c r="P74" s="117"/>
      <c r="Q74" s="121"/>
    </row>
    <row r="75" spans="1:17" s="115" customFormat="1" ht="25.5" customHeight="1">
      <c r="A75" s="116">
        <v>72</v>
      </c>
      <c r="B75" s="118"/>
      <c r="C75" s="118" t="s">
        <v>1054</v>
      </c>
      <c r="D75" s="118" t="s">
        <v>2773</v>
      </c>
      <c r="E75" s="118" t="s">
        <v>2999</v>
      </c>
      <c r="F75" s="117" t="s">
        <v>2161</v>
      </c>
      <c r="G75" s="340">
        <v>307521340103</v>
      </c>
      <c r="H75" s="117" t="s">
        <v>2372</v>
      </c>
      <c r="I75" s="117" t="s">
        <v>5178</v>
      </c>
      <c r="J75" s="117" t="s">
        <v>47</v>
      </c>
      <c r="K75" s="117"/>
      <c r="L75" s="117">
        <v>1.6414</v>
      </c>
      <c r="M75" s="117">
        <v>1.452167</v>
      </c>
      <c r="N75" s="117">
        <v>0.18923299999999998</v>
      </c>
      <c r="O75" s="341"/>
      <c r="P75" s="117"/>
      <c r="Q75" s="121"/>
    </row>
    <row r="76" spans="1:17" s="115" customFormat="1" ht="25.5" customHeight="1">
      <c r="A76" s="116">
        <v>73</v>
      </c>
      <c r="B76" s="118"/>
      <c r="C76" s="118" t="s">
        <v>1054</v>
      </c>
      <c r="D76" s="118" t="s">
        <v>2773</v>
      </c>
      <c r="E76" s="118" t="s">
        <v>2999</v>
      </c>
      <c r="F76" s="117" t="s">
        <v>2161</v>
      </c>
      <c r="G76" s="340">
        <v>307521340105</v>
      </c>
      <c r="H76" s="117" t="s">
        <v>3101</v>
      </c>
      <c r="I76" s="117" t="s">
        <v>5178</v>
      </c>
      <c r="J76" s="117" t="s">
        <v>47</v>
      </c>
      <c r="K76" s="117"/>
      <c r="L76" s="117">
        <v>0.9052</v>
      </c>
      <c r="M76" s="117">
        <v>0.81339300000000003</v>
      </c>
      <c r="N76" s="117">
        <v>9.1806999999999972E-2</v>
      </c>
      <c r="O76" s="341"/>
      <c r="P76" s="117"/>
      <c r="Q76" s="121"/>
    </row>
    <row r="77" spans="1:17" s="115" customFormat="1" ht="25.5" customHeight="1">
      <c r="A77" s="116">
        <v>74</v>
      </c>
      <c r="B77" s="118"/>
      <c r="C77" s="118" t="s">
        <v>1054</v>
      </c>
      <c r="D77" s="118" t="s">
        <v>2773</v>
      </c>
      <c r="E77" s="118" t="s">
        <v>3004</v>
      </c>
      <c r="F77" s="117" t="s">
        <v>3102</v>
      </c>
      <c r="G77" s="340">
        <v>307511540103</v>
      </c>
      <c r="H77" s="117" t="s">
        <v>3103</v>
      </c>
      <c r="I77" s="117" t="s">
        <v>5179</v>
      </c>
      <c r="J77" s="117" t="s">
        <v>47</v>
      </c>
      <c r="K77" s="117"/>
      <c r="L77" s="117">
        <v>0.42059999999999997</v>
      </c>
      <c r="M77" s="117">
        <v>0.38017299999999998</v>
      </c>
      <c r="N77" s="117">
        <v>4.0426999999999991E-2</v>
      </c>
      <c r="O77" s="341"/>
      <c r="P77" s="117"/>
      <c r="Q77" s="121"/>
    </row>
    <row r="78" spans="1:17" s="115" customFormat="1" ht="25.5" customHeight="1">
      <c r="A78" s="116">
        <v>75</v>
      </c>
      <c r="B78" s="118"/>
      <c r="C78" s="118" t="s">
        <v>1054</v>
      </c>
      <c r="D78" s="118" t="s">
        <v>2773</v>
      </c>
      <c r="E78" s="118" t="s">
        <v>2999</v>
      </c>
      <c r="F78" s="117" t="s">
        <v>2160</v>
      </c>
      <c r="G78" s="340">
        <v>307521240101</v>
      </c>
      <c r="H78" s="117" t="s">
        <v>2368</v>
      </c>
      <c r="I78" s="117" t="s">
        <v>5178</v>
      </c>
      <c r="J78" s="117" t="s">
        <v>47</v>
      </c>
      <c r="K78" s="117"/>
      <c r="L78" s="117">
        <v>3.2988</v>
      </c>
      <c r="M78" s="117">
        <v>2.9954139999999998</v>
      </c>
      <c r="N78" s="117">
        <v>0.30338600000000016</v>
      </c>
      <c r="O78" s="341"/>
      <c r="P78" s="117"/>
      <c r="Q78" s="121"/>
    </row>
    <row r="79" spans="1:17" s="115" customFormat="1" ht="25.5" customHeight="1">
      <c r="A79" s="116">
        <v>76</v>
      </c>
      <c r="B79" s="118"/>
      <c r="C79" s="118" t="s">
        <v>1054</v>
      </c>
      <c r="D79" s="118" t="s">
        <v>2773</v>
      </c>
      <c r="E79" s="118" t="s">
        <v>2999</v>
      </c>
      <c r="F79" s="117" t="s">
        <v>2160</v>
      </c>
      <c r="G79" s="340">
        <v>307521240102</v>
      </c>
      <c r="H79" s="117" t="s">
        <v>2369</v>
      </c>
      <c r="I79" s="117" t="s">
        <v>5178</v>
      </c>
      <c r="J79" s="117" t="s">
        <v>47</v>
      </c>
      <c r="K79" s="117"/>
      <c r="L79" s="117">
        <v>2.8435999999999999</v>
      </c>
      <c r="M79" s="117">
        <v>2.5894840000000001</v>
      </c>
      <c r="N79" s="117">
        <v>0.25411599999999979</v>
      </c>
      <c r="O79" s="341"/>
      <c r="P79" s="117"/>
      <c r="Q79" s="121"/>
    </row>
    <row r="80" spans="1:17" s="115" customFormat="1" ht="25.5" customHeight="1">
      <c r="A80" s="116">
        <v>77</v>
      </c>
      <c r="B80" s="118"/>
      <c r="C80" s="118" t="s">
        <v>1054</v>
      </c>
      <c r="D80" s="118" t="s">
        <v>2773</v>
      </c>
      <c r="E80" s="118" t="s">
        <v>2999</v>
      </c>
      <c r="F80" s="117" t="s">
        <v>2161</v>
      </c>
      <c r="G80" s="340">
        <v>307521340102</v>
      </c>
      <c r="H80" s="117" t="s">
        <v>3108</v>
      </c>
      <c r="I80" s="117" t="s">
        <v>5179</v>
      </c>
      <c r="J80" s="117" t="s">
        <v>47</v>
      </c>
      <c r="K80" s="117"/>
      <c r="L80" s="117">
        <v>0.59370000000000001</v>
      </c>
      <c r="M80" s="117">
        <v>0.54089699999999996</v>
      </c>
      <c r="N80" s="117">
        <v>5.2803000000000044E-2</v>
      </c>
      <c r="O80" s="341"/>
      <c r="P80" s="117"/>
      <c r="Q80" s="121"/>
    </row>
    <row r="81" spans="1:17" s="115" customFormat="1" ht="25.5" customHeight="1">
      <c r="A81" s="116">
        <v>78</v>
      </c>
      <c r="B81" s="118"/>
      <c r="C81" s="118" t="s">
        <v>1054</v>
      </c>
      <c r="D81" s="118" t="s">
        <v>2773</v>
      </c>
      <c r="E81" s="118" t="s">
        <v>3004</v>
      </c>
      <c r="F81" s="117" t="s">
        <v>3117</v>
      </c>
      <c r="G81" s="340">
        <v>307511340202</v>
      </c>
      <c r="H81" s="117" t="s">
        <v>3118</v>
      </c>
      <c r="I81" s="117" t="s">
        <v>5182</v>
      </c>
      <c r="J81" s="117" t="s">
        <v>47</v>
      </c>
      <c r="K81" s="117"/>
      <c r="L81" s="117">
        <v>1.1788000000000001</v>
      </c>
      <c r="M81" s="117">
        <v>1.086246</v>
      </c>
      <c r="N81" s="117">
        <v>9.2554000000000025E-2</v>
      </c>
      <c r="O81" s="341"/>
      <c r="P81" s="117"/>
      <c r="Q81" s="121"/>
    </row>
    <row r="82" spans="1:17" s="115" customFormat="1" ht="25.5" customHeight="1">
      <c r="A82" s="116">
        <v>79</v>
      </c>
      <c r="B82" s="118"/>
      <c r="C82" s="118" t="s">
        <v>1054</v>
      </c>
      <c r="D82" s="118" t="s">
        <v>2773</v>
      </c>
      <c r="E82" s="118" t="s">
        <v>3004</v>
      </c>
      <c r="F82" s="117" t="s">
        <v>3126</v>
      </c>
      <c r="G82" s="340">
        <v>307511140101</v>
      </c>
      <c r="H82" s="117" t="s">
        <v>3127</v>
      </c>
      <c r="I82" s="117" t="s">
        <v>5179</v>
      </c>
      <c r="J82" s="117" t="s">
        <v>47</v>
      </c>
      <c r="K82" s="117"/>
      <c r="L82" s="117">
        <v>0.9274</v>
      </c>
      <c r="M82" s="117">
        <v>0.85760899999999995</v>
      </c>
      <c r="N82" s="117">
        <v>6.9791000000000047E-2</v>
      </c>
      <c r="O82" s="341"/>
      <c r="P82" s="117"/>
      <c r="Q82" s="121"/>
    </row>
    <row r="83" spans="1:17" s="115" customFormat="1" ht="25.5" customHeight="1">
      <c r="A83" s="116">
        <v>80</v>
      </c>
      <c r="B83" s="118"/>
      <c r="C83" s="118" t="s">
        <v>1054</v>
      </c>
      <c r="D83" s="118" t="s">
        <v>2773</v>
      </c>
      <c r="E83" s="118" t="s">
        <v>3004</v>
      </c>
      <c r="F83" s="117" t="s">
        <v>3102</v>
      </c>
      <c r="G83" s="340">
        <v>307511540101</v>
      </c>
      <c r="H83" s="117" t="s">
        <v>3128</v>
      </c>
      <c r="I83" s="117" t="s">
        <v>5179</v>
      </c>
      <c r="J83" s="117" t="s">
        <v>47</v>
      </c>
      <c r="K83" s="117"/>
      <c r="L83" s="117">
        <v>1.0738000000000001</v>
      </c>
      <c r="M83" s="117">
        <v>0.99329000000000001</v>
      </c>
      <c r="N83" s="117">
        <v>8.0510000000000081E-2</v>
      </c>
      <c r="O83" s="341"/>
      <c r="P83" s="117"/>
      <c r="Q83" s="121"/>
    </row>
    <row r="84" spans="1:17" s="115" customFormat="1" ht="25.5" customHeight="1">
      <c r="A84" s="116">
        <v>81</v>
      </c>
      <c r="B84" s="118"/>
      <c r="C84" s="118" t="s">
        <v>1054</v>
      </c>
      <c r="D84" s="118" t="s">
        <v>2773</v>
      </c>
      <c r="E84" s="118" t="s">
        <v>2999</v>
      </c>
      <c r="F84" s="117" t="s">
        <v>2159</v>
      </c>
      <c r="G84" s="340">
        <v>307521140103</v>
      </c>
      <c r="H84" s="117" t="s">
        <v>2367</v>
      </c>
      <c r="I84" s="117" t="s">
        <v>5178</v>
      </c>
      <c r="J84" s="117" t="s">
        <v>47</v>
      </c>
      <c r="K84" s="117"/>
      <c r="L84" s="117">
        <v>2.6934999999999998</v>
      </c>
      <c r="M84" s="117">
        <v>2.503914</v>
      </c>
      <c r="N84" s="117">
        <v>0.18958599999999981</v>
      </c>
      <c r="O84" s="341"/>
      <c r="P84" s="117"/>
      <c r="Q84" s="121"/>
    </row>
    <row r="85" spans="1:17" s="115" customFormat="1" ht="25.5" customHeight="1">
      <c r="A85" s="116">
        <v>82</v>
      </c>
      <c r="B85" s="118"/>
      <c r="C85" s="118" t="s">
        <v>1054</v>
      </c>
      <c r="D85" s="118" t="s">
        <v>2773</v>
      </c>
      <c r="E85" s="118" t="s">
        <v>2999</v>
      </c>
      <c r="F85" s="117" t="s">
        <v>2160</v>
      </c>
      <c r="G85" s="340">
        <v>307521240106</v>
      </c>
      <c r="H85" s="117" t="s">
        <v>3139</v>
      </c>
      <c r="I85" s="117" t="s">
        <v>5178</v>
      </c>
      <c r="J85" s="117" t="s">
        <v>47</v>
      </c>
      <c r="K85" s="117"/>
      <c r="L85" s="117">
        <v>1.5863</v>
      </c>
      <c r="M85" s="117">
        <v>1.4851369999999999</v>
      </c>
      <c r="N85" s="117">
        <v>0.10116300000000011</v>
      </c>
      <c r="O85" s="341"/>
      <c r="P85" s="117"/>
      <c r="Q85" s="121"/>
    </row>
    <row r="86" spans="1:17" s="115" customFormat="1" ht="25.5" customHeight="1">
      <c r="A86" s="116">
        <v>83</v>
      </c>
      <c r="B86" s="118"/>
      <c r="C86" s="118" t="s">
        <v>1054</v>
      </c>
      <c r="D86" s="118" t="s">
        <v>2773</v>
      </c>
      <c r="E86" s="118" t="s">
        <v>3010</v>
      </c>
      <c r="F86" s="117" t="s">
        <v>3141</v>
      </c>
      <c r="G86" s="340">
        <v>307522340404</v>
      </c>
      <c r="H86" s="117" t="s">
        <v>3142</v>
      </c>
      <c r="I86" s="117" t="s">
        <v>5182</v>
      </c>
      <c r="J86" s="117" t="s">
        <v>47</v>
      </c>
      <c r="K86" s="117"/>
      <c r="L86" s="117">
        <v>7.85E-2</v>
      </c>
      <c r="M86" s="117">
        <v>7.3519000000000001E-2</v>
      </c>
      <c r="N86" s="117">
        <v>4.9809999999999993E-3</v>
      </c>
      <c r="O86" s="341"/>
      <c r="P86" s="117"/>
      <c r="Q86" s="121"/>
    </row>
    <row r="87" spans="1:17" s="115" customFormat="1" ht="25.5" customHeight="1">
      <c r="A87" s="116">
        <v>84</v>
      </c>
      <c r="B87" s="118"/>
      <c r="C87" s="118" t="s">
        <v>1054</v>
      </c>
      <c r="D87" s="118" t="s">
        <v>2773</v>
      </c>
      <c r="E87" s="118" t="s">
        <v>3010</v>
      </c>
      <c r="F87" s="117" t="s">
        <v>3147</v>
      </c>
      <c r="G87" s="340">
        <v>307522340201</v>
      </c>
      <c r="H87" s="117" t="s">
        <v>3148</v>
      </c>
      <c r="I87" s="117" t="s">
        <v>5179</v>
      </c>
      <c r="J87" s="117" t="s">
        <v>47</v>
      </c>
      <c r="K87" s="117"/>
      <c r="L87" s="117">
        <v>0.33194000000000001</v>
      </c>
      <c r="M87" s="117">
        <v>0.31111800000000001</v>
      </c>
      <c r="N87" s="117">
        <v>2.0822000000000007E-2</v>
      </c>
      <c r="O87" s="341"/>
      <c r="P87" s="117"/>
      <c r="Q87" s="121"/>
    </row>
    <row r="88" spans="1:17" s="115" customFormat="1" ht="25.5" customHeight="1">
      <c r="A88" s="116">
        <v>85</v>
      </c>
      <c r="B88" s="118"/>
      <c r="C88" s="118" t="s">
        <v>1054</v>
      </c>
      <c r="D88" s="118" t="s">
        <v>2773</v>
      </c>
      <c r="E88" s="118" t="s">
        <v>3010</v>
      </c>
      <c r="F88" s="117" t="s">
        <v>3149</v>
      </c>
      <c r="G88" s="340">
        <v>307522240203</v>
      </c>
      <c r="H88" s="117" t="s">
        <v>3150</v>
      </c>
      <c r="I88" s="117" t="s">
        <v>5179</v>
      </c>
      <c r="J88" s="117" t="s">
        <v>47</v>
      </c>
      <c r="K88" s="117"/>
      <c r="L88" s="117">
        <v>1.1379999999999999</v>
      </c>
      <c r="M88" s="117">
        <v>1.0672170000000001</v>
      </c>
      <c r="N88" s="117">
        <v>7.0782999999999818E-2</v>
      </c>
      <c r="O88" s="341"/>
      <c r="P88" s="117"/>
      <c r="Q88" s="121"/>
    </row>
    <row r="89" spans="1:17" s="115" customFormat="1" ht="25.5" customHeight="1">
      <c r="A89" s="116">
        <v>86</v>
      </c>
      <c r="B89" s="118"/>
      <c r="C89" s="118" t="s">
        <v>1054</v>
      </c>
      <c r="D89" s="118" t="s">
        <v>2773</v>
      </c>
      <c r="E89" s="118" t="s">
        <v>3010</v>
      </c>
      <c r="F89" s="117" t="s">
        <v>3157</v>
      </c>
      <c r="G89" s="340">
        <v>307522240301</v>
      </c>
      <c r="H89" s="117" t="s">
        <v>3158</v>
      </c>
      <c r="I89" s="117" t="s">
        <v>5182</v>
      </c>
      <c r="J89" s="117" t="s">
        <v>47</v>
      </c>
      <c r="K89" s="117"/>
      <c r="L89" s="117">
        <v>9.5850000000000005E-2</v>
      </c>
      <c r="M89" s="117">
        <v>9.0049000000000004E-2</v>
      </c>
      <c r="N89" s="117">
        <v>5.8010000000000006E-3</v>
      </c>
      <c r="O89" s="341"/>
      <c r="P89" s="117"/>
      <c r="Q89" s="121"/>
    </row>
    <row r="90" spans="1:17" s="115" customFormat="1" ht="25.5" customHeight="1">
      <c r="A90" s="116">
        <v>87</v>
      </c>
      <c r="B90" s="118"/>
      <c r="C90" s="118" t="s">
        <v>1054</v>
      </c>
      <c r="D90" s="118" t="s">
        <v>2773</v>
      </c>
      <c r="E90" s="118" t="s">
        <v>3010</v>
      </c>
      <c r="F90" s="117" t="s">
        <v>3181</v>
      </c>
      <c r="G90" s="340">
        <v>307522340101</v>
      </c>
      <c r="H90" s="117" t="s">
        <v>3182</v>
      </c>
      <c r="I90" s="117" t="s">
        <v>5179</v>
      </c>
      <c r="J90" s="117" t="s">
        <v>47</v>
      </c>
      <c r="K90" s="117"/>
      <c r="L90" s="117">
        <v>0.35039999999999999</v>
      </c>
      <c r="M90" s="117">
        <v>0.33147100000000002</v>
      </c>
      <c r="N90" s="117">
        <v>1.8928999999999974E-2</v>
      </c>
      <c r="O90" s="341"/>
      <c r="P90" s="117"/>
      <c r="Q90" s="121"/>
    </row>
    <row r="91" spans="1:17" s="115" customFormat="1" ht="25.5" customHeight="1">
      <c r="A91" s="116">
        <v>88</v>
      </c>
      <c r="B91" s="118"/>
      <c r="C91" s="118" t="s">
        <v>1054</v>
      </c>
      <c r="D91" s="118" t="s">
        <v>2773</v>
      </c>
      <c r="E91" s="118" t="s">
        <v>3010</v>
      </c>
      <c r="F91" s="117" t="s">
        <v>3183</v>
      </c>
      <c r="G91" s="340">
        <v>307522140101</v>
      </c>
      <c r="H91" s="117" t="s">
        <v>3184</v>
      </c>
      <c r="I91" s="117" t="s">
        <v>5179</v>
      </c>
      <c r="J91" s="117" t="s">
        <v>47</v>
      </c>
      <c r="K91" s="117"/>
      <c r="L91" s="117">
        <v>0.71460000000000001</v>
      </c>
      <c r="M91" s="117">
        <v>0.67633200000000004</v>
      </c>
      <c r="N91" s="117">
        <v>3.8267999999999969E-2</v>
      </c>
      <c r="O91" s="341"/>
      <c r="P91" s="117"/>
      <c r="Q91" s="121"/>
    </row>
    <row r="92" spans="1:17" s="115" customFormat="1" ht="25.5" customHeight="1">
      <c r="A92" s="116">
        <v>89</v>
      </c>
      <c r="B92" s="118"/>
      <c r="C92" s="118" t="s">
        <v>1054</v>
      </c>
      <c r="D92" s="118" t="s">
        <v>2773</v>
      </c>
      <c r="E92" s="118" t="s">
        <v>3004</v>
      </c>
      <c r="F92" s="117" t="s">
        <v>3185</v>
      </c>
      <c r="G92" s="340">
        <v>307511240204</v>
      </c>
      <c r="H92" s="117" t="s">
        <v>3186</v>
      </c>
      <c r="I92" s="117" t="s">
        <v>5179</v>
      </c>
      <c r="J92" s="117" t="s">
        <v>47</v>
      </c>
      <c r="K92" s="117"/>
      <c r="L92" s="117">
        <v>0.1774</v>
      </c>
      <c r="M92" s="117">
        <v>0.16811599999999999</v>
      </c>
      <c r="N92" s="117">
        <v>9.2840000000000145E-3</v>
      </c>
      <c r="O92" s="341"/>
      <c r="P92" s="117"/>
      <c r="Q92" s="121"/>
    </row>
    <row r="93" spans="1:17" s="115" customFormat="1" ht="25.5" customHeight="1">
      <c r="A93" s="116">
        <v>90</v>
      </c>
      <c r="B93" s="118"/>
      <c r="C93" s="118" t="s">
        <v>1054</v>
      </c>
      <c r="D93" s="118" t="s">
        <v>2773</v>
      </c>
      <c r="E93" s="118" t="s">
        <v>3004</v>
      </c>
      <c r="F93" s="117" t="s">
        <v>3209</v>
      </c>
      <c r="G93" s="340">
        <v>307511540306</v>
      </c>
      <c r="H93" s="117" t="s">
        <v>2500</v>
      </c>
      <c r="I93" s="117" t="s">
        <v>5182</v>
      </c>
      <c r="J93" s="117" t="s">
        <v>47</v>
      </c>
      <c r="K93" s="117"/>
      <c r="L93" s="117">
        <v>7.7899999999999997E-2</v>
      </c>
      <c r="M93" s="117">
        <v>7.4289999999999995E-2</v>
      </c>
      <c r="N93" s="117">
        <v>3.6100000000000021E-3</v>
      </c>
      <c r="O93" s="341"/>
      <c r="P93" s="117"/>
      <c r="Q93" s="121"/>
    </row>
    <row r="94" spans="1:17" s="115" customFormat="1" ht="25.5" customHeight="1">
      <c r="A94" s="116">
        <v>91</v>
      </c>
      <c r="B94" s="118"/>
      <c r="C94" s="118" t="s">
        <v>1054</v>
      </c>
      <c r="D94" s="118" t="s">
        <v>2773</v>
      </c>
      <c r="E94" s="118" t="s">
        <v>3010</v>
      </c>
      <c r="F94" s="117" t="s">
        <v>3218</v>
      </c>
      <c r="G94" s="340">
        <v>307522240101</v>
      </c>
      <c r="H94" s="117" t="s">
        <v>3219</v>
      </c>
      <c r="I94" s="117" t="s">
        <v>5179</v>
      </c>
      <c r="J94" s="117" t="s">
        <v>47</v>
      </c>
      <c r="K94" s="117"/>
      <c r="L94" s="117">
        <v>0.46250000000000002</v>
      </c>
      <c r="M94" s="117">
        <v>0.441658</v>
      </c>
      <c r="N94" s="117">
        <v>2.0842000000000027E-2</v>
      </c>
      <c r="O94" s="341"/>
      <c r="P94" s="117"/>
      <c r="Q94" s="121"/>
    </row>
    <row r="95" spans="1:17" s="115" customFormat="1" ht="25.5" customHeight="1">
      <c r="A95" s="116">
        <v>92</v>
      </c>
      <c r="B95" s="118"/>
      <c r="C95" s="118" t="s">
        <v>1054</v>
      </c>
      <c r="D95" s="118" t="s">
        <v>2773</v>
      </c>
      <c r="E95" s="118" t="s">
        <v>2999</v>
      </c>
      <c r="F95" s="117" t="s">
        <v>3237</v>
      </c>
      <c r="G95" s="340">
        <v>307521340601</v>
      </c>
      <c r="H95" s="117" t="s">
        <v>3238</v>
      </c>
      <c r="I95" s="117" t="s">
        <v>5179</v>
      </c>
      <c r="J95" s="117" t="s">
        <v>47</v>
      </c>
      <c r="K95" s="117"/>
      <c r="L95" s="117">
        <v>0.31419999999999998</v>
      </c>
      <c r="M95" s="117">
        <v>0.30114400000000002</v>
      </c>
      <c r="N95" s="117">
        <v>1.3055999999999957E-2</v>
      </c>
      <c r="O95" s="341"/>
      <c r="P95" s="117"/>
      <c r="Q95" s="121"/>
    </row>
    <row r="96" spans="1:17" s="115" customFormat="1" ht="25.5" customHeight="1">
      <c r="A96" s="116">
        <v>93</v>
      </c>
      <c r="B96" s="118"/>
      <c r="C96" s="118" t="s">
        <v>1054</v>
      </c>
      <c r="D96" s="118" t="s">
        <v>2773</v>
      </c>
      <c r="E96" s="118" t="s">
        <v>2999</v>
      </c>
      <c r="F96" s="117" t="s">
        <v>2160</v>
      </c>
      <c r="G96" s="340">
        <v>307521240103</v>
      </c>
      <c r="H96" s="117" t="s">
        <v>2370</v>
      </c>
      <c r="I96" s="117" t="s">
        <v>5178</v>
      </c>
      <c r="J96" s="117" t="s">
        <v>47</v>
      </c>
      <c r="K96" s="117"/>
      <c r="L96" s="117">
        <v>0.41860000000000003</v>
      </c>
      <c r="M96" s="117">
        <v>0.40126099999999998</v>
      </c>
      <c r="N96" s="117">
        <v>1.7339000000000049E-2</v>
      </c>
      <c r="O96" s="341"/>
      <c r="P96" s="117"/>
      <c r="Q96" s="121"/>
    </row>
    <row r="97" spans="1:17" s="115" customFormat="1" ht="25.5" customHeight="1">
      <c r="A97" s="116">
        <v>94</v>
      </c>
      <c r="B97" s="118"/>
      <c r="C97" s="118" t="s">
        <v>1054</v>
      </c>
      <c r="D97" s="118" t="s">
        <v>2773</v>
      </c>
      <c r="E97" s="118" t="s">
        <v>3004</v>
      </c>
      <c r="F97" s="117" t="s">
        <v>3240</v>
      </c>
      <c r="G97" s="340">
        <v>307511440101</v>
      </c>
      <c r="H97" s="117" t="s">
        <v>3241</v>
      </c>
      <c r="I97" s="117" t="s">
        <v>5179</v>
      </c>
      <c r="J97" s="117" t="s">
        <v>47</v>
      </c>
      <c r="K97" s="117"/>
      <c r="L97" s="117">
        <v>0.88</v>
      </c>
      <c r="M97" s="117">
        <v>0.84360599999999997</v>
      </c>
      <c r="N97" s="117">
        <v>3.6394000000000037E-2</v>
      </c>
      <c r="O97" s="341"/>
      <c r="P97" s="117"/>
      <c r="Q97" s="121"/>
    </row>
    <row r="98" spans="1:17" s="115" customFormat="1" ht="25.5" customHeight="1">
      <c r="A98" s="116">
        <v>95</v>
      </c>
      <c r="B98" s="118"/>
      <c r="C98" s="118" t="s">
        <v>1054</v>
      </c>
      <c r="D98" s="118" t="s">
        <v>2773</v>
      </c>
      <c r="E98" s="118" t="s">
        <v>2999</v>
      </c>
      <c r="F98" s="117" t="s">
        <v>2159</v>
      </c>
      <c r="G98" s="340">
        <v>307521140101</v>
      </c>
      <c r="H98" s="117" t="s">
        <v>3250</v>
      </c>
      <c r="I98" s="117" t="s">
        <v>5178</v>
      </c>
      <c r="J98" s="117" t="s">
        <v>47</v>
      </c>
      <c r="K98" s="117"/>
      <c r="L98" s="117">
        <v>1.6686000000000001</v>
      </c>
      <c r="M98" s="117">
        <v>1.602322</v>
      </c>
      <c r="N98" s="117">
        <v>6.6278000000000059E-2</v>
      </c>
      <c r="O98" s="341"/>
      <c r="P98" s="117"/>
      <c r="Q98" s="121"/>
    </row>
    <row r="99" spans="1:17" s="115" customFormat="1" ht="25.5" customHeight="1">
      <c r="A99" s="116">
        <v>96</v>
      </c>
      <c r="B99" s="118"/>
      <c r="C99" s="118" t="s">
        <v>1054</v>
      </c>
      <c r="D99" s="118" t="s">
        <v>2773</v>
      </c>
      <c r="E99" s="118" t="s">
        <v>3004</v>
      </c>
      <c r="F99" s="117" t="s">
        <v>3269</v>
      </c>
      <c r="G99" s="340">
        <v>307511540402</v>
      </c>
      <c r="H99" s="117" t="s">
        <v>3270</v>
      </c>
      <c r="I99" s="117" t="s">
        <v>5179</v>
      </c>
      <c r="J99" s="117" t="s">
        <v>47</v>
      </c>
      <c r="K99" s="117"/>
      <c r="L99" s="117">
        <v>0.67430000000000001</v>
      </c>
      <c r="M99" s="117">
        <v>0.65015800000000001</v>
      </c>
      <c r="N99" s="117">
        <v>2.4141999999999997E-2</v>
      </c>
      <c r="O99" s="341"/>
      <c r="P99" s="117"/>
      <c r="Q99" s="121"/>
    </row>
    <row r="100" spans="1:17" s="115" customFormat="1" ht="25.5" customHeight="1">
      <c r="A100" s="116">
        <v>97</v>
      </c>
      <c r="B100" s="118"/>
      <c r="C100" s="118" t="s">
        <v>1054</v>
      </c>
      <c r="D100" s="118" t="s">
        <v>2773</v>
      </c>
      <c r="E100" s="118" t="s">
        <v>3004</v>
      </c>
      <c r="F100" s="117" t="s">
        <v>3240</v>
      </c>
      <c r="G100" s="340">
        <v>307511440106</v>
      </c>
      <c r="H100" s="117" t="s">
        <v>3280</v>
      </c>
      <c r="I100" s="117" t="s">
        <v>5179</v>
      </c>
      <c r="J100" s="117" t="s">
        <v>47</v>
      </c>
      <c r="K100" s="117"/>
      <c r="L100" s="117">
        <v>0.2616</v>
      </c>
      <c r="M100" s="117">
        <v>0.25278499999999998</v>
      </c>
      <c r="N100" s="117">
        <v>8.8150000000000173E-3</v>
      </c>
      <c r="O100" s="341"/>
      <c r="P100" s="117"/>
      <c r="Q100" s="121"/>
    </row>
    <row r="101" spans="1:17" s="115" customFormat="1" ht="25.5" customHeight="1">
      <c r="A101" s="116">
        <v>98</v>
      </c>
      <c r="B101" s="118"/>
      <c r="C101" s="118" t="s">
        <v>1054</v>
      </c>
      <c r="D101" s="118" t="s">
        <v>2773</v>
      </c>
      <c r="E101" s="118" t="s">
        <v>3010</v>
      </c>
      <c r="F101" s="117" t="s">
        <v>3285</v>
      </c>
      <c r="G101" s="340">
        <v>307522140301</v>
      </c>
      <c r="H101" s="117" t="s">
        <v>3286</v>
      </c>
      <c r="I101" s="117" t="s">
        <v>5182</v>
      </c>
      <c r="J101" s="117" t="s">
        <v>47</v>
      </c>
      <c r="K101" s="117"/>
      <c r="L101" s="117">
        <v>0.30919999999999997</v>
      </c>
      <c r="M101" s="117">
        <v>0.299097</v>
      </c>
      <c r="N101" s="117">
        <v>1.0102999999999973E-2</v>
      </c>
      <c r="O101" s="341"/>
      <c r="P101" s="117"/>
      <c r="Q101" s="121"/>
    </row>
    <row r="102" spans="1:17" s="115" customFormat="1" ht="25.5" customHeight="1">
      <c r="A102" s="116">
        <v>99</v>
      </c>
      <c r="B102" s="118"/>
      <c r="C102" s="118" t="s">
        <v>1054</v>
      </c>
      <c r="D102" s="118" t="s">
        <v>2773</v>
      </c>
      <c r="E102" s="118" t="s">
        <v>3004</v>
      </c>
      <c r="F102" s="117" t="s">
        <v>3302</v>
      </c>
      <c r="G102" s="340">
        <v>307511340303</v>
      </c>
      <c r="H102" s="117" t="s">
        <v>2547</v>
      </c>
      <c r="I102" s="117" t="s">
        <v>5183</v>
      </c>
      <c r="J102" s="117" t="s">
        <v>47</v>
      </c>
      <c r="K102" s="117"/>
      <c r="L102" s="117">
        <v>0.16930000000000001</v>
      </c>
      <c r="M102" s="117">
        <v>0.16428799999999999</v>
      </c>
      <c r="N102" s="117">
        <v>5.0120000000000164E-3</v>
      </c>
      <c r="O102" s="341"/>
      <c r="P102" s="117"/>
      <c r="Q102" s="121"/>
    </row>
    <row r="103" spans="1:17" s="115" customFormat="1" ht="25.5" customHeight="1">
      <c r="A103" s="116">
        <v>100</v>
      </c>
      <c r="B103" s="118"/>
      <c r="C103" s="118" t="s">
        <v>1054</v>
      </c>
      <c r="D103" s="118" t="s">
        <v>2773</v>
      </c>
      <c r="E103" s="118" t="s">
        <v>3004</v>
      </c>
      <c r="F103" s="117" t="s">
        <v>3102</v>
      </c>
      <c r="G103" s="340">
        <v>307511540102</v>
      </c>
      <c r="H103" s="117" t="s">
        <v>3310</v>
      </c>
      <c r="I103" s="117" t="s">
        <v>5179</v>
      </c>
      <c r="J103" s="117" t="s">
        <v>47</v>
      </c>
      <c r="K103" s="117"/>
      <c r="L103" s="117">
        <v>0.33860000000000001</v>
      </c>
      <c r="M103" s="117">
        <v>0.329017</v>
      </c>
      <c r="N103" s="117">
        <v>9.5830000000000082E-3</v>
      </c>
      <c r="O103" s="341"/>
      <c r="P103" s="117"/>
      <c r="Q103" s="121"/>
    </row>
    <row r="104" spans="1:17" s="115" customFormat="1" ht="25.5" customHeight="1">
      <c r="A104" s="116">
        <v>101</v>
      </c>
      <c r="B104" s="118"/>
      <c r="C104" s="118" t="s">
        <v>1054</v>
      </c>
      <c r="D104" s="118" t="s">
        <v>2773</v>
      </c>
      <c r="E104" s="118" t="s">
        <v>3004</v>
      </c>
      <c r="F104" s="117" t="s">
        <v>3313</v>
      </c>
      <c r="G104" s="340">
        <v>307511240504</v>
      </c>
      <c r="H104" s="117" t="s">
        <v>3314</v>
      </c>
      <c r="I104" s="117" t="s">
        <v>5183</v>
      </c>
      <c r="J104" s="117" t="s">
        <v>47</v>
      </c>
      <c r="K104" s="117"/>
      <c r="L104" s="117">
        <v>1.6400000000000001E-2</v>
      </c>
      <c r="M104" s="117">
        <v>1.5939999999999999E-2</v>
      </c>
      <c r="N104" s="117">
        <v>4.6000000000000207E-4</v>
      </c>
      <c r="O104" s="341"/>
      <c r="P104" s="117"/>
      <c r="Q104" s="121"/>
    </row>
    <row r="105" spans="1:17" s="115" customFormat="1" ht="25.5" customHeight="1">
      <c r="A105" s="116">
        <v>102</v>
      </c>
      <c r="B105" s="118"/>
      <c r="C105" s="118" t="s">
        <v>1054</v>
      </c>
      <c r="D105" s="118" t="s">
        <v>2773</v>
      </c>
      <c r="E105" s="118" t="s">
        <v>3004</v>
      </c>
      <c r="F105" s="117" t="s">
        <v>3342</v>
      </c>
      <c r="G105" s="340">
        <v>307511540201</v>
      </c>
      <c r="H105" s="117" t="s">
        <v>3343</v>
      </c>
      <c r="I105" s="117" t="s">
        <v>5179</v>
      </c>
      <c r="J105" s="117" t="s">
        <v>47</v>
      </c>
      <c r="K105" s="117"/>
      <c r="L105" s="117">
        <v>1.5367999999999999</v>
      </c>
      <c r="M105" s="117">
        <v>1.499708</v>
      </c>
      <c r="N105" s="117">
        <v>3.7091999999999903E-2</v>
      </c>
      <c r="O105" s="341"/>
      <c r="P105" s="117"/>
      <c r="Q105" s="121"/>
    </row>
    <row r="106" spans="1:17" s="115" customFormat="1" ht="25.5" customHeight="1">
      <c r="A106" s="116">
        <v>103</v>
      </c>
      <c r="B106" s="118"/>
      <c r="C106" s="118" t="s">
        <v>1054</v>
      </c>
      <c r="D106" s="118" t="s">
        <v>2773</v>
      </c>
      <c r="E106" s="118" t="s">
        <v>3004</v>
      </c>
      <c r="F106" s="117" t="s">
        <v>3366</v>
      </c>
      <c r="G106" s="340">
        <v>307511240101</v>
      </c>
      <c r="H106" s="117" t="s">
        <v>3367</v>
      </c>
      <c r="I106" s="117" t="s">
        <v>5179</v>
      </c>
      <c r="J106" s="117" t="s">
        <v>47</v>
      </c>
      <c r="K106" s="117"/>
      <c r="L106" s="117">
        <v>0.68781999999999999</v>
      </c>
      <c r="M106" s="117">
        <v>0.67409699999999995</v>
      </c>
      <c r="N106" s="117">
        <v>1.3723000000000041E-2</v>
      </c>
      <c r="O106" s="341"/>
      <c r="P106" s="117"/>
      <c r="Q106" s="121"/>
    </row>
    <row r="107" spans="1:17" s="115" customFormat="1" ht="25.5" customHeight="1">
      <c r="A107" s="116">
        <v>104</v>
      </c>
      <c r="B107" s="118"/>
      <c r="C107" s="118" t="s">
        <v>1054</v>
      </c>
      <c r="D107" s="118" t="s">
        <v>2773</v>
      </c>
      <c r="E107" s="118" t="s">
        <v>3004</v>
      </c>
      <c r="F107" s="117" t="s">
        <v>3401</v>
      </c>
      <c r="G107" s="340">
        <v>307511340101</v>
      </c>
      <c r="H107" s="117" t="s">
        <v>3402</v>
      </c>
      <c r="I107" s="117" t="s">
        <v>5179</v>
      </c>
      <c r="J107" s="117" t="s">
        <v>47</v>
      </c>
      <c r="K107" s="117"/>
      <c r="L107" s="117">
        <v>0.65200000000000002</v>
      </c>
      <c r="M107" s="117">
        <v>0.64291799999999999</v>
      </c>
      <c r="N107" s="117">
        <v>9.0820000000000345E-3</v>
      </c>
      <c r="O107" s="341"/>
      <c r="P107" s="117"/>
      <c r="Q107" s="121"/>
    </row>
    <row r="108" spans="1:17" s="115" customFormat="1" ht="25.5" customHeight="1">
      <c r="A108" s="116">
        <v>105</v>
      </c>
      <c r="B108" s="118"/>
      <c r="C108" s="118" t="s">
        <v>1054</v>
      </c>
      <c r="D108" s="118" t="s">
        <v>2773</v>
      </c>
      <c r="E108" s="118" t="s">
        <v>3004</v>
      </c>
      <c r="F108" s="117" t="s">
        <v>3117</v>
      </c>
      <c r="G108" s="340">
        <v>307511340205</v>
      </c>
      <c r="H108" s="117" t="s">
        <v>2550</v>
      </c>
      <c r="I108" s="117" t="s">
        <v>5182</v>
      </c>
      <c r="J108" s="117" t="s">
        <v>47</v>
      </c>
      <c r="K108" s="117"/>
      <c r="L108" s="117">
        <v>1.5491999999999999</v>
      </c>
      <c r="M108" s="117">
        <v>1.530105</v>
      </c>
      <c r="N108" s="117">
        <v>1.9094999999999862E-2</v>
      </c>
      <c r="O108" s="341"/>
      <c r="P108" s="117"/>
      <c r="Q108" s="121"/>
    </row>
    <row r="109" spans="1:17" s="115" customFormat="1" ht="25.5" customHeight="1">
      <c r="A109" s="116">
        <v>106</v>
      </c>
      <c r="B109" s="118"/>
      <c r="C109" s="118" t="s">
        <v>1054</v>
      </c>
      <c r="D109" s="118" t="s">
        <v>1053</v>
      </c>
      <c r="E109" s="118" t="s">
        <v>3002</v>
      </c>
      <c r="F109" s="117" t="s">
        <v>3096</v>
      </c>
      <c r="G109" s="340">
        <v>307211240201</v>
      </c>
      <c r="H109" s="117" t="s">
        <v>3097</v>
      </c>
      <c r="I109" s="117" t="s">
        <v>5178</v>
      </c>
      <c r="J109" s="117" t="s">
        <v>47</v>
      </c>
      <c r="K109" s="117"/>
      <c r="L109" s="117">
        <v>3.0686</v>
      </c>
      <c r="M109" s="117">
        <v>2.7239960000000001</v>
      </c>
      <c r="N109" s="117">
        <v>0.34460399999999991</v>
      </c>
      <c r="O109" s="341"/>
      <c r="P109" s="117"/>
      <c r="Q109" s="121"/>
    </row>
    <row r="110" spans="1:17" s="115" customFormat="1" ht="25.5" customHeight="1">
      <c r="A110" s="116">
        <v>107</v>
      </c>
      <c r="B110" s="118"/>
      <c r="C110" s="118" t="s">
        <v>1054</v>
      </c>
      <c r="D110" s="118" t="s">
        <v>1053</v>
      </c>
      <c r="E110" s="118" t="s">
        <v>3003</v>
      </c>
      <c r="F110" s="117" t="s">
        <v>2165</v>
      </c>
      <c r="G110" s="340">
        <v>307244240103</v>
      </c>
      <c r="H110" s="117" t="s">
        <v>2381</v>
      </c>
      <c r="I110" s="117" t="s">
        <v>5178</v>
      </c>
      <c r="J110" s="117" t="s">
        <v>47</v>
      </c>
      <c r="K110" s="117"/>
      <c r="L110" s="117">
        <v>1.0471999999999999</v>
      </c>
      <c r="M110" s="117">
        <v>0.93640299999999999</v>
      </c>
      <c r="N110" s="117">
        <v>0.11079699999999992</v>
      </c>
      <c r="O110" s="341"/>
      <c r="P110" s="117"/>
      <c r="Q110" s="121"/>
    </row>
    <row r="111" spans="1:17" s="115" customFormat="1" ht="25.5" customHeight="1">
      <c r="A111" s="116">
        <v>108</v>
      </c>
      <c r="B111" s="118"/>
      <c r="C111" s="118" t="s">
        <v>1054</v>
      </c>
      <c r="D111" s="118" t="s">
        <v>1053</v>
      </c>
      <c r="E111" s="118" t="s">
        <v>3002</v>
      </c>
      <c r="F111" s="117" t="s">
        <v>2173</v>
      </c>
      <c r="G111" s="340">
        <v>307211140204</v>
      </c>
      <c r="H111" s="117" t="s">
        <v>2404</v>
      </c>
      <c r="I111" s="117" t="s">
        <v>5178</v>
      </c>
      <c r="J111" s="117" t="s">
        <v>47</v>
      </c>
      <c r="K111" s="117"/>
      <c r="L111" s="117">
        <v>2.8975</v>
      </c>
      <c r="M111" s="117">
        <v>2.6213570000000002</v>
      </c>
      <c r="N111" s="117">
        <v>0.27614299999999981</v>
      </c>
      <c r="O111" s="341"/>
      <c r="P111" s="117"/>
      <c r="Q111" s="121"/>
    </row>
    <row r="112" spans="1:17" s="115" customFormat="1" ht="25.5" customHeight="1">
      <c r="A112" s="116">
        <v>109</v>
      </c>
      <c r="B112" s="118"/>
      <c r="C112" s="118" t="s">
        <v>1054</v>
      </c>
      <c r="D112" s="118" t="s">
        <v>1053</v>
      </c>
      <c r="E112" s="118" t="s">
        <v>3002</v>
      </c>
      <c r="F112" s="117" t="s">
        <v>2174</v>
      </c>
      <c r="G112" s="340">
        <v>307211240101</v>
      </c>
      <c r="H112" s="117" t="s">
        <v>2405</v>
      </c>
      <c r="I112" s="117" t="s">
        <v>5178</v>
      </c>
      <c r="J112" s="117" t="s">
        <v>47</v>
      </c>
      <c r="K112" s="117"/>
      <c r="L112" s="117">
        <v>3.4238</v>
      </c>
      <c r="M112" s="117">
        <v>3.1027969999999998</v>
      </c>
      <c r="N112" s="117">
        <v>0.32100300000000015</v>
      </c>
      <c r="O112" s="341"/>
      <c r="P112" s="117"/>
      <c r="Q112" s="121"/>
    </row>
    <row r="113" spans="1:17" s="115" customFormat="1" ht="25.5" customHeight="1">
      <c r="A113" s="116">
        <v>110</v>
      </c>
      <c r="B113" s="118"/>
      <c r="C113" s="118" t="s">
        <v>1054</v>
      </c>
      <c r="D113" s="118" t="s">
        <v>1053</v>
      </c>
      <c r="E113" s="118" t="s">
        <v>3002</v>
      </c>
      <c r="F113" s="117" t="s">
        <v>2174</v>
      </c>
      <c r="G113" s="340">
        <v>307211240102</v>
      </c>
      <c r="H113" s="117" t="s">
        <v>2406</v>
      </c>
      <c r="I113" s="117" t="s">
        <v>5178</v>
      </c>
      <c r="J113" s="117" t="s">
        <v>47</v>
      </c>
      <c r="K113" s="117"/>
      <c r="L113" s="117">
        <v>2.07077</v>
      </c>
      <c r="M113" s="117">
        <v>1.877192</v>
      </c>
      <c r="N113" s="117">
        <v>0.19357800000000003</v>
      </c>
      <c r="O113" s="341"/>
      <c r="P113" s="117"/>
      <c r="Q113" s="121"/>
    </row>
    <row r="114" spans="1:17" s="115" customFormat="1" ht="25.5" customHeight="1">
      <c r="A114" s="116">
        <v>111</v>
      </c>
      <c r="B114" s="118"/>
      <c r="C114" s="118" t="s">
        <v>1054</v>
      </c>
      <c r="D114" s="118" t="s">
        <v>1053</v>
      </c>
      <c r="E114" s="118" t="s">
        <v>3002</v>
      </c>
      <c r="F114" s="117" t="s">
        <v>3104</v>
      </c>
      <c r="G114" s="340">
        <v>307211340105</v>
      </c>
      <c r="H114" s="117" t="s">
        <v>3105</v>
      </c>
      <c r="I114" s="117" t="s">
        <v>5180</v>
      </c>
      <c r="J114" s="117" t="s">
        <v>47</v>
      </c>
      <c r="K114" s="117"/>
      <c r="L114" s="117">
        <v>1.9452</v>
      </c>
      <c r="M114" s="117">
        <v>1.763844</v>
      </c>
      <c r="N114" s="117">
        <v>0.18135600000000007</v>
      </c>
      <c r="O114" s="341"/>
      <c r="P114" s="117"/>
      <c r="Q114" s="121"/>
    </row>
    <row r="115" spans="1:17" s="115" customFormat="1" ht="25.5" customHeight="1">
      <c r="A115" s="116">
        <v>112</v>
      </c>
      <c r="B115" s="118"/>
      <c r="C115" s="118" t="s">
        <v>1054</v>
      </c>
      <c r="D115" s="118" t="s">
        <v>1053</v>
      </c>
      <c r="E115" s="118" t="s">
        <v>3002</v>
      </c>
      <c r="F115" s="117" t="s">
        <v>2173</v>
      </c>
      <c r="G115" s="340">
        <v>307211140202</v>
      </c>
      <c r="H115" s="117" t="s">
        <v>2402</v>
      </c>
      <c r="I115" s="117" t="s">
        <v>5178</v>
      </c>
      <c r="J115" s="117" t="s">
        <v>47</v>
      </c>
      <c r="K115" s="117"/>
      <c r="L115" s="117">
        <v>2.1601949999999999</v>
      </c>
      <c r="M115" s="117">
        <v>1.982227</v>
      </c>
      <c r="N115" s="117">
        <v>0.1779679999999999</v>
      </c>
      <c r="O115" s="341"/>
      <c r="P115" s="117"/>
      <c r="Q115" s="121"/>
    </row>
    <row r="116" spans="1:17" s="115" customFormat="1" ht="25.5" customHeight="1">
      <c r="A116" s="116">
        <v>113</v>
      </c>
      <c r="B116" s="118"/>
      <c r="C116" s="118" t="s">
        <v>1054</v>
      </c>
      <c r="D116" s="118" t="s">
        <v>1053</v>
      </c>
      <c r="E116" s="118" t="s">
        <v>3002</v>
      </c>
      <c r="F116" s="117" t="s">
        <v>2172</v>
      </c>
      <c r="G116" s="340">
        <v>307211140103</v>
      </c>
      <c r="H116" s="117" t="s">
        <v>3113</v>
      </c>
      <c r="I116" s="117" t="s">
        <v>5179</v>
      </c>
      <c r="J116" s="117" t="s">
        <v>47</v>
      </c>
      <c r="K116" s="117"/>
      <c r="L116" s="117">
        <v>1.8746</v>
      </c>
      <c r="M116" s="117">
        <v>1.721144</v>
      </c>
      <c r="N116" s="117">
        <v>0.15345600000000004</v>
      </c>
      <c r="O116" s="341"/>
      <c r="P116" s="117"/>
      <c r="Q116" s="121"/>
    </row>
    <row r="117" spans="1:17" s="115" customFormat="1" ht="25.5" customHeight="1">
      <c r="A117" s="116">
        <v>114</v>
      </c>
      <c r="B117" s="118"/>
      <c r="C117" s="118" t="s">
        <v>1054</v>
      </c>
      <c r="D117" s="118" t="s">
        <v>1053</v>
      </c>
      <c r="E117" s="118" t="s">
        <v>3002</v>
      </c>
      <c r="F117" s="117" t="s">
        <v>2172</v>
      </c>
      <c r="G117" s="340">
        <v>307211140101</v>
      </c>
      <c r="H117" s="117" t="s">
        <v>2398</v>
      </c>
      <c r="I117" s="117" t="s">
        <v>5178</v>
      </c>
      <c r="J117" s="117" t="s">
        <v>47</v>
      </c>
      <c r="K117" s="117"/>
      <c r="L117" s="117">
        <v>2.22255</v>
      </c>
      <c r="M117" s="117">
        <v>2.042996</v>
      </c>
      <c r="N117" s="117">
        <v>0.17955399999999999</v>
      </c>
      <c r="O117" s="341"/>
      <c r="P117" s="117"/>
      <c r="Q117" s="121"/>
    </row>
    <row r="118" spans="1:17" s="115" customFormat="1" ht="25.5" customHeight="1">
      <c r="A118" s="116">
        <v>115</v>
      </c>
      <c r="B118" s="118"/>
      <c r="C118" s="118" t="s">
        <v>1054</v>
      </c>
      <c r="D118" s="118" t="s">
        <v>1053</v>
      </c>
      <c r="E118" s="118" t="s">
        <v>3002</v>
      </c>
      <c r="F118" s="117" t="s">
        <v>3104</v>
      </c>
      <c r="G118" s="340">
        <v>307211340102</v>
      </c>
      <c r="H118" s="117" t="s">
        <v>3116</v>
      </c>
      <c r="I118" s="117" t="s">
        <v>5180</v>
      </c>
      <c r="J118" s="117" t="s">
        <v>47</v>
      </c>
      <c r="K118" s="117"/>
      <c r="L118" s="117">
        <v>2.6785999999999999</v>
      </c>
      <c r="M118" s="117">
        <v>2.464162</v>
      </c>
      <c r="N118" s="117">
        <v>0.21443799999999991</v>
      </c>
      <c r="O118" s="341"/>
      <c r="P118" s="117"/>
      <c r="Q118" s="121"/>
    </row>
    <row r="119" spans="1:17" s="115" customFormat="1" ht="25.5" customHeight="1">
      <c r="A119" s="116">
        <v>116</v>
      </c>
      <c r="B119" s="118"/>
      <c r="C119" s="118" t="s">
        <v>1054</v>
      </c>
      <c r="D119" s="118" t="s">
        <v>1053</v>
      </c>
      <c r="E119" s="118" t="s">
        <v>3003</v>
      </c>
      <c r="F119" s="117" t="s">
        <v>2165</v>
      </c>
      <c r="G119" s="340">
        <v>307244240107</v>
      </c>
      <c r="H119" s="117" t="s">
        <v>2385</v>
      </c>
      <c r="I119" s="117" t="s">
        <v>5178</v>
      </c>
      <c r="J119" s="117" t="s">
        <v>47</v>
      </c>
      <c r="K119" s="117"/>
      <c r="L119" s="117">
        <v>1.8323</v>
      </c>
      <c r="M119" s="117">
        <v>1.6856469999999999</v>
      </c>
      <c r="N119" s="117">
        <v>0.14665300000000014</v>
      </c>
      <c r="O119" s="341"/>
      <c r="P119" s="117"/>
      <c r="Q119" s="121"/>
    </row>
    <row r="120" spans="1:17" s="115" customFormat="1" ht="25.5" customHeight="1">
      <c r="A120" s="116">
        <v>117</v>
      </c>
      <c r="B120" s="118"/>
      <c r="C120" s="118" t="s">
        <v>1054</v>
      </c>
      <c r="D120" s="118" t="s">
        <v>1053</v>
      </c>
      <c r="E120" s="118" t="s">
        <v>3002</v>
      </c>
      <c r="F120" s="117" t="s">
        <v>2172</v>
      </c>
      <c r="G120" s="340">
        <v>307211140102</v>
      </c>
      <c r="H120" s="117" t="s">
        <v>2399</v>
      </c>
      <c r="I120" s="117" t="s">
        <v>5178</v>
      </c>
      <c r="J120" s="117" t="s">
        <v>47</v>
      </c>
      <c r="K120" s="117"/>
      <c r="L120" s="117">
        <v>1.25556</v>
      </c>
      <c r="M120" s="117">
        <v>1.1580250000000001</v>
      </c>
      <c r="N120" s="117">
        <v>9.7534999999999927E-2</v>
      </c>
      <c r="O120" s="341"/>
      <c r="P120" s="117"/>
      <c r="Q120" s="121"/>
    </row>
    <row r="121" spans="1:17" s="115" customFormat="1" ht="25.5" customHeight="1">
      <c r="A121" s="116">
        <v>118</v>
      </c>
      <c r="B121" s="118"/>
      <c r="C121" s="118" t="s">
        <v>1054</v>
      </c>
      <c r="D121" s="118" t="s">
        <v>1053</v>
      </c>
      <c r="E121" s="118" t="s">
        <v>3002</v>
      </c>
      <c r="F121" s="117" t="s">
        <v>2174</v>
      </c>
      <c r="G121" s="340">
        <v>307211240103</v>
      </c>
      <c r="H121" s="117" t="s">
        <v>3122</v>
      </c>
      <c r="I121" s="117" t="s">
        <v>5178</v>
      </c>
      <c r="J121" s="117" t="s">
        <v>47</v>
      </c>
      <c r="K121" s="117"/>
      <c r="L121" s="117">
        <v>0.65768000000000004</v>
      </c>
      <c r="M121" s="117">
        <v>0.60755599999999998</v>
      </c>
      <c r="N121" s="117">
        <v>5.0124000000000057E-2</v>
      </c>
      <c r="O121" s="341"/>
      <c r="P121" s="117"/>
      <c r="Q121" s="121"/>
    </row>
    <row r="122" spans="1:17" s="115" customFormat="1" ht="25.5" customHeight="1">
      <c r="A122" s="116">
        <v>119</v>
      </c>
      <c r="B122" s="118"/>
      <c r="C122" s="118" t="s">
        <v>1054</v>
      </c>
      <c r="D122" s="118" t="s">
        <v>1053</v>
      </c>
      <c r="E122" s="118" t="s">
        <v>3002</v>
      </c>
      <c r="F122" s="117" t="s">
        <v>3096</v>
      </c>
      <c r="G122" s="340">
        <v>307211240203</v>
      </c>
      <c r="H122" s="117" t="s">
        <v>3124</v>
      </c>
      <c r="I122" s="117" t="s">
        <v>5178</v>
      </c>
      <c r="J122" s="117" t="s">
        <v>47</v>
      </c>
      <c r="K122" s="117"/>
      <c r="L122" s="117">
        <v>1.5442</v>
      </c>
      <c r="M122" s="117">
        <v>1.4268559999999999</v>
      </c>
      <c r="N122" s="117">
        <v>0.11734400000000011</v>
      </c>
      <c r="O122" s="341"/>
      <c r="P122" s="117"/>
      <c r="Q122" s="121"/>
    </row>
    <row r="123" spans="1:17" s="115" customFormat="1" ht="25.5" customHeight="1">
      <c r="A123" s="116">
        <v>120</v>
      </c>
      <c r="B123" s="118"/>
      <c r="C123" s="118" t="s">
        <v>1054</v>
      </c>
      <c r="D123" s="118" t="s">
        <v>1053</v>
      </c>
      <c r="E123" s="118" t="s">
        <v>3002</v>
      </c>
      <c r="F123" s="117" t="s">
        <v>2172</v>
      </c>
      <c r="G123" s="340">
        <v>307211140104</v>
      </c>
      <c r="H123" s="117" t="s">
        <v>2400</v>
      </c>
      <c r="I123" s="117" t="s">
        <v>5178</v>
      </c>
      <c r="J123" s="117" t="s">
        <v>47</v>
      </c>
      <c r="K123" s="117"/>
      <c r="L123" s="117">
        <v>1.7019</v>
      </c>
      <c r="M123" s="117">
        <v>1.5742400000000001</v>
      </c>
      <c r="N123" s="117">
        <v>0.12765999999999988</v>
      </c>
      <c r="O123" s="341"/>
      <c r="P123" s="117"/>
      <c r="Q123" s="121"/>
    </row>
    <row r="124" spans="1:17" s="115" customFormat="1" ht="25.5" customHeight="1">
      <c r="A124" s="116">
        <v>121</v>
      </c>
      <c r="B124" s="118"/>
      <c r="C124" s="118" t="s">
        <v>1054</v>
      </c>
      <c r="D124" s="118" t="s">
        <v>1053</v>
      </c>
      <c r="E124" s="118" t="s">
        <v>3003</v>
      </c>
      <c r="F124" s="117" t="s">
        <v>2163</v>
      </c>
      <c r="G124" s="340">
        <v>307244140103</v>
      </c>
      <c r="H124" s="117" t="s">
        <v>3129</v>
      </c>
      <c r="I124" s="117" t="s">
        <v>5178</v>
      </c>
      <c r="J124" s="117" t="s">
        <v>47</v>
      </c>
      <c r="K124" s="117"/>
      <c r="L124" s="117">
        <v>3.1147</v>
      </c>
      <c r="M124" s="117">
        <v>2.8847010000000002</v>
      </c>
      <c r="N124" s="117">
        <v>0.22999899999999984</v>
      </c>
      <c r="O124" s="341"/>
      <c r="P124" s="117"/>
      <c r="Q124" s="121"/>
    </row>
    <row r="125" spans="1:17" s="115" customFormat="1" ht="25.5" customHeight="1">
      <c r="A125" s="116">
        <v>122</v>
      </c>
      <c r="B125" s="118"/>
      <c r="C125" s="118" t="s">
        <v>1054</v>
      </c>
      <c r="D125" s="118" t="s">
        <v>1053</v>
      </c>
      <c r="E125" s="118" t="s">
        <v>3003</v>
      </c>
      <c r="F125" s="117" t="s">
        <v>2163</v>
      </c>
      <c r="G125" s="340">
        <v>307244140101</v>
      </c>
      <c r="H125" s="117" t="s">
        <v>2376</v>
      </c>
      <c r="I125" s="117" t="s">
        <v>5178</v>
      </c>
      <c r="J125" s="117" t="s">
        <v>47</v>
      </c>
      <c r="K125" s="117"/>
      <c r="L125" s="117">
        <v>2.1366999999999998</v>
      </c>
      <c r="M125" s="117">
        <v>1.9843710000000001</v>
      </c>
      <c r="N125" s="117">
        <v>0.15232899999999971</v>
      </c>
      <c r="O125" s="341"/>
      <c r="P125" s="117"/>
      <c r="Q125" s="121"/>
    </row>
    <row r="126" spans="1:17" s="115" customFormat="1" ht="25.5" customHeight="1">
      <c r="A126" s="116">
        <v>123</v>
      </c>
      <c r="B126" s="118"/>
      <c r="C126" s="118" t="s">
        <v>1054</v>
      </c>
      <c r="D126" s="118" t="s">
        <v>1053</v>
      </c>
      <c r="E126" s="118" t="s">
        <v>3002</v>
      </c>
      <c r="F126" s="117" t="s">
        <v>2173</v>
      </c>
      <c r="G126" s="340">
        <v>307211140203</v>
      </c>
      <c r="H126" s="117" t="s">
        <v>2403</v>
      </c>
      <c r="I126" s="117" t="s">
        <v>5178</v>
      </c>
      <c r="J126" s="117" t="s">
        <v>47</v>
      </c>
      <c r="K126" s="117"/>
      <c r="L126" s="117">
        <v>0.78769999999999996</v>
      </c>
      <c r="M126" s="117">
        <v>0.73468199999999995</v>
      </c>
      <c r="N126" s="117">
        <v>5.301800000000001E-2</v>
      </c>
      <c r="O126" s="341"/>
      <c r="P126" s="117"/>
      <c r="Q126" s="121"/>
    </row>
    <row r="127" spans="1:17" s="115" customFormat="1" ht="25.5" customHeight="1">
      <c r="A127" s="116">
        <v>124</v>
      </c>
      <c r="B127" s="118"/>
      <c r="C127" s="118" t="s">
        <v>1054</v>
      </c>
      <c r="D127" s="118" t="s">
        <v>1053</v>
      </c>
      <c r="E127" s="118" t="s">
        <v>3002</v>
      </c>
      <c r="F127" s="117" t="s">
        <v>3104</v>
      </c>
      <c r="G127" s="340">
        <v>307211340104</v>
      </c>
      <c r="H127" s="117" t="s">
        <v>3136</v>
      </c>
      <c r="I127" s="117" t="s">
        <v>5180</v>
      </c>
      <c r="J127" s="117" t="s">
        <v>47</v>
      </c>
      <c r="K127" s="117"/>
      <c r="L127" s="117">
        <v>2.2284000000000002</v>
      </c>
      <c r="M127" s="117">
        <v>2.0838260000000002</v>
      </c>
      <c r="N127" s="117">
        <v>0.14457399999999998</v>
      </c>
      <c r="O127" s="341"/>
      <c r="P127" s="117"/>
      <c r="Q127" s="121"/>
    </row>
    <row r="128" spans="1:17" s="115" customFormat="1" ht="25.5" customHeight="1">
      <c r="A128" s="116">
        <v>125</v>
      </c>
      <c r="B128" s="118"/>
      <c r="C128" s="118" t="s">
        <v>1054</v>
      </c>
      <c r="D128" s="118" t="s">
        <v>1053</v>
      </c>
      <c r="E128" s="118" t="s">
        <v>3002</v>
      </c>
      <c r="F128" s="117" t="s">
        <v>3143</v>
      </c>
      <c r="G128" s="340">
        <v>307211340202</v>
      </c>
      <c r="H128" s="117" t="s">
        <v>3144</v>
      </c>
      <c r="I128" s="117" t="s">
        <v>5179</v>
      </c>
      <c r="J128" s="117" t="s">
        <v>47</v>
      </c>
      <c r="K128" s="117"/>
      <c r="L128" s="117">
        <v>1.0098</v>
      </c>
      <c r="M128" s="117">
        <v>0.94577199999999995</v>
      </c>
      <c r="N128" s="117">
        <v>6.4028000000000085E-2</v>
      </c>
      <c r="O128" s="341"/>
      <c r="P128" s="117"/>
      <c r="Q128" s="121"/>
    </row>
    <row r="129" spans="1:17" s="115" customFormat="1" ht="25.5" customHeight="1">
      <c r="A129" s="116">
        <v>126</v>
      </c>
      <c r="B129" s="118"/>
      <c r="C129" s="118" t="s">
        <v>1054</v>
      </c>
      <c r="D129" s="118" t="s">
        <v>1053</v>
      </c>
      <c r="E129" s="118" t="s">
        <v>3002</v>
      </c>
      <c r="F129" s="117" t="s">
        <v>3143</v>
      </c>
      <c r="G129" s="340">
        <v>307211340201</v>
      </c>
      <c r="H129" s="117" t="s">
        <v>3145</v>
      </c>
      <c r="I129" s="117" t="s">
        <v>5179</v>
      </c>
      <c r="J129" s="117" t="s">
        <v>47</v>
      </c>
      <c r="K129" s="117"/>
      <c r="L129" s="117">
        <v>0.96060000000000001</v>
      </c>
      <c r="M129" s="117">
        <v>0.899864</v>
      </c>
      <c r="N129" s="117">
        <v>6.0736000000000012E-2</v>
      </c>
      <c r="O129" s="341"/>
      <c r="P129" s="117"/>
      <c r="Q129" s="121"/>
    </row>
    <row r="130" spans="1:17" s="115" customFormat="1" ht="25.5" customHeight="1">
      <c r="A130" s="116">
        <v>127</v>
      </c>
      <c r="B130" s="118"/>
      <c r="C130" s="118" t="s">
        <v>1054</v>
      </c>
      <c r="D130" s="118" t="s">
        <v>1053</v>
      </c>
      <c r="E130" s="118" t="s">
        <v>3003</v>
      </c>
      <c r="F130" s="117" t="s">
        <v>2165</v>
      </c>
      <c r="G130" s="340">
        <v>307244240104</v>
      </c>
      <c r="H130" s="117" t="s">
        <v>2382</v>
      </c>
      <c r="I130" s="117" t="s">
        <v>5178</v>
      </c>
      <c r="J130" s="117" t="s">
        <v>47</v>
      </c>
      <c r="K130" s="117"/>
      <c r="L130" s="117">
        <v>1.2626999999999999</v>
      </c>
      <c r="M130" s="117">
        <v>1.185438</v>
      </c>
      <c r="N130" s="117">
        <v>7.7261999999999942E-2</v>
      </c>
      <c r="O130" s="341"/>
      <c r="P130" s="117"/>
      <c r="Q130" s="121"/>
    </row>
    <row r="131" spans="1:17" s="115" customFormat="1" ht="25.5" customHeight="1">
      <c r="A131" s="116">
        <v>128</v>
      </c>
      <c r="B131" s="118"/>
      <c r="C131" s="118" t="s">
        <v>1054</v>
      </c>
      <c r="D131" s="118" t="s">
        <v>1053</v>
      </c>
      <c r="E131" s="118" t="s">
        <v>3002</v>
      </c>
      <c r="F131" s="117" t="s">
        <v>3159</v>
      </c>
      <c r="G131" s="340">
        <v>307211340301</v>
      </c>
      <c r="H131" s="117" t="s">
        <v>3160</v>
      </c>
      <c r="I131" s="117" t="s">
        <v>5180</v>
      </c>
      <c r="J131" s="117" t="s">
        <v>47</v>
      </c>
      <c r="K131" s="117"/>
      <c r="L131" s="117">
        <v>3.3664000000000001</v>
      </c>
      <c r="M131" s="117">
        <v>3.1645829999999999</v>
      </c>
      <c r="N131" s="117">
        <v>0.20181700000000014</v>
      </c>
      <c r="O131" s="341"/>
      <c r="P131" s="117"/>
      <c r="Q131" s="121"/>
    </row>
    <row r="132" spans="1:17" s="115" customFormat="1" ht="25.5" customHeight="1">
      <c r="A132" s="116">
        <v>129</v>
      </c>
      <c r="B132" s="118"/>
      <c r="C132" s="118" t="s">
        <v>1054</v>
      </c>
      <c r="D132" s="118" t="s">
        <v>1053</v>
      </c>
      <c r="E132" s="118" t="s">
        <v>3003</v>
      </c>
      <c r="F132" s="117" t="s">
        <v>2165</v>
      </c>
      <c r="G132" s="340">
        <v>307244240105</v>
      </c>
      <c r="H132" s="117" t="s">
        <v>2383</v>
      </c>
      <c r="I132" s="117" t="s">
        <v>5178</v>
      </c>
      <c r="J132" s="117" t="s">
        <v>47</v>
      </c>
      <c r="K132" s="117"/>
      <c r="L132" s="117">
        <v>1.5422</v>
      </c>
      <c r="M132" s="117">
        <v>1.4506939999999999</v>
      </c>
      <c r="N132" s="117">
        <v>9.1506000000000087E-2</v>
      </c>
      <c r="O132" s="341"/>
      <c r="P132" s="117"/>
      <c r="Q132" s="121"/>
    </row>
    <row r="133" spans="1:17" s="115" customFormat="1" ht="25.5" customHeight="1">
      <c r="A133" s="116">
        <v>130</v>
      </c>
      <c r="B133" s="118"/>
      <c r="C133" s="118" t="s">
        <v>1054</v>
      </c>
      <c r="D133" s="118" t="s">
        <v>1053</v>
      </c>
      <c r="E133" s="118" t="s">
        <v>3003</v>
      </c>
      <c r="F133" s="117" t="s">
        <v>2164</v>
      </c>
      <c r="G133" s="340">
        <v>307244140202</v>
      </c>
      <c r="H133" s="117" t="s">
        <v>2379</v>
      </c>
      <c r="I133" s="117" t="s">
        <v>5178</v>
      </c>
      <c r="J133" s="117" t="s">
        <v>47</v>
      </c>
      <c r="K133" s="117"/>
      <c r="L133" s="117">
        <v>1.0581499999999999</v>
      </c>
      <c r="M133" s="117">
        <v>0.99546000000000001</v>
      </c>
      <c r="N133" s="117">
        <v>6.2689999999999912E-2</v>
      </c>
      <c r="O133" s="341"/>
      <c r="P133" s="117"/>
      <c r="Q133" s="121"/>
    </row>
    <row r="134" spans="1:17" s="115" customFormat="1" ht="25.5" customHeight="1">
      <c r="A134" s="116">
        <v>131</v>
      </c>
      <c r="B134" s="118"/>
      <c r="C134" s="118" t="s">
        <v>1054</v>
      </c>
      <c r="D134" s="118" t="s">
        <v>1053</v>
      </c>
      <c r="E134" s="118" t="s">
        <v>3002</v>
      </c>
      <c r="F134" s="117" t="s">
        <v>3104</v>
      </c>
      <c r="G134" s="340">
        <v>307211340103</v>
      </c>
      <c r="H134" s="117" t="s">
        <v>3164</v>
      </c>
      <c r="I134" s="117" t="s">
        <v>5180</v>
      </c>
      <c r="J134" s="117" t="s">
        <v>47</v>
      </c>
      <c r="K134" s="117"/>
      <c r="L134" s="117">
        <v>0.37624000000000002</v>
      </c>
      <c r="M134" s="117">
        <v>0.354431</v>
      </c>
      <c r="N134" s="117">
        <v>2.1809000000000023E-2</v>
      </c>
      <c r="O134" s="341"/>
      <c r="P134" s="117"/>
      <c r="Q134" s="121"/>
    </row>
    <row r="135" spans="1:17" s="115" customFormat="1" ht="25.5" customHeight="1">
      <c r="A135" s="116">
        <v>132</v>
      </c>
      <c r="B135" s="118"/>
      <c r="C135" s="118" t="s">
        <v>1054</v>
      </c>
      <c r="D135" s="118" t="s">
        <v>1053</v>
      </c>
      <c r="E135" s="118" t="s">
        <v>3003</v>
      </c>
      <c r="F135" s="117" t="s">
        <v>2165</v>
      </c>
      <c r="G135" s="340">
        <v>307244240106</v>
      </c>
      <c r="H135" s="117" t="s">
        <v>2384</v>
      </c>
      <c r="I135" s="117" t="s">
        <v>5178</v>
      </c>
      <c r="J135" s="117" t="s">
        <v>47</v>
      </c>
      <c r="K135" s="117"/>
      <c r="L135" s="117">
        <v>2.0455000000000001</v>
      </c>
      <c r="M135" s="117">
        <v>1.9271180000000001</v>
      </c>
      <c r="N135" s="117">
        <v>0.11838199999999999</v>
      </c>
      <c r="O135" s="341"/>
      <c r="P135" s="117"/>
      <c r="Q135" s="121"/>
    </row>
    <row r="136" spans="1:17" s="115" customFormat="1" ht="25.5" customHeight="1">
      <c r="A136" s="116">
        <v>133</v>
      </c>
      <c r="B136" s="118"/>
      <c r="C136" s="118" t="s">
        <v>1054</v>
      </c>
      <c r="D136" s="118" t="s">
        <v>1053</v>
      </c>
      <c r="E136" s="118" t="s">
        <v>3003</v>
      </c>
      <c r="F136" s="117" t="s">
        <v>2163</v>
      </c>
      <c r="G136" s="340">
        <v>307244140102</v>
      </c>
      <c r="H136" s="117" t="s">
        <v>2377</v>
      </c>
      <c r="I136" s="117" t="s">
        <v>5178</v>
      </c>
      <c r="J136" s="117" t="s">
        <v>47</v>
      </c>
      <c r="K136" s="117"/>
      <c r="L136" s="117">
        <v>2.1337000000000002</v>
      </c>
      <c r="M136" s="117">
        <v>2.0114299999999998</v>
      </c>
      <c r="N136" s="117">
        <v>0.12227000000000032</v>
      </c>
      <c r="O136" s="341"/>
      <c r="P136" s="117"/>
      <c r="Q136" s="121"/>
    </row>
    <row r="137" spans="1:17" s="115" customFormat="1" ht="25.5" customHeight="1">
      <c r="A137" s="116">
        <v>134</v>
      </c>
      <c r="B137" s="118"/>
      <c r="C137" s="118" t="s">
        <v>1054</v>
      </c>
      <c r="D137" s="118" t="s">
        <v>1053</v>
      </c>
      <c r="E137" s="118" t="s">
        <v>3003</v>
      </c>
      <c r="F137" s="117" t="s">
        <v>3175</v>
      </c>
      <c r="G137" s="340">
        <v>307244540101</v>
      </c>
      <c r="H137" s="117" t="s">
        <v>3176</v>
      </c>
      <c r="I137" s="117" t="s">
        <v>5179</v>
      </c>
      <c r="J137" s="117" t="s">
        <v>47</v>
      </c>
      <c r="K137" s="117"/>
      <c r="L137" s="117">
        <v>0.61270000000000002</v>
      </c>
      <c r="M137" s="117">
        <v>0.57816800000000002</v>
      </c>
      <c r="N137" s="117">
        <v>3.4532000000000007E-2</v>
      </c>
      <c r="O137" s="341"/>
      <c r="P137" s="117"/>
      <c r="Q137" s="121"/>
    </row>
    <row r="138" spans="1:17" s="115" customFormat="1" ht="25.5" customHeight="1">
      <c r="A138" s="116">
        <v>135</v>
      </c>
      <c r="B138" s="118"/>
      <c r="C138" s="118" t="s">
        <v>1054</v>
      </c>
      <c r="D138" s="118" t="s">
        <v>1053</v>
      </c>
      <c r="E138" s="118" t="s">
        <v>3003</v>
      </c>
      <c r="F138" s="117" t="s">
        <v>2164</v>
      </c>
      <c r="G138" s="340">
        <v>307244140201</v>
      </c>
      <c r="H138" s="117" t="s">
        <v>2378</v>
      </c>
      <c r="I138" s="117" t="s">
        <v>5179</v>
      </c>
      <c r="J138" s="117" t="s">
        <v>47</v>
      </c>
      <c r="K138" s="117"/>
      <c r="L138" s="117">
        <v>0.2072</v>
      </c>
      <c r="M138" s="117">
        <v>0.19639799999999999</v>
      </c>
      <c r="N138" s="117">
        <v>1.0802000000000006E-2</v>
      </c>
      <c r="O138" s="341"/>
      <c r="P138" s="117"/>
      <c r="Q138" s="121"/>
    </row>
    <row r="139" spans="1:17" s="115" customFormat="1" ht="25.5" customHeight="1">
      <c r="A139" s="116">
        <v>136</v>
      </c>
      <c r="B139" s="118"/>
      <c r="C139" s="118" t="s">
        <v>1054</v>
      </c>
      <c r="D139" s="118" t="s">
        <v>1053</v>
      </c>
      <c r="E139" s="118" t="s">
        <v>3003</v>
      </c>
      <c r="F139" s="117" t="s">
        <v>3191</v>
      </c>
      <c r="G139" s="340">
        <v>307244340301</v>
      </c>
      <c r="H139" s="117" t="s">
        <v>3192</v>
      </c>
      <c r="I139" s="117" t="s">
        <v>5178</v>
      </c>
      <c r="J139" s="117" t="s">
        <v>47</v>
      </c>
      <c r="K139" s="117"/>
      <c r="L139" s="117">
        <v>0.4052</v>
      </c>
      <c r="M139" s="117">
        <v>0.38470300000000002</v>
      </c>
      <c r="N139" s="117">
        <v>2.0496999999999987E-2</v>
      </c>
      <c r="O139" s="341"/>
      <c r="P139" s="117"/>
      <c r="Q139" s="121"/>
    </row>
    <row r="140" spans="1:17" s="115" customFormat="1" ht="25.5" customHeight="1">
      <c r="A140" s="116">
        <v>137</v>
      </c>
      <c r="B140" s="118"/>
      <c r="C140" s="118" t="s">
        <v>1054</v>
      </c>
      <c r="D140" s="118" t="s">
        <v>1053</v>
      </c>
      <c r="E140" s="118" t="s">
        <v>3003</v>
      </c>
      <c r="F140" s="117" t="s">
        <v>3196</v>
      </c>
      <c r="G140" s="340">
        <v>307244240204</v>
      </c>
      <c r="H140" s="117" t="s">
        <v>3197</v>
      </c>
      <c r="I140" s="117" t="s">
        <v>5178</v>
      </c>
      <c r="J140" s="117" t="s">
        <v>47</v>
      </c>
      <c r="K140" s="117"/>
      <c r="L140" s="117">
        <v>0.24460000000000001</v>
      </c>
      <c r="M140" s="117">
        <v>0.23239499999999999</v>
      </c>
      <c r="N140" s="117">
        <v>1.2205000000000021E-2</v>
      </c>
      <c r="O140" s="341"/>
      <c r="P140" s="117"/>
      <c r="Q140" s="121"/>
    </row>
    <row r="141" spans="1:17" s="115" customFormat="1" ht="25.5" customHeight="1">
      <c r="A141" s="116">
        <v>138</v>
      </c>
      <c r="B141" s="118"/>
      <c r="C141" s="118" t="s">
        <v>1054</v>
      </c>
      <c r="D141" s="118" t="s">
        <v>1053</v>
      </c>
      <c r="E141" s="118" t="s">
        <v>3003</v>
      </c>
      <c r="F141" s="117" t="s">
        <v>2164</v>
      </c>
      <c r="G141" s="340">
        <v>307244140204</v>
      </c>
      <c r="H141" s="117" t="s">
        <v>3203</v>
      </c>
      <c r="I141" s="117" t="s">
        <v>5179</v>
      </c>
      <c r="J141" s="117" t="s">
        <v>47</v>
      </c>
      <c r="K141" s="117"/>
      <c r="L141" s="117">
        <v>0.21279999999999999</v>
      </c>
      <c r="M141" s="117">
        <v>0.202787</v>
      </c>
      <c r="N141" s="117">
        <v>1.0012999999999994E-2</v>
      </c>
      <c r="O141" s="341"/>
      <c r="P141" s="117"/>
      <c r="Q141" s="121"/>
    </row>
    <row r="142" spans="1:17" s="115" customFormat="1" ht="25.5" customHeight="1">
      <c r="A142" s="116">
        <v>139</v>
      </c>
      <c r="B142" s="118"/>
      <c r="C142" s="118" t="s">
        <v>1054</v>
      </c>
      <c r="D142" s="118" t="s">
        <v>1053</v>
      </c>
      <c r="E142" s="118" t="s">
        <v>3002</v>
      </c>
      <c r="F142" s="117" t="s">
        <v>3220</v>
      </c>
      <c r="G142" s="340">
        <v>307211340501</v>
      </c>
      <c r="H142" s="117" t="s">
        <v>2594</v>
      </c>
      <c r="I142" s="117" t="s">
        <v>5180</v>
      </c>
      <c r="J142" s="117" t="s">
        <v>47</v>
      </c>
      <c r="K142" s="117"/>
      <c r="L142" s="117">
        <v>1.2152000000000001</v>
      </c>
      <c r="M142" s="117">
        <v>1.160463</v>
      </c>
      <c r="N142" s="117">
        <v>5.4737000000000036E-2</v>
      </c>
      <c r="O142" s="341"/>
      <c r="P142" s="117"/>
      <c r="Q142" s="121"/>
    </row>
    <row r="143" spans="1:17" s="115" customFormat="1" ht="25.5" customHeight="1">
      <c r="A143" s="116">
        <v>140</v>
      </c>
      <c r="B143" s="118"/>
      <c r="C143" s="118" t="s">
        <v>1054</v>
      </c>
      <c r="D143" s="118" t="s">
        <v>1053</v>
      </c>
      <c r="E143" s="118" t="s">
        <v>3003</v>
      </c>
      <c r="F143" s="117" t="s">
        <v>2165</v>
      </c>
      <c r="G143" s="340">
        <v>307244240102</v>
      </c>
      <c r="H143" s="117" t="s">
        <v>2380</v>
      </c>
      <c r="I143" s="117" t="s">
        <v>5178</v>
      </c>
      <c r="J143" s="117" t="s">
        <v>47</v>
      </c>
      <c r="K143" s="117"/>
      <c r="L143" s="117">
        <v>1.7907</v>
      </c>
      <c r="M143" s="117">
        <v>1.7116150000000001</v>
      </c>
      <c r="N143" s="117">
        <v>7.908499999999985E-2</v>
      </c>
      <c r="O143" s="341"/>
      <c r="P143" s="117"/>
      <c r="Q143" s="121"/>
    </row>
    <row r="144" spans="1:17" s="115" customFormat="1" ht="25.5" customHeight="1">
      <c r="A144" s="116">
        <v>141</v>
      </c>
      <c r="B144" s="118"/>
      <c r="C144" s="118" t="s">
        <v>1054</v>
      </c>
      <c r="D144" s="118" t="s">
        <v>1053</v>
      </c>
      <c r="E144" s="118" t="s">
        <v>3002</v>
      </c>
      <c r="F144" s="117" t="s">
        <v>2173</v>
      </c>
      <c r="G144" s="340">
        <v>307211140201</v>
      </c>
      <c r="H144" s="117" t="s">
        <v>2401</v>
      </c>
      <c r="I144" s="117" t="s">
        <v>5178</v>
      </c>
      <c r="J144" s="117" t="s">
        <v>47</v>
      </c>
      <c r="K144" s="117"/>
      <c r="L144" s="117">
        <v>0.48420000000000002</v>
      </c>
      <c r="M144" s="117">
        <v>0.462951</v>
      </c>
      <c r="N144" s="117">
        <v>2.1249000000000018E-2</v>
      </c>
      <c r="O144" s="341"/>
      <c r="P144" s="117"/>
      <c r="Q144" s="121"/>
    </row>
    <row r="145" spans="1:17" s="115" customFormat="1" ht="25.5" customHeight="1">
      <c r="A145" s="116">
        <v>142</v>
      </c>
      <c r="B145" s="118"/>
      <c r="C145" s="118" t="s">
        <v>1054</v>
      </c>
      <c r="D145" s="118" t="s">
        <v>1053</v>
      </c>
      <c r="E145" s="118" t="s">
        <v>3002</v>
      </c>
      <c r="F145" s="117" t="s">
        <v>3225</v>
      </c>
      <c r="G145" s="340">
        <v>307211440202</v>
      </c>
      <c r="H145" s="117" t="s">
        <v>3226</v>
      </c>
      <c r="I145" s="117" t="s">
        <v>5179</v>
      </c>
      <c r="J145" s="117" t="s">
        <v>47</v>
      </c>
      <c r="K145" s="117"/>
      <c r="L145" s="117">
        <v>1.5187999999999999</v>
      </c>
      <c r="M145" s="117">
        <v>1.4524429999999999</v>
      </c>
      <c r="N145" s="117">
        <v>6.6356999999999999E-2</v>
      </c>
      <c r="O145" s="341"/>
      <c r="P145" s="117"/>
      <c r="Q145" s="121"/>
    </row>
    <row r="146" spans="1:17" s="115" customFormat="1" ht="25.5" customHeight="1">
      <c r="A146" s="116">
        <v>143</v>
      </c>
      <c r="B146" s="118"/>
      <c r="C146" s="118" t="s">
        <v>1054</v>
      </c>
      <c r="D146" s="118" t="s">
        <v>1053</v>
      </c>
      <c r="E146" s="118" t="s">
        <v>1053</v>
      </c>
      <c r="F146" s="117" t="s">
        <v>3227</v>
      </c>
      <c r="G146" s="340">
        <v>307233240205</v>
      </c>
      <c r="H146" s="117" t="s">
        <v>3228</v>
      </c>
      <c r="I146" s="117" t="s">
        <v>5179</v>
      </c>
      <c r="J146" s="117" t="s">
        <v>47</v>
      </c>
      <c r="K146" s="117"/>
      <c r="L146" s="117">
        <v>0.2092</v>
      </c>
      <c r="M146" s="117">
        <v>0.20011000000000001</v>
      </c>
      <c r="N146" s="117">
        <v>9.089999999999987E-3</v>
      </c>
      <c r="O146" s="341"/>
      <c r="P146" s="117"/>
      <c r="Q146" s="121"/>
    </row>
    <row r="147" spans="1:17" s="115" customFormat="1" ht="25.5" customHeight="1">
      <c r="A147" s="116">
        <v>144</v>
      </c>
      <c r="B147" s="118"/>
      <c r="C147" s="118" t="s">
        <v>1054</v>
      </c>
      <c r="D147" s="118" t="s">
        <v>1053</v>
      </c>
      <c r="E147" s="118" t="s">
        <v>3015</v>
      </c>
      <c r="F147" s="117" t="s">
        <v>3244</v>
      </c>
      <c r="G147" s="340">
        <v>307222340203</v>
      </c>
      <c r="H147" s="117" t="s">
        <v>2500</v>
      </c>
      <c r="I147" s="117" t="s">
        <v>5182</v>
      </c>
      <c r="J147" s="117" t="s">
        <v>47</v>
      </c>
      <c r="K147" s="117"/>
      <c r="L147" s="117">
        <v>0.10580000000000001</v>
      </c>
      <c r="M147" s="117">
        <v>0.10150000000000001</v>
      </c>
      <c r="N147" s="117">
        <v>4.2999999999999983E-3</v>
      </c>
      <c r="O147" s="341"/>
      <c r="P147" s="117"/>
      <c r="Q147" s="121"/>
    </row>
    <row r="148" spans="1:17" s="115" customFormat="1" ht="25.5" customHeight="1">
      <c r="A148" s="116">
        <v>145</v>
      </c>
      <c r="B148" s="118"/>
      <c r="C148" s="118" t="s">
        <v>1054</v>
      </c>
      <c r="D148" s="118" t="s">
        <v>1053</v>
      </c>
      <c r="E148" s="118" t="s">
        <v>3003</v>
      </c>
      <c r="F148" s="117" t="s">
        <v>3191</v>
      </c>
      <c r="G148" s="340">
        <v>307244340302</v>
      </c>
      <c r="H148" s="117" t="s">
        <v>3252</v>
      </c>
      <c r="I148" s="117" t="s">
        <v>5179</v>
      </c>
      <c r="J148" s="117" t="s">
        <v>47</v>
      </c>
      <c r="K148" s="117"/>
      <c r="L148" s="117">
        <v>0.58540000000000003</v>
      </c>
      <c r="M148" s="117">
        <v>0.56305400000000005</v>
      </c>
      <c r="N148" s="117">
        <v>2.2345999999999977E-2</v>
      </c>
      <c r="O148" s="341"/>
      <c r="P148" s="117"/>
      <c r="Q148" s="121"/>
    </row>
    <row r="149" spans="1:17" s="115" customFormat="1" ht="25.5" customHeight="1">
      <c r="A149" s="116">
        <v>146</v>
      </c>
      <c r="B149" s="118"/>
      <c r="C149" s="118" t="s">
        <v>1054</v>
      </c>
      <c r="D149" s="118" t="s">
        <v>1053</v>
      </c>
      <c r="E149" s="118" t="s">
        <v>1053</v>
      </c>
      <c r="F149" s="117" t="s">
        <v>3256</v>
      </c>
      <c r="G149" s="340">
        <v>307233240104</v>
      </c>
      <c r="H149" s="117" t="s">
        <v>2500</v>
      </c>
      <c r="I149" s="117" t="s">
        <v>5182</v>
      </c>
      <c r="J149" s="117" t="s">
        <v>47</v>
      </c>
      <c r="K149" s="117"/>
      <c r="L149" s="117">
        <v>9.5699999999999993E-2</v>
      </c>
      <c r="M149" s="117">
        <v>9.2120999999999995E-2</v>
      </c>
      <c r="N149" s="117">
        <v>3.5789999999999988E-3</v>
      </c>
      <c r="O149" s="341"/>
      <c r="P149" s="117"/>
      <c r="Q149" s="121"/>
    </row>
    <row r="150" spans="1:17" s="115" customFormat="1" ht="25.5" customHeight="1">
      <c r="A150" s="116">
        <v>147</v>
      </c>
      <c r="B150" s="118"/>
      <c r="C150" s="118" t="s">
        <v>1054</v>
      </c>
      <c r="D150" s="118" t="s">
        <v>1053</v>
      </c>
      <c r="E150" s="118" t="s">
        <v>3015</v>
      </c>
      <c r="F150" s="117" t="s">
        <v>3257</v>
      </c>
      <c r="G150" s="340">
        <v>307222340101</v>
      </c>
      <c r="H150" s="117" t="s">
        <v>3258</v>
      </c>
      <c r="I150" s="117" t="s">
        <v>5179</v>
      </c>
      <c r="J150" s="117" t="s">
        <v>47</v>
      </c>
      <c r="K150" s="117"/>
      <c r="L150" s="117">
        <v>0.44206400000000001</v>
      </c>
      <c r="M150" s="117">
        <v>0.42553800000000003</v>
      </c>
      <c r="N150" s="117">
        <v>1.6525999999999985E-2</v>
      </c>
      <c r="O150" s="341"/>
      <c r="P150" s="117"/>
      <c r="Q150" s="121"/>
    </row>
    <row r="151" spans="1:17" s="115" customFormat="1" ht="25.5" customHeight="1">
      <c r="A151" s="116">
        <v>148</v>
      </c>
      <c r="B151" s="118"/>
      <c r="C151" s="118" t="s">
        <v>1054</v>
      </c>
      <c r="D151" s="118" t="s">
        <v>1053</v>
      </c>
      <c r="E151" s="118" t="s">
        <v>3002</v>
      </c>
      <c r="F151" s="117" t="s">
        <v>3262</v>
      </c>
      <c r="G151" s="340">
        <v>307211440304</v>
      </c>
      <c r="H151" s="117" t="s">
        <v>3263</v>
      </c>
      <c r="I151" s="117" t="s">
        <v>5179</v>
      </c>
      <c r="J151" s="117" t="s">
        <v>47</v>
      </c>
      <c r="K151" s="117"/>
      <c r="L151" s="117">
        <v>1.6162000000000001</v>
      </c>
      <c r="M151" s="117">
        <v>1.5571269999999999</v>
      </c>
      <c r="N151" s="117">
        <v>5.9073000000000153E-2</v>
      </c>
      <c r="O151" s="341"/>
      <c r="P151" s="117"/>
      <c r="Q151" s="121"/>
    </row>
    <row r="152" spans="1:17" s="115" customFormat="1" ht="25.5" customHeight="1">
      <c r="A152" s="116">
        <v>149</v>
      </c>
      <c r="B152" s="118"/>
      <c r="C152" s="118" t="s">
        <v>1054</v>
      </c>
      <c r="D152" s="118" t="s">
        <v>1053</v>
      </c>
      <c r="E152" s="118" t="s">
        <v>3002</v>
      </c>
      <c r="F152" s="117" t="s">
        <v>3104</v>
      </c>
      <c r="G152" s="340">
        <v>307211340101</v>
      </c>
      <c r="H152" s="117" t="s">
        <v>3273</v>
      </c>
      <c r="I152" s="117" t="s">
        <v>5180</v>
      </c>
      <c r="J152" s="117" t="s">
        <v>47</v>
      </c>
      <c r="K152" s="117"/>
      <c r="L152" s="117">
        <v>0.75949</v>
      </c>
      <c r="M152" s="117">
        <v>0.73272000000000004</v>
      </c>
      <c r="N152" s="117">
        <v>2.676999999999996E-2</v>
      </c>
      <c r="O152" s="341"/>
      <c r="P152" s="117"/>
      <c r="Q152" s="121"/>
    </row>
    <row r="153" spans="1:17" s="115" customFormat="1" ht="25.5" customHeight="1">
      <c r="A153" s="116">
        <v>150</v>
      </c>
      <c r="B153" s="118"/>
      <c r="C153" s="118" t="s">
        <v>1054</v>
      </c>
      <c r="D153" s="118" t="s">
        <v>1053</v>
      </c>
      <c r="E153" s="118" t="s">
        <v>3002</v>
      </c>
      <c r="F153" s="117" t="s">
        <v>3225</v>
      </c>
      <c r="G153" s="340">
        <v>307211440201</v>
      </c>
      <c r="H153" s="117" t="s">
        <v>3274</v>
      </c>
      <c r="I153" s="117" t="s">
        <v>5179</v>
      </c>
      <c r="J153" s="117" t="s">
        <v>47</v>
      </c>
      <c r="K153" s="117"/>
      <c r="L153" s="117">
        <v>0.65139999999999998</v>
      </c>
      <c r="M153" s="117">
        <v>0.62856100000000004</v>
      </c>
      <c r="N153" s="117">
        <v>2.2838999999999943E-2</v>
      </c>
      <c r="O153" s="341"/>
      <c r="P153" s="117"/>
      <c r="Q153" s="121"/>
    </row>
    <row r="154" spans="1:17" s="115" customFormat="1" ht="25.5" customHeight="1">
      <c r="A154" s="116">
        <v>151</v>
      </c>
      <c r="B154" s="118"/>
      <c r="C154" s="118" t="s">
        <v>1054</v>
      </c>
      <c r="D154" s="118" t="s">
        <v>1053</v>
      </c>
      <c r="E154" s="118" t="s">
        <v>3003</v>
      </c>
      <c r="F154" s="117" t="s">
        <v>3196</v>
      </c>
      <c r="G154" s="340">
        <v>307244240202</v>
      </c>
      <c r="H154" s="117" t="s">
        <v>3278</v>
      </c>
      <c r="I154" s="117" t="s">
        <v>5178</v>
      </c>
      <c r="J154" s="117" t="s">
        <v>47</v>
      </c>
      <c r="K154" s="117"/>
      <c r="L154" s="117">
        <v>0.68089999999999995</v>
      </c>
      <c r="M154" s="117">
        <v>0.65753799999999996</v>
      </c>
      <c r="N154" s="117">
        <v>2.3361999999999994E-2</v>
      </c>
      <c r="O154" s="341"/>
      <c r="P154" s="117"/>
      <c r="Q154" s="121"/>
    </row>
    <row r="155" spans="1:17" s="115" customFormat="1" ht="25.5" customHeight="1">
      <c r="A155" s="116">
        <v>152</v>
      </c>
      <c r="B155" s="118"/>
      <c r="C155" s="118" t="s">
        <v>1054</v>
      </c>
      <c r="D155" s="118" t="s">
        <v>1053</v>
      </c>
      <c r="E155" s="118" t="s">
        <v>1053</v>
      </c>
      <c r="F155" s="117" t="s">
        <v>3227</v>
      </c>
      <c r="G155" s="340">
        <v>307233240201</v>
      </c>
      <c r="H155" s="117" t="s">
        <v>3279</v>
      </c>
      <c r="I155" s="117" t="s">
        <v>5179</v>
      </c>
      <c r="J155" s="117" t="s">
        <v>47</v>
      </c>
      <c r="K155" s="117"/>
      <c r="L155" s="117">
        <v>2.3187989999999998</v>
      </c>
      <c r="M155" s="117">
        <v>2.2404980000000001</v>
      </c>
      <c r="N155" s="117">
        <v>7.8300999999999732E-2</v>
      </c>
      <c r="O155" s="341"/>
      <c r="P155" s="117"/>
      <c r="Q155" s="121"/>
    </row>
    <row r="156" spans="1:17" s="115" customFormat="1" ht="25.5" customHeight="1">
      <c r="A156" s="116">
        <v>153</v>
      </c>
      <c r="B156" s="118"/>
      <c r="C156" s="118" t="s">
        <v>1054</v>
      </c>
      <c r="D156" s="118" t="s">
        <v>1053</v>
      </c>
      <c r="E156" s="118" t="s">
        <v>3015</v>
      </c>
      <c r="F156" s="117" t="s">
        <v>3282</v>
      </c>
      <c r="G156" s="340">
        <v>307222240503</v>
      </c>
      <c r="H156" s="117" t="s">
        <v>3283</v>
      </c>
      <c r="I156" s="117" t="s">
        <v>5183</v>
      </c>
      <c r="J156" s="117" t="s">
        <v>47</v>
      </c>
      <c r="K156" s="117"/>
      <c r="L156" s="117">
        <v>8.4600000000000005E-3</v>
      </c>
      <c r="M156" s="117">
        <v>8.1799999999999998E-3</v>
      </c>
      <c r="N156" s="117">
        <v>2.8000000000000073E-4</v>
      </c>
      <c r="O156" s="341"/>
      <c r="P156" s="117"/>
      <c r="Q156" s="121"/>
    </row>
    <row r="157" spans="1:17" s="115" customFormat="1" ht="25.5" customHeight="1">
      <c r="A157" s="116">
        <v>154</v>
      </c>
      <c r="B157" s="118"/>
      <c r="C157" s="118" t="s">
        <v>1054</v>
      </c>
      <c r="D157" s="118" t="s">
        <v>1053</v>
      </c>
      <c r="E157" s="118" t="s">
        <v>1053</v>
      </c>
      <c r="F157" s="117" t="s">
        <v>3284</v>
      </c>
      <c r="G157" s="340">
        <v>307233140205</v>
      </c>
      <c r="H157" s="117" t="s">
        <v>2375</v>
      </c>
      <c r="I157" s="117" t="s">
        <v>5180</v>
      </c>
      <c r="J157" s="117" t="s">
        <v>47</v>
      </c>
      <c r="K157" s="117"/>
      <c r="L157" s="117">
        <v>0.55420000000000003</v>
      </c>
      <c r="M157" s="117">
        <v>0.53602399999999994</v>
      </c>
      <c r="N157" s="117">
        <v>1.8176000000000081E-2</v>
      </c>
      <c r="O157" s="341"/>
      <c r="P157" s="117"/>
      <c r="Q157" s="121"/>
    </row>
    <row r="158" spans="1:17" s="115" customFormat="1" ht="25.5" customHeight="1">
      <c r="A158" s="116">
        <v>155</v>
      </c>
      <c r="B158" s="118"/>
      <c r="C158" s="118" t="s">
        <v>1054</v>
      </c>
      <c r="D158" s="118" t="s">
        <v>1053</v>
      </c>
      <c r="E158" s="118" t="s">
        <v>3003</v>
      </c>
      <c r="F158" s="117" t="s">
        <v>2164</v>
      </c>
      <c r="G158" s="340">
        <v>307244140205</v>
      </c>
      <c r="H158" s="117" t="s">
        <v>3290</v>
      </c>
      <c r="I158" s="117" t="s">
        <v>5183</v>
      </c>
      <c r="J158" s="117" t="s">
        <v>47</v>
      </c>
      <c r="K158" s="117"/>
      <c r="L158" s="117">
        <v>0.96709999999999996</v>
      </c>
      <c r="M158" s="117">
        <v>0.93573300000000004</v>
      </c>
      <c r="N158" s="117">
        <v>3.1366999999999923E-2</v>
      </c>
      <c r="O158" s="341"/>
      <c r="P158" s="117"/>
      <c r="Q158" s="121"/>
    </row>
    <row r="159" spans="1:17" s="115" customFormat="1" ht="25.5" customHeight="1">
      <c r="A159" s="116">
        <v>156</v>
      </c>
      <c r="B159" s="118"/>
      <c r="C159" s="118" t="s">
        <v>1054</v>
      </c>
      <c r="D159" s="118" t="s">
        <v>1053</v>
      </c>
      <c r="E159" s="118" t="s">
        <v>1053</v>
      </c>
      <c r="F159" s="117" t="s">
        <v>3296</v>
      </c>
      <c r="G159" s="340">
        <v>307233340201</v>
      </c>
      <c r="H159" s="117" t="s">
        <v>3297</v>
      </c>
      <c r="I159" s="117" t="s">
        <v>5179</v>
      </c>
      <c r="J159" s="117" t="s">
        <v>47</v>
      </c>
      <c r="K159" s="117"/>
      <c r="L159" s="117">
        <v>0.71</v>
      </c>
      <c r="M159" s="117">
        <v>0.68778300000000003</v>
      </c>
      <c r="N159" s="117">
        <v>2.2216999999999931E-2</v>
      </c>
      <c r="O159" s="341"/>
      <c r="P159" s="117"/>
      <c r="Q159" s="121"/>
    </row>
    <row r="160" spans="1:17" s="115" customFormat="1" ht="25.5" customHeight="1">
      <c r="A160" s="116">
        <v>157</v>
      </c>
      <c r="B160" s="118"/>
      <c r="C160" s="118" t="s">
        <v>1054</v>
      </c>
      <c r="D160" s="118" t="s">
        <v>1053</v>
      </c>
      <c r="E160" s="118" t="s">
        <v>3003</v>
      </c>
      <c r="F160" s="117" t="s">
        <v>2165</v>
      </c>
      <c r="G160" s="340">
        <v>307244240108</v>
      </c>
      <c r="H160" s="117" t="s">
        <v>3298</v>
      </c>
      <c r="I160" s="117" t="s">
        <v>5178</v>
      </c>
      <c r="J160" s="117" t="s">
        <v>47</v>
      </c>
      <c r="K160" s="117"/>
      <c r="L160" s="117">
        <v>1.7491000000000001</v>
      </c>
      <c r="M160" s="117">
        <v>1.6943950000000001</v>
      </c>
      <c r="N160" s="117">
        <v>5.4705000000000004E-2</v>
      </c>
      <c r="O160" s="341"/>
      <c r="P160" s="117"/>
      <c r="Q160" s="121"/>
    </row>
    <row r="161" spans="1:17" s="115" customFormat="1" ht="25.5" customHeight="1">
      <c r="A161" s="116">
        <v>158</v>
      </c>
      <c r="B161" s="118"/>
      <c r="C161" s="118" t="s">
        <v>1054</v>
      </c>
      <c r="D161" s="118" t="s">
        <v>1053</v>
      </c>
      <c r="E161" s="118" t="s">
        <v>1053</v>
      </c>
      <c r="F161" s="117" t="s">
        <v>3296</v>
      </c>
      <c r="G161" s="340">
        <v>307233340202</v>
      </c>
      <c r="H161" s="117" t="s">
        <v>3299</v>
      </c>
      <c r="I161" s="117" t="s">
        <v>5182</v>
      </c>
      <c r="J161" s="117" t="s">
        <v>47</v>
      </c>
      <c r="K161" s="117"/>
      <c r="L161" s="117">
        <v>0.46829999999999999</v>
      </c>
      <c r="M161" s="117">
        <v>0.453685</v>
      </c>
      <c r="N161" s="117">
        <v>1.4614999999999989E-2</v>
      </c>
      <c r="O161" s="341"/>
      <c r="P161" s="117"/>
      <c r="Q161" s="121"/>
    </row>
    <row r="162" spans="1:17" s="115" customFormat="1" ht="25.5" customHeight="1">
      <c r="A162" s="116">
        <v>159</v>
      </c>
      <c r="B162" s="118"/>
      <c r="C162" s="118" t="s">
        <v>1054</v>
      </c>
      <c r="D162" s="118" t="s">
        <v>1053</v>
      </c>
      <c r="E162" s="118" t="s">
        <v>3015</v>
      </c>
      <c r="F162" s="117" t="s">
        <v>3311</v>
      </c>
      <c r="G162" s="340">
        <v>307222340403</v>
      </c>
      <c r="H162" s="117" t="s">
        <v>3312</v>
      </c>
      <c r="I162" s="117" t="s">
        <v>5182</v>
      </c>
      <c r="J162" s="117" t="s">
        <v>47</v>
      </c>
      <c r="K162" s="117"/>
      <c r="L162" s="117">
        <v>5.7525E-2</v>
      </c>
      <c r="M162" s="117">
        <v>5.5900999999999999E-2</v>
      </c>
      <c r="N162" s="117">
        <v>1.6240000000000004E-3</v>
      </c>
      <c r="O162" s="341"/>
      <c r="P162" s="117"/>
      <c r="Q162" s="121"/>
    </row>
    <row r="163" spans="1:17" s="115" customFormat="1" ht="25.5" customHeight="1">
      <c r="A163" s="116">
        <v>160</v>
      </c>
      <c r="B163" s="118"/>
      <c r="C163" s="118" t="s">
        <v>1054</v>
      </c>
      <c r="D163" s="118" t="s">
        <v>1053</v>
      </c>
      <c r="E163" s="118" t="s">
        <v>1053</v>
      </c>
      <c r="F163" s="117" t="s">
        <v>2162</v>
      </c>
      <c r="G163" s="340">
        <v>307233140105</v>
      </c>
      <c r="H163" s="117" t="s">
        <v>3325</v>
      </c>
      <c r="I163" s="117" t="s">
        <v>5182</v>
      </c>
      <c r="J163" s="117" t="s">
        <v>47</v>
      </c>
      <c r="K163" s="117"/>
      <c r="L163" s="117">
        <v>0.28560000000000002</v>
      </c>
      <c r="M163" s="117">
        <v>0.27805400000000002</v>
      </c>
      <c r="N163" s="117">
        <v>7.5459999999999972E-3</v>
      </c>
      <c r="O163" s="341"/>
      <c r="P163" s="117"/>
      <c r="Q163" s="121"/>
    </row>
    <row r="164" spans="1:17" s="115" customFormat="1" ht="25.5" customHeight="1">
      <c r="A164" s="116">
        <v>161</v>
      </c>
      <c r="B164" s="118"/>
      <c r="C164" s="118" t="s">
        <v>1054</v>
      </c>
      <c r="D164" s="118" t="s">
        <v>1053</v>
      </c>
      <c r="E164" s="118" t="s">
        <v>1053</v>
      </c>
      <c r="F164" s="117" t="s">
        <v>3227</v>
      </c>
      <c r="G164" s="340">
        <v>307233240204</v>
      </c>
      <c r="H164" s="117" t="s">
        <v>2500</v>
      </c>
      <c r="I164" s="117" t="s">
        <v>5182</v>
      </c>
      <c r="J164" s="117" t="s">
        <v>47</v>
      </c>
      <c r="K164" s="117"/>
      <c r="L164" s="117">
        <v>1.7034009999999999</v>
      </c>
      <c r="M164" s="117">
        <v>1.6600839999999999</v>
      </c>
      <c r="N164" s="117">
        <v>4.331700000000005E-2</v>
      </c>
      <c r="O164" s="341"/>
      <c r="P164" s="117"/>
      <c r="Q164" s="121"/>
    </row>
    <row r="165" spans="1:17" s="115" customFormat="1" ht="25.5" customHeight="1">
      <c r="A165" s="116">
        <v>162</v>
      </c>
      <c r="B165" s="118"/>
      <c r="C165" s="118" t="s">
        <v>1054</v>
      </c>
      <c r="D165" s="118" t="s">
        <v>1053</v>
      </c>
      <c r="E165" s="118" t="s">
        <v>3015</v>
      </c>
      <c r="F165" s="117" t="s">
        <v>3330</v>
      </c>
      <c r="G165" s="340">
        <v>307222340601</v>
      </c>
      <c r="H165" s="117" t="s">
        <v>3331</v>
      </c>
      <c r="I165" s="117" t="s">
        <v>5179</v>
      </c>
      <c r="J165" s="117" t="s">
        <v>47</v>
      </c>
      <c r="K165" s="117"/>
      <c r="L165" s="117">
        <v>0.19040000000000001</v>
      </c>
      <c r="M165" s="117">
        <v>0.18560699999999999</v>
      </c>
      <c r="N165" s="117">
        <v>4.7930000000000195E-3</v>
      </c>
      <c r="O165" s="341"/>
      <c r="P165" s="117"/>
      <c r="Q165" s="121"/>
    </row>
    <row r="166" spans="1:17" s="115" customFormat="1" ht="25.5" customHeight="1">
      <c r="A166" s="116">
        <v>163</v>
      </c>
      <c r="B166" s="118"/>
      <c r="C166" s="118" t="s">
        <v>1054</v>
      </c>
      <c r="D166" s="118" t="s">
        <v>1053</v>
      </c>
      <c r="E166" s="118" t="s">
        <v>1053</v>
      </c>
      <c r="F166" s="117" t="s">
        <v>2162</v>
      </c>
      <c r="G166" s="340">
        <v>307233140102</v>
      </c>
      <c r="H166" s="117" t="s">
        <v>2374</v>
      </c>
      <c r="I166" s="117" t="s">
        <v>5178</v>
      </c>
      <c r="J166" s="117" t="s">
        <v>47</v>
      </c>
      <c r="K166" s="117"/>
      <c r="L166" s="117">
        <v>0.65080000000000005</v>
      </c>
      <c r="M166" s="117">
        <v>0.63511899999999999</v>
      </c>
      <c r="N166" s="117">
        <v>1.5681000000000056E-2</v>
      </c>
      <c r="O166" s="341"/>
      <c r="P166" s="117"/>
      <c r="Q166" s="121"/>
    </row>
    <row r="167" spans="1:17" s="115" customFormat="1" ht="25.5" customHeight="1">
      <c r="A167" s="116">
        <v>164</v>
      </c>
      <c r="B167" s="118"/>
      <c r="C167" s="118" t="s">
        <v>1054</v>
      </c>
      <c r="D167" s="118" t="s">
        <v>1053</v>
      </c>
      <c r="E167" s="118" t="s">
        <v>3015</v>
      </c>
      <c r="F167" s="117" t="s">
        <v>3353</v>
      </c>
      <c r="G167" s="340">
        <v>307222240401</v>
      </c>
      <c r="H167" s="117" t="s">
        <v>3354</v>
      </c>
      <c r="I167" s="117" t="s">
        <v>5179</v>
      </c>
      <c r="J167" s="117" t="s">
        <v>47</v>
      </c>
      <c r="K167" s="117"/>
      <c r="L167" s="117">
        <v>0.38700000000000001</v>
      </c>
      <c r="M167" s="117">
        <v>0.37823099999999998</v>
      </c>
      <c r="N167" s="117">
        <v>8.7690000000000268E-3</v>
      </c>
      <c r="O167" s="341"/>
      <c r="P167" s="117"/>
      <c r="Q167" s="121"/>
    </row>
    <row r="168" spans="1:17" s="115" customFormat="1" ht="25.5" customHeight="1">
      <c r="A168" s="116">
        <v>165</v>
      </c>
      <c r="B168" s="118"/>
      <c r="C168" s="118" t="s">
        <v>1054</v>
      </c>
      <c r="D168" s="118" t="s">
        <v>1053</v>
      </c>
      <c r="E168" s="118" t="s">
        <v>3003</v>
      </c>
      <c r="F168" s="117" t="s">
        <v>2165</v>
      </c>
      <c r="G168" s="340">
        <v>307244240109</v>
      </c>
      <c r="H168" s="117" t="s">
        <v>3359</v>
      </c>
      <c r="I168" s="117" t="s">
        <v>5178</v>
      </c>
      <c r="J168" s="117" t="s">
        <v>47</v>
      </c>
      <c r="K168" s="117"/>
      <c r="L168" s="117">
        <v>4.2819999999999997E-2</v>
      </c>
      <c r="M168" s="117">
        <v>4.1912999999999999E-2</v>
      </c>
      <c r="N168" s="117">
        <v>9.0699999999999809E-4</v>
      </c>
      <c r="O168" s="341"/>
      <c r="P168" s="117"/>
      <c r="Q168" s="121"/>
    </row>
    <row r="169" spans="1:17" s="115" customFormat="1" ht="25.5" customHeight="1">
      <c r="A169" s="116">
        <v>166</v>
      </c>
      <c r="B169" s="118"/>
      <c r="C169" s="118" t="s">
        <v>1054</v>
      </c>
      <c r="D169" s="118" t="s">
        <v>1053</v>
      </c>
      <c r="E169" s="118" t="s">
        <v>3003</v>
      </c>
      <c r="F169" s="117" t="s">
        <v>3196</v>
      </c>
      <c r="G169" s="340">
        <v>307244240201</v>
      </c>
      <c r="H169" s="117" t="s">
        <v>3372</v>
      </c>
      <c r="I169" s="117" t="s">
        <v>5178</v>
      </c>
      <c r="J169" s="117" t="s">
        <v>47</v>
      </c>
      <c r="K169" s="117"/>
      <c r="L169" s="117">
        <v>0.56399999999999995</v>
      </c>
      <c r="M169" s="117">
        <v>0.55284199999999994</v>
      </c>
      <c r="N169" s="117">
        <v>1.1158000000000001E-2</v>
      </c>
      <c r="O169" s="341"/>
      <c r="P169" s="117"/>
      <c r="Q169" s="121"/>
    </row>
    <row r="170" spans="1:17" s="115" customFormat="1" ht="25.5" customHeight="1">
      <c r="A170" s="116">
        <v>167</v>
      </c>
      <c r="B170" s="118"/>
      <c r="C170" s="118" t="s">
        <v>1054</v>
      </c>
      <c r="D170" s="118" t="s">
        <v>1053</v>
      </c>
      <c r="E170" s="118" t="s">
        <v>1053</v>
      </c>
      <c r="F170" s="117" t="s">
        <v>3296</v>
      </c>
      <c r="G170" s="340">
        <v>307233340203</v>
      </c>
      <c r="H170" s="117" t="s">
        <v>3375</v>
      </c>
      <c r="I170" s="117" t="s">
        <v>5179</v>
      </c>
      <c r="J170" s="117" t="s">
        <v>47</v>
      </c>
      <c r="K170" s="117"/>
      <c r="L170" s="117">
        <v>0.39360000000000001</v>
      </c>
      <c r="M170" s="117">
        <v>0.38623800000000003</v>
      </c>
      <c r="N170" s="117">
        <v>7.3619999999999797E-3</v>
      </c>
      <c r="O170" s="341"/>
      <c r="P170" s="117"/>
      <c r="Q170" s="121"/>
    </row>
    <row r="171" spans="1:17" s="115" customFormat="1" ht="25.5" customHeight="1">
      <c r="A171" s="116">
        <v>168</v>
      </c>
      <c r="B171" s="118"/>
      <c r="C171" s="118" t="s">
        <v>1054</v>
      </c>
      <c r="D171" s="118" t="s">
        <v>1053</v>
      </c>
      <c r="E171" s="118" t="s">
        <v>1053</v>
      </c>
      <c r="F171" s="117" t="s">
        <v>3394</v>
      </c>
      <c r="G171" s="340">
        <v>307233340101</v>
      </c>
      <c r="H171" s="117" t="s">
        <v>3395</v>
      </c>
      <c r="I171" s="117" t="s">
        <v>5179</v>
      </c>
      <c r="J171" s="117" t="s">
        <v>47</v>
      </c>
      <c r="K171" s="117"/>
      <c r="L171" s="117">
        <v>0.51680000000000004</v>
      </c>
      <c r="M171" s="117">
        <v>0.50923600000000002</v>
      </c>
      <c r="N171" s="117">
        <v>7.5640000000000152E-3</v>
      </c>
      <c r="O171" s="341"/>
      <c r="P171" s="117"/>
      <c r="Q171" s="121"/>
    </row>
    <row r="172" spans="1:17" s="115" customFormat="1" ht="25.5" customHeight="1">
      <c r="A172" s="116">
        <v>169</v>
      </c>
      <c r="B172" s="118"/>
      <c r="C172" s="118" t="s">
        <v>1054</v>
      </c>
      <c r="D172" s="118" t="s">
        <v>1053</v>
      </c>
      <c r="E172" s="118" t="s">
        <v>3002</v>
      </c>
      <c r="F172" s="117" t="s">
        <v>3397</v>
      </c>
      <c r="G172" s="340">
        <v>307211340402</v>
      </c>
      <c r="H172" s="117" t="s">
        <v>3398</v>
      </c>
      <c r="I172" s="117" t="s">
        <v>5179</v>
      </c>
      <c r="J172" s="117" t="s">
        <v>47</v>
      </c>
      <c r="K172" s="117"/>
      <c r="L172" s="117">
        <v>0.14599999999999999</v>
      </c>
      <c r="M172" s="117">
        <v>0.14388400000000001</v>
      </c>
      <c r="N172" s="117">
        <v>2.115999999999979E-3</v>
      </c>
      <c r="O172" s="341"/>
      <c r="P172" s="117"/>
      <c r="Q172" s="121"/>
    </row>
    <row r="173" spans="1:17" s="115" customFormat="1" ht="25.5" customHeight="1">
      <c r="A173" s="116">
        <v>170</v>
      </c>
      <c r="B173" s="118"/>
      <c r="C173" s="118" t="s">
        <v>1054</v>
      </c>
      <c r="D173" s="118" t="s">
        <v>1053</v>
      </c>
      <c r="E173" s="118" t="s">
        <v>3015</v>
      </c>
      <c r="F173" s="117" t="s">
        <v>3415</v>
      </c>
      <c r="G173" s="340">
        <v>307222140301</v>
      </c>
      <c r="H173" s="117" t="s">
        <v>3416</v>
      </c>
      <c r="I173" s="117" t="s">
        <v>5179</v>
      </c>
      <c r="J173" s="117" t="s">
        <v>47</v>
      </c>
      <c r="K173" s="117"/>
      <c r="L173" s="117">
        <v>0.53885000000000005</v>
      </c>
      <c r="M173" s="117">
        <v>0.53284200000000004</v>
      </c>
      <c r="N173" s="117">
        <v>6.0080000000000133E-3</v>
      </c>
      <c r="O173" s="341"/>
      <c r="P173" s="117"/>
      <c r="Q173" s="121"/>
    </row>
    <row r="174" spans="1:17" s="115" customFormat="1" ht="25.5" customHeight="1">
      <c r="A174" s="116">
        <v>171</v>
      </c>
      <c r="B174" s="118"/>
      <c r="C174" s="118" t="s">
        <v>1054</v>
      </c>
      <c r="D174" s="118" t="s">
        <v>1053</v>
      </c>
      <c r="E174" s="118" t="s">
        <v>3002</v>
      </c>
      <c r="F174" s="117" t="s">
        <v>3397</v>
      </c>
      <c r="G174" s="340">
        <v>307211340401</v>
      </c>
      <c r="H174" s="117" t="s">
        <v>3429</v>
      </c>
      <c r="I174" s="117" t="s">
        <v>5182</v>
      </c>
      <c r="J174" s="117" t="s">
        <v>47</v>
      </c>
      <c r="K174" s="117"/>
      <c r="L174" s="117">
        <v>0.14360000000000001</v>
      </c>
      <c r="M174" s="117">
        <v>0.14254600000000001</v>
      </c>
      <c r="N174" s="117">
        <v>1.0539999999999994E-3</v>
      </c>
      <c r="O174" s="341"/>
      <c r="P174" s="117"/>
      <c r="Q174" s="121"/>
    </row>
    <row r="175" spans="1:17" s="115" customFormat="1" ht="25.5" customHeight="1">
      <c r="A175" s="116">
        <v>172</v>
      </c>
      <c r="B175" s="118"/>
      <c r="C175" s="118" t="s">
        <v>1054</v>
      </c>
      <c r="D175" s="118" t="s">
        <v>1053</v>
      </c>
      <c r="E175" s="118" t="s">
        <v>1053</v>
      </c>
      <c r="F175" s="117" t="s">
        <v>2162</v>
      </c>
      <c r="G175" s="340">
        <v>307233140101</v>
      </c>
      <c r="H175" s="117" t="s">
        <v>2373</v>
      </c>
      <c r="I175" s="117" t="s">
        <v>5178</v>
      </c>
      <c r="J175" s="117" t="s">
        <v>47</v>
      </c>
      <c r="K175" s="117"/>
      <c r="L175" s="117">
        <v>3.6125600000000002</v>
      </c>
      <c r="M175" s="117">
        <v>3.6025550000000002</v>
      </c>
      <c r="N175" s="117">
        <v>1.0005000000000042E-2</v>
      </c>
      <c r="O175" s="341"/>
      <c r="P175" s="117"/>
      <c r="Q175" s="121"/>
    </row>
    <row r="176" spans="1:17" s="115" customFormat="1" ht="25.5" customHeight="1">
      <c r="A176" s="116">
        <v>173</v>
      </c>
      <c r="B176" s="118"/>
      <c r="C176" s="118" t="s">
        <v>1054</v>
      </c>
      <c r="D176" s="118" t="s">
        <v>1052</v>
      </c>
      <c r="E176" s="118" t="s">
        <v>3011</v>
      </c>
      <c r="F176" s="117" t="s">
        <v>3151</v>
      </c>
      <c r="G176" s="340">
        <v>307322140106</v>
      </c>
      <c r="H176" s="117" t="s">
        <v>3152</v>
      </c>
      <c r="I176" s="117" t="s">
        <v>5180</v>
      </c>
      <c r="J176" s="117" t="s">
        <v>47</v>
      </c>
      <c r="K176" s="117"/>
      <c r="L176" s="117">
        <v>0.44309999999999999</v>
      </c>
      <c r="M176" s="117">
        <v>0.41572799999999999</v>
      </c>
      <c r="N176" s="117">
        <v>2.7372000000000007E-2</v>
      </c>
      <c r="O176" s="341"/>
      <c r="P176" s="117"/>
      <c r="Q176" s="121"/>
    </row>
    <row r="177" spans="1:17" s="115" customFormat="1" ht="25.5" customHeight="1">
      <c r="A177" s="116">
        <v>174</v>
      </c>
      <c r="B177" s="118"/>
      <c r="C177" s="118" t="s">
        <v>1054</v>
      </c>
      <c r="D177" s="118" t="s">
        <v>1052</v>
      </c>
      <c r="E177" s="118" t="s">
        <v>3012</v>
      </c>
      <c r="F177" s="117" t="s">
        <v>3156</v>
      </c>
      <c r="G177" s="340">
        <v>307312340303</v>
      </c>
      <c r="H177" s="117" t="s">
        <v>2480</v>
      </c>
      <c r="I177" s="117" t="s">
        <v>5180</v>
      </c>
      <c r="J177" s="117" t="s">
        <v>47</v>
      </c>
      <c r="K177" s="117"/>
      <c r="L177" s="117">
        <v>0.67390000000000005</v>
      </c>
      <c r="M177" s="117">
        <v>0.63261400000000001</v>
      </c>
      <c r="N177" s="117">
        <v>4.1286000000000045E-2</v>
      </c>
      <c r="O177" s="341"/>
      <c r="P177" s="117"/>
      <c r="Q177" s="121"/>
    </row>
    <row r="178" spans="1:17" s="115" customFormat="1" ht="25.5" customHeight="1">
      <c r="A178" s="116">
        <v>175</v>
      </c>
      <c r="B178" s="118"/>
      <c r="C178" s="118" t="s">
        <v>1054</v>
      </c>
      <c r="D178" s="118" t="s">
        <v>1052</v>
      </c>
      <c r="E178" s="118" t="s">
        <v>1052</v>
      </c>
      <c r="F178" s="117" t="s">
        <v>2166</v>
      </c>
      <c r="G178" s="340">
        <v>307311140204</v>
      </c>
      <c r="H178" s="117" t="s">
        <v>2389</v>
      </c>
      <c r="I178" s="117" t="s">
        <v>5178</v>
      </c>
      <c r="J178" s="117" t="s">
        <v>47</v>
      </c>
      <c r="K178" s="117"/>
      <c r="L178" s="117">
        <v>1.2202</v>
      </c>
      <c r="M178" s="117">
        <v>1.161862</v>
      </c>
      <c r="N178" s="117">
        <v>5.8338000000000001E-2</v>
      </c>
      <c r="O178" s="341"/>
      <c r="P178" s="117"/>
      <c r="Q178" s="121"/>
    </row>
    <row r="179" spans="1:17" s="115" customFormat="1" ht="25.5" customHeight="1">
      <c r="A179" s="116">
        <v>176</v>
      </c>
      <c r="B179" s="118"/>
      <c r="C179" s="118" t="s">
        <v>1054</v>
      </c>
      <c r="D179" s="118" t="s">
        <v>1052</v>
      </c>
      <c r="E179" s="118" t="s">
        <v>1052</v>
      </c>
      <c r="F179" s="117" t="s">
        <v>2166</v>
      </c>
      <c r="G179" s="340">
        <v>307311140202</v>
      </c>
      <c r="H179" s="117" t="s">
        <v>2387</v>
      </c>
      <c r="I179" s="117" t="s">
        <v>5178</v>
      </c>
      <c r="J179" s="117" t="s">
        <v>47</v>
      </c>
      <c r="K179" s="117"/>
      <c r="L179" s="117">
        <v>0.83819999999999995</v>
      </c>
      <c r="M179" s="117">
        <v>0.798987</v>
      </c>
      <c r="N179" s="117">
        <v>3.9212999999999942E-2</v>
      </c>
      <c r="O179" s="341"/>
      <c r="P179" s="117"/>
      <c r="Q179" s="121"/>
    </row>
    <row r="180" spans="1:17" s="115" customFormat="1" ht="25.5" customHeight="1">
      <c r="A180" s="116">
        <v>177</v>
      </c>
      <c r="B180" s="118"/>
      <c r="C180" s="118" t="s">
        <v>1054</v>
      </c>
      <c r="D180" s="118" t="s">
        <v>1052</v>
      </c>
      <c r="E180" s="118" t="s">
        <v>3012</v>
      </c>
      <c r="F180" s="117" t="s">
        <v>3210</v>
      </c>
      <c r="G180" s="340">
        <v>307312340503</v>
      </c>
      <c r="H180" s="117" t="s">
        <v>3211</v>
      </c>
      <c r="I180" s="117" t="s">
        <v>5180</v>
      </c>
      <c r="J180" s="117" t="s">
        <v>47</v>
      </c>
      <c r="K180" s="117"/>
      <c r="L180" s="117">
        <v>1.671</v>
      </c>
      <c r="M180" s="117">
        <v>1.594212</v>
      </c>
      <c r="N180" s="117">
        <v>7.6788000000000078E-2</v>
      </c>
      <c r="O180" s="341"/>
      <c r="P180" s="117"/>
      <c r="Q180" s="121"/>
    </row>
    <row r="181" spans="1:17" s="115" customFormat="1" ht="25.5" customHeight="1">
      <c r="A181" s="116">
        <v>178</v>
      </c>
      <c r="B181" s="118"/>
      <c r="C181" s="118" t="s">
        <v>1054</v>
      </c>
      <c r="D181" s="118" t="s">
        <v>1052</v>
      </c>
      <c r="E181" s="118" t="s">
        <v>3011</v>
      </c>
      <c r="F181" s="117" t="s">
        <v>3151</v>
      </c>
      <c r="G181" s="340">
        <v>307322140101</v>
      </c>
      <c r="H181" s="117" t="s">
        <v>3214</v>
      </c>
      <c r="I181" s="117" t="s">
        <v>5178</v>
      </c>
      <c r="J181" s="117" t="s">
        <v>47</v>
      </c>
      <c r="K181" s="117"/>
      <c r="L181" s="117">
        <v>1.84636</v>
      </c>
      <c r="M181" s="117">
        <v>1.762019</v>
      </c>
      <c r="N181" s="117">
        <v>8.4340999999999999E-2</v>
      </c>
      <c r="O181" s="341"/>
      <c r="P181" s="117"/>
      <c r="Q181" s="121"/>
    </row>
    <row r="182" spans="1:17" s="115" customFormat="1" ht="25.5" customHeight="1">
      <c r="A182" s="116">
        <v>179</v>
      </c>
      <c r="B182" s="118"/>
      <c r="C182" s="118" t="s">
        <v>1054</v>
      </c>
      <c r="D182" s="118" t="s">
        <v>1052</v>
      </c>
      <c r="E182" s="118" t="s">
        <v>1052</v>
      </c>
      <c r="F182" s="117" t="s">
        <v>2168</v>
      </c>
      <c r="G182" s="340">
        <v>307311240201</v>
      </c>
      <c r="H182" s="117" t="s">
        <v>2394</v>
      </c>
      <c r="I182" s="117" t="s">
        <v>5178</v>
      </c>
      <c r="J182" s="117" t="s">
        <v>47</v>
      </c>
      <c r="K182" s="117"/>
      <c r="L182" s="117">
        <v>1.5988</v>
      </c>
      <c r="M182" s="117">
        <v>1.526564</v>
      </c>
      <c r="N182" s="117">
        <v>7.2235999999999967E-2</v>
      </c>
      <c r="O182" s="341"/>
      <c r="P182" s="117"/>
      <c r="Q182" s="121"/>
    </row>
    <row r="183" spans="1:17" s="115" customFormat="1" ht="25.5" customHeight="1">
      <c r="A183" s="116">
        <v>180</v>
      </c>
      <c r="B183" s="118"/>
      <c r="C183" s="118" t="s">
        <v>1054</v>
      </c>
      <c r="D183" s="118" t="s">
        <v>1052</v>
      </c>
      <c r="E183" s="118" t="s">
        <v>3011</v>
      </c>
      <c r="F183" s="117" t="s">
        <v>3229</v>
      </c>
      <c r="G183" s="340">
        <v>307322340304</v>
      </c>
      <c r="H183" s="117" t="s">
        <v>3230</v>
      </c>
      <c r="I183" s="117" t="s">
        <v>5180</v>
      </c>
      <c r="J183" s="117" t="s">
        <v>47</v>
      </c>
      <c r="K183" s="117"/>
      <c r="L183" s="117">
        <v>3.5E-4</v>
      </c>
      <c r="M183" s="117">
        <v>3.3500000000000001E-4</v>
      </c>
      <c r="N183" s="117">
        <v>1.4999999999999985E-5</v>
      </c>
      <c r="O183" s="341"/>
      <c r="P183" s="117"/>
      <c r="Q183" s="121"/>
    </row>
    <row r="184" spans="1:17" s="115" customFormat="1" ht="25.5" customHeight="1">
      <c r="A184" s="116">
        <v>181</v>
      </c>
      <c r="B184" s="118"/>
      <c r="C184" s="118" t="s">
        <v>1054</v>
      </c>
      <c r="D184" s="118" t="s">
        <v>1052</v>
      </c>
      <c r="E184" s="118" t="s">
        <v>1052</v>
      </c>
      <c r="F184" s="117" t="s">
        <v>3248</v>
      </c>
      <c r="G184" s="340">
        <v>307311440203</v>
      </c>
      <c r="H184" s="117" t="s">
        <v>3249</v>
      </c>
      <c r="I184" s="117" t="s">
        <v>5179</v>
      </c>
      <c r="J184" s="117" t="s">
        <v>47</v>
      </c>
      <c r="K184" s="117"/>
      <c r="L184" s="117">
        <v>0.1555</v>
      </c>
      <c r="M184" s="117">
        <v>0.14931</v>
      </c>
      <c r="N184" s="117">
        <v>6.1900000000000011E-3</v>
      </c>
      <c r="O184" s="341"/>
      <c r="P184" s="117"/>
      <c r="Q184" s="121"/>
    </row>
    <row r="185" spans="1:17" s="115" customFormat="1" ht="25.5" customHeight="1">
      <c r="A185" s="116">
        <v>182</v>
      </c>
      <c r="B185" s="118"/>
      <c r="C185" s="118" t="s">
        <v>1054</v>
      </c>
      <c r="D185" s="118" t="s">
        <v>1052</v>
      </c>
      <c r="E185" s="118" t="s">
        <v>1052</v>
      </c>
      <c r="F185" s="117" t="s">
        <v>2167</v>
      </c>
      <c r="G185" s="340">
        <v>307311240103</v>
      </c>
      <c r="H185" s="117" t="s">
        <v>2392</v>
      </c>
      <c r="I185" s="117" t="s">
        <v>5178</v>
      </c>
      <c r="J185" s="117" t="s">
        <v>47</v>
      </c>
      <c r="K185" s="117"/>
      <c r="L185" s="117">
        <v>2.5461999999999998</v>
      </c>
      <c r="M185" s="117">
        <v>2.4501080000000002</v>
      </c>
      <c r="N185" s="117">
        <v>9.6091999999999622E-2</v>
      </c>
      <c r="O185" s="341"/>
      <c r="P185" s="117"/>
      <c r="Q185" s="121"/>
    </row>
    <row r="186" spans="1:17" s="115" customFormat="1" ht="25.5" customHeight="1">
      <c r="A186" s="116">
        <v>183</v>
      </c>
      <c r="B186" s="118"/>
      <c r="C186" s="118" t="s">
        <v>1054</v>
      </c>
      <c r="D186" s="118" t="s">
        <v>1052</v>
      </c>
      <c r="E186" s="118" t="s">
        <v>3012</v>
      </c>
      <c r="F186" s="117" t="s">
        <v>3260</v>
      </c>
      <c r="G186" s="340">
        <v>307312340101</v>
      </c>
      <c r="H186" s="117" t="s">
        <v>3261</v>
      </c>
      <c r="I186" s="117" t="s">
        <v>5179</v>
      </c>
      <c r="J186" s="117" t="s">
        <v>47</v>
      </c>
      <c r="K186" s="117"/>
      <c r="L186" s="117">
        <v>0.73199999999999998</v>
      </c>
      <c r="M186" s="117">
        <v>0.70514699999999997</v>
      </c>
      <c r="N186" s="117">
        <v>2.6853000000000016E-2</v>
      </c>
      <c r="O186" s="341"/>
      <c r="P186" s="117"/>
      <c r="Q186" s="121"/>
    </row>
    <row r="187" spans="1:17" s="115" customFormat="1" ht="25.5" customHeight="1">
      <c r="A187" s="116">
        <v>184</v>
      </c>
      <c r="B187" s="118"/>
      <c r="C187" s="118" t="s">
        <v>1054</v>
      </c>
      <c r="D187" s="118" t="s">
        <v>1052</v>
      </c>
      <c r="E187" s="118" t="s">
        <v>3011</v>
      </c>
      <c r="F187" s="117" t="s">
        <v>3267</v>
      </c>
      <c r="G187" s="340">
        <v>307322340201</v>
      </c>
      <c r="H187" s="117" t="s">
        <v>3268</v>
      </c>
      <c r="I187" s="117" t="s">
        <v>5179</v>
      </c>
      <c r="J187" s="117" t="s">
        <v>47</v>
      </c>
      <c r="K187" s="117"/>
      <c r="L187" s="117">
        <v>0.30559999999999998</v>
      </c>
      <c r="M187" s="117">
        <v>0.294653</v>
      </c>
      <c r="N187" s="117">
        <v>1.0946999999999985E-2</v>
      </c>
      <c r="O187" s="341"/>
      <c r="P187" s="117"/>
      <c r="Q187" s="121"/>
    </row>
    <row r="188" spans="1:17" s="115" customFormat="1" ht="25.5" customHeight="1">
      <c r="A188" s="116">
        <v>185</v>
      </c>
      <c r="B188" s="118"/>
      <c r="C188" s="118" t="s">
        <v>1054</v>
      </c>
      <c r="D188" s="118" t="s">
        <v>1052</v>
      </c>
      <c r="E188" s="118" t="s">
        <v>1052</v>
      </c>
      <c r="F188" s="117" t="s">
        <v>2167</v>
      </c>
      <c r="G188" s="340">
        <v>307311240105</v>
      </c>
      <c r="H188" s="117" t="s">
        <v>2393</v>
      </c>
      <c r="I188" s="117" t="s">
        <v>5178</v>
      </c>
      <c r="J188" s="117" t="s">
        <v>47</v>
      </c>
      <c r="K188" s="117"/>
      <c r="L188" s="117">
        <v>1.4315500000000001</v>
      </c>
      <c r="M188" s="117">
        <v>1.38154</v>
      </c>
      <c r="N188" s="117">
        <v>5.001000000000011E-2</v>
      </c>
      <c r="O188" s="341"/>
      <c r="P188" s="117"/>
      <c r="Q188" s="121"/>
    </row>
    <row r="189" spans="1:17" s="115" customFormat="1" ht="25.5" customHeight="1">
      <c r="A189" s="116">
        <v>186</v>
      </c>
      <c r="B189" s="118"/>
      <c r="C189" s="118" t="s">
        <v>1054</v>
      </c>
      <c r="D189" s="118" t="s">
        <v>1052</v>
      </c>
      <c r="E189" s="118" t="s">
        <v>1052</v>
      </c>
      <c r="F189" s="117" t="s">
        <v>3276</v>
      </c>
      <c r="G189" s="340">
        <v>307311240301</v>
      </c>
      <c r="H189" s="117" t="s">
        <v>3277</v>
      </c>
      <c r="I189" s="117" t="s">
        <v>5178</v>
      </c>
      <c r="J189" s="117" t="s">
        <v>47</v>
      </c>
      <c r="K189" s="117"/>
      <c r="L189" s="117">
        <v>0.70960000000000001</v>
      </c>
      <c r="M189" s="117">
        <v>0.68496800000000002</v>
      </c>
      <c r="N189" s="117">
        <v>2.4631999999999987E-2</v>
      </c>
      <c r="O189" s="341"/>
      <c r="P189" s="117"/>
      <c r="Q189" s="121"/>
    </row>
    <row r="190" spans="1:17" s="115" customFormat="1" ht="25.5" customHeight="1">
      <c r="A190" s="116">
        <v>187</v>
      </c>
      <c r="B190" s="118"/>
      <c r="C190" s="118" t="s">
        <v>1054</v>
      </c>
      <c r="D190" s="118" t="s">
        <v>1052</v>
      </c>
      <c r="E190" s="118" t="s">
        <v>1052</v>
      </c>
      <c r="F190" s="117" t="s">
        <v>2166</v>
      </c>
      <c r="G190" s="340">
        <v>307311140203</v>
      </c>
      <c r="H190" s="117" t="s">
        <v>2388</v>
      </c>
      <c r="I190" s="117" t="s">
        <v>5178</v>
      </c>
      <c r="J190" s="117" t="s">
        <v>47</v>
      </c>
      <c r="K190" s="117"/>
      <c r="L190" s="117">
        <v>1.6559999999999999</v>
      </c>
      <c r="M190" s="117">
        <v>1.600881</v>
      </c>
      <c r="N190" s="117">
        <v>5.5118999999999918E-2</v>
      </c>
      <c r="O190" s="341"/>
      <c r="P190" s="117"/>
      <c r="Q190" s="121"/>
    </row>
    <row r="191" spans="1:17" s="115" customFormat="1" ht="25.5" customHeight="1">
      <c r="A191" s="116">
        <v>188</v>
      </c>
      <c r="B191" s="118"/>
      <c r="C191" s="118" t="s">
        <v>1054</v>
      </c>
      <c r="D191" s="118" t="s">
        <v>1052</v>
      </c>
      <c r="E191" s="118" t="s">
        <v>1052</v>
      </c>
      <c r="F191" s="117" t="s">
        <v>2168</v>
      </c>
      <c r="G191" s="340">
        <v>307311240203</v>
      </c>
      <c r="H191" s="117" t="s">
        <v>3281</v>
      </c>
      <c r="I191" s="117" t="s">
        <v>5178</v>
      </c>
      <c r="J191" s="117" t="s">
        <v>47</v>
      </c>
      <c r="K191" s="117"/>
      <c r="L191" s="117">
        <v>2.0247999999999999</v>
      </c>
      <c r="M191" s="117">
        <v>1.9575910000000001</v>
      </c>
      <c r="N191" s="117">
        <v>6.7208999999999852E-2</v>
      </c>
      <c r="O191" s="341"/>
      <c r="P191" s="117"/>
      <c r="Q191" s="121"/>
    </row>
    <row r="192" spans="1:17" s="115" customFormat="1" ht="25.5" customHeight="1">
      <c r="A192" s="116">
        <v>189</v>
      </c>
      <c r="B192" s="118"/>
      <c r="C192" s="118" t="s">
        <v>1054</v>
      </c>
      <c r="D192" s="118" t="s">
        <v>1052</v>
      </c>
      <c r="E192" s="118" t="s">
        <v>3011</v>
      </c>
      <c r="F192" s="117" t="s">
        <v>3287</v>
      </c>
      <c r="G192" s="340">
        <v>307322140403</v>
      </c>
      <c r="H192" s="117" t="s">
        <v>2480</v>
      </c>
      <c r="I192" s="117" t="s">
        <v>5180</v>
      </c>
      <c r="J192" s="117" t="s">
        <v>47</v>
      </c>
      <c r="K192" s="117"/>
      <c r="L192" s="117">
        <v>4.5199999999999997E-2</v>
      </c>
      <c r="M192" s="117">
        <v>4.3727000000000002E-2</v>
      </c>
      <c r="N192" s="117">
        <v>1.4729999999999951E-3</v>
      </c>
      <c r="O192" s="341"/>
      <c r="P192" s="117"/>
      <c r="Q192" s="121"/>
    </row>
    <row r="193" spans="1:17" s="115" customFormat="1" ht="25.5" customHeight="1">
      <c r="A193" s="116">
        <v>190</v>
      </c>
      <c r="B193" s="118"/>
      <c r="C193" s="118" t="s">
        <v>1054</v>
      </c>
      <c r="D193" s="118" t="s">
        <v>1052</v>
      </c>
      <c r="E193" s="118" t="s">
        <v>3012</v>
      </c>
      <c r="F193" s="117" t="s">
        <v>3288</v>
      </c>
      <c r="G193" s="340">
        <v>307312240107</v>
      </c>
      <c r="H193" s="117" t="s">
        <v>3289</v>
      </c>
      <c r="I193" s="117" t="s">
        <v>5179</v>
      </c>
      <c r="J193" s="117" t="s">
        <v>47</v>
      </c>
      <c r="K193" s="117"/>
      <c r="L193" s="117">
        <v>0.95884999999999998</v>
      </c>
      <c r="M193" s="117">
        <v>0.92771000000000003</v>
      </c>
      <c r="N193" s="117">
        <v>3.1139999999999946E-2</v>
      </c>
      <c r="O193" s="341"/>
      <c r="P193" s="117"/>
      <c r="Q193" s="121"/>
    </row>
    <row r="194" spans="1:17" s="115" customFormat="1" ht="25.5" customHeight="1">
      <c r="A194" s="116">
        <v>191</v>
      </c>
      <c r="B194" s="118"/>
      <c r="C194" s="118" t="s">
        <v>1054</v>
      </c>
      <c r="D194" s="118" t="s">
        <v>1052</v>
      </c>
      <c r="E194" s="118" t="s">
        <v>3016</v>
      </c>
      <c r="F194" s="117" t="s">
        <v>3291</v>
      </c>
      <c r="G194" s="340">
        <v>307333240204</v>
      </c>
      <c r="H194" s="117" t="s">
        <v>2547</v>
      </c>
      <c r="I194" s="117" t="s">
        <v>5180</v>
      </c>
      <c r="J194" s="117" t="s">
        <v>47</v>
      </c>
      <c r="K194" s="117"/>
      <c r="L194" s="117">
        <v>0.29332999999999998</v>
      </c>
      <c r="M194" s="117">
        <v>0.28382600000000002</v>
      </c>
      <c r="N194" s="117">
        <v>9.5039999999999569E-3</v>
      </c>
      <c r="O194" s="341"/>
      <c r="P194" s="117"/>
      <c r="Q194" s="121"/>
    </row>
    <row r="195" spans="1:17" s="115" customFormat="1" ht="25.5" customHeight="1">
      <c r="A195" s="116">
        <v>192</v>
      </c>
      <c r="B195" s="118"/>
      <c r="C195" s="118" t="s">
        <v>1054</v>
      </c>
      <c r="D195" s="118" t="s">
        <v>1052</v>
      </c>
      <c r="E195" s="118" t="s">
        <v>1052</v>
      </c>
      <c r="F195" s="117" t="s">
        <v>2168</v>
      </c>
      <c r="G195" s="340">
        <v>307311240202</v>
      </c>
      <c r="H195" s="117" t="s">
        <v>2395</v>
      </c>
      <c r="I195" s="117" t="s">
        <v>5178</v>
      </c>
      <c r="J195" s="117" t="s">
        <v>47</v>
      </c>
      <c r="K195" s="117"/>
      <c r="L195" s="117">
        <v>1.0176000000000001</v>
      </c>
      <c r="M195" s="117">
        <v>0.98468500000000003</v>
      </c>
      <c r="N195" s="117">
        <v>3.2915000000000028E-2</v>
      </c>
      <c r="O195" s="341"/>
      <c r="P195" s="117"/>
      <c r="Q195" s="121"/>
    </row>
    <row r="196" spans="1:17" s="115" customFormat="1" ht="25.5" customHeight="1">
      <c r="A196" s="116">
        <v>193</v>
      </c>
      <c r="B196" s="118"/>
      <c r="C196" s="118" t="s">
        <v>1054</v>
      </c>
      <c r="D196" s="118" t="s">
        <v>1052</v>
      </c>
      <c r="E196" s="118" t="s">
        <v>3011</v>
      </c>
      <c r="F196" s="117" t="s">
        <v>3294</v>
      </c>
      <c r="G196" s="340">
        <v>307322540303</v>
      </c>
      <c r="H196" s="117" t="s">
        <v>3295</v>
      </c>
      <c r="I196" s="117" t="s">
        <v>5180</v>
      </c>
      <c r="J196" s="117" t="s">
        <v>47</v>
      </c>
      <c r="K196" s="117"/>
      <c r="L196" s="117">
        <v>0.29964000000000002</v>
      </c>
      <c r="M196" s="117">
        <v>0.29020899999999999</v>
      </c>
      <c r="N196" s="117">
        <v>9.4310000000000227E-3</v>
      </c>
      <c r="O196" s="341"/>
      <c r="P196" s="117"/>
      <c r="Q196" s="121"/>
    </row>
    <row r="197" spans="1:17" s="115" customFormat="1" ht="25.5" customHeight="1">
      <c r="A197" s="116">
        <v>194</v>
      </c>
      <c r="B197" s="118"/>
      <c r="C197" s="118" t="s">
        <v>1054</v>
      </c>
      <c r="D197" s="118" t="s">
        <v>1052</v>
      </c>
      <c r="E197" s="118" t="s">
        <v>3016</v>
      </c>
      <c r="F197" s="117" t="s">
        <v>3306</v>
      </c>
      <c r="G197" s="340">
        <v>307333140501</v>
      </c>
      <c r="H197" s="117" t="s">
        <v>3307</v>
      </c>
      <c r="I197" s="117" t="s">
        <v>5178</v>
      </c>
      <c r="J197" s="117" t="s">
        <v>47</v>
      </c>
      <c r="K197" s="117"/>
      <c r="L197" s="117">
        <v>0.25469999999999998</v>
      </c>
      <c r="M197" s="117">
        <v>0.247364</v>
      </c>
      <c r="N197" s="117">
        <v>7.3359999999999814E-3</v>
      </c>
      <c r="O197" s="341"/>
      <c r="P197" s="117"/>
      <c r="Q197" s="121"/>
    </row>
    <row r="198" spans="1:17" s="115" customFormat="1" ht="25.5" customHeight="1">
      <c r="A198" s="116">
        <v>195</v>
      </c>
      <c r="B198" s="118"/>
      <c r="C198" s="118" t="s">
        <v>1054</v>
      </c>
      <c r="D198" s="118" t="s">
        <v>1052</v>
      </c>
      <c r="E198" s="118" t="s">
        <v>1052</v>
      </c>
      <c r="F198" s="117" t="s">
        <v>2166</v>
      </c>
      <c r="G198" s="340">
        <v>307311140201</v>
      </c>
      <c r="H198" s="117" t="s">
        <v>2386</v>
      </c>
      <c r="I198" s="117" t="s">
        <v>5178</v>
      </c>
      <c r="J198" s="117" t="s">
        <v>47</v>
      </c>
      <c r="K198" s="117"/>
      <c r="L198" s="117">
        <v>1.5633999999999999</v>
      </c>
      <c r="M198" s="117">
        <v>1.5191410000000001</v>
      </c>
      <c r="N198" s="117">
        <v>4.4258999999999826E-2</v>
      </c>
      <c r="O198" s="341"/>
      <c r="P198" s="117"/>
      <c r="Q198" s="121"/>
    </row>
    <row r="199" spans="1:17" s="115" customFormat="1" ht="25.5" customHeight="1">
      <c r="A199" s="116">
        <v>196</v>
      </c>
      <c r="B199" s="118"/>
      <c r="C199" s="118" t="s">
        <v>1054</v>
      </c>
      <c r="D199" s="118" t="s">
        <v>1052</v>
      </c>
      <c r="E199" s="118" t="s">
        <v>1052</v>
      </c>
      <c r="F199" s="117" t="s">
        <v>3276</v>
      </c>
      <c r="G199" s="340">
        <v>307311240303</v>
      </c>
      <c r="H199" s="117" t="s">
        <v>3316</v>
      </c>
      <c r="I199" s="117" t="s">
        <v>5178</v>
      </c>
      <c r="J199" s="117" t="s">
        <v>47</v>
      </c>
      <c r="K199" s="117"/>
      <c r="L199" s="117">
        <v>2.0972</v>
      </c>
      <c r="M199" s="117">
        <v>2.0386690000000001</v>
      </c>
      <c r="N199" s="117">
        <v>5.8530999999999889E-2</v>
      </c>
      <c r="O199" s="341"/>
      <c r="P199" s="117"/>
      <c r="Q199" s="121"/>
    </row>
    <row r="200" spans="1:17" s="115" customFormat="1" ht="25.5" customHeight="1">
      <c r="A200" s="116">
        <v>197</v>
      </c>
      <c r="B200" s="118"/>
      <c r="C200" s="118" t="s">
        <v>1054</v>
      </c>
      <c r="D200" s="118" t="s">
        <v>1052</v>
      </c>
      <c r="E200" s="118" t="s">
        <v>1052</v>
      </c>
      <c r="F200" s="117" t="s">
        <v>3317</v>
      </c>
      <c r="G200" s="340">
        <v>307311440303</v>
      </c>
      <c r="H200" s="117" t="s">
        <v>3318</v>
      </c>
      <c r="I200" s="117" t="s">
        <v>5179</v>
      </c>
      <c r="J200" s="117" t="s">
        <v>47</v>
      </c>
      <c r="K200" s="117"/>
      <c r="L200" s="117">
        <v>0.3553</v>
      </c>
      <c r="M200" s="117">
        <v>0.34545500000000001</v>
      </c>
      <c r="N200" s="117">
        <v>9.8449999999999926E-3</v>
      </c>
      <c r="O200" s="341"/>
      <c r="P200" s="117"/>
      <c r="Q200" s="121"/>
    </row>
    <row r="201" spans="1:17" s="115" customFormat="1" ht="25.5" customHeight="1">
      <c r="A201" s="116">
        <v>198</v>
      </c>
      <c r="B201" s="118"/>
      <c r="C201" s="118" t="s">
        <v>1054</v>
      </c>
      <c r="D201" s="118" t="s">
        <v>1052</v>
      </c>
      <c r="E201" s="118" t="s">
        <v>1052</v>
      </c>
      <c r="F201" s="117" t="s">
        <v>2167</v>
      </c>
      <c r="G201" s="340">
        <v>307311240102</v>
      </c>
      <c r="H201" s="117" t="s">
        <v>2391</v>
      </c>
      <c r="I201" s="117" t="s">
        <v>5178</v>
      </c>
      <c r="J201" s="117" t="s">
        <v>47</v>
      </c>
      <c r="K201" s="117"/>
      <c r="L201" s="117">
        <v>1.42</v>
      </c>
      <c r="M201" s="117">
        <v>1.3810880000000001</v>
      </c>
      <c r="N201" s="117">
        <v>3.8911999999999836E-2</v>
      </c>
      <c r="O201" s="341"/>
      <c r="P201" s="117"/>
      <c r="Q201" s="121"/>
    </row>
    <row r="202" spans="1:17" s="115" customFormat="1" ht="25.5" customHeight="1">
      <c r="A202" s="116">
        <v>199</v>
      </c>
      <c r="B202" s="118"/>
      <c r="C202" s="118" t="s">
        <v>1054</v>
      </c>
      <c r="D202" s="118" t="s">
        <v>1052</v>
      </c>
      <c r="E202" s="118" t="s">
        <v>3012</v>
      </c>
      <c r="F202" s="117" t="s">
        <v>3321</v>
      </c>
      <c r="G202" s="340">
        <v>307312340403</v>
      </c>
      <c r="H202" s="117" t="s">
        <v>3322</v>
      </c>
      <c r="I202" s="117" t="s">
        <v>5179</v>
      </c>
      <c r="J202" s="117" t="s">
        <v>47</v>
      </c>
      <c r="K202" s="117"/>
      <c r="L202" s="117">
        <v>0.47</v>
      </c>
      <c r="M202" s="117">
        <v>0.45741399999999999</v>
      </c>
      <c r="N202" s="117">
        <v>1.2585999999999986E-2</v>
      </c>
      <c r="O202" s="341"/>
      <c r="P202" s="117"/>
      <c r="Q202" s="121"/>
    </row>
    <row r="203" spans="1:17" s="115" customFormat="1" ht="25.5" customHeight="1">
      <c r="A203" s="116">
        <v>200</v>
      </c>
      <c r="B203" s="118"/>
      <c r="C203" s="118" t="s">
        <v>1054</v>
      </c>
      <c r="D203" s="118" t="s">
        <v>1052</v>
      </c>
      <c r="E203" s="118" t="s">
        <v>1052</v>
      </c>
      <c r="F203" s="117" t="s">
        <v>2167</v>
      </c>
      <c r="G203" s="340">
        <v>307311240101</v>
      </c>
      <c r="H203" s="117" t="s">
        <v>2390</v>
      </c>
      <c r="I203" s="117" t="s">
        <v>5178</v>
      </c>
      <c r="J203" s="117" t="s">
        <v>47</v>
      </c>
      <c r="K203" s="117"/>
      <c r="L203" s="117">
        <v>1.2927999999999999</v>
      </c>
      <c r="M203" s="117">
        <v>1.2585489999999999</v>
      </c>
      <c r="N203" s="117">
        <v>3.4251000000000031E-2</v>
      </c>
      <c r="O203" s="341"/>
      <c r="P203" s="117"/>
      <c r="Q203" s="121"/>
    </row>
    <row r="204" spans="1:17" s="115" customFormat="1" ht="25.5" customHeight="1">
      <c r="A204" s="116">
        <v>201</v>
      </c>
      <c r="B204" s="118"/>
      <c r="C204" s="118" t="s">
        <v>1054</v>
      </c>
      <c r="D204" s="118" t="s">
        <v>1052</v>
      </c>
      <c r="E204" s="118" t="s">
        <v>1052</v>
      </c>
      <c r="F204" s="117" t="s">
        <v>3334</v>
      </c>
      <c r="G204" s="340">
        <v>307311140101</v>
      </c>
      <c r="H204" s="117" t="s">
        <v>3335</v>
      </c>
      <c r="I204" s="117" t="s">
        <v>5178</v>
      </c>
      <c r="J204" s="117" t="s">
        <v>47</v>
      </c>
      <c r="K204" s="117"/>
      <c r="L204" s="117">
        <v>2.5139999999999998</v>
      </c>
      <c r="M204" s="117">
        <v>2.4512839999999998</v>
      </c>
      <c r="N204" s="117">
        <v>6.2715999999999994E-2</v>
      </c>
      <c r="O204" s="341"/>
      <c r="P204" s="117"/>
      <c r="Q204" s="121"/>
    </row>
    <row r="205" spans="1:17" s="115" customFormat="1" ht="25.5" customHeight="1">
      <c r="A205" s="116">
        <v>202</v>
      </c>
      <c r="B205" s="118"/>
      <c r="C205" s="118" t="s">
        <v>1054</v>
      </c>
      <c r="D205" s="118" t="s">
        <v>1052</v>
      </c>
      <c r="E205" s="118" t="s">
        <v>3011</v>
      </c>
      <c r="F205" s="117" t="s">
        <v>3336</v>
      </c>
      <c r="G205" s="340">
        <v>307322240201</v>
      </c>
      <c r="H205" s="117" t="s">
        <v>3337</v>
      </c>
      <c r="I205" s="117" t="s">
        <v>5179</v>
      </c>
      <c r="J205" s="117" t="s">
        <v>47</v>
      </c>
      <c r="K205" s="117"/>
      <c r="L205" s="117">
        <v>0.78120000000000001</v>
      </c>
      <c r="M205" s="117">
        <v>0.76186799999999999</v>
      </c>
      <c r="N205" s="117">
        <v>1.9332000000000016E-2</v>
      </c>
      <c r="O205" s="341"/>
      <c r="P205" s="117"/>
      <c r="Q205" s="121"/>
    </row>
    <row r="206" spans="1:17" s="115" customFormat="1" ht="25.5" customHeight="1">
      <c r="A206" s="116">
        <v>203</v>
      </c>
      <c r="B206" s="118"/>
      <c r="C206" s="118" t="s">
        <v>1054</v>
      </c>
      <c r="D206" s="118" t="s">
        <v>1052</v>
      </c>
      <c r="E206" s="118" t="s">
        <v>3012</v>
      </c>
      <c r="F206" s="117" t="s">
        <v>3338</v>
      </c>
      <c r="G206" s="340">
        <v>307312140104</v>
      </c>
      <c r="H206" s="117" t="s">
        <v>3339</v>
      </c>
      <c r="I206" s="117" t="s">
        <v>5179</v>
      </c>
      <c r="J206" s="117" t="s">
        <v>47</v>
      </c>
      <c r="K206" s="117"/>
      <c r="L206" s="117">
        <v>0.85529999999999995</v>
      </c>
      <c r="M206" s="117">
        <v>0.83436699999999997</v>
      </c>
      <c r="N206" s="117">
        <v>2.0932999999999979E-2</v>
      </c>
      <c r="O206" s="341"/>
      <c r="P206" s="117"/>
      <c r="Q206" s="121"/>
    </row>
    <row r="207" spans="1:17" s="115" customFormat="1" ht="25.5" customHeight="1">
      <c r="A207" s="116">
        <v>204</v>
      </c>
      <c r="B207" s="118"/>
      <c r="C207" s="118" t="s">
        <v>1054</v>
      </c>
      <c r="D207" s="118" t="s">
        <v>1052</v>
      </c>
      <c r="E207" s="118" t="s">
        <v>3012</v>
      </c>
      <c r="F207" s="117" t="s">
        <v>3340</v>
      </c>
      <c r="G207" s="340">
        <v>307312140203</v>
      </c>
      <c r="H207" s="117" t="s">
        <v>3341</v>
      </c>
      <c r="I207" s="117" t="s">
        <v>5179</v>
      </c>
      <c r="J207" s="117" t="s">
        <v>47</v>
      </c>
      <c r="K207" s="117"/>
      <c r="L207" s="117">
        <v>1.621</v>
      </c>
      <c r="M207" s="117">
        <v>1.581474</v>
      </c>
      <c r="N207" s="117">
        <v>3.952599999999995E-2</v>
      </c>
      <c r="O207" s="341"/>
      <c r="P207" s="117"/>
      <c r="Q207" s="121"/>
    </row>
    <row r="208" spans="1:17" s="115" customFormat="1" ht="25.5" customHeight="1">
      <c r="A208" s="116">
        <v>205</v>
      </c>
      <c r="B208" s="118"/>
      <c r="C208" s="118" t="s">
        <v>1054</v>
      </c>
      <c r="D208" s="118" t="s">
        <v>1052</v>
      </c>
      <c r="E208" s="118" t="s">
        <v>3016</v>
      </c>
      <c r="F208" s="117" t="s">
        <v>3348</v>
      </c>
      <c r="G208" s="340">
        <v>307333240104</v>
      </c>
      <c r="H208" s="117" t="s">
        <v>2547</v>
      </c>
      <c r="I208" s="117" t="s">
        <v>5180</v>
      </c>
      <c r="J208" s="117" t="s">
        <v>47</v>
      </c>
      <c r="K208" s="117"/>
      <c r="L208" s="117">
        <v>0.24030000000000001</v>
      </c>
      <c r="M208" s="117">
        <v>0.234736</v>
      </c>
      <c r="N208" s="117">
        <v>5.5640000000000134E-3</v>
      </c>
      <c r="O208" s="341"/>
      <c r="P208" s="117"/>
      <c r="Q208" s="121"/>
    </row>
    <row r="209" spans="1:17" s="115" customFormat="1" ht="25.5" customHeight="1">
      <c r="A209" s="116">
        <v>206</v>
      </c>
      <c r="B209" s="118"/>
      <c r="C209" s="118" t="s">
        <v>1054</v>
      </c>
      <c r="D209" s="118" t="s">
        <v>1052</v>
      </c>
      <c r="E209" s="118" t="s">
        <v>3011</v>
      </c>
      <c r="F209" s="117" t="s">
        <v>3351</v>
      </c>
      <c r="G209" s="340">
        <v>307322440101</v>
      </c>
      <c r="H209" s="117" t="s">
        <v>3352</v>
      </c>
      <c r="I209" s="117" t="s">
        <v>5179</v>
      </c>
      <c r="J209" s="117" t="s">
        <v>47</v>
      </c>
      <c r="K209" s="117"/>
      <c r="L209" s="117">
        <v>0.29970000000000002</v>
      </c>
      <c r="M209" s="117">
        <v>0.29285499999999998</v>
      </c>
      <c r="N209" s="117">
        <v>6.8450000000000455E-3</v>
      </c>
      <c r="O209" s="341"/>
      <c r="P209" s="117"/>
      <c r="Q209" s="121"/>
    </row>
    <row r="210" spans="1:17" s="115" customFormat="1" ht="25.5" customHeight="1">
      <c r="A210" s="116">
        <v>207</v>
      </c>
      <c r="B210" s="118"/>
      <c r="C210" s="118" t="s">
        <v>1054</v>
      </c>
      <c r="D210" s="118" t="s">
        <v>1052</v>
      </c>
      <c r="E210" s="118" t="s">
        <v>3012</v>
      </c>
      <c r="F210" s="117" t="s">
        <v>3338</v>
      </c>
      <c r="G210" s="340">
        <v>307312140103</v>
      </c>
      <c r="H210" s="117" t="s">
        <v>3362</v>
      </c>
      <c r="I210" s="117" t="s">
        <v>5179</v>
      </c>
      <c r="J210" s="117" t="s">
        <v>47</v>
      </c>
      <c r="K210" s="117"/>
      <c r="L210" s="117">
        <v>0.36442000000000002</v>
      </c>
      <c r="M210" s="117">
        <v>0.35685099999999997</v>
      </c>
      <c r="N210" s="117">
        <v>7.5690000000000479E-3</v>
      </c>
      <c r="O210" s="341"/>
      <c r="P210" s="117"/>
      <c r="Q210" s="121"/>
    </row>
    <row r="211" spans="1:17" s="115" customFormat="1" ht="25.5" customHeight="1">
      <c r="A211" s="116">
        <v>208</v>
      </c>
      <c r="B211" s="118"/>
      <c r="C211" s="118" t="s">
        <v>1054</v>
      </c>
      <c r="D211" s="118" t="s">
        <v>1052</v>
      </c>
      <c r="E211" s="118" t="s">
        <v>1052</v>
      </c>
      <c r="F211" s="117" t="s">
        <v>2167</v>
      </c>
      <c r="G211" s="340">
        <v>307311240107</v>
      </c>
      <c r="H211" s="117" t="s">
        <v>3363</v>
      </c>
      <c r="I211" s="117" t="s">
        <v>5178</v>
      </c>
      <c r="J211" s="117" t="s">
        <v>47</v>
      </c>
      <c r="K211" s="117"/>
      <c r="L211" s="117">
        <v>2.7886000000000002</v>
      </c>
      <c r="M211" s="117">
        <v>2.7312409999999998</v>
      </c>
      <c r="N211" s="117">
        <v>5.7359000000000382E-2</v>
      </c>
      <c r="O211" s="341"/>
      <c r="P211" s="117"/>
      <c r="Q211" s="121"/>
    </row>
    <row r="212" spans="1:17" s="115" customFormat="1" ht="25.5" customHeight="1">
      <c r="A212" s="116">
        <v>209</v>
      </c>
      <c r="B212" s="118"/>
      <c r="C212" s="118" t="s">
        <v>1054</v>
      </c>
      <c r="D212" s="118" t="s">
        <v>1052</v>
      </c>
      <c r="E212" s="118" t="s">
        <v>1052</v>
      </c>
      <c r="F212" s="117" t="s">
        <v>3370</v>
      </c>
      <c r="G212" s="340">
        <v>307311440101</v>
      </c>
      <c r="H212" s="117" t="s">
        <v>3371</v>
      </c>
      <c r="I212" s="117" t="s">
        <v>5180</v>
      </c>
      <c r="J212" s="117" t="s">
        <v>47</v>
      </c>
      <c r="K212" s="117"/>
      <c r="L212" s="117">
        <v>0.33700000000000002</v>
      </c>
      <c r="M212" s="117">
        <v>0.33032400000000001</v>
      </c>
      <c r="N212" s="117">
        <v>6.6760000000000153E-3</v>
      </c>
      <c r="O212" s="341"/>
      <c r="P212" s="117"/>
      <c r="Q212" s="121"/>
    </row>
    <row r="213" spans="1:17" s="115" customFormat="1" ht="25.5" customHeight="1">
      <c r="A213" s="116">
        <v>210</v>
      </c>
      <c r="B213" s="118"/>
      <c r="C213" s="118" t="s">
        <v>1054</v>
      </c>
      <c r="D213" s="118" t="s">
        <v>1052</v>
      </c>
      <c r="E213" s="118" t="s">
        <v>1052</v>
      </c>
      <c r="F213" s="117" t="s">
        <v>3370</v>
      </c>
      <c r="G213" s="340">
        <v>307311440106</v>
      </c>
      <c r="H213" s="117" t="s">
        <v>3381</v>
      </c>
      <c r="I213" s="117" t="s">
        <v>5179</v>
      </c>
      <c r="J213" s="117" t="s">
        <v>47</v>
      </c>
      <c r="K213" s="117"/>
      <c r="L213" s="117">
        <v>0.48880000000000001</v>
      </c>
      <c r="M213" s="117">
        <v>0.48025000000000001</v>
      </c>
      <c r="N213" s="117">
        <v>8.550000000000002E-3</v>
      </c>
      <c r="O213" s="341"/>
      <c r="P213" s="117"/>
      <c r="Q213" s="121"/>
    </row>
    <row r="214" spans="1:17" s="115" customFormat="1" ht="25.5" customHeight="1">
      <c r="A214" s="116">
        <v>211</v>
      </c>
      <c r="B214" s="118"/>
      <c r="C214" s="118" t="s">
        <v>1054</v>
      </c>
      <c r="D214" s="118" t="s">
        <v>1052</v>
      </c>
      <c r="E214" s="118" t="s">
        <v>3016</v>
      </c>
      <c r="F214" s="117" t="s">
        <v>3291</v>
      </c>
      <c r="G214" s="340">
        <v>307333240201</v>
      </c>
      <c r="H214" s="117" t="s">
        <v>3391</v>
      </c>
      <c r="I214" s="117" t="s">
        <v>5179</v>
      </c>
      <c r="J214" s="117" t="s">
        <v>47</v>
      </c>
      <c r="K214" s="117"/>
      <c r="L214" s="117">
        <v>2.6297999999999999</v>
      </c>
      <c r="M214" s="117">
        <v>2.5902799999999999</v>
      </c>
      <c r="N214" s="117">
        <v>3.952E-2</v>
      </c>
      <c r="O214" s="341"/>
      <c r="P214" s="117"/>
      <c r="Q214" s="121"/>
    </row>
    <row r="215" spans="1:17" s="115" customFormat="1" ht="25.5" customHeight="1">
      <c r="A215" s="116">
        <v>212</v>
      </c>
      <c r="B215" s="118"/>
      <c r="C215" s="118" t="s">
        <v>1054</v>
      </c>
      <c r="D215" s="118" t="s">
        <v>1052</v>
      </c>
      <c r="E215" s="118" t="s">
        <v>3016</v>
      </c>
      <c r="F215" s="117" t="s">
        <v>3392</v>
      </c>
      <c r="G215" s="340">
        <v>307333140406</v>
      </c>
      <c r="H215" s="117" t="s">
        <v>3393</v>
      </c>
      <c r="I215" s="117" t="s">
        <v>5179</v>
      </c>
      <c r="J215" s="117" t="s">
        <v>47</v>
      </c>
      <c r="K215" s="117"/>
      <c r="L215" s="117">
        <v>2.879</v>
      </c>
      <c r="M215" s="117">
        <v>2.8366660000000001</v>
      </c>
      <c r="N215" s="117">
        <v>4.2333999999999872E-2</v>
      </c>
      <c r="O215" s="341"/>
      <c r="P215" s="117"/>
      <c r="Q215" s="121"/>
    </row>
    <row r="216" spans="1:17" s="115" customFormat="1" ht="25.5" customHeight="1">
      <c r="A216" s="116">
        <v>213</v>
      </c>
      <c r="B216" s="118"/>
      <c r="C216" s="118" t="s">
        <v>1054</v>
      </c>
      <c r="D216" s="118" t="s">
        <v>1052</v>
      </c>
      <c r="E216" s="118" t="s">
        <v>1052</v>
      </c>
      <c r="F216" s="117" t="s">
        <v>3334</v>
      </c>
      <c r="G216" s="340">
        <v>307311140104</v>
      </c>
      <c r="H216" s="117" t="s">
        <v>3406</v>
      </c>
      <c r="I216" s="117" t="s">
        <v>5179</v>
      </c>
      <c r="J216" s="117" t="s">
        <v>47</v>
      </c>
      <c r="K216" s="117"/>
      <c r="L216" s="117">
        <v>0.52122000000000002</v>
      </c>
      <c r="M216" s="117">
        <v>0.51448400000000005</v>
      </c>
      <c r="N216" s="117">
        <v>6.7359999999999642E-3</v>
      </c>
      <c r="O216" s="341"/>
      <c r="P216" s="117"/>
      <c r="Q216" s="121"/>
    </row>
    <row r="217" spans="1:17" s="115" customFormat="1" ht="25.5" customHeight="1">
      <c r="A217" s="116">
        <v>214</v>
      </c>
      <c r="B217" s="118"/>
      <c r="C217" s="118" t="s">
        <v>1054</v>
      </c>
      <c r="D217" s="118" t="s">
        <v>1052</v>
      </c>
      <c r="E217" s="118" t="s">
        <v>3011</v>
      </c>
      <c r="F217" s="117" t="s">
        <v>3407</v>
      </c>
      <c r="G217" s="340">
        <v>307322540201</v>
      </c>
      <c r="H217" s="117" t="s">
        <v>3408</v>
      </c>
      <c r="I217" s="117" t="s">
        <v>5179</v>
      </c>
      <c r="J217" s="117" t="s">
        <v>47</v>
      </c>
      <c r="K217" s="117"/>
      <c r="L217" s="117">
        <v>0.39900000000000002</v>
      </c>
      <c r="M217" s="117">
        <v>0.39388800000000002</v>
      </c>
      <c r="N217" s="117">
        <v>5.1120000000000054E-3</v>
      </c>
      <c r="O217" s="341"/>
      <c r="P217" s="117"/>
      <c r="Q217" s="121"/>
    </row>
    <row r="218" spans="1:17" s="115" customFormat="1" ht="25.5" customHeight="1">
      <c r="A218" s="116">
        <v>215</v>
      </c>
      <c r="B218" s="118"/>
      <c r="C218" s="118" t="s">
        <v>1054</v>
      </c>
      <c r="D218" s="118" t="s">
        <v>1052</v>
      </c>
      <c r="E218" s="118" t="s">
        <v>1052</v>
      </c>
      <c r="F218" s="117" t="s">
        <v>3248</v>
      </c>
      <c r="G218" s="340">
        <v>307311440205</v>
      </c>
      <c r="H218" s="117" t="s">
        <v>3409</v>
      </c>
      <c r="I218" s="117" t="s">
        <v>5179</v>
      </c>
      <c r="J218" s="117" t="s">
        <v>47</v>
      </c>
      <c r="K218" s="117"/>
      <c r="L218" s="117">
        <v>0.32919999999999999</v>
      </c>
      <c r="M218" s="117">
        <v>0.32504100000000002</v>
      </c>
      <c r="N218" s="117">
        <v>4.1589999999999683E-3</v>
      </c>
      <c r="O218" s="341"/>
      <c r="P218" s="117"/>
      <c r="Q218" s="121"/>
    </row>
    <row r="219" spans="1:17" s="115" customFormat="1" ht="25.5" customHeight="1">
      <c r="A219" s="116">
        <v>216</v>
      </c>
      <c r="B219" s="118"/>
      <c r="C219" s="118" t="s">
        <v>1054</v>
      </c>
      <c r="D219" s="118" t="s">
        <v>1052</v>
      </c>
      <c r="E219" s="118" t="s">
        <v>3016</v>
      </c>
      <c r="F219" s="117" t="s">
        <v>3410</v>
      </c>
      <c r="G219" s="340">
        <v>307333340403</v>
      </c>
      <c r="H219" s="117" t="s">
        <v>3411</v>
      </c>
      <c r="I219" s="117" t="s">
        <v>5183</v>
      </c>
      <c r="J219" s="117" t="s">
        <v>47</v>
      </c>
      <c r="K219" s="117"/>
      <c r="L219" s="117">
        <v>0.16064999999999999</v>
      </c>
      <c r="M219" s="117">
        <v>0.158636</v>
      </c>
      <c r="N219" s="117">
        <v>2.013999999999988E-3</v>
      </c>
      <c r="O219" s="341"/>
      <c r="P219" s="117"/>
      <c r="Q219" s="121"/>
    </row>
    <row r="220" spans="1:17" s="115" customFormat="1" ht="25.5" customHeight="1">
      <c r="A220" s="116">
        <v>217</v>
      </c>
      <c r="B220" s="118"/>
      <c r="C220" s="118" t="s">
        <v>1054</v>
      </c>
      <c r="D220" s="118" t="s">
        <v>1052</v>
      </c>
      <c r="E220" s="118" t="s">
        <v>3016</v>
      </c>
      <c r="F220" s="117" t="s">
        <v>3412</v>
      </c>
      <c r="G220" s="340">
        <v>307333140201</v>
      </c>
      <c r="H220" s="117" t="s">
        <v>3413</v>
      </c>
      <c r="I220" s="117" t="s">
        <v>5179</v>
      </c>
      <c r="J220" s="117" t="s">
        <v>47</v>
      </c>
      <c r="K220" s="117"/>
      <c r="L220" s="117">
        <v>3.2300000000000002E-2</v>
      </c>
      <c r="M220" s="117">
        <v>3.1907999999999999E-2</v>
      </c>
      <c r="N220" s="117">
        <v>3.9200000000000346E-4</v>
      </c>
      <c r="O220" s="341"/>
      <c r="P220" s="117"/>
      <c r="Q220" s="121"/>
    </row>
    <row r="221" spans="1:17" s="115" customFormat="1" ht="25.5" customHeight="1">
      <c r="A221" s="116">
        <v>218</v>
      </c>
      <c r="B221" s="118"/>
      <c r="C221" s="118" t="s">
        <v>1054</v>
      </c>
      <c r="D221" s="118" t="s">
        <v>1052</v>
      </c>
      <c r="E221" s="118" t="s">
        <v>1052</v>
      </c>
      <c r="F221" s="117" t="s">
        <v>3370</v>
      </c>
      <c r="G221" s="340">
        <v>307311440102</v>
      </c>
      <c r="H221" s="117" t="s">
        <v>3417</v>
      </c>
      <c r="I221" s="117" t="s">
        <v>5179</v>
      </c>
      <c r="J221" s="117" t="s">
        <v>47</v>
      </c>
      <c r="K221" s="117"/>
      <c r="L221" s="117">
        <v>3.7600000000000001E-2</v>
      </c>
      <c r="M221" s="117">
        <v>3.7183000000000001E-2</v>
      </c>
      <c r="N221" s="117">
        <v>4.170000000000007E-4</v>
      </c>
      <c r="O221" s="341"/>
      <c r="P221" s="117"/>
      <c r="Q221" s="121"/>
    </row>
    <row r="222" spans="1:17" s="115" customFormat="1" ht="25.5" customHeight="1">
      <c r="A222" s="116">
        <v>219</v>
      </c>
      <c r="B222" s="118"/>
      <c r="C222" s="118" t="s">
        <v>1054</v>
      </c>
      <c r="D222" s="118" t="s">
        <v>1052</v>
      </c>
      <c r="E222" s="118" t="s">
        <v>3016</v>
      </c>
      <c r="F222" s="117" t="s">
        <v>3418</v>
      </c>
      <c r="G222" s="340">
        <v>307333140101</v>
      </c>
      <c r="H222" s="117" t="s">
        <v>3419</v>
      </c>
      <c r="I222" s="117" t="s">
        <v>5178</v>
      </c>
      <c r="J222" s="117" t="s">
        <v>47</v>
      </c>
      <c r="K222" s="117"/>
      <c r="L222" s="117">
        <v>2.8010999999999999</v>
      </c>
      <c r="M222" s="117">
        <v>2.772551</v>
      </c>
      <c r="N222" s="117">
        <v>2.8548999999999936E-2</v>
      </c>
      <c r="O222" s="341"/>
      <c r="P222" s="117"/>
      <c r="Q222" s="121"/>
    </row>
    <row r="223" spans="1:17" s="115" customFormat="1" ht="25.5" customHeight="1">
      <c r="A223" s="116">
        <v>220</v>
      </c>
      <c r="B223" s="118"/>
      <c r="C223" s="118" t="s">
        <v>1054</v>
      </c>
      <c r="D223" s="118" t="s">
        <v>1052</v>
      </c>
      <c r="E223" s="118" t="s">
        <v>3016</v>
      </c>
      <c r="F223" s="117" t="s">
        <v>3420</v>
      </c>
      <c r="G223" s="340">
        <v>307333340201</v>
      </c>
      <c r="H223" s="117" t="s">
        <v>3421</v>
      </c>
      <c r="I223" s="117" t="s">
        <v>5179</v>
      </c>
      <c r="J223" s="117" t="s">
        <v>47</v>
      </c>
      <c r="K223" s="117"/>
      <c r="L223" s="117">
        <v>0.50229999999999997</v>
      </c>
      <c r="M223" s="117">
        <v>0.49734699999999998</v>
      </c>
      <c r="N223" s="117">
        <v>4.9529999999999852E-3</v>
      </c>
      <c r="O223" s="341"/>
      <c r="P223" s="117"/>
      <c r="Q223" s="121"/>
    </row>
    <row r="224" spans="1:17" s="115" customFormat="1" ht="25.5" customHeight="1">
      <c r="A224" s="116">
        <v>221</v>
      </c>
      <c r="B224" s="118"/>
      <c r="C224" s="118" t="s">
        <v>1054</v>
      </c>
      <c r="D224" s="118" t="s">
        <v>1052</v>
      </c>
      <c r="E224" s="118" t="s">
        <v>1052</v>
      </c>
      <c r="F224" s="117" t="s">
        <v>3370</v>
      </c>
      <c r="G224" s="340">
        <v>307311440108</v>
      </c>
      <c r="H224" s="117" t="s">
        <v>3424</v>
      </c>
      <c r="I224" s="117" t="s">
        <v>5180</v>
      </c>
      <c r="J224" s="117" t="s">
        <v>47</v>
      </c>
      <c r="K224" s="117"/>
      <c r="L224" s="117">
        <v>1.9458</v>
      </c>
      <c r="M224" s="117">
        <v>1.929135</v>
      </c>
      <c r="N224" s="117">
        <v>1.666499999999993E-2</v>
      </c>
      <c r="O224" s="341"/>
      <c r="P224" s="117"/>
      <c r="Q224" s="121"/>
    </row>
    <row r="225" spans="1:17" s="115" customFormat="1" ht="25.5" customHeight="1">
      <c r="A225" s="116">
        <v>222</v>
      </c>
      <c r="B225" s="118"/>
      <c r="C225" s="118" t="s">
        <v>1054</v>
      </c>
      <c r="D225" s="118" t="s">
        <v>1052</v>
      </c>
      <c r="E225" s="118" t="s">
        <v>3016</v>
      </c>
      <c r="F225" s="117" t="s">
        <v>3418</v>
      </c>
      <c r="G225" s="340">
        <v>307333140102</v>
      </c>
      <c r="H225" s="117" t="s">
        <v>3425</v>
      </c>
      <c r="I225" s="117" t="s">
        <v>5179</v>
      </c>
      <c r="J225" s="117" t="s">
        <v>47</v>
      </c>
      <c r="K225" s="117"/>
      <c r="L225" s="117">
        <v>0.84770000000000001</v>
      </c>
      <c r="M225" s="117">
        <v>0.84085500000000002</v>
      </c>
      <c r="N225" s="117">
        <v>6.84499999999999E-3</v>
      </c>
      <c r="O225" s="341"/>
      <c r="P225" s="117"/>
      <c r="Q225" s="121"/>
    </row>
    <row r="226" spans="1:17" s="115" customFormat="1" ht="25.5" customHeight="1">
      <c r="A226" s="116">
        <v>223</v>
      </c>
      <c r="B226" s="118"/>
      <c r="C226" s="118" t="s">
        <v>1054</v>
      </c>
      <c r="D226" s="118" t="s">
        <v>1052</v>
      </c>
      <c r="E226" s="118" t="s">
        <v>3011</v>
      </c>
      <c r="F226" s="117" t="s">
        <v>3428</v>
      </c>
      <c r="G226" s="340">
        <v>307322140203</v>
      </c>
      <c r="H226" s="117" t="s">
        <v>2547</v>
      </c>
      <c r="I226" s="117" t="s">
        <v>5180</v>
      </c>
      <c r="J226" s="117" t="s">
        <v>47</v>
      </c>
      <c r="K226" s="117"/>
      <c r="L226" s="117">
        <v>7.8939999999999996E-2</v>
      </c>
      <c r="M226" s="117">
        <v>7.8354999999999994E-2</v>
      </c>
      <c r="N226" s="117">
        <v>5.8500000000000218E-4</v>
      </c>
      <c r="O226" s="341"/>
      <c r="P226" s="117"/>
      <c r="Q226" s="121"/>
    </row>
    <row r="227" spans="1:17" s="115" customFormat="1" ht="25.5" customHeight="1">
      <c r="A227" s="116">
        <v>224</v>
      </c>
      <c r="B227" s="118"/>
      <c r="C227" s="118" t="s">
        <v>1054</v>
      </c>
      <c r="D227" s="118" t="s">
        <v>1052</v>
      </c>
      <c r="E227" s="118" t="s">
        <v>3016</v>
      </c>
      <c r="F227" s="117" t="s">
        <v>3306</v>
      </c>
      <c r="G227" s="340">
        <v>307333140504</v>
      </c>
      <c r="H227" s="117" t="s">
        <v>3430</v>
      </c>
      <c r="I227" s="117" t="s">
        <v>5178</v>
      </c>
      <c r="J227" s="117" t="s">
        <v>47</v>
      </c>
      <c r="K227" s="117"/>
      <c r="L227" s="117">
        <v>0.99263999999999997</v>
      </c>
      <c r="M227" s="117">
        <v>0.98599599999999998</v>
      </c>
      <c r="N227" s="117">
        <v>6.6439999999999833E-3</v>
      </c>
      <c r="O227" s="341"/>
      <c r="P227" s="117"/>
      <c r="Q227" s="121"/>
    </row>
    <row r="228" spans="1:17" s="115" customFormat="1" ht="25.5" customHeight="1">
      <c r="A228" s="116">
        <v>225</v>
      </c>
      <c r="B228" s="118"/>
      <c r="C228" s="118" t="s">
        <v>1054</v>
      </c>
      <c r="D228" s="118" t="s">
        <v>1052</v>
      </c>
      <c r="E228" s="118" t="s">
        <v>1052</v>
      </c>
      <c r="F228" s="117" t="s">
        <v>3370</v>
      </c>
      <c r="G228" s="340">
        <v>307311440105</v>
      </c>
      <c r="H228" s="117" t="s">
        <v>3431</v>
      </c>
      <c r="I228" s="117" t="s">
        <v>5180</v>
      </c>
      <c r="J228" s="117" t="s">
        <v>47</v>
      </c>
      <c r="K228" s="117"/>
      <c r="L228" s="117">
        <v>4.6803499999999998</v>
      </c>
      <c r="M228" s="117">
        <v>4.6495509999999998</v>
      </c>
      <c r="N228" s="117">
        <v>3.0799000000000021E-2</v>
      </c>
      <c r="O228" s="341"/>
      <c r="P228" s="117"/>
      <c r="Q228" s="121"/>
    </row>
    <row r="229" spans="1:17" s="115" customFormat="1" ht="25.5" customHeight="1">
      <c r="A229" s="116">
        <v>226</v>
      </c>
      <c r="B229" s="118"/>
      <c r="C229" s="118" t="s">
        <v>1054</v>
      </c>
      <c r="D229" s="118" t="s">
        <v>1052</v>
      </c>
      <c r="E229" s="118" t="s">
        <v>3016</v>
      </c>
      <c r="F229" s="117" t="s">
        <v>3306</v>
      </c>
      <c r="G229" s="340">
        <v>307333140503</v>
      </c>
      <c r="H229" s="117" t="s">
        <v>3432</v>
      </c>
      <c r="I229" s="117" t="s">
        <v>5178</v>
      </c>
      <c r="J229" s="117" t="s">
        <v>47</v>
      </c>
      <c r="K229" s="117"/>
      <c r="L229" s="117">
        <v>1.317E-3</v>
      </c>
      <c r="M229" s="117">
        <v>1.3110000000000001E-3</v>
      </c>
      <c r="N229" s="117">
        <v>5.999999999999929E-6</v>
      </c>
      <c r="O229" s="341"/>
      <c r="P229" s="117"/>
      <c r="Q229" s="121"/>
    </row>
    <row r="230" spans="1:17" s="115" customFormat="1" ht="25.5" customHeight="1">
      <c r="A230" s="116">
        <v>227</v>
      </c>
      <c r="B230" s="118"/>
      <c r="C230" s="118" t="s">
        <v>1054</v>
      </c>
      <c r="D230" s="118" t="s">
        <v>1052</v>
      </c>
      <c r="E230" s="118" t="s">
        <v>3012</v>
      </c>
      <c r="F230" s="117" t="s">
        <v>3338</v>
      </c>
      <c r="G230" s="340">
        <v>307312140106</v>
      </c>
      <c r="H230" s="117" t="s">
        <v>3433</v>
      </c>
      <c r="I230" s="117" t="s">
        <v>5183</v>
      </c>
      <c r="J230" s="117" t="s">
        <v>47</v>
      </c>
      <c r="K230" s="117"/>
      <c r="L230" s="117">
        <v>0.26455000000000001</v>
      </c>
      <c r="M230" s="117">
        <v>0.26336999999999999</v>
      </c>
      <c r="N230" s="117">
        <v>1.1800000000000144E-3</v>
      </c>
      <c r="O230" s="341"/>
      <c r="P230" s="117"/>
      <c r="Q230" s="121"/>
    </row>
    <row r="231" spans="1:17" s="115" customFormat="1" ht="25.5" customHeight="1">
      <c r="A231" s="116">
        <v>228</v>
      </c>
      <c r="B231" s="118"/>
      <c r="C231" s="118" t="s">
        <v>1054</v>
      </c>
      <c r="D231" s="118" t="s">
        <v>1052</v>
      </c>
      <c r="E231" s="118" t="s">
        <v>1052</v>
      </c>
      <c r="F231" s="117" t="s">
        <v>3370</v>
      </c>
      <c r="G231" s="340">
        <v>307311440109</v>
      </c>
      <c r="H231" s="117" t="s">
        <v>3434</v>
      </c>
      <c r="I231" s="117" t="s">
        <v>5183</v>
      </c>
      <c r="J231" s="117" t="s">
        <v>47</v>
      </c>
      <c r="K231" s="117"/>
      <c r="L231" s="117">
        <v>0.52527999999999997</v>
      </c>
      <c r="M231" s="117">
        <v>0.52329000000000003</v>
      </c>
      <c r="N231" s="117">
        <v>1.9899999999999363E-3</v>
      </c>
      <c r="O231" s="341"/>
      <c r="P231" s="117"/>
      <c r="Q231" s="121"/>
    </row>
    <row r="232" spans="1:17" s="115" customFormat="1" ht="25.5" customHeight="1">
      <c r="A232" s="116">
        <v>229</v>
      </c>
      <c r="B232" s="118"/>
      <c r="C232" s="118" t="s">
        <v>1054</v>
      </c>
      <c r="D232" s="118" t="s">
        <v>1052</v>
      </c>
      <c r="E232" s="118" t="s">
        <v>3016</v>
      </c>
      <c r="F232" s="117" t="s">
        <v>3392</v>
      </c>
      <c r="G232" s="340">
        <v>307333140405</v>
      </c>
      <c r="H232" s="117" t="s">
        <v>3435</v>
      </c>
      <c r="I232" s="117" t="s">
        <v>5183</v>
      </c>
      <c r="J232" s="117" t="s">
        <v>47</v>
      </c>
      <c r="K232" s="117"/>
      <c r="L232" s="117">
        <v>8.5760000000000003E-2</v>
      </c>
      <c r="M232" s="117">
        <v>8.5611999999999994E-2</v>
      </c>
      <c r="N232" s="117">
        <v>1.4800000000000924E-4</v>
      </c>
      <c r="O232" s="341"/>
      <c r="P232" s="117"/>
      <c r="Q232" s="121"/>
    </row>
    <row r="233" spans="1:17" s="115" customFormat="1" ht="25.5" customHeight="1">
      <c r="A233" s="116">
        <v>230</v>
      </c>
      <c r="B233" s="118"/>
      <c r="C233" s="118" t="s">
        <v>1054</v>
      </c>
      <c r="D233" s="118" t="s">
        <v>1051</v>
      </c>
      <c r="E233" s="118" t="s">
        <v>3006</v>
      </c>
      <c r="F233" s="117" t="s">
        <v>2169</v>
      </c>
      <c r="G233" s="340">
        <v>307411140105</v>
      </c>
      <c r="H233" s="117" t="s">
        <v>3119</v>
      </c>
      <c r="I233" s="117" t="s">
        <v>5178</v>
      </c>
      <c r="J233" s="117" t="s">
        <v>47</v>
      </c>
      <c r="K233" s="117"/>
      <c r="L233" s="117">
        <v>4.8650000000000002</v>
      </c>
      <c r="M233" s="117">
        <v>4.4863540000000004</v>
      </c>
      <c r="N233" s="117">
        <v>0.37864599999999982</v>
      </c>
      <c r="O233" s="341"/>
      <c r="P233" s="117"/>
      <c r="Q233" s="121"/>
    </row>
    <row r="234" spans="1:17" s="115" customFormat="1" ht="25.5" customHeight="1">
      <c r="A234" s="116">
        <v>231</v>
      </c>
      <c r="B234" s="118"/>
      <c r="C234" s="118" t="s">
        <v>1054</v>
      </c>
      <c r="D234" s="118" t="s">
        <v>1051</v>
      </c>
      <c r="E234" s="118" t="s">
        <v>3008</v>
      </c>
      <c r="F234" s="117" t="s">
        <v>3131</v>
      </c>
      <c r="G234" s="340">
        <v>307422240201</v>
      </c>
      <c r="H234" s="117" t="s">
        <v>3132</v>
      </c>
      <c r="I234" s="117" t="s">
        <v>5179</v>
      </c>
      <c r="J234" s="117" t="s">
        <v>47</v>
      </c>
      <c r="K234" s="117"/>
      <c r="L234" s="117">
        <v>0.42449999999999999</v>
      </c>
      <c r="M234" s="117">
        <v>0.39556999999999998</v>
      </c>
      <c r="N234" s="117">
        <v>2.8930000000000011E-2</v>
      </c>
      <c r="O234" s="341"/>
      <c r="P234" s="117"/>
      <c r="Q234" s="121"/>
    </row>
    <row r="235" spans="1:17" s="115" customFormat="1" ht="25.5" customHeight="1">
      <c r="A235" s="116">
        <v>232</v>
      </c>
      <c r="B235" s="118"/>
      <c r="C235" s="118" t="s">
        <v>1054</v>
      </c>
      <c r="D235" s="118" t="s">
        <v>1051</v>
      </c>
      <c r="E235" s="118" t="s">
        <v>3008</v>
      </c>
      <c r="F235" s="117" t="s">
        <v>3153</v>
      </c>
      <c r="G235" s="340">
        <v>307422140304</v>
      </c>
      <c r="H235" s="117" t="s">
        <v>3154</v>
      </c>
      <c r="I235" s="117" t="s">
        <v>5181</v>
      </c>
      <c r="J235" s="117" t="s">
        <v>47</v>
      </c>
      <c r="K235" s="117"/>
      <c r="L235" s="117">
        <v>1.63E-4</v>
      </c>
      <c r="M235" s="117">
        <v>1.5300000000000001E-4</v>
      </c>
      <c r="N235" s="117">
        <v>9.9999999999999991E-6</v>
      </c>
      <c r="O235" s="341"/>
      <c r="P235" s="117"/>
      <c r="Q235" s="121"/>
    </row>
    <row r="236" spans="1:17" s="115" customFormat="1" ht="25.5" customHeight="1">
      <c r="A236" s="116">
        <v>233</v>
      </c>
      <c r="B236" s="118"/>
      <c r="C236" s="118" t="s">
        <v>1054</v>
      </c>
      <c r="D236" s="118" t="s">
        <v>1051</v>
      </c>
      <c r="E236" s="118" t="s">
        <v>3006</v>
      </c>
      <c r="F236" s="117" t="s">
        <v>3171</v>
      </c>
      <c r="G236" s="340">
        <v>307411440101</v>
      </c>
      <c r="H236" s="117" t="s">
        <v>3172</v>
      </c>
      <c r="I236" s="117" t="s">
        <v>5179</v>
      </c>
      <c r="J236" s="117" t="s">
        <v>47</v>
      </c>
      <c r="K236" s="117"/>
      <c r="L236" s="117">
        <v>0.92920000000000003</v>
      </c>
      <c r="M236" s="117">
        <v>0.87625600000000003</v>
      </c>
      <c r="N236" s="117">
        <v>5.2943999999999991E-2</v>
      </c>
      <c r="O236" s="341"/>
      <c r="P236" s="117"/>
      <c r="Q236" s="121"/>
    </row>
    <row r="237" spans="1:17" s="115" customFormat="1" ht="25.5" customHeight="1">
      <c r="A237" s="116">
        <v>234</v>
      </c>
      <c r="B237" s="118"/>
      <c r="C237" s="118" t="s">
        <v>1054</v>
      </c>
      <c r="D237" s="118" t="s">
        <v>1051</v>
      </c>
      <c r="E237" s="118" t="s">
        <v>3008</v>
      </c>
      <c r="F237" s="117" t="s">
        <v>3200</v>
      </c>
      <c r="G237" s="340">
        <v>307422340101</v>
      </c>
      <c r="H237" s="117" t="s">
        <v>3201</v>
      </c>
      <c r="I237" s="117" t="s">
        <v>5179</v>
      </c>
      <c r="J237" s="117" t="s">
        <v>47</v>
      </c>
      <c r="K237" s="117"/>
      <c r="L237" s="117">
        <v>0.51459999999999995</v>
      </c>
      <c r="M237" s="117">
        <v>0.48968800000000001</v>
      </c>
      <c r="N237" s="117">
        <v>2.4911999999999934E-2</v>
      </c>
      <c r="O237" s="341"/>
      <c r="P237" s="117"/>
      <c r="Q237" s="121"/>
    </row>
    <row r="238" spans="1:17" s="115" customFormat="1" ht="25.5" customHeight="1">
      <c r="A238" s="116">
        <v>235</v>
      </c>
      <c r="B238" s="118"/>
      <c r="C238" s="118" t="s">
        <v>1054</v>
      </c>
      <c r="D238" s="118" t="s">
        <v>1051</v>
      </c>
      <c r="E238" s="118" t="s">
        <v>3008</v>
      </c>
      <c r="F238" s="117" t="s">
        <v>3207</v>
      </c>
      <c r="G238" s="340">
        <v>307422240105</v>
      </c>
      <c r="H238" s="117" t="s">
        <v>3208</v>
      </c>
      <c r="I238" s="117" t="s">
        <v>5182</v>
      </c>
      <c r="J238" s="117" t="s">
        <v>47</v>
      </c>
      <c r="K238" s="117"/>
      <c r="L238" s="117">
        <v>2.2550000000000001E-2</v>
      </c>
      <c r="M238" s="117">
        <v>2.1503000000000001E-2</v>
      </c>
      <c r="N238" s="117">
        <v>1.0469999999999993E-3</v>
      </c>
      <c r="O238" s="341"/>
      <c r="P238" s="117"/>
      <c r="Q238" s="121"/>
    </row>
    <row r="239" spans="1:17" s="115" customFormat="1" ht="25.5" customHeight="1">
      <c r="A239" s="116">
        <v>236</v>
      </c>
      <c r="B239" s="118"/>
      <c r="C239" s="118" t="s">
        <v>1054</v>
      </c>
      <c r="D239" s="118" t="s">
        <v>1051</v>
      </c>
      <c r="E239" s="118" t="s">
        <v>3013</v>
      </c>
      <c r="F239" s="117" t="s">
        <v>3212</v>
      </c>
      <c r="G239" s="340">
        <v>307433240101</v>
      </c>
      <c r="H239" s="117" t="s">
        <v>3213</v>
      </c>
      <c r="I239" s="117" t="s">
        <v>5179</v>
      </c>
      <c r="J239" s="117" t="s">
        <v>47</v>
      </c>
      <c r="K239" s="117"/>
      <c r="L239" s="117">
        <v>0.34766999999999998</v>
      </c>
      <c r="M239" s="117">
        <v>0.33178000000000002</v>
      </c>
      <c r="N239" s="117">
        <v>1.588999999999996E-2</v>
      </c>
      <c r="O239" s="341"/>
      <c r="P239" s="117"/>
      <c r="Q239" s="121"/>
    </row>
    <row r="240" spans="1:17" s="115" customFormat="1" ht="25.5" customHeight="1">
      <c r="A240" s="116">
        <v>237</v>
      </c>
      <c r="B240" s="118"/>
      <c r="C240" s="118" t="s">
        <v>1054</v>
      </c>
      <c r="D240" s="118" t="s">
        <v>1051</v>
      </c>
      <c r="E240" s="118" t="s">
        <v>3006</v>
      </c>
      <c r="F240" s="117" t="s">
        <v>2170</v>
      </c>
      <c r="G240" s="340">
        <v>307411240101</v>
      </c>
      <c r="H240" s="117" t="s">
        <v>3215</v>
      </c>
      <c r="I240" s="117" t="s">
        <v>5178</v>
      </c>
      <c r="J240" s="117" t="s">
        <v>47</v>
      </c>
      <c r="K240" s="117"/>
      <c r="L240" s="117">
        <v>0.89259999999999995</v>
      </c>
      <c r="M240" s="117">
        <v>0.85186099999999998</v>
      </c>
      <c r="N240" s="117">
        <v>4.073899999999997E-2</v>
      </c>
      <c r="O240" s="341"/>
      <c r="P240" s="117"/>
      <c r="Q240" s="121"/>
    </row>
    <row r="241" spans="1:17" s="115" customFormat="1" ht="25.5" customHeight="1">
      <c r="A241" s="116">
        <v>238</v>
      </c>
      <c r="B241" s="118"/>
      <c r="C241" s="118" t="s">
        <v>1054</v>
      </c>
      <c r="D241" s="118" t="s">
        <v>1051</v>
      </c>
      <c r="E241" s="118" t="s">
        <v>3006</v>
      </c>
      <c r="F241" s="117" t="s">
        <v>2169</v>
      </c>
      <c r="G241" s="340">
        <v>307411140101</v>
      </c>
      <c r="H241" s="117" t="s">
        <v>3216</v>
      </c>
      <c r="I241" s="117" t="s">
        <v>5178</v>
      </c>
      <c r="J241" s="117" t="s">
        <v>47</v>
      </c>
      <c r="K241" s="117"/>
      <c r="L241" s="117">
        <v>1.9259999999999999</v>
      </c>
      <c r="M241" s="117">
        <v>1.838433</v>
      </c>
      <c r="N241" s="117">
        <v>8.756699999999995E-2</v>
      </c>
      <c r="O241" s="341"/>
      <c r="P241" s="117"/>
      <c r="Q241" s="121"/>
    </row>
    <row r="242" spans="1:17" s="115" customFormat="1" ht="25.5" customHeight="1">
      <c r="A242" s="116">
        <v>239</v>
      </c>
      <c r="B242" s="118"/>
      <c r="C242" s="118" t="s">
        <v>1054</v>
      </c>
      <c r="D242" s="118" t="s">
        <v>1051</v>
      </c>
      <c r="E242" s="118" t="s">
        <v>3006</v>
      </c>
      <c r="F242" s="117" t="s">
        <v>2169</v>
      </c>
      <c r="G242" s="340">
        <v>307411140104</v>
      </c>
      <c r="H242" s="117" t="s">
        <v>3217</v>
      </c>
      <c r="I242" s="117" t="s">
        <v>5178</v>
      </c>
      <c r="J242" s="117" t="s">
        <v>47</v>
      </c>
      <c r="K242" s="117"/>
      <c r="L242" s="117">
        <v>1.0335000000000001</v>
      </c>
      <c r="M242" s="117">
        <v>0.986676</v>
      </c>
      <c r="N242" s="117">
        <v>4.6824000000000088E-2</v>
      </c>
      <c r="O242" s="341"/>
      <c r="P242" s="117"/>
      <c r="Q242" s="121"/>
    </row>
    <row r="243" spans="1:17" s="115" customFormat="1" ht="25.5" customHeight="1">
      <c r="A243" s="116">
        <v>240</v>
      </c>
      <c r="B243" s="118"/>
      <c r="C243" s="118" t="s">
        <v>1054</v>
      </c>
      <c r="D243" s="118" t="s">
        <v>1051</v>
      </c>
      <c r="E243" s="118" t="s">
        <v>3006</v>
      </c>
      <c r="F243" s="117" t="s">
        <v>2169</v>
      </c>
      <c r="G243" s="340">
        <v>307411140106</v>
      </c>
      <c r="H243" s="117" t="s">
        <v>3221</v>
      </c>
      <c r="I243" s="117" t="s">
        <v>5179</v>
      </c>
      <c r="J243" s="117" t="s">
        <v>47</v>
      </c>
      <c r="K243" s="117"/>
      <c r="L243" s="117">
        <v>1.2563</v>
      </c>
      <c r="M243" s="117">
        <v>1.1997180000000001</v>
      </c>
      <c r="N243" s="117">
        <v>5.658199999999991E-2</v>
      </c>
      <c r="O243" s="341"/>
      <c r="P243" s="117"/>
      <c r="Q243" s="121"/>
    </row>
    <row r="244" spans="1:17" s="115" customFormat="1" ht="25.5" customHeight="1">
      <c r="A244" s="116">
        <v>241</v>
      </c>
      <c r="B244" s="118"/>
      <c r="C244" s="118" t="s">
        <v>1054</v>
      </c>
      <c r="D244" s="118" t="s">
        <v>1051</v>
      </c>
      <c r="E244" s="118" t="s">
        <v>3006</v>
      </c>
      <c r="F244" s="117" t="s">
        <v>2169</v>
      </c>
      <c r="G244" s="340">
        <v>307411140103</v>
      </c>
      <c r="H244" s="117" t="s">
        <v>3222</v>
      </c>
      <c r="I244" s="117" t="s">
        <v>5178</v>
      </c>
      <c r="J244" s="117" t="s">
        <v>47</v>
      </c>
      <c r="K244" s="117"/>
      <c r="L244" s="117">
        <v>0.65168000000000004</v>
      </c>
      <c r="M244" s="117">
        <v>0.62238800000000005</v>
      </c>
      <c r="N244" s="117">
        <v>2.9291999999999985E-2</v>
      </c>
      <c r="O244" s="341"/>
      <c r="P244" s="117"/>
      <c r="Q244" s="121"/>
    </row>
    <row r="245" spans="1:17" s="115" customFormat="1" ht="25.5" customHeight="1">
      <c r="A245" s="116">
        <v>242</v>
      </c>
      <c r="B245" s="118"/>
      <c r="C245" s="118" t="s">
        <v>1054</v>
      </c>
      <c r="D245" s="118" t="s">
        <v>1051</v>
      </c>
      <c r="E245" s="118" t="s">
        <v>3006</v>
      </c>
      <c r="F245" s="117" t="s">
        <v>3231</v>
      </c>
      <c r="G245" s="340">
        <v>307411240202</v>
      </c>
      <c r="H245" s="117" t="s">
        <v>3232</v>
      </c>
      <c r="I245" s="117" t="s">
        <v>5179</v>
      </c>
      <c r="J245" s="117" t="s">
        <v>47</v>
      </c>
      <c r="K245" s="117"/>
      <c r="L245" s="117">
        <v>0.53859999999999997</v>
      </c>
      <c r="M245" s="117">
        <v>0.51573899999999995</v>
      </c>
      <c r="N245" s="117">
        <v>2.286100000000002E-2</v>
      </c>
      <c r="O245" s="341"/>
      <c r="P245" s="117"/>
      <c r="Q245" s="121"/>
    </row>
    <row r="246" spans="1:17" s="115" customFormat="1" ht="25.5" customHeight="1">
      <c r="A246" s="116">
        <v>243</v>
      </c>
      <c r="B246" s="118"/>
      <c r="C246" s="118" t="s">
        <v>1054</v>
      </c>
      <c r="D246" s="118" t="s">
        <v>1051</v>
      </c>
      <c r="E246" s="118" t="s">
        <v>3014</v>
      </c>
      <c r="F246" s="117" t="s">
        <v>3233</v>
      </c>
      <c r="G246" s="340">
        <v>307444340104</v>
      </c>
      <c r="H246" s="117" t="s">
        <v>3234</v>
      </c>
      <c r="I246" s="117" t="s">
        <v>5179</v>
      </c>
      <c r="J246" s="117" t="s">
        <v>47</v>
      </c>
      <c r="K246" s="117"/>
      <c r="L246" s="117">
        <v>1.18106</v>
      </c>
      <c r="M246" s="117">
        <v>1.130932</v>
      </c>
      <c r="N246" s="117">
        <v>5.012799999999995E-2</v>
      </c>
      <c r="O246" s="341"/>
      <c r="P246" s="117"/>
      <c r="Q246" s="121"/>
    </row>
    <row r="247" spans="1:17" s="115" customFormat="1" ht="25.5" customHeight="1">
      <c r="A247" s="116">
        <v>244</v>
      </c>
      <c r="B247" s="118"/>
      <c r="C247" s="118" t="s">
        <v>1054</v>
      </c>
      <c r="D247" s="118" t="s">
        <v>1051</v>
      </c>
      <c r="E247" s="118" t="s">
        <v>3014</v>
      </c>
      <c r="F247" s="117" t="s">
        <v>3235</v>
      </c>
      <c r="G247" s="340">
        <v>307444340303</v>
      </c>
      <c r="H247" s="117" t="s">
        <v>3236</v>
      </c>
      <c r="I247" s="117" t="s">
        <v>5183</v>
      </c>
      <c r="J247" s="117" t="s">
        <v>47</v>
      </c>
      <c r="K247" s="117"/>
      <c r="L247" s="117">
        <v>0.13217999999999999</v>
      </c>
      <c r="M247" s="117">
        <v>0.126665</v>
      </c>
      <c r="N247" s="117">
        <v>5.5149999999999921E-3</v>
      </c>
      <c r="O247" s="341"/>
      <c r="P247" s="117"/>
      <c r="Q247" s="121"/>
    </row>
    <row r="248" spans="1:17" s="115" customFormat="1" ht="25.5" customHeight="1">
      <c r="A248" s="116">
        <v>245</v>
      </c>
      <c r="B248" s="118"/>
      <c r="C248" s="118" t="s">
        <v>1054</v>
      </c>
      <c r="D248" s="118" t="s">
        <v>1051</v>
      </c>
      <c r="E248" s="118" t="s">
        <v>3006</v>
      </c>
      <c r="F248" s="117" t="s">
        <v>3231</v>
      </c>
      <c r="G248" s="340">
        <v>307411240201</v>
      </c>
      <c r="H248" s="117" t="s">
        <v>3247</v>
      </c>
      <c r="I248" s="117" t="s">
        <v>5178</v>
      </c>
      <c r="J248" s="117" t="s">
        <v>47</v>
      </c>
      <c r="K248" s="117"/>
      <c r="L248" s="117">
        <v>1.6767000000000001</v>
      </c>
      <c r="M248" s="117">
        <v>1.609855</v>
      </c>
      <c r="N248" s="117">
        <v>6.6845000000000043E-2</v>
      </c>
      <c r="O248" s="341"/>
      <c r="P248" s="117"/>
      <c r="Q248" s="121"/>
    </row>
    <row r="249" spans="1:17" s="115" customFormat="1" ht="25.5" customHeight="1">
      <c r="A249" s="116">
        <v>246</v>
      </c>
      <c r="B249" s="118"/>
      <c r="C249" s="118" t="s">
        <v>1054</v>
      </c>
      <c r="D249" s="118" t="s">
        <v>1051</v>
      </c>
      <c r="E249" s="118" t="s">
        <v>3006</v>
      </c>
      <c r="F249" s="117" t="s">
        <v>2169</v>
      </c>
      <c r="G249" s="340">
        <v>307411140102</v>
      </c>
      <c r="H249" s="117" t="s">
        <v>3253</v>
      </c>
      <c r="I249" s="117" t="s">
        <v>5178</v>
      </c>
      <c r="J249" s="117" t="s">
        <v>47</v>
      </c>
      <c r="K249" s="117"/>
      <c r="L249" s="117">
        <v>2.2698999999999998</v>
      </c>
      <c r="M249" s="117">
        <v>2.1836540000000002</v>
      </c>
      <c r="N249" s="117">
        <v>8.6245999999999601E-2</v>
      </c>
      <c r="O249" s="341"/>
      <c r="P249" s="117"/>
      <c r="Q249" s="121"/>
    </row>
    <row r="250" spans="1:17" s="115" customFormat="1" ht="25.5" customHeight="1">
      <c r="A250" s="116">
        <v>247</v>
      </c>
      <c r="B250" s="118"/>
      <c r="C250" s="118" t="s">
        <v>1054</v>
      </c>
      <c r="D250" s="118" t="s">
        <v>1051</v>
      </c>
      <c r="E250" s="118" t="s">
        <v>3006</v>
      </c>
      <c r="F250" s="117" t="s">
        <v>3254</v>
      </c>
      <c r="G250" s="340">
        <v>307411340101</v>
      </c>
      <c r="H250" s="117" t="s">
        <v>3255</v>
      </c>
      <c r="I250" s="117" t="s">
        <v>5179</v>
      </c>
      <c r="J250" s="117" t="s">
        <v>47</v>
      </c>
      <c r="K250" s="117"/>
      <c r="L250" s="117">
        <v>0.83496000000000004</v>
      </c>
      <c r="M250" s="117">
        <v>0.80340299999999998</v>
      </c>
      <c r="N250" s="117">
        <v>3.1557000000000057E-2</v>
      </c>
      <c r="O250" s="341"/>
      <c r="P250" s="117"/>
      <c r="Q250" s="121"/>
    </row>
    <row r="251" spans="1:17" s="115" customFormat="1" ht="25.5" customHeight="1">
      <c r="A251" s="116">
        <v>248</v>
      </c>
      <c r="B251" s="118"/>
      <c r="C251" s="118" t="s">
        <v>1054</v>
      </c>
      <c r="D251" s="118" t="s">
        <v>1051</v>
      </c>
      <c r="E251" s="118" t="s">
        <v>3014</v>
      </c>
      <c r="F251" s="117" t="s">
        <v>3233</v>
      </c>
      <c r="G251" s="340">
        <v>307444340101</v>
      </c>
      <c r="H251" s="117" t="s">
        <v>3264</v>
      </c>
      <c r="I251" s="117" t="s">
        <v>5179</v>
      </c>
      <c r="J251" s="117" t="s">
        <v>47</v>
      </c>
      <c r="K251" s="117"/>
      <c r="L251" s="117">
        <v>3.5861999999999998</v>
      </c>
      <c r="M251" s="117">
        <v>3.45607</v>
      </c>
      <c r="N251" s="117">
        <v>0.13012999999999986</v>
      </c>
      <c r="O251" s="341"/>
      <c r="P251" s="117"/>
      <c r="Q251" s="121"/>
    </row>
    <row r="252" spans="1:17" s="115" customFormat="1" ht="25.5" customHeight="1">
      <c r="A252" s="116">
        <v>249</v>
      </c>
      <c r="B252" s="118"/>
      <c r="C252" s="118" t="s">
        <v>1054</v>
      </c>
      <c r="D252" s="118" t="s">
        <v>1051</v>
      </c>
      <c r="E252" s="118" t="s">
        <v>3013</v>
      </c>
      <c r="F252" s="117" t="s">
        <v>3300</v>
      </c>
      <c r="G252" s="340">
        <v>307433440101</v>
      </c>
      <c r="H252" s="117" t="s">
        <v>3301</v>
      </c>
      <c r="I252" s="117" t="s">
        <v>5179</v>
      </c>
      <c r="J252" s="117" t="s">
        <v>47</v>
      </c>
      <c r="K252" s="117"/>
      <c r="L252" s="117">
        <v>0.83350000000000002</v>
      </c>
      <c r="M252" s="117">
        <v>0.80866800000000005</v>
      </c>
      <c r="N252" s="117">
        <v>2.4831999999999965E-2</v>
      </c>
      <c r="O252" s="341"/>
      <c r="P252" s="117"/>
      <c r="Q252" s="121"/>
    </row>
    <row r="253" spans="1:17" s="115" customFormat="1" ht="25.5" customHeight="1">
      <c r="A253" s="116">
        <v>250</v>
      </c>
      <c r="B253" s="118"/>
      <c r="C253" s="118" t="s">
        <v>1054</v>
      </c>
      <c r="D253" s="118" t="s">
        <v>1051</v>
      </c>
      <c r="E253" s="118" t="s">
        <v>3006</v>
      </c>
      <c r="F253" s="117" t="s">
        <v>3231</v>
      </c>
      <c r="G253" s="340">
        <v>307411240203</v>
      </c>
      <c r="H253" s="117" t="s">
        <v>3315</v>
      </c>
      <c r="I253" s="117" t="s">
        <v>5179</v>
      </c>
      <c r="J253" s="117" t="s">
        <v>47</v>
      </c>
      <c r="K253" s="117"/>
      <c r="L253" s="117">
        <v>0.2079</v>
      </c>
      <c r="M253" s="117">
        <v>0.20208599999999999</v>
      </c>
      <c r="N253" s="117">
        <v>5.8140000000000136E-3</v>
      </c>
      <c r="O253" s="341"/>
      <c r="P253" s="117"/>
      <c r="Q253" s="121"/>
    </row>
    <row r="254" spans="1:17" s="115" customFormat="1" ht="25.5" customHeight="1">
      <c r="A254" s="116">
        <v>251</v>
      </c>
      <c r="B254" s="118"/>
      <c r="C254" s="118" t="s">
        <v>1054</v>
      </c>
      <c r="D254" s="118" t="s">
        <v>1051</v>
      </c>
      <c r="E254" s="118" t="s">
        <v>3014</v>
      </c>
      <c r="F254" s="117" t="s">
        <v>3235</v>
      </c>
      <c r="G254" s="340">
        <v>307444340301</v>
      </c>
      <c r="H254" s="117" t="s">
        <v>3320</v>
      </c>
      <c r="I254" s="117" t="s">
        <v>5179</v>
      </c>
      <c r="J254" s="117" t="s">
        <v>47</v>
      </c>
      <c r="K254" s="117"/>
      <c r="L254" s="117">
        <v>0.31340000000000001</v>
      </c>
      <c r="M254" s="117">
        <v>0.30491299999999999</v>
      </c>
      <c r="N254" s="117">
        <v>8.4870000000000223E-3</v>
      </c>
      <c r="O254" s="341"/>
      <c r="P254" s="117"/>
      <c r="Q254" s="121"/>
    </row>
    <row r="255" spans="1:17" s="115" customFormat="1" ht="25.5" customHeight="1">
      <c r="A255" s="116">
        <v>252</v>
      </c>
      <c r="B255" s="118"/>
      <c r="C255" s="118" t="s">
        <v>1054</v>
      </c>
      <c r="D255" s="118" t="s">
        <v>1051</v>
      </c>
      <c r="E255" s="118" t="s">
        <v>3014</v>
      </c>
      <c r="F255" s="117" t="s">
        <v>3323</v>
      </c>
      <c r="G255" s="340">
        <v>307444540301</v>
      </c>
      <c r="H255" s="117" t="s">
        <v>3324</v>
      </c>
      <c r="I255" s="117" t="s">
        <v>5179</v>
      </c>
      <c r="J255" s="117" t="s">
        <v>47</v>
      </c>
      <c r="K255" s="117"/>
      <c r="L255" s="117">
        <v>0.89239999999999997</v>
      </c>
      <c r="M255" s="117">
        <v>0.86875800000000003</v>
      </c>
      <c r="N255" s="117">
        <v>2.3641999999999941E-2</v>
      </c>
      <c r="O255" s="341"/>
      <c r="P255" s="117"/>
      <c r="Q255" s="121"/>
    </row>
    <row r="256" spans="1:17" s="115" customFormat="1" ht="25.5" customHeight="1">
      <c r="A256" s="116">
        <v>253</v>
      </c>
      <c r="B256" s="118"/>
      <c r="C256" s="118" t="s">
        <v>1054</v>
      </c>
      <c r="D256" s="118" t="s">
        <v>1051</v>
      </c>
      <c r="E256" s="118" t="s">
        <v>3013</v>
      </c>
      <c r="F256" s="117" t="s">
        <v>3332</v>
      </c>
      <c r="G256" s="340">
        <v>307433440304</v>
      </c>
      <c r="H256" s="117" t="s">
        <v>3333</v>
      </c>
      <c r="I256" s="117" t="s">
        <v>5179</v>
      </c>
      <c r="J256" s="117" t="s">
        <v>47</v>
      </c>
      <c r="K256" s="117"/>
      <c r="L256" s="117">
        <v>0.20610000000000001</v>
      </c>
      <c r="M256" s="117">
        <v>0.20092199999999999</v>
      </c>
      <c r="N256" s="117">
        <v>5.1780000000000159E-3</v>
      </c>
      <c r="O256" s="341"/>
      <c r="P256" s="117"/>
      <c r="Q256" s="121"/>
    </row>
    <row r="257" spans="1:17" s="115" customFormat="1" ht="25.5" customHeight="1">
      <c r="A257" s="116">
        <v>254</v>
      </c>
      <c r="B257" s="118"/>
      <c r="C257" s="118" t="s">
        <v>1054</v>
      </c>
      <c r="D257" s="118" t="s">
        <v>1051</v>
      </c>
      <c r="E257" s="118" t="s">
        <v>3006</v>
      </c>
      <c r="F257" s="117" t="s">
        <v>3346</v>
      </c>
      <c r="G257" s="340">
        <v>307411440203</v>
      </c>
      <c r="H257" s="117" t="s">
        <v>3347</v>
      </c>
      <c r="I257" s="117" t="s">
        <v>5183</v>
      </c>
      <c r="J257" s="117" t="s">
        <v>47</v>
      </c>
      <c r="K257" s="117"/>
      <c r="L257" s="117">
        <v>6.1700000000000001E-3</v>
      </c>
      <c r="M257" s="117">
        <v>6.0219999999999996E-3</v>
      </c>
      <c r="N257" s="117">
        <v>1.4800000000000056E-4</v>
      </c>
      <c r="O257" s="341"/>
      <c r="P257" s="117"/>
      <c r="Q257" s="121"/>
    </row>
    <row r="258" spans="1:17" s="115" customFormat="1" ht="25.5" customHeight="1">
      <c r="A258" s="116">
        <v>255</v>
      </c>
      <c r="B258" s="118"/>
      <c r="C258" s="118" t="s">
        <v>1054</v>
      </c>
      <c r="D258" s="118" t="s">
        <v>1051</v>
      </c>
      <c r="E258" s="118" t="s">
        <v>3013</v>
      </c>
      <c r="F258" s="117" t="s">
        <v>3349</v>
      </c>
      <c r="G258" s="340">
        <v>307433140104</v>
      </c>
      <c r="H258" s="117" t="s">
        <v>3350</v>
      </c>
      <c r="I258" s="117" t="s">
        <v>5179</v>
      </c>
      <c r="J258" s="117" t="s">
        <v>47</v>
      </c>
      <c r="K258" s="117"/>
      <c r="L258" s="117">
        <v>0.4667</v>
      </c>
      <c r="M258" s="117">
        <v>0.45592199999999999</v>
      </c>
      <c r="N258" s="117">
        <v>1.077800000000001E-2</v>
      </c>
      <c r="O258" s="341"/>
      <c r="P258" s="117"/>
      <c r="Q258" s="121"/>
    </row>
    <row r="259" spans="1:17" s="115" customFormat="1" ht="25.5" customHeight="1">
      <c r="A259" s="116">
        <v>256</v>
      </c>
      <c r="B259" s="118"/>
      <c r="C259" s="118" t="s">
        <v>1054</v>
      </c>
      <c r="D259" s="118" t="s">
        <v>1051</v>
      </c>
      <c r="E259" s="118" t="s">
        <v>3014</v>
      </c>
      <c r="F259" s="117" t="s">
        <v>3356</v>
      </c>
      <c r="G259" s="340">
        <v>307444240104</v>
      </c>
      <c r="H259" s="117" t="s">
        <v>3357</v>
      </c>
      <c r="I259" s="117" t="s">
        <v>5179</v>
      </c>
      <c r="J259" s="117" t="s">
        <v>47</v>
      </c>
      <c r="K259" s="117"/>
      <c r="L259" s="117">
        <v>0.20380000000000001</v>
      </c>
      <c r="M259" s="117">
        <v>0.19921900000000001</v>
      </c>
      <c r="N259" s="117">
        <v>4.5810000000000017E-3</v>
      </c>
      <c r="O259" s="341"/>
      <c r="P259" s="117"/>
      <c r="Q259" s="121"/>
    </row>
    <row r="260" spans="1:17" s="115" customFormat="1" ht="25.5" customHeight="1">
      <c r="A260" s="116">
        <v>257</v>
      </c>
      <c r="B260" s="118"/>
      <c r="C260" s="118" t="s">
        <v>1054</v>
      </c>
      <c r="D260" s="118" t="s">
        <v>1051</v>
      </c>
      <c r="E260" s="118" t="s">
        <v>3014</v>
      </c>
      <c r="F260" s="117" t="s">
        <v>3358</v>
      </c>
      <c r="G260" s="340">
        <v>307444140104</v>
      </c>
      <c r="H260" s="117" t="s">
        <v>2346</v>
      </c>
      <c r="I260" s="117" t="s">
        <v>5179</v>
      </c>
      <c r="J260" s="117" t="s">
        <v>47</v>
      </c>
      <c r="K260" s="117"/>
      <c r="L260" s="117">
        <v>0.42709999999999998</v>
      </c>
      <c r="M260" s="117">
        <v>0.417744</v>
      </c>
      <c r="N260" s="117">
        <v>9.3559999999999754E-3</v>
      </c>
      <c r="O260" s="341"/>
      <c r="P260" s="117"/>
      <c r="Q260" s="121"/>
    </row>
    <row r="261" spans="1:17" s="115" customFormat="1" ht="25.5" customHeight="1">
      <c r="A261" s="116">
        <v>258</v>
      </c>
      <c r="B261" s="118"/>
      <c r="C261" s="118" t="s">
        <v>1054</v>
      </c>
      <c r="D261" s="118" t="s">
        <v>1051</v>
      </c>
      <c r="E261" s="118" t="s">
        <v>3008</v>
      </c>
      <c r="F261" s="117" t="s">
        <v>3364</v>
      </c>
      <c r="G261" s="340">
        <v>307422140502</v>
      </c>
      <c r="H261" s="117" t="s">
        <v>3365</v>
      </c>
      <c r="I261" s="117" t="s">
        <v>5182</v>
      </c>
      <c r="J261" s="117" t="s">
        <v>47</v>
      </c>
      <c r="K261" s="117"/>
      <c r="L261" s="117">
        <v>0.17280000000000001</v>
      </c>
      <c r="M261" s="117">
        <v>0.169263</v>
      </c>
      <c r="N261" s="117">
        <v>3.5370000000000124E-3</v>
      </c>
      <c r="O261" s="341"/>
      <c r="P261" s="117"/>
      <c r="Q261" s="121"/>
    </row>
    <row r="262" spans="1:17" s="115" customFormat="1" ht="25.5" customHeight="1">
      <c r="A262" s="116">
        <v>259</v>
      </c>
      <c r="B262" s="118"/>
      <c r="C262" s="118" t="s">
        <v>1054</v>
      </c>
      <c r="D262" s="118" t="s">
        <v>1051</v>
      </c>
      <c r="E262" s="118" t="s">
        <v>3014</v>
      </c>
      <c r="F262" s="117" t="s">
        <v>3358</v>
      </c>
      <c r="G262" s="340">
        <v>307444140106</v>
      </c>
      <c r="H262" s="117" t="s">
        <v>3374</v>
      </c>
      <c r="I262" s="117" t="s">
        <v>5178</v>
      </c>
      <c r="J262" s="117" t="s">
        <v>47</v>
      </c>
      <c r="K262" s="117"/>
      <c r="L262" s="117">
        <v>1.3640000000000001</v>
      </c>
      <c r="M262" s="117">
        <v>1.337107</v>
      </c>
      <c r="N262" s="117">
        <v>2.6893000000000056E-2</v>
      </c>
      <c r="O262" s="341"/>
      <c r="P262" s="117"/>
      <c r="Q262" s="121"/>
    </row>
    <row r="263" spans="1:17" s="115" customFormat="1" ht="25.5" customHeight="1">
      <c r="A263" s="116">
        <v>260</v>
      </c>
      <c r="B263" s="118"/>
      <c r="C263" s="118" t="s">
        <v>1054</v>
      </c>
      <c r="D263" s="118" t="s">
        <v>1051</v>
      </c>
      <c r="E263" s="118" t="s">
        <v>3008</v>
      </c>
      <c r="F263" s="117" t="s">
        <v>3376</v>
      </c>
      <c r="G263" s="340">
        <v>307422140101</v>
      </c>
      <c r="H263" s="117" t="s">
        <v>3377</v>
      </c>
      <c r="I263" s="117" t="s">
        <v>5179</v>
      </c>
      <c r="J263" s="117" t="s">
        <v>47</v>
      </c>
      <c r="K263" s="117"/>
      <c r="L263" s="117">
        <v>1.6843999999999999</v>
      </c>
      <c r="M263" s="117">
        <v>1.653197</v>
      </c>
      <c r="N263" s="117">
        <v>3.120299999999987E-2</v>
      </c>
      <c r="O263" s="341"/>
      <c r="P263" s="117"/>
      <c r="Q263" s="121"/>
    </row>
    <row r="264" spans="1:17" s="115" customFormat="1" ht="25.5" customHeight="1">
      <c r="A264" s="116">
        <v>261</v>
      </c>
      <c r="B264" s="118"/>
      <c r="C264" s="118" t="s">
        <v>1054</v>
      </c>
      <c r="D264" s="118" t="s">
        <v>1051</v>
      </c>
      <c r="E264" s="118" t="s">
        <v>3013</v>
      </c>
      <c r="F264" s="117" t="s">
        <v>3384</v>
      </c>
      <c r="G264" s="340">
        <v>307433340101</v>
      </c>
      <c r="H264" s="117" t="s">
        <v>3385</v>
      </c>
      <c r="I264" s="117" t="s">
        <v>5179</v>
      </c>
      <c r="J264" s="117" t="s">
        <v>47</v>
      </c>
      <c r="K264" s="117"/>
      <c r="L264" s="117">
        <v>0.26250000000000001</v>
      </c>
      <c r="M264" s="117">
        <v>0.25818400000000002</v>
      </c>
      <c r="N264" s="117">
        <v>4.3159999999999865E-3</v>
      </c>
      <c r="O264" s="341"/>
      <c r="P264" s="117"/>
      <c r="Q264" s="121"/>
    </row>
    <row r="265" spans="1:17" s="115" customFormat="1" ht="25.5" customHeight="1">
      <c r="A265" s="116">
        <v>262</v>
      </c>
      <c r="B265" s="118"/>
      <c r="C265" s="118" t="s">
        <v>1054</v>
      </c>
      <c r="D265" s="118" t="s">
        <v>1051</v>
      </c>
      <c r="E265" s="118" t="s">
        <v>3014</v>
      </c>
      <c r="F265" s="117" t="s">
        <v>3386</v>
      </c>
      <c r="G265" s="340">
        <v>307444440201</v>
      </c>
      <c r="H265" s="117" t="s">
        <v>3387</v>
      </c>
      <c r="I265" s="117" t="s">
        <v>5179</v>
      </c>
      <c r="J265" s="117" t="s">
        <v>47</v>
      </c>
      <c r="K265" s="117"/>
      <c r="L265" s="117">
        <v>1.5531999999999999</v>
      </c>
      <c r="M265" s="117">
        <v>1.527747</v>
      </c>
      <c r="N265" s="117">
        <v>2.5452999999999948E-2</v>
      </c>
      <c r="O265" s="341"/>
      <c r="P265" s="117"/>
      <c r="Q265" s="121"/>
    </row>
    <row r="266" spans="1:17" s="115" customFormat="1" ht="25.5" customHeight="1">
      <c r="A266" s="116">
        <v>263</v>
      </c>
      <c r="B266" s="118"/>
      <c r="C266" s="118" t="s">
        <v>1054</v>
      </c>
      <c r="D266" s="118" t="s">
        <v>1051</v>
      </c>
      <c r="E266" s="118" t="s">
        <v>3014</v>
      </c>
      <c r="F266" s="117" t="s">
        <v>3358</v>
      </c>
      <c r="G266" s="340">
        <v>307444140103</v>
      </c>
      <c r="H266" s="117" t="s">
        <v>3388</v>
      </c>
      <c r="I266" s="117" t="s">
        <v>5179</v>
      </c>
      <c r="J266" s="117" t="s">
        <v>47</v>
      </c>
      <c r="K266" s="117"/>
      <c r="L266" s="117">
        <v>1.0991</v>
      </c>
      <c r="M266" s="117">
        <v>1.0817209999999999</v>
      </c>
      <c r="N266" s="117">
        <v>1.7379000000000033E-2</v>
      </c>
      <c r="O266" s="341"/>
      <c r="P266" s="117"/>
      <c r="Q266" s="121"/>
    </row>
    <row r="267" spans="1:17" s="115" customFormat="1" ht="25.5" customHeight="1">
      <c r="A267" s="116">
        <v>264</v>
      </c>
      <c r="B267" s="118"/>
      <c r="C267" s="118" t="s">
        <v>1054</v>
      </c>
      <c r="D267" s="118" t="s">
        <v>1051</v>
      </c>
      <c r="E267" s="118" t="s">
        <v>3014</v>
      </c>
      <c r="F267" s="117" t="s">
        <v>3358</v>
      </c>
      <c r="G267" s="340">
        <v>307444140101</v>
      </c>
      <c r="H267" s="117" t="s">
        <v>3396</v>
      </c>
      <c r="I267" s="117" t="s">
        <v>5178</v>
      </c>
      <c r="J267" s="117" t="s">
        <v>47</v>
      </c>
      <c r="K267" s="117"/>
      <c r="L267" s="117">
        <v>1.4396</v>
      </c>
      <c r="M267" s="117">
        <v>1.4186780000000001</v>
      </c>
      <c r="N267" s="117">
        <v>2.0921999999999885E-2</v>
      </c>
      <c r="O267" s="341"/>
      <c r="P267" s="117"/>
      <c r="Q267" s="121"/>
    </row>
    <row r="268" spans="1:17" s="115" customFormat="1" ht="25.5" customHeight="1">
      <c r="A268" s="116">
        <v>265</v>
      </c>
      <c r="B268" s="118"/>
      <c r="C268" s="118" t="s">
        <v>1054</v>
      </c>
      <c r="D268" s="118" t="s">
        <v>1051</v>
      </c>
      <c r="E268" s="118" t="s">
        <v>3014</v>
      </c>
      <c r="F268" s="117" t="s">
        <v>3404</v>
      </c>
      <c r="G268" s="340">
        <v>307444540204</v>
      </c>
      <c r="H268" s="117" t="s">
        <v>3405</v>
      </c>
      <c r="I268" s="117" t="s">
        <v>5182</v>
      </c>
      <c r="J268" s="117" t="s">
        <v>47</v>
      </c>
      <c r="K268" s="117"/>
      <c r="L268" s="117">
        <v>2.9499999999999999E-3</v>
      </c>
      <c r="M268" s="117">
        <v>2.9099999999999998E-3</v>
      </c>
      <c r="N268" s="117">
        <v>4.0000000000000105E-5</v>
      </c>
      <c r="O268" s="341"/>
      <c r="P268" s="117"/>
      <c r="Q268" s="121"/>
    </row>
    <row r="269" spans="1:17" s="115" customFormat="1" ht="25.5" customHeight="1">
      <c r="A269" s="116">
        <v>266</v>
      </c>
      <c r="B269" s="118"/>
      <c r="C269" s="118" t="s">
        <v>1054</v>
      </c>
      <c r="D269" s="118" t="s">
        <v>1051</v>
      </c>
      <c r="E269" s="118" t="s">
        <v>3014</v>
      </c>
      <c r="F269" s="117" t="s">
        <v>3358</v>
      </c>
      <c r="G269" s="340">
        <v>307444140102</v>
      </c>
      <c r="H269" s="117" t="s">
        <v>3414</v>
      </c>
      <c r="I269" s="117" t="s">
        <v>5178</v>
      </c>
      <c r="J269" s="117" t="s">
        <v>47</v>
      </c>
      <c r="K269" s="117"/>
      <c r="L269" s="117">
        <v>3.7917999999999998</v>
      </c>
      <c r="M269" s="117">
        <v>3.7465470000000001</v>
      </c>
      <c r="N269" s="117">
        <v>4.5252999999999766E-2</v>
      </c>
      <c r="O269" s="341"/>
      <c r="P269" s="117"/>
      <c r="Q269" s="121"/>
    </row>
    <row r="270" spans="1:17" s="115" customFormat="1" ht="25.5" customHeight="1">
      <c r="A270" s="116">
        <v>267</v>
      </c>
      <c r="B270" s="118"/>
      <c r="C270" s="118" t="s">
        <v>1054</v>
      </c>
      <c r="D270" s="118" t="s">
        <v>1051</v>
      </c>
      <c r="E270" s="118" t="s">
        <v>3008</v>
      </c>
      <c r="F270" s="117" t="s">
        <v>3422</v>
      </c>
      <c r="G270" s="340">
        <v>307422140201</v>
      </c>
      <c r="H270" s="117" t="s">
        <v>3423</v>
      </c>
      <c r="I270" s="117" t="s">
        <v>5182</v>
      </c>
      <c r="J270" s="117" t="s">
        <v>47</v>
      </c>
      <c r="K270" s="117"/>
      <c r="L270" s="117">
        <v>0.53339999999999999</v>
      </c>
      <c r="M270" s="117">
        <v>0.52832999999999997</v>
      </c>
      <c r="N270" s="117">
        <v>5.0700000000000189E-3</v>
      </c>
      <c r="O270" s="341"/>
      <c r="P270" s="117"/>
      <c r="Q270" s="121"/>
    </row>
    <row r="271" spans="1:17" s="115" customFormat="1" ht="25.5" customHeight="1">
      <c r="A271" s="116">
        <v>268</v>
      </c>
      <c r="B271" s="118"/>
      <c r="C271" s="118" t="s">
        <v>1054</v>
      </c>
      <c r="D271" s="118" t="s">
        <v>1051</v>
      </c>
      <c r="E271" s="118" t="s">
        <v>3008</v>
      </c>
      <c r="F271" s="117" t="s">
        <v>3376</v>
      </c>
      <c r="G271" s="340">
        <v>307422140102</v>
      </c>
      <c r="H271" s="117" t="s">
        <v>3423</v>
      </c>
      <c r="I271" s="117" t="s">
        <v>5182</v>
      </c>
      <c r="J271" s="117" t="s">
        <v>47</v>
      </c>
      <c r="K271" s="117"/>
      <c r="L271" s="117">
        <v>0.97729999999999995</v>
      </c>
      <c r="M271" s="117">
        <v>0.96921199999999996</v>
      </c>
      <c r="N271" s="117">
        <v>8.0879999999999841E-3</v>
      </c>
      <c r="O271" s="341"/>
      <c r="P271" s="117"/>
      <c r="Q271" s="121"/>
    </row>
    <row r="272" spans="1:17" s="115" customFormat="1" ht="25.5" customHeight="1">
      <c r="A272" s="116">
        <v>269</v>
      </c>
      <c r="B272" s="118"/>
      <c r="C272" s="118" t="s">
        <v>1054</v>
      </c>
      <c r="D272" s="118" t="s">
        <v>1051</v>
      </c>
      <c r="E272" s="118" t="s">
        <v>3008</v>
      </c>
      <c r="F272" s="117" t="s">
        <v>3426</v>
      </c>
      <c r="G272" s="340">
        <v>307422440101</v>
      </c>
      <c r="H272" s="117" t="s">
        <v>3427</v>
      </c>
      <c r="I272" s="117" t="s">
        <v>5179</v>
      </c>
      <c r="J272" s="117" t="s">
        <v>47</v>
      </c>
      <c r="K272" s="117"/>
      <c r="L272" s="117">
        <v>0.65849999999999997</v>
      </c>
      <c r="M272" s="117">
        <v>0.65359999999999996</v>
      </c>
      <c r="N272" s="117">
        <v>4.9000000000000155E-3</v>
      </c>
      <c r="O272" s="341"/>
      <c r="P272" s="117"/>
      <c r="Q272" s="121"/>
    </row>
    <row r="273" spans="1:17" s="115" customFormat="1" ht="25.5" customHeight="1">
      <c r="A273" s="116">
        <v>270</v>
      </c>
      <c r="B273" s="118"/>
      <c r="C273" s="118" t="s">
        <v>1054</v>
      </c>
      <c r="D273" s="118" t="s">
        <v>1050</v>
      </c>
      <c r="E273" s="118" t="s">
        <v>3000</v>
      </c>
      <c r="F273" s="117" t="s">
        <v>3088</v>
      </c>
      <c r="G273" s="340">
        <v>307612340101</v>
      </c>
      <c r="H273" s="117" t="s">
        <v>3089</v>
      </c>
      <c r="I273" s="117" t="s">
        <v>5179</v>
      </c>
      <c r="J273" s="117" t="s">
        <v>47</v>
      </c>
      <c r="K273" s="117"/>
      <c r="L273" s="117">
        <v>1.5696000000000001</v>
      </c>
      <c r="M273" s="117">
        <v>1.3644609999999999</v>
      </c>
      <c r="N273" s="117">
        <v>0.20513900000000018</v>
      </c>
      <c r="O273" s="341"/>
      <c r="P273" s="117"/>
      <c r="Q273" s="121"/>
    </row>
    <row r="274" spans="1:17" s="115" customFormat="1" ht="25.5" customHeight="1">
      <c r="A274" s="116">
        <v>271</v>
      </c>
      <c r="B274" s="118"/>
      <c r="C274" s="118" t="s">
        <v>1054</v>
      </c>
      <c r="D274" s="118" t="s">
        <v>1050</v>
      </c>
      <c r="E274" s="118" t="s">
        <v>3001</v>
      </c>
      <c r="F274" s="117" t="s">
        <v>3090</v>
      </c>
      <c r="G274" s="340">
        <v>307621440405</v>
      </c>
      <c r="H274" s="117" t="s">
        <v>3091</v>
      </c>
      <c r="I274" s="117" t="s">
        <v>5180</v>
      </c>
      <c r="J274" s="117" t="s">
        <v>47</v>
      </c>
      <c r="K274" s="117"/>
      <c r="L274" s="117">
        <v>9.1999999999999998E-2</v>
      </c>
      <c r="M274" s="117">
        <v>8.0075999999999994E-2</v>
      </c>
      <c r="N274" s="117">
        <v>1.1924000000000004E-2</v>
      </c>
      <c r="O274" s="341"/>
      <c r="P274" s="117"/>
      <c r="Q274" s="121"/>
    </row>
    <row r="275" spans="1:17" s="115" customFormat="1" ht="25.5" customHeight="1">
      <c r="A275" s="116">
        <v>272</v>
      </c>
      <c r="B275" s="118"/>
      <c r="C275" s="118" t="s">
        <v>1054</v>
      </c>
      <c r="D275" s="118" t="s">
        <v>1050</v>
      </c>
      <c r="E275" s="118" t="s">
        <v>3001</v>
      </c>
      <c r="F275" s="117" t="s">
        <v>3092</v>
      </c>
      <c r="G275" s="340">
        <v>307621240304</v>
      </c>
      <c r="H275" s="117" t="s">
        <v>3093</v>
      </c>
      <c r="I275" s="117" t="s">
        <v>5181</v>
      </c>
      <c r="J275" s="117" t="s">
        <v>47</v>
      </c>
      <c r="K275" s="117"/>
      <c r="L275" s="117">
        <v>0.1454</v>
      </c>
      <c r="M275" s="117">
        <v>0.12869</v>
      </c>
      <c r="N275" s="117">
        <v>1.6710000000000003E-2</v>
      </c>
      <c r="O275" s="341"/>
      <c r="P275" s="117"/>
      <c r="Q275" s="121"/>
    </row>
    <row r="276" spans="1:17" s="115" customFormat="1" ht="25.5" customHeight="1">
      <c r="A276" s="116">
        <v>273</v>
      </c>
      <c r="B276" s="118"/>
      <c r="C276" s="118" t="s">
        <v>1054</v>
      </c>
      <c r="D276" s="118" t="s">
        <v>1050</v>
      </c>
      <c r="E276" s="118" t="s">
        <v>3001</v>
      </c>
      <c r="F276" s="117" t="s">
        <v>3094</v>
      </c>
      <c r="G276" s="340">
        <v>307621440206</v>
      </c>
      <c r="H276" s="117" t="s">
        <v>3095</v>
      </c>
      <c r="I276" s="117" t="s">
        <v>5180</v>
      </c>
      <c r="J276" s="117" t="s">
        <v>47</v>
      </c>
      <c r="K276" s="117"/>
      <c r="L276" s="117">
        <v>0.1198</v>
      </c>
      <c r="M276" s="117">
        <v>0.10625</v>
      </c>
      <c r="N276" s="117">
        <v>1.3550000000000006E-2</v>
      </c>
      <c r="O276" s="341"/>
      <c r="P276" s="117"/>
      <c r="Q276" s="121"/>
    </row>
    <row r="277" spans="1:17" s="115" customFormat="1" ht="25.5" customHeight="1">
      <c r="A277" s="116">
        <v>274</v>
      </c>
      <c r="B277" s="118"/>
      <c r="C277" s="118" t="s">
        <v>1054</v>
      </c>
      <c r="D277" s="118" t="s">
        <v>1050</v>
      </c>
      <c r="E277" s="118" t="s">
        <v>3001</v>
      </c>
      <c r="F277" s="117" t="s">
        <v>3098</v>
      </c>
      <c r="G277" s="340">
        <v>307621340101</v>
      </c>
      <c r="H277" s="117" t="s">
        <v>3099</v>
      </c>
      <c r="I277" s="117" t="s">
        <v>5182</v>
      </c>
      <c r="J277" s="117" t="s">
        <v>47</v>
      </c>
      <c r="K277" s="117"/>
      <c r="L277" s="117">
        <v>2.9499999999999998E-2</v>
      </c>
      <c r="M277" s="117">
        <v>2.6478999999999999E-2</v>
      </c>
      <c r="N277" s="117">
        <v>3.0209999999999994E-3</v>
      </c>
      <c r="O277" s="341"/>
      <c r="P277" s="117"/>
      <c r="Q277" s="121"/>
    </row>
    <row r="278" spans="1:17" s="115" customFormat="1" ht="25.5" customHeight="1">
      <c r="A278" s="116">
        <v>275</v>
      </c>
      <c r="B278" s="118"/>
      <c r="C278" s="118" t="s">
        <v>1054</v>
      </c>
      <c r="D278" s="118" t="s">
        <v>1050</v>
      </c>
      <c r="E278" s="118" t="s">
        <v>3001</v>
      </c>
      <c r="F278" s="117" t="s">
        <v>3094</v>
      </c>
      <c r="G278" s="340">
        <v>307621440203</v>
      </c>
      <c r="H278" s="117" t="s">
        <v>3100</v>
      </c>
      <c r="I278" s="117" t="s">
        <v>5180</v>
      </c>
      <c r="J278" s="117" t="s">
        <v>47</v>
      </c>
      <c r="K278" s="117"/>
      <c r="L278" s="117">
        <v>3.3500000000000002E-2</v>
      </c>
      <c r="M278" s="117">
        <v>3.0089000000000001E-2</v>
      </c>
      <c r="N278" s="117">
        <v>3.4110000000000008E-3</v>
      </c>
      <c r="O278" s="341"/>
      <c r="P278" s="117"/>
      <c r="Q278" s="121"/>
    </row>
    <row r="279" spans="1:17" s="115" customFormat="1" ht="25.5" customHeight="1">
      <c r="A279" s="116">
        <v>276</v>
      </c>
      <c r="B279" s="118"/>
      <c r="C279" s="118" t="s">
        <v>1054</v>
      </c>
      <c r="D279" s="118" t="s">
        <v>1050</v>
      </c>
      <c r="E279" s="118" t="s">
        <v>3000</v>
      </c>
      <c r="F279" s="117" t="s">
        <v>3106</v>
      </c>
      <c r="G279" s="340">
        <v>307612240204</v>
      </c>
      <c r="H279" s="117" t="s">
        <v>3107</v>
      </c>
      <c r="I279" s="117" t="s">
        <v>5181</v>
      </c>
      <c r="J279" s="117" t="s">
        <v>47</v>
      </c>
      <c r="K279" s="117"/>
      <c r="L279" s="117">
        <v>6.5600000000000006E-2</v>
      </c>
      <c r="M279" s="117">
        <v>5.9499999999999997E-2</v>
      </c>
      <c r="N279" s="117">
        <v>6.1000000000000082E-3</v>
      </c>
      <c r="O279" s="341"/>
      <c r="P279" s="117"/>
      <c r="Q279" s="121"/>
    </row>
    <row r="280" spans="1:17" s="115" customFormat="1" ht="25.5" customHeight="1">
      <c r="A280" s="116">
        <v>277</v>
      </c>
      <c r="B280" s="118"/>
      <c r="C280" s="118" t="s">
        <v>1054</v>
      </c>
      <c r="D280" s="118" t="s">
        <v>1050</v>
      </c>
      <c r="E280" s="118" t="s">
        <v>3001</v>
      </c>
      <c r="F280" s="117" t="s">
        <v>3110</v>
      </c>
      <c r="G280" s="340">
        <v>307621240202</v>
      </c>
      <c r="H280" s="117" t="s">
        <v>3111</v>
      </c>
      <c r="I280" s="117" t="s">
        <v>5180</v>
      </c>
      <c r="J280" s="117" t="s">
        <v>47</v>
      </c>
      <c r="K280" s="117"/>
      <c r="L280" s="117">
        <v>0.72440000000000004</v>
      </c>
      <c r="M280" s="117">
        <v>0.66123799999999999</v>
      </c>
      <c r="N280" s="117">
        <v>6.3162000000000051E-2</v>
      </c>
      <c r="O280" s="341"/>
      <c r="P280" s="117"/>
      <c r="Q280" s="121"/>
    </row>
    <row r="281" spans="1:17" s="115" customFormat="1" ht="25.5" customHeight="1">
      <c r="A281" s="116">
        <v>278</v>
      </c>
      <c r="B281" s="118"/>
      <c r="C281" s="118" t="s">
        <v>1054</v>
      </c>
      <c r="D281" s="118" t="s">
        <v>1050</v>
      </c>
      <c r="E281" s="118" t="s">
        <v>3001</v>
      </c>
      <c r="F281" s="117" t="s">
        <v>3114</v>
      </c>
      <c r="G281" s="340">
        <v>307621440102</v>
      </c>
      <c r="H281" s="117" t="s">
        <v>3115</v>
      </c>
      <c r="I281" s="117" t="s">
        <v>5182</v>
      </c>
      <c r="J281" s="117" t="s">
        <v>47</v>
      </c>
      <c r="K281" s="117"/>
      <c r="L281" s="117">
        <v>2.2499999999999999E-2</v>
      </c>
      <c r="M281" s="117">
        <v>2.0660999999999999E-2</v>
      </c>
      <c r="N281" s="117">
        <v>1.8390000000000004E-3</v>
      </c>
      <c r="O281" s="341"/>
      <c r="P281" s="117"/>
      <c r="Q281" s="121"/>
    </row>
    <row r="282" spans="1:17" s="115" customFormat="1" ht="25.5" customHeight="1">
      <c r="A282" s="116">
        <v>279</v>
      </c>
      <c r="B282" s="118"/>
      <c r="C282" s="118" t="s">
        <v>1054</v>
      </c>
      <c r="D282" s="118" t="s">
        <v>1050</v>
      </c>
      <c r="E282" s="118" t="s">
        <v>3007</v>
      </c>
      <c r="F282" s="117" t="s">
        <v>3120</v>
      </c>
      <c r="G282" s="340">
        <v>307613140304</v>
      </c>
      <c r="H282" s="117" t="s">
        <v>2500</v>
      </c>
      <c r="I282" s="117" t="s">
        <v>5182</v>
      </c>
      <c r="J282" s="117" t="s">
        <v>47</v>
      </c>
      <c r="K282" s="117"/>
      <c r="L282" s="117">
        <v>3.2000000000000001E-2</v>
      </c>
      <c r="M282" s="117">
        <v>2.9523000000000001E-2</v>
      </c>
      <c r="N282" s="117">
        <v>2.477E-3</v>
      </c>
      <c r="O282" s="341"/>
      <c r="P282" s="117"/>
      <c r="Q282" s="121"/>
    </row>
    <row r="283" spans="1:17" s="115" customFormat="1" ht="25.5" customHeight="1">
      <c r="A283" s="116">
        <v>280</v>
      </c>
      <c r="B283" s="118"/>
      <c r="C283" s="118" t="s">
        <v>1054</v>
      </c>
      <c r="D283" s="118" t="s">
        <v>1050</v>
      </c>
      <c r="E283" s="118" t="s">
        <v>3000</v>
      </c>
      <c r="F283" s="117" t="s">
        <v>3088</v>
      </c>
      <c r="G283" s="340">
        <v>307612340106</v>
      </c>
      <c r="H283" s="117" t="s">
        <v>3121</v>
      </c>
      <c r="I283" s="117" t="s">
        <v>5181</v>
      </c>
      <c r="J283" s="117" t="s">
        <v>47</v>
      </c>
      <c r="K283" s="117"/>
      <c r="L283" s="117">
        <v>0.18226800000000001</v>
      </c>
      <c r="M283" s="117">
        <v>0.168349</v>
      </c>
      <c r="N283" s="117">
        <v>1.3919000000000015E-2</v>
      </c>
      <c r="O283" s="341"/>
      <c r="P283" s="117"/>
      <c r="Q283" s="121"/>
    </row>
    <row r="284" spans="1:17" s="115" customFormat="1" ht="25.5" customHeight="1">
      <c r="A284" s="116">
        <v>281</v>
      </c>
      <c r="B284" s="118"/>
      <c r="C284" s="118" t="s">
        <v>1054</v>
      </c>
      <c r="D284" s="118" t="s">
        <v>1050</v>
      </c>
      <c r="E284" s="118" t="s">
        <v>3001</v>
      </c>
      <c r="F284" s="117" t="s">
        <v>3133</v>
      </c>
      <c r="G284" s="340">
        <v>307621440503</v>
      </c>
      <c r="H284" s="117" t="s">
        <v>3134</v>
      </c>
      <c r="I284" s="117" t="s">
        <v>5179</v>
      </c>
      <c r="J284" s="117" t="s">
        <v>47</v>
      </c>
      <c r="K284" s="117"/>
      <c r="L284" s="117">
        <v>1.0431999999999999</v>
      </c>
      <c r="M284" s="117">
        <v>0.97352399999999994</v>
      </c>
      <c r="N284" s="117">
        <v>6.967599999999996E-2</v>
      </c>
      <c r="O284" s="341"/>
      <c r="P284" s="117"/>
      <c r="Q284" s="121"/>
    </row>
    <row r="285" spans="1:17" s="115" customFormat="1" ht="25.5" customHeight="1">
      <c r="A285" s="116">
        <v>282</v>
      </c>
      <c r="B285" s="118"/>
      <c r="C285" s="118" t="s">
        <v>1054</v>
      </c>
      <c r="D285" s="118" t="s">
        <v>1050</v>
      </c>
      <c r="E285" s="118" t="s">
        <v>3001</v>
      </c>
      <c r="F285" s="117" t="s">
        <v>3137</v>
      </c>
      <c r="G285" s="340">
        <v>307621140703</v>
      </c>
      <c r="H285" s="117" t="s">
        <v>3138</v>
      </c>
      <c r="I285" s="117" t="s">
        <v>5182</v>
      </c>
      <c r="J285" s="117" t="s">
        <v>47</v>
      </c>
      <c r="K285" s="117"/>
      <c r="L285" s="117">
        <v>1.6500000000000001E-2</v>
      </c>
      <c r="M285" s="117">
        <v>1.5442000000000001E-2</v>
      </c>
      <c r="N285" s="117">
        <v>1.0579999999999999E-3</v>
      </c>
      <c r="O285" s="341"/>
      <c r="P285" s="117"/>
      <c r="Q285" s="121"/>
    </row>
    <row r="286" spans="1:17" s="115" customFormat="1" ht="25.5" customHeight="1">
      <c r="A286" s="116">
        <v>283</v>
      </c>
      <c r="B286" s="118"/>
      <c r="C286" s="118" t="s">
        <v>1054</v>
      </c>
      <c r="D286" s="118" t="s">
        <v>1050</v>
      </c>
      <c r="E286" s="118" t="s">
        <v>3001</v>
      </c>
      <c r="F286" s="117" t="s">
        <v>3090</v>
      </c>
      <c r="G286" s="340">
        <v>307621440406</v>
      </c>
      <c r="H286" s="117" t="s">
        <v>3140</v>
      </c>
      <c r="I286" s="117" t="s">
        <v>5179</v>
      </c>
      <c r="J286" s="117" t="s">
        <v>47</v>
      </c>
      <c r="K286" s="117"/>
      <c r="L286" s="117">
        <v>3.0500000000000002E-3</v>
      </c>
      <c r="M286" s="117">
        <v>2.856E-3</v>
      </c>
      <c r="N286" s="117">
        <v>1.9400000000000016E-4</v>
      </c>
      <c r="O286" s="341"/>
      <c r="P286" s="117"/>
      <c r="Q286" s="121"/>
    </row>
    <row r="287" spans="1:17" s="115" customFormat="1" ht="25.5" customHeight="1">
      <c r="A287" s="116">
        <v>284</v>
      </c>
      <c r="B287" s="118"/>
      <c r="C287" s="118" t="s">
        <v>1054</v>
      </c>
      <c r="D287" s="118" t="s">
        <v>1050</v>
      </c>
      <c r="E287" s="118" t="s">
        <v>3001</v>
      </c>
      <c r="F287" s="117" t="s">
        <v>2171</v>
      </c>
      <c r="G287" s="340">
        <v>307621140101</v>
      </c>
      <c r="H287" s="117" t="s">
        <v>2396</v>
      </c>
      <c r="I287" s="117" t="s">
        <v>5178</v>
      </c>
      <c r="J287" s="117" t="s">
        <v>47</v>
      </c>
      <c r="K287" s="117"/>
      <c r="L287" s="117">
        <v>6.1841999999999997</v>
      </c>
      <c r="M287" s="117">
        <v>5.8167299999999997</v>
      </c>
      <c r="N287" s="117">
        <v>0.36746999999999996</v>
      </c>
      <c r="O287" s="341"/>
      <c r="P287" s="117"/>
      <c r="Q287" s="121"/>
    </row>
    <row r="288" spans="1:17" s="115" customFormat="1" ht="25.5" customHeight="1">
      <c r="A288" s="116">
        <v>285</v>
      </c>
      <c r="B288" s="118"/>
      <c r="C288" s="118" t="s">
        <v>1054</v>
      </c>
      <c r="D288" s="118" t="s">
        <v>1050</v>
      </c>
      <c r="E288" s="118" t="s">
        <v>3000</v>
      </c>
      <c r="F288" s="117" t="s">
        <v>3167</v>
      </c>
      <c r="G288" s="340">
        <v>307612240101</v>
      </c>
      <c r="H288" s="117" t="s">
        <v>3168</v>
      </c>
      <c r="I288" s="117" t="s">
        <v>5179</v>
      </c>
      <c r="J288" s="117" t="s">
        <v>47</v>
      </c>
      <c r="K288" s="117"/>
      <c r="L288" s="117">
        <v>0.60899999999999999</v>
      </c>
      <c r="M288" s="117">
        <v>0.57378700000000005</v>
      </c>
      <c r="N288" s="117">
        <v>3.5212999999999939E-2</v>
      </c>
      <c r="O288" s="341"/>
      <c r="P288" s="117"/>
      <c r="Q288" s="121"/>
    </row>
    <row r="289" spans="1:17" s="115" customFormat="1" ht="25.5" customHeight="1">
      <c r="A289" s="116">
        <v>286</v>
      </c>
      <c r="B289" s="118"/>
      <c r="C289" s="118" t="s">
        <v>1054</v>
      </c>
      <c r="D289" s="118" t="s">
        <v>1050</v>
      </c>
      <c r="E289" s="118" t="s">
        <v>3007</v>
      </c>
      <c r="F289" s="117" t="s">
        <v>3169</v>
      </c>
      <c r="G289" s="340">
        <v>307613140206</v>
      </c>
      <c r="H289" s="117" t="s">
        <v>3170</v>
      </c>
      <c r="I289" s="117" t="s">
        <v>5182</v>
      </c>
      <c r="J289" s="117" t="s">
        <v>47</v>
      </c>
      <c r="K289" s="117"/>
      <c r="L289" s="117">
        <v>0.1227</v>
      </c>
      <c r="M289" s="117">
        <v>0.115606</v>
      </c>
      <c r="N289" s="117">
        <v>7.0940000000000031E-3</v>
      </c>
      <c r="O289" s="341"/>
      <c r="P289" s="117"/>
      <c r="Q289" s="121"/>
    </row>
    <row r="290" spans="1:17" s="115" customFormat="1" ht="25.5" customHeight="1">
      <c r="A290" s="116">
        <v>287</v>
      </c>
      <c r="B290" s="118"/>
      <c r="C290" s="118" t="s">
        <v>1054</v>
      </c>
      <c r="D290" s="118" t="s">
        <v>1050</v>
      </c>
      <c r="E290" s="118" t="s">
        <v>3001</v>
      </c>
      <c r="F290" s="117" t="s">
        <v>2171</v>
      </c>
      <c r="G290" s="340">
        <v>307621140105</v>
      </c>
      <c r="H290" s="117" t="s">
        <v>2500</v>
      </c>
      <c r="I290" s="117" t="s">
        <v>5182</v>
      </c>
      <c r="J290" s="117" t="s">
        <v>47</v>
      </c>
      <c r="K290" s="117"/>
      <c r="L290" s="117">
        <v>0.87480000000000002</v>
      </c>
      <c r="M290" s="117">
        <v>0.82453299999999996</v>
      </c>
      <c r="N290" s="117">
        <v>5.0267000000000062E-2</v>
      </c>
      <c r="O290" s="341"/>
      <c r="P290" s="117"/>
      <c r="Q290" s="121"/>
    </row>
    <row r="291" spans="1:17" s="115" customFormat="1" ht="25.5" customHeight="1">
      <c r="A291" s="116">
        <v>288</v>
      </c>
      <c r="B291" s="118"/>
      <c r="C291" s="118" t="s">
        <v>1054</v>
      </c>
      <c r="D291" s="118" t="s">
        <v>1050</v>
      </c>
      <c r="E291" s="118" t="s">
        <v>3001</v>
      </c>
      <c r="F291" s="117" t="s">
        <v>2171</v>
      </c>
      <c r="G291" s="340">
        <v>307621140102</v>
      </c>
      <c r="H291" s="117" t="s">
        <v>2397</v>
      </c>
      <c r="I291" s="117" t="s">
        <v>5178</v>
      </c>
      <c r="J291" s="117" t="s">
        <v>47</v>
      </c>
      <c r="K291" s="117"/>
      <c r="L291" s="117">
        <v>0.87339999999999995</v>
      </c>
      <c r="M291" s="117">
        <v>0.82335499999999995</v>
      </c>
      <c r="N291" s="117">
        <v>5.0045000000000006E-2</v>
      </c>
      <c r="O291" s="341"/>
      <c r="P291" s="117"/>
      <c r="Q291" s="121"/>
    </row>
    <row r="292" spans="1:17" s="115" customFormat="1" ht="25.5" customHeight="1">
      <c r="A292" s="116">
        <v>289</v>
      </c>
      <c r="B292" s="118"/>
      <c r="C292" s="118" t="s">
        <v>1054</v>
      </c>
      <c r="D292" s="118" t="s">
        <v>1050</v>
      </c>
      <c r="E292" s="118" t="s">
        <v>3007</v>
      </c>
      <c r="F292" s="117" t="s">
        <v>3177</v>
      </c>
      <c r="G292" s="340">
        <v>307613340101</v>
      </c>
      <c r="H292" s="117" t="s">
        <v>3178</v>
      </c>
      <c r="I292" s="117" t="s">
        <v>5179</v>
      </c>
      <c r="J292" s="117" t="s">
        <v>47</v>
      </c>
      <c r="K292" s="117"/>
      <c r="L292" s="117">
        <v>0.23810000000000001</v>
      </c>
      <c r="M292" s="117">
        <v>0.22503400000000001</v>
      </c>
      <c r="N292" s="117">
        <v>1.3065999999999994E-2</v>
      </c>
      <c r="O292" s="341"/>
      <c r="P292" s="117"/>
      <c r="Q292" s="121"/>
    </row>
    <row r="293" spans="1:17" s="115" customFormat="1" ht="25.5" customHeight="1">
      <c r="A293" s="116">
        <v>290</v>
      </c>
      <c r="B293" s="118"/>
      <c r="C293" s="118" t="s">
        <v>1054</v>
      </c>
      <c r="D293" s="118" t="s">
        <v>1050</v>
      </c>
      <c r="E293" s="118" t="s">
        <v>3001</v>
      </c>
      <c r="F293" s="117" t="s">
        <v>3179</v>
      </c>
      <c r="G293" s="340">
        <v>307621140402</v>
      </c>
      <c r="H293" s="117" t="s">
        <v>3180</v>
      </c>
      <c r="I293" s="117" t="s">
        <v>5180</v>
      </c>
      <c r="J293" s="117" t="s">
        <v>47</v>
      </c>
      <c r="K293" s="117"/>
      <c r="L293" s="117">
        <v>2.1100000000000001E-2</v>
      </c>
      <c r="M293" s="117">
        <v>1.9942999999999999E-2</v>
      </c>
      <c r="N293" s="117">
        <v>1.1570000000000018E-3</v>
      </c>
      <c r="O293" s="341"/>
      <c r="P293" s="117"/>
      <c r="Q293" s="121"/>
    </row>
    <row r="294" spans="1:17" s="115" customFormat="1" ht="25.5" customHeight="1">
      <c r="A294" s="116">
        <v>291</v>
      </c>
      <c r="B294" s="118"/>
      <c r="C294" s="118" t="s">
        <v>1054</v>
      </c>
      <c r="D294" s="118" t="s">
        <v>1050</v>
      </c>
      <c r="E294" s="118" t="s">
        <v>3001</v>
      </c>
      <c r="F294" s="117" t="s">
        <v>3187</v>
      </c>
      <c r="G294" s="340">
        <v>307621140201</v>
      </c>
      <c r="H294" s="117" t="s">
        <v>2480</v>
      </c>
      <c r="I294" s="117" t="s">
        <v>5180</v>
      </c>
      <c r="J294" s="117" t="s">
        <v>47</v>
      </c>
      <c r="K294" s="117"/>
      <c r="L294" s="117">
        <v>0.15740000000000001</v>
      </c>
      <c r="M294" s="117">
        <v>0.149255</v>
      </c>
      <c r="N294" s="117">
        <v>8.1450000000000133E-3</v>
      </c>
      <c r="O294" s="341"/>
      <c r="P294" s="117"/>
      <c r="Q294" s="121"/>
    </row>
    <row r="295" spans="1:17" s="115" customFormat="1" ht="25.5" customHeight="1">
      <c r="A295" s="116">
        <v>292</v>
      </c>
      <c r="B295" s="118"/>
      <c r="C295" s="118" t="s">
        <v>1054</v>
      </c>
      <c r="D295" s="118" t="s">
        <v>1050</v>
      </c>
      <c r="E295" s="118" t="s">
        <v>3000</v>
      </c>
      <c r="F295" s="117" t="s">
        <v>3198</v>
      </c>
      <c r="G295" s="340">
        <v>307612340201</v>
      </c>
      <c r="H295" s="117" t="s">
        <v>3199</v>
      </c>
      <c r="I295" s="117" t="s">
        <v>5179</v>
      </c>
      <c r="J295" s="117" t="s">
        <v>47</v>
      </c>
      <c r="K295" s="117"/>
      <c r="L295" s="117">
        <v>0.15640000000000001</v>
      </c>
      <c r="M295" s="117">
        <v>0.14861199999999999</v>
      </c>
      <c r="N295" s="117">
        <v>7.7880000000000171E-3</v>
      </c>
      <c r="O295" s="341"/>
      <c r="P295" s="117"/>
      <c r="Q295" s="121"/>
    </row>
    <row r="296" spans="1:17" s="115" customFormat="1" ht="25.5" customHeight="1">
      <c r="A296" s="116">
        <v>293</v>
      </c>
      <c r="B296" s="118"/>
      <c r="C296" s="118" t="s">
        <v>1054</v>
      </c>
      <c r="D296" s="118" t="s">
        <v>1050</v>
      </c>
      <c r="E296" s="118" t="s">
        <v>3001</v>
      </c>
      <c r="F296" s="117" t="s">
        <v>3204</v>
      </c>
      <c r="G296" s="340">
        <v>307621140301</v>
      </c>
      <c r="H296" s="117" t="s">
        <v>3205</v>
      </c>
      <c r="I296" s="117" t="s">
        <v>5183</v>
      </c>
      <c r="J296" s="117" t="s">
        <v>47</v>
      </c>
      <c r="K296" s="117"/>
      <c r="L296" s="117">
        <v>8.8800000000000004E-2</v>
      </c>
      <c r="M296" s="117">
        <v>8.4671999999999997E-2</v>
      </c>
      <c r="N296" s="117">
        <v>4.1280000000000067E-3</v>
      </c>
      <c r="O296" s="341"/>
      <c r="P296" s="117"/>
      <c r="Q296" s="121"/>
    </row>
    <row r="297" spans="1:17" s="115" customFormat="1" ht="25.5" customHeight="1">
      <c r="A297" s="116">
        <v>294</v>
      </c>
      <c r="B297" s="118"/>
      <c r="C297" s="118" t="s">
        <v>1054</v>
      </c>
      <c r="D297" s="118" t="s">
        <v>1050</v>
      </c>
      <c r="E297" s="118" t="s">
        <v>3001</v>
      </c>
      <c r="F297" s="117" t="s">
        <v>3133</v>
      </c>
      <c r="G297" s="340">
        <v>307621440502</v>
      </c>
      <c r="H297" s="117" t="s">
        <v>3239</v>
      </c>
      <c r="I297" s="117" t="s">
        <v>5180</v>
      </c>
      <c r="J297" s="117" t="s">
        <v>47</v>
      </c>
      <c r="K297" s="117"/>
      <c r="L297" s="117">
        <v>0.62539999999999996</v>
      </c>
      <c r="M297" s="117">
        <v>0.59952700000000003</v>
      </c>
      <c r="N297" s="117">
        <v>2.5872999999999924E-2</v>
      </c>
      <c r="O297" s="341"/>
      <c r="P297" s="117"/>
      <c r="Q297" s="121"/>
    </row>
    <row r="298" spans="1:17" s="115" customFormat="1" ht="25.5" customHeight="1">
      <c r="A298" s="116">
        <v>295</v>
      </c>
      <c r="B298" s="118"/>
      <c r="C298" s="118" t="s">
        <v>1054</v>
      </c>
      <c r="D298" s="118" t="s">
        <v>1050</v>
      </c>
      <c r="E298" s="118" t="s">
        <v>3000</v>
      </c>
      <c r="F298" s="117" t="s">
        <v>2175</v>
      </c>
      <c r="G298" s="340">
        <v>307612140202</v>
      </c>
      <c r="H298" s="117" t="s">
        <v>3259</v>
      </c>
      <c r="I298" s="117" t="s">
        <v>5182</v>
      </c>
      <c r="J298" s="117" t="s">
        <v>47</v>
      </c>
      <c r="K298" s="117"/>
      <c r="L298" s="117">
        <v>0.1754</v>
      </c>
      <c r="M298" s="117">
        <v>0.16888800000000001</v>
      </c>
      <c r="N298" s="117">
        <v>6.51199999999999E-3</v>
      </c>
      <c r="O298" s="341"/>
      <c r="P298" s="117"/>
      <c r="Q298" s="121"/>
    </row>
    <row r="299" spans="1:17" s="115" customFormat="1" ht="25.5" customHeight="1">
      <c r="A299" s="116">
        <v>296</v>
      </c>
      <c r="B299" s="118"/>
      <c r="C299" s="118" t="s">
        <v>1054</v>
      </c>
      <c r="D299" s="118" t="s">
        <v>1050</v>
      </c>
      <c r="E299" s="118" t="s">
        <v>3001</v>
      </c>
      <c r="F299" s="117" t="s">
        <v>3265</v>
      </c>
      <c r="G299" s="340">
        <v>307621340303</v>
      </c>
      <c r="H299" s="117" t="s">
        <v>3266</v>
      </c>
      <c r="I299" s="117" t="s">
        <v>5179</v>
      </c>
      <c r="J299" s="117" t="s">
        <v>47</v>
      </c>
      <c r="K299" s="117"/>
      <c r="L299" s="117">
        <v>0.1842</v>
      </c>
      <c r="M299" s="117">
        <v>0.17757899999999999</v>
      </c>
      <c r="N299" s="117">
        <v>6.6210000000000158E-3</v>
      </c>
      <c r="O299" s="341"/>
      <c r="P299" s="117"/>
      <c r="Q299" s="121"/>
    </row>
    <row r="300" spans="1:17" s="115" customFormat="1" ht="25.5" customHeight="1">
      <c r="A300" s="116">
        <v>297</v>
      </c>
      <c r="B300" s="118"/>
      <c r="C300" s="118" t="s">
        <v>1054</v>
      </c>
      <c r="D300" s="118" t="s">
        <v>1050</v>
      </c>
      <c r="E300" s="118" t="s">
        <v>3017</v>
      </c>
      <c r="F300" s="117" t="s">
        <v>3303</v>
      </c>
      <c r="G300" s="340">
        <v>307611140102</v>
      </c>
      <c r="H300" s="117" t="s">
        <v>3304</v>
      </c>
      <c r="I300" s="117" t="s">
        <v>5178</v>
      </c>
      <c r="J300" s="117" t="s">
        <v>47</v>
      </c>
      <c r="K300" s="117"/>
      <c r="L300" s="117">
        <v>0.58379999999999999</v>
      </c>
      <c r="M300" s="117">
        <v>0.56657599999999997</v>
      </c>
      <c r="N300" s="117">
        <v>1.7224000000000017E-2</v>
      </c>
      <c r="O300" s="341"/>
      <c r="P300" s="117"/>
      <c r="Q300" s="121"/>
    </row>
    <row r="301" spans="1:17" s="115" customFormat="1" ht="25.5" customHeight="1">
      <c r="A301" s="116">
        <v>298</v>
      </c>
      <c r="B301" s="118"/>
      <c r="C301" s="118" t="s">
        <v>1054</v>
      </c>
      <c r="D301" s="118" t="s">
        <v>1050</v>
      </c>
      <c r="E301" s="118" t="s">
        <v>3007</v>
      </c>
      <c r="F301" s="117" t="s">
        <v>3326</v>
      </c>
      <c r="G301" s="340">
        <v>307613140101</v>
      </c>
      <c r="H301" s="117" t="s">
        <v>3327</v>
      </c>
      <c r="I301" s="117" t="s">
        <v>5179</v>
      </c>
      <c r="J301" s="117" t="s">
        <v>47</v>
      </c>
      <c r="K301" s="117"/>
      <c r="L301" s="117">
        <v>0.92</v>
      </c>
      <c r="M301" s="117">
        <v>0.89579500000000001</v>
      </c>
      <c r="N301" s="117">
        <v>2.4205000000000032E-2</v>
      </c>
      <c r="O301" s="341"/>
      <c r="P301" s="117"/>
      <c r="Q301" s="121"/>
    </row>
    <row r="302" spans="1:17" s="115" customFormat="1" ht="25.5" customHeight="1">
      <c r="A302" s="116">
        <v>299</v>
      </c>
      <c r="B302" s="118"/>
      <c r="C302" s="118" t="s">
        <v>1054</v>
      </c>
      <c r="D302" s="118" t="s">
        <v>1050</v>
      </c>
      <c r="E302" s="118" t="s">
        <v>3001</v>
      </c>
      <c r="F302" s="117" t="s">
        <v>3094</v>
      </c>
      <c r="G302" s="340">
        <v>307621440205</v>
      </c>
      <c r="H302" s="117" t="s">
        <v>3355</v>
      </c>
      <c r="I302" s="117" t="s">
        <v>5179</v>
      </c>
      <c r="J302" s="117" t="s">
        <v>47</v>
      </c>
      <c r="K302" s="117"/>
      <c r="L302" s="117">
        <v>0.76139999999999997</v>
      </c>
      <c r="M302" s="117">
        <v>0.74415799999999999</v>
      </c>
      <c r="N302" s="117">
        <v>1.724199999999998E-2</v>
      </c>
      <c r="O302" s="341"/>
      <c r="P302" s="117"/>
      <c r="Q302" s="121"/>
    </row>
    <row r="303" spans="1:17" s="115" customFormat="1" ht="25.5" customHeight="1">
      <c r="A303" s="116">
        <v>300</v>
      </c>
      <c r="B303" s="118"/>
      <c r="C303" s="118" t="s">
        <v>1054</v>
      </c>
      <c r="D303" s="118" t="s">
        <v>1050</v>
      </c>
      <c r="E303" s="118" t="s">
        <v>3000</v>
      </c>
      <c r="F303" s="117" t="s">
        <v>3167</v>
      </c>
      <c r="G303" s="340">
        <v>307612240104</v>
      </c>
      <c r="H303" s="117" t="s">
        <v>3361</v>
      </c>
      <c r="I303" s="117" t="s">
        <v>5181</v>
      </c>
      <c r="J303" s="117" t="s">
        <v>47</v>
      </c>
      <c r="K303" s="117"/>
      <c r="L303" s="117">
        <v>0.14080000000000001</v>
      </c>
      <c r="M303" s="117">
        <v>0.13786699999999999</v>
      </c>
      <c r="N303" s="117">
        <v>2.9330000000000189E-3</v>
      </c>
      <c r="O303" s="341"/>
      <c r="P303" s="117"/>
      <c r="Q303" s="121"/>
    </row>
    <row r="304" spans="1:17" s="115" customFormat="1" ht="25.5" customHeight="1">
      <c r="A304" s="116">
        <v>301</v>
      </c>
      <c r="B304" s="118"/>
      <c r="C304" s="118" t="s">
        <v>1054</v>
      </c>
      <c r="D304" s="118" t="s">
        <v>1050</v>
      </c>
      <c r="E304" s="118" t="s">
        <v>3017</v>
      </c>
      <c r="F304" s="117" t="s">
        <v>3368</v>
      </c>
      <c r="G304" s="340">
        <v>307611640101</v>
      </c>
      <c r="H304" s="117" t="s">
        <v>3369</v>
      </c>
      <c r="I304" s="117" t="s">
        <v>5179</v>
      </c>
      <c r="J304" s="117" t="s">
        <v>47</v>
      </c>
      <c r="K304" s="117"/>
      <c r="L304" s="117">
        <v>0.56340000000000001</v>
      </c>
      <c r="M304" s="117">
        <v>0.552207</v>
      </c>
      <c r="N304" s="117">
        <v>1.1193000000000008E-2</v>
      </c>
      <c r="O304" s="341"/>
      <c r="P304" s="117"/>
      <c r="Q304" s="121"/>
    </row>
    <row r="305" spans="1:17" s="115" customFormat="1" ht="25.5" customHeight="1">
      <c r="A305" s="116">
        <v>302</v>
      </c>
      <c r="B305" s="118"/>
      <c r="C305" s="118" t="s">
        <v>1054</v>
      </c>
      <c r="D305" s="118" t="s">
        <v>1050</v>
      </c>
      <c r="E305" s="118" t="s">
        <v>3017</v>
      </c>
      <c r="F305" s="117" t="s">
        <v>3303</v>
      </c>
      <c r="G305" s="340">
        <v>307611140101</v>
      </c>
      <c r="H305" s="117" t="s">
        <v>3373</v>
      </c>
      <c r="I305" s="117" t="s">
        <v>5178</v>
      </c>
      <c r="J305" s="117" t="s">
        <v>47</v>
      </c>
      <c r="K305" s="117"/>
      <c r="L305" s="117">
        <v>1.4782299999999999</v>
      </c>
      <c r="M305" s="117">
        <v>1.4490749999999999</v>
      </c>
      <c r="N305" s="117">
        <v>2.9155000000000042E-2</v>
      </c>
      <c r="O305" s="341"/>
      <c r="P305" s="117"/>
      <c r="Q305" s="121"/>
    </row>
    <row r="306" spans="1:17" s="115" customFormat="1" ht="25.5" customHeight="1">
      <c r="A306" s="116">
        <v>303</v>
      </c>
      <c r="B306" s="118"/>
      <c r="C306" s="118" t="s">
        <v>1054</v>
      </c>
      <c r="D306" s="118" t="s">
        <v>1050</v>
      </c>
      <c r="E306" s="118" t="s">
        <v>3001</v>
      </c>
      <c r="F306" s="117" t="s">
        <v>3110</v>
      </c>
      <c r="G306" s="340">
        <v>307621240201</v>
      </c>
      <c r="H306" s="117" t="s">
        <v>3380</v>
      </c>
      <c r="I306" s="117" t="s">
        <v>5179</v>
      </c>
      <c r="J306" s="117" t="s">
        <v>47</v>
      </c>
      <c r="K306" s="117"/>
      <c r="L306" s="117">
        <v>0.4677</v>
      </c>
      <c r="M306" s="117">
        <v>0.45917999999999998</v>
      </c>
      <c r="N306" s="117">
        <v>8.5200000000000276E-3</v>
      </c>
      <c r="O306" s="341"/>
      <c r="P306" s="117"/>
      <c r="Q306" s="121"/>
    </row>
    <row r="307" spans="1:17" s="115" customFormat="1" ht="25.5" customHeight="1">
      <c r="A307" s="116">
        <v>304</v>
      </c>
      <c r="B307" s="118"/>
      <c r="C307" s="118" t="s">
        <v>1054</v>
      </c>
      <c r="D307" s="118" t="s">
        <v>1050</v>
      </c>
      <c r="E307" s="118" t="s">
        <v>3000</v>
      </c>
      <c r="F307" s="117" t="s">
        <v>3382</v>
      </c>
      <c r="G307" s="340">
        <v>307612140303</v>
      </c>
      <c r="H307" s="117" t="s">
        <v>3383</v>
      </c>
      <c r="I307" s="117" t="s">
        <v>5182</v>
      </c>
      <c r="J307" s="117" t="s">
        <v>47</v>
      </c>
      <c r="K307" s="117"/>
      <c r="L307" s="117">
        <v>0.1188</v>
      </c>
      <c r="M307" s="117">
        <v>0.11683399999999999</v>
      </c>
      <c r="N307" s="117">
        <v>1.9660000000000094E-3</v>
      </c>
      <c r="O307" s="341"/>
      <c r="P307" s="117"/>
      <c r="Q307" s="121"/>
    </row>
    <row r="308" spans="1:17" s="115" customFormat="1" ht="25.5" customHeight="1">
      <c r="A308" s="116">
        <v>305</v>
      </c>
      <c r="B308" s="118"/>
      <c r="C308" s="118" t="s">
        <v>1054</v>
      </c>
      <c r="D308" s="118" t="s">
        <v>1050</v>
      </c>
      <c r="E308" s="118" t="s">
        <v>3007</v>
      </c>
      <c r="F308" s="117" t="s">
        <v>3389</v>
      </c>
      <c r="G308" s="340">
        <v>307613440101</v>
      </c>
      <c r="H308" s="117" t="s">
        <v>3390</v>
      </c>
      <c r="I308" s="117" t="s">
        <v>5179</v>
      </c>
      <c r="J308" s="117" t="s">
        <v>47</v>
      </c>
      <c r="K308" s="117"/>
      <c r="L308" s="117">
        <v>0.27339999999999998</v>
      </c>
      <c r="M308" s="117">
        <v>0.26911800000000002</v>
      </c>
      <c r="N308" s="117">
        <v>4.2819999999999525E-3</v>
      </c>
      <c r="O308" s="341"/>
      <c r="P308" s="117"/>
      <c r="Q308" s="121"/>
    </row>
    <row r="309" spans="1:17" s="115" customFormat="1" ht="25.5" customHeight="1">
      <c r="A309" s="116">
        <v>306</v>
      </c>
      <c r="B309" s="118"/>
      <c r="C309" s="118" t="s">
        <v>1054</v>
      </c>
      <c r="D309" s="118" t="s">
        <v>1050</v>
      </c>
      <c r="E309" s="118" t="s">
        <v>3007</v>
      </c>
      <c r="F309" s="117" t="s">
        <v>3399</v>
      </c>
      <c r="G309" s="340">
        <v>307613240101</v>
      </c>
      <c r="H309" s="117" t="s">
        <v>3400</v>
      </c>
      <c r="I309" s="117" t="s">
        <v>5179</v>
      </c>
      <c r="J309" s="117" t="s">
        <v>47</v>
      </c>
      <c r="K309" s="117"/>
      <c r="L309" s="117">
        <v>0.82579999999999998</v>
      </c>
      <c r="M309" s="117">
        <v>0.81424200000000002</v>
      </c>
      <c r="N309" s="117">
        <v>1.1557999999999957E-2</v>
      </c>
      <c r="O309" s="341"/>
      <c r="P309" s="117"/>
      <c r="Q309" s="121"/>
    </row>
    <row r="310" spans="1:17" s="115" customFormat="1" ht="25.5" customHeight="1">
      <c r="A310" s="116">
        <v>307</v>
      </c>
      <c r="B310" s="118"/>
      <c r="C310" s="118" t="s">
        <v>1054</v>
      </c>
      <c r="D310" s="118" t="s">
        <v>1050</v>
      </c>
      <c r="E310" s="118" t="s">
        <v>3017</v>
      </c>
      <c r="F310" s="117" t="s">
        <v>3303</v>
      </c>
      <c r="G310" s="340">
        <v>307611140109</v>
      </c>
      <c r="H310" s="117" t="s">
        <v>3403</v>
      </c>
      <c r="I310" s="117" t="s">
        <v>5178</v>
      </c>
      <c r="J310" s="117" t="s">
        <v>47</v>
      </c>
      <c r="K310" s="117"/>
      <c r="L310" s="117">
        <v>3.2751399999999999</v>
      </c>
      <c r="M310" s="117">
        <v>3.2300469999999999</v>
      </c>
      <c r="N310" s="117">
        <v>4.509300000000005E-2</v>
      </c>
      <c r="O310" s="341"/>
      <c r="P310" s="117"/>
      <c r="Q310" s="121"/>
    </row>
    <row r="311" spans="1:17" s="115" customFormat="1" ht="25.5" customHeight="1">
      <c r="A311" s="116">
        <v>308</v>
      </c>
      <c r="B311" s="118"/>
      <c r="C311" s="118" t="s">
        <v>1054</v>
      </c>
      <c r="D311" s="118" t="s">
        <v>1050</v>
      </c>
      <c r="E311" s="118" t="s">
        <v>3001</v>
      </c>
      <c r="F311" s="117" t="s">
        <v>3094</v>
      </c>
      <c r="G311" s="340">
        <v>307621440202</v>
      </c>
      <c r="H311" s="117" t="s">
        <v>3295</v>
      </c>
      <c r="I311" s="117" t="s">
        <v>5180</v>
      </c>
      <c r="J311" s="117" t="s">
        <v>47</v>
      </c>
      <c r="K311" s="117"/>
      <c r="L311" s="117">
        <v>3.2593000000000001</v>
      </c>
      <c r="M311" s="117">
        <v>3.2480020000000001</v>
      </c>
      <c r="N311" s="117">
        <v>1.129800000000003E-2</v>
      </c>
      <c r="O311" s="341"/>
      <c r="P311" s="117"/>
      <c r="Q311" s="121"/>
    </row>
    <row r="312" spans="1:17" s="115" customFormat="1" ht="25.5" customHeight="1">
      <c r="A312" s="116">
        <v>309</v>
      </c>
      <c r="B312" s="118"/>
      <c r="C312" s="118" t="s">
        <v>1054</v>
      </c>
      <c r="D312" s="118" t="s">
        <v>1050</v>
      </c>
      <c r="E312" s="118" t="s">
        <v>3000</v>
      </c>
      <c r="F312" s="117" t="s">
        <v>2175</v>
      </c>
      <c r="G312" s="340">
        <v>307612140201</v>
      </c>
      <c r="H312" s="117" t="s">
        <v>2407</v>
      </c>
      <c r="I312" s="117" t="s">
        <v>5179</v>
      </c>
      <c r="J312" s="117" t="s">
        <v>47</v>
      </c>
      <c r="K312" s="117"/>
      <c r="L312" s="117">
        <v>3.5680000000000001</v>
      </c>
      <c r="M312" s="117">
        <v>3.556772</v>
      </c>
      <c r="N312" s="117">
        <v>1.1228000000000016E-2</v>
      </c>
      <c r="O312" s="341"/>
      <c r="P312" s="117"/>
      <c r="Q312" s="121"/>
    </row>
    <row r="313" spans="1:17" s="115" customFormat="1" ht="25.5" customHeight="1">
      <c r="A313" s="116">
        <v>310</v>
      </c>
      <c r="B313" s="118"/>
      <c r="C313" s="118" t="s">
        <v>1054</v>
      </c>
      <c r="D313" s="118" t="s">
        <v>1050</v>
      </c>
      <c r="E313" s="118" t="s">
        <v>3000</v>
      </c>
      <c r="F313" s="117" t="s">
        <v>3436</v>
      </c>
      <c r="G313" s="340">
        <v>307612140104</v>
      </c>
      <c r="H313" s="117" t="s">
        <v>3437</v>
      </c>
      <c r="I313" s="117" t="s">
        <v>5182</v>
      </c>
      <c r="J313" s="117" t="s">
        <v>47</v>
      </c>
      <c r="K313" s="117"/>
      <c r="L313" s="117">
        <v>2.2900000000000001E-4</v>
      </c>
      <c r="M313" s="117">
        <v>2.2900000000000001E-4</v>
      </c>
      <c r="N313" s="117">
        <v>0</v>
      </c>
      <c r="O313" s="341"/>
      <c r="P313" s="117"/>
      <c r="Q313" s="121"/>
    </row>
    <row r="314" spans="1:17" s="115" customFormat="1" ht="25.5" customHeight="1">
      <c r="A314" s="116">
        <v>311</v>
      </c>
      <c r="B314" s="118"/>
      <c r="C314" s="118" t="s">
        <v>1046</v>
      </c>
      <c r="D314" s="118" t="s">
        <v>1046</v>
      </c>
      <c r="E314" s="118" t="s">
        <v>3025</v>
      </c>
      <c r="F314" s="117" t="s">
        <v>3461</v>
      </c>
      <c r="G314" s="340">
        <v>306112140101</v>
      </c>
      <c r="H314" s="117" t="s">
        <v>3462</v>
      </c>
      <c r="I314" s="117" t="s">
        <v>5179</v>
      </c>
      <c r="J314" s="117" t="s">
        <v>47</v>
      </c>
      <c r="K314" s="117"/>
      <c r="L314" s="117">
        <v>2.47872</v>
      </c>
      <c r="M314" s="117">
        <v>1.8712979999999999</v>
      </c>
      <c r="N314" s="117">
        <v>0.60742200000000013</v>
      </c>
      <c r="O314" s="341"/>
      <c r="P314" s="117"/>
      <c r="Q314" s="121"/>
    </row>
    <row r="315" spans="1:17" s="115" customFormat="1" ht="25.5" customHeight="1">
      <c r="A315" s="116">
        <v>312</v>
      </c>
      <c r="B315" s="118"/>
      <c r="C315" s="118" t="s">
        <v>1046</v>
      </c>
      <c r="D315" s="118" t="s">
        <v>1046</v>
      </c>
      <c r="E315" s="118" t="s">
        <v>3029</v>
      </c>
      <c r="F315" s="117" t="s">
        <v>3478</v>
      </c>
      <c r="G315" s="340">
        <v>306111240702</v>
      </c>
      <c r="H315" s="117" t="s">
        <v>3479</v>
      </c>
      <c r="I315" s="117" t="s">
        <v>5179</v>
      </c>
      <c r="J315" s="117" t="s">
        <v>47</v>
      </c>
      <c r="K315" s="117"/>
      <c r="L315" s="117">
        <v>1.1422000000000001</v>
      </c>
      <c r="M315" s="117">
        <v>0.91764400000000002</v>
      </c>
      <c r="N315" s="117">
        <v>0.22455600000000009</v>
      </c>
      <c r="O315" s="341"/>
      <c r="P315" s="117"/>
      <c r="Q315" s="121"/>
    </row>
    <row r="316" spans="1:17" s="115" customFormat="1" ht="25.5" customHeight="1">
      <c r="A316" s="116">
        <v>313</v>
      </c>
      <c r="B316" s="118"/>
      <c r="C316" s="118" t="s">
        <v>1046</v>
      </c>
      <c r="D316" s="118" t="s">
        <v>1046</v>
      </c>
      <c r="E316" s="118" t="s">
        <v>3030</v>
      </c>
      <c r="F316" s="117" t="s">
        <v>2190</v>
      </c>
      <c r="G316" s="340">
        <v>306113640102</v>
      </c>
      <c r="H316" s="117" t="s">
        <v>2446</v>
      </c>
      <c r="I316" s="117" t="s">
        <v>5178</v>
      </c>
      <c r="J316" s="117" t="s">
        <v>47</v>
      </c>
      <c r="K316" s="117"/>
      <c r="L316" s="117">
        <v>2.0095999999999998</v>
      </c>
      <c r="M316" s="117">
        <v>1.6772739999999999</v>
      </c>
      <c r="N316" s="117">
        <v>0.3323259999999999</v>
      </c>
      <c r="O316" s="341"/>
      <c r="P316" s="117"/>
      <c r="Q316" s="121"/>
    </row>
    <row r="317" spans="1:17" s="115" customFormat="1" ht="25.5" customHeight="1">
      <c r="A317" s="116">
        <v>314</v>
      </c>
      <c r="B317" s="118"/>
      <c r="C317" s="118" t="s">
        <v>1046</v>
      </c>
      <c r="D317" s="118" t="s">
        <v>1046</v>
      </c>
      <c r="E317" s="118" t="s">
        <v>3025</v>
      </c>
      <c r="F317" s="117" t="s">
        <v>3498</v>
      </c>
      <c r="G317" s="340">
        <v>306111140204</v>
      </c>
      <c r="H317" s="117" t="s">
        <v>3499</v>
      </c>
      <c r="I317" s="117" t="s">
        <v>5179</v>
      </c>
      <c r="J317" s="117" t="s">
        <v>47</v>
      </c>
      <c r="K317" s="117"/>
      <c r="L317" s="117">
        <v>0.15728</v>
      </c>
      <c r="M317" s="117">
        <v>0.13219600000000001</v>
      </c>
      <c r="N317" s="117">
        <v>2.5083999999999995E-2</v>
      </c>
      <c r="O317" s="341"/>
      <c r="P317" s="117"/>
      <c r="Q317" s="121"/>
    </row>
    <row r="318" spans="1:17" s="115" customFormat="1" ht="25.5" customHeight="1">
      <c r="A318" s="116">
        <v>315</v>
      </c>
      <c r="B318" s="118"/>
      <c r="C318" s="118" t="s">
        <v>1046</v>
      </c>
      <c r="D318" s="118" t="s">
        <v>1046</v>
      </c>
      <c r="E318" s="118" t="s">
        <v>3029</v>
      </c>
      <c r="F318" s="117" t="s">
        <v>3504</v>
      </c>
      <c r="G318" s="340">
        <v>306111340204</v>
      </c>
      <c r="H318" s="117" t="s">
        <v>3505</v>
      </c>
      <c r="I318" s="117" t="s">
        <v>5179</v>
      </c>
      <c r="J318" s="117" t="s">
        <v>47</v>
      </c>
      <c r="K318" s="117"/>
      <c r="L318" s="117">
        <v>0.55800000000000005</v>
      </c>
      <c r="M318" s="117">
        <v>0.47215099999999999</v>
      </c>
      <c r="N318" s="117">
        <v>8.5849000000000064E-2</v>
      </c>
      <c r="O318" s="341"/>
      <c r="P318" s="117"/>
      <c r="Q318" s="121"/>
    </row>
    <row r="319" spans="1:17" s="115" customFormat="1" ht="25.5" customHeight="1">
      <c r="A319" s="116">
        <v>316</v>
      </c>
      <c r="B319" s="118"/>
      <c r="C319" s="118" t="s">
        <v>1046</v>
      </c>
      <c r="D319" s="118" t="s">
        <v>1046</v>
      </c>
      <c r="E319" s="118" t="s">
        <v>3029</v>
      </c>
      <c r="F319" s="117" t="s">
        <v>3518</v>
      </c>
      <c r="G319" s="340">
        <v>306111240502</v>
      </c>
      <c r="H319" s="117" t="s">
        <v>3519</v>
      </c>
      <c r="I319" s="117" t="s">
        <v>5179</v>
      </c>
      <c r="J319" s="117" t="s">
        <v>47</v>
      </c>
      <c r="K319" s="117"/>
      <c r="L319" s="117">
        <v>0.99199999999999999</v>
      </c>
      <c r="M319" s="117">
        <v>0.85540000000000005</v>
      </c>
      <c r="N319" s="117">
        <v>0.13659999999999994</v>
      </c>
      <c r="O319" s="341"/>
      <c r="P319" s="117"/>
      <c r="Q319" s="121"/>
    </row>
    <row r="320" spans="1:17" s="115" customFormat="1" ht="25.5" customHeight="1">
      <c r="A320" s="116">
        <v>317</v>
      </c>
      <c r="B320" s="118"/>
      <c r="C320" s="118" t="s">
        <v>1046</v>
      </c>
      <c r="D320" s="118" t="s">
        <v>1046</v>
      </c>
      <c r="E320" s="118" t="s">
        <v>3029</v>
      </c>
      <c r="F320" s="117" t="s">
        <v>3478</v>
      </c>
      <c r="G320" s="340">
        <v>306111240704</v>
      </c>
      <c r="H320" s="117" t="s">
        <v>3543</v>
      </c>
      <c r="I320" s="117" t="s">
        <v>5179</v>
      </c>
      <c r="J320" s="117" t="s">
        <v>47</v>
      </c>
      <c r="K320" s="117"/>
      <c r="L320" s="117">
        <v>0.22370000000000001</v>
      </c>
      <c r="M320" s="117">
        <v>0.19684399999999999</v>
      </c>
      <c r="N320" s="117">
        <v>2.6856000000000019E-2</v>
      </c>
      <c r="O320" s="341"/>
      <c r="P320" s="117"/>
      <c r="Q320" s="121"/>
    </row>
    <row r="321" spans="1:17" s="115" customFormat="1" ht="25.5" customHeight="1">
      <c r="A321" s="116">
        <v>318</v>
      </c>
      <c r="B321" s="118"/>
      <c r="C321" s="118" t="s">
        <v>1046</v>
      </c>
      <c r="D321" s="118" t="s">
        <v>1046</v>
      </c>
      <c r="E321" s="118" t="s">
        <v>3025</v>
      </c>
      <c r="F321" s="117" t="s">
        <v>3551</v>
      </c>
      <c r="G321" s="340">
        <v>306231240201</v>
      </c>
      <c r="H321" s="117" t="s">
        <v>3552</v>
      </c>
      <c r="I321" s="117" t="s">
        <v>5179</v>
      </c>
      <c r="J321" s="117" t="s">
        <v>47</v>
      </c>
      <c r="K321" s="117"/>
      <c r="L321" s="117">
        <v>0.43440000000000001</v>
      </c>
      <c r="M321" s="117">
        <v>0.38358300000000001</v>
      </c>
      <c r="N321" s="117">
        <v>5.0817000000000001E-2</v>
      </c>
      <c r="O321" s="341"/>
      <c r="P321" s="117"/>
      <c r="Q321" s="121"/>
    </row>
    <row r="322" spans="1:17" s="115" customFormat="1" ht="25.5" customHeight="1">
      <c r="A322" s="116">
        <v>319</v>
      </c>
      <c r="B322" s="118"/>
      <c r="C322" s="118" t="s">
        <v>1046</v>
      </c>
      <c r="D322" s="118" t="s">
        <v>1046</v>
      </c>
      <c r="E322" s="118" t="s">
        <v>3029</v>
      </c>
      <c r="F322" s="117" t="s">
        <v>3564</v>
      </c>
      <c r="G322" s="340">
        <v>306111240301</v>
      </c>
      <c r="H322" s="117" t="s">
        <v>3565</v>
      </c>
      <c r="I322" s="117" t="s">
        <v>5179</v>
      </c>
      <c r="J322" s="117" t="s">
        <v>47</v>
      </c>
      <c r="K322" s="117"/>
      <c r="L322" s="117">
        <v>0.94588000000000005</v>
      </c>
      <c r="M322" s="117">
        <v>0.84233899999999995</v>
      </c>
      <c r="N322" s="117">
        <v>0.10354100000000011</v>
      </c>
      <c r="O322" s="341"/>
      <c r="P322" s="117"/>
      <c r="Q322" s="121"/>
    </row>
    <row r="323" spans="1:17" s="115" customFormat="1" ht="25.5" customHeight="1">
      <c r="A323" s="116">
        <v>320</v>
      </c>
      <c r="B323" s="118"/>
      <c r="C323" s="118" t="s">
        <v>1046</v>
      </c>
      <c r="D323" s="118" t="s">
        <v>1046</v>
      </c>
      <c r="E323" s="118" t="s">
        <v>3030</v>
      </c>
      <c r="F323" s="117" t="s">
        <v>2185</v>
      </c>
      <c r="G323" s="340">
        <v>306113340201</v>
      </c>
      <c r="H323" s="117" t="s">
        <v>2426</v>
      </c>
      <c r="I323" s="117" t="s">
        <v>5178</v>
      </c>
      <c r="J323" s="117" t="s">
        <v>47</v>
      </c>
      <c r="K323" s="117"/>
      <c r="L323" s="117">
        <v>1.7971999999999999</v>
      </c>
      <c r="M323" s="117">
        <v>1.6131899999999999</v>
      </c>
      <c r="N323" s="117">
        <v>0.18401000000000001</v>
      </c>
      <c r="O323" s="341"/>
      <c r="P323" s="117"/>
      <c r="Q323" s="121"/>
    </row>
    <row r="324" spans="1:17" s="115" customFormat="1" ht="25.5" customHeight="1">
      <c r="A324" s="116">
        <v>321</v>
      </c>
      <c r="B324" s="118"/>
      <c r="C324" s="118" t="s">
        <v>1046</v>
      </c>
      <c r="D324" s="118" t="s">
        <v>1046</v>
      </c>
      <c r="E324" s="118" t="s">
        <v>3029</v>
      </c>
      <c r="F324" s="117" t="s">
        <v>3588</v>
      </c>
      <c r="G324" s="340">
        <v>306111140104</v>
      </c>
      <c r="H324" s="117" t="s">
        <v>3589</v>
      </c>
      <c r="I324" s="117" t="s">
        <v>5179</v>
      </c>
      <c r="J324" s="117" t="s">
        <v>47</v>
      </c>
      <c r="K324" s="117"/>
      <c r="L324" s="117">
        <v>1.5660000000000001</v>
      </c>
      <c r="M324" s="117">
        <v>1.407316</v>
      </c>
      <c r="N324" s="117">
        <v>0.15868400000000005</v>
      </c>
      <c r="O324" s="341"/>
      <c r="P324" s="117"/>
      <c r="Q324" s="121"/>
    </row>
    <row r="325" spans="1:17" s="115" customFormat="1" ht="25.5" customHeight="1">
      <c r="A325" s="116">
        <v>322</v>
      </c>
      <c r="B325" s="118"/>
      <c r="C325" s="118" t="s">
        <v>1046</v>
      </c>
      <c r="D325" s="118" t="s">
        <v>1046</v>
      </c>
      <c r="E325" s="118" t="s">
        <v>3029</v>
      </c>
      <c r="F325" s="117" t="s">
        <v>2186</v>
      </c>
      <c r="G325" s="340">
        <v>306113340301</v>
      </c>
      <c r="H325" s="117" t="s">
        <v>2428</v>
      </c>
      <c r="I325" s="117" t="s">
        <v>5179</v>
      </c>
      <c r="J325" s="117" t="s">
        <v>47</v>
      </c>
      <c r="K325" s="117"/>
      <c r="L325" s="117">
        <v>0.66400000000000003</v>
      </c>
      <c r="M325" s="117">
        <v>0.59715499999999999</v>
      </c>
      <c r="N325" s="117">
        <v>6.6845000000000043E-2</v>
      </c>
      <c r="O325" s="341"/>
      <c r="P325" s="117"/>
      <c r="Q325" s="121"/>
    </row>
    <row r="326" spans="1:17" s="115" customFormat="1" ht="25.5" customHeight="1">
      <c r="A326" s="116">
        <v>323</v>
      </c>
      <c r="B326" s="118"/>
      <c r="C326" s="118" t="s">
        <v>1046</v>
      </c>
      <c r="D326" s="118" t="s">
        <v>1046</v>
      </c>
      <c r="E326" s="118" t="s">
        <v>3030</v>
      </c>
      <c r="F326" s="117" t="s">
        <v>2186</v>
      </c>
      <c r="G326" s="340">
        <v>306113340303</v>
      </c>
      <c r="H326" s="117" t="s">
        <v>2430</v>
      </c>
      <c r="I326" s="117" t="s">
        <v>5178</v>
      </c>
      <c r="J326" s="117" t="s">
        <v>47</v>
      </c>
      <c r="K326" s="117"/>
      <c r="L326" s="117">
        <v>0.75780000000000003</v>
      </c>
      <c r="M326" s="117">
        <v>0.68215499999999996</v>
      </c>
      <c r="N326" s="117">
        <v>7.5645000000000073E-2</v>
      </c>
      <c r="O326" s="341"/>
      <c r="P326" s="117"/>
      <c r="Q326" s="121"/>
    </row>
    <row r="327" spans="1:17" s="115" customFormat="1" ht="25.5" customHeight="1">
      <c r="A327" s="116">
        <v>324</v>
      </c>
      <c r="B327" s="118"/>
      <c r="C327" s="118" t="s">
        <v>1046</v>
      </c>
      <c r="D327" s="118" t="s">
        <v>1046</v>
      </c>
      <c r="E327" s="118" t="s">
        <v>3029</v>
      </c>
      <c r="F327" s="117" t="s">
        <v>3596</v>
      </c>
      <c r="G327" s="340">
        <v>306111140302</v>
      </c>
      <c r="H327" s="117" t="s">
        <v>3597</v>
      </c>
      <c r="I327" s="117" t="s">
        <v>5179</v>
      </c>
      <c r="J327" s="117" t="s">
        <v>47</v>
      </c>
      <c r="K327" s="117"/>
      <c r="L327" s="117">
        <v>2.113</v>
      </c>
      <c r="M327" s="117">
        <v>1.9088700000000001</v>
      </c>
      <c r="N327" s="117">
        <v>0.20412999999999992</v>
      </c>
      <c r="O327" s="341"/>
      <c r="P327" s="117"/>
      <c r="Q327" s="121"/>
    </row>
    <row r="328" spans="1:17" s="115" customFormat="1" ht="25.5" customHeight="1">
      <c r="A328" s="116">
        <v>325</v>
      </c>
      <c r="B328" s="118"/>
      <c r="C328" s="118" t="s">
        <v>1046</v>
      </c>
      <c r="D328" s="118" t="s">
        <v>1046</v>
      </c>
      <c r="E328" s="118" t="s">
        <v>3032</v>
      </c>
      <c r="F328" s="117" t="s">
        <v>2188</v>
      </c>
      <c r="G328" s="340">
        <v>306113440205</v>
      </c>
      <c r="H328" s="117" t="s">
        <v>2436</v>
      </c>
      <c r="I328" s="117" t="s">
        <v>5178</v>
      </c>
      <c r="J328" s="117" t="s">
        <v>47</v>
      </c>
      <c r="K328" s="117"/>
      <c r="L328" s="117">
        <v>1.4816</v>
      </c>
      <c r="M328" s="117">
        <v>1.3400510000000001</v>
      </c>
      <c r="N328" s="117">
        <v>0.14154899999999992</v>
      </c>
      <c r="O328" s="341"/>
      <c r="P328" s="117"/>
      <c r="Q328" s="121"/>
    </row>
    <row r="329" spans="1:17" s="115" customFormat="1" ht="25.5" customHeight="1">
      <c r="A329" s="116">
        <v>326</v>
      </c>
      <c r="B329" s="118"/>
      <c r="C329" s="118" t="s">
        <v>1046</v>
      </c>
      <c r="D329" s="118" t="s">
        <v>1046</v>
      </c>
      <c r="E329" s="118" t="s">
        <v>3029</v>
      </c>
      <c r="F329" s="117" t="s">
        <v>3588</v>
      </c>
      <c r="G329" s="340">
        <v>306111140105</v>
      </c>
      <c r="H329" s="117" t="s">
        <v>3612</v>
      </c>
      <c r="I329" s="117" t="s">
        <v>5179</v>
      </c>
      <c r="J329" s="117" t="s">
        <v>47</v>
      </c>
      <c r="K329" s="117"/>
      <c r="L329" s="117">
        <v>1.663</v>
      </c>
      <c r="M329" s="117">
        <v>1.5207040000000001</v>
      </c>
      <c r="N329" s="117">
        <v>0.14229599999999998</v>
      </c>
      <c r="O329" s="341"/>
      <c r="P329" s="117"/>
      <c r="Q329" s="121"/>
    </row>
    <row r="330" spans="1:17" s="115" customFormat="1" ht="25.5" customHeight="1">
      <c r="A330" s="116">
        <v>327</v>
      </c>
      <c r="B330" s="118"/>
      <c r="C330" s="118" t="s">
        <v>1046</v>
      </c>
      <c r="D330" s="118" t="s">
        <v>1046</v>
      </c>
      <c r="E330" s="118" t="s">
        <v>3032</v>
      </c>
      <c r="F330" s="117" t="s">
        <v>2188</v>
      </c>
      <c r="G330" s="340">
        <v>306113440202</v>
      </c>
      <c r="H330" s="117" t="s">
        <v>3626</v>
      </c>
      <c r="I330" s="117" t="s">
        <v>5178</v>
      </c>
      <c r="J330" s="117" t="s">
        <v>47</v>
      </c>
      <c r="K330" s="117"/>
      <c r="L330" s="117">
        <v>0.63180000000000003</v>
      </c>
      <c r="M330" s="117">
        <v>0.582233</v>
      </c>
      <c r="N330" s="117">
        <v>4.9567000000000028E-2</v>
      </c>
      <c r="O330" s="341"/>
      <c r="P330" s="117"/>
      <c r="Q330" s="121"/>
    </row>
    <row r="331" spans="1:17" s="115" customFormat="1" ht="25.5" customHeight="1">
      <c r="A331" s="116">
        <v>328</v>
      </c>
      <c r="B331" s="118"/>
      <c r="C331" s="118" t="s">
        <v>1046</v>
      </c>
      <c r="D331" s="118" t="s">
        <v>1046</v>
      </c>
      <c r="E331" s="118" t="s">
        <v>3025</v>
      </c>
      <c r="F331" s="117" t="s">
        <v>3629</v>
      </c>
      <c r="G331" s="340">
        <v>306112140302</v>
      </c>
      <c r="H331" s="117" t="s">
        <v>3630</v>
      </c>
      <c r="I331" s="117" t="s">
        <v>5179</v>
      </c>
      <c r="J331" s="117" t="s">
        <v>47</v>
      </c>
      <c r="K331" s="117"/>
      <c r="L331" s="117">
        <v>1.8144</v>
      </c>
      <c r="M331" s="117">
        <v>1.672992</v>
      </c>
      <c r="N331" s="117">
        <v>0.14140799999999998</v>
      </c>
      <c r="O331" s="341"/>
      <c r="P331" s="117"/>
      <c r="Q331" s="121"/>
    </row>
    <row r="332" spans="1:17" s="115" customFormat="1" ht="25.5" customHeight="1">
      <c r="A332" s="116">
        <v>329</v>
      </c>
      <c r="B332" s="118"/>
      <c r="C332" s="118" t="s">
        <v>1046</v>
      </c>
      <c r="D332" s="118" t="s">
        <v>1046</v>
      </c>
      <c r="E332" s="118" t="s">
        <v>3030</v>
      </c>
      <c r="F332" s="117" t="s">
        <v>2186</v>
      </c>
      <c r="G332" s="340">
        <v>306113340302</v>
      </c>
      <c r="H332" s="117" t="s">
        <v>2429</v>
      </c>
      <c r="I332" s="117" t="s">
        <v>5178</v>
      </c>
      <c r="J332" s="117" t="s">
        <v>47</v>
      </c>
      <c r="K332" s="117"/>
      <c r="L332" s="117">
        <v>1.7370000000000001</v>
      </c>
      <c r="M332" s="117">
        <v>1.6100890000000001</v>
      </c>
      <c r="N332" s="117">
        <v>0.126911</v>
      </c>
      <c r="O332" s="341"/>
      <c r="P332" s="117"/>
      <c r="Q332" s="121"/>
    </row>
    <row r="333" spans="1:17" s="115" customFormat="1" ht="25.5" customHeight="1">
      <c r="A333" s="116">
        <v>330</v>
      </c>
      <c r="B333" s="118"/>
      <c r="C333" s="118" t="s">
        <v>1046</v>
      </c>
      <c r="D333" s="118" t="s">
        <v>1046</v>
      </c>
      <c r="E333" s="118" t="s">
        <v>3032</v>
      </c>
      <c r="F333" s="117" t="s">
        <v>2187</v>
      </c>
      <c r="G333" s="340">
        <v>306113440103</v>
      </c>
      <c r="H333" s="117" t="s">
        <v>2434</v>
      </c>
      <c r="I333" s="117" t="s">
        <v>5178</v>
      </c>
      <c r="J333" s="117" t="s">
        <v>47</v>
      </c>
      <c r="K333" s="117"/>
      <c r="L333" s="117">
        <v>2.6402000000000001</v>
      </c>
      <c r="M333" s="117">
        <v>2.4474119999999999</v>
      </c>
      <c r="N333" s="117">
        <v>0.19278800000000018</v>
      </c>
      <c r="O333" s="341"/>
      <c r="P333" s="117"/>
      <c r="Q333" s="121"/>
    </row>
    <row r="334" spans="1:17" s="115" customFormat="1" ht="25.5" customHeight="1">
      <c r="A334" s="116">
        <v>331</v>
      </c>
      <c r="B334" s="118"/>
      <c r="C334" s="118" t="s">
        <v>1046</v>
      </c>
      <c r="D334" s="118" t="s">
        <v>1046</v>
      </c>
      <c r="E334" s="118" t="s">
        <v>3030</v>
      </c>
      <c r="F334" s="117" t="s">
        <v>2184</v>
      </c>
      <c r="G334" s="340">
        <v>306113340103</v>
      </c>
      <c r="H334" s="117" t="s">
        <v>3648</v>
      </c>
      <c r="I334" s="117" t="s">
        <v>5178</v>
      </c>
      <c r="J334" s="117" t="s">
        <v>47</v>
      </c>
      <c r="K334" s="117"/>
      <c r="L334" s="117">
        <v>1.4179999999999999</v>
      </c>
      <c r="M334" s="117">
        <v>1.3159019999999999</v>
      </c>
      <c r="N334" s="117">
        <v>0.10209800000000002</v>
      </c>
      <c r="O334" s="341"/>
      <c r="P334" s="117"/>
      <c r="Q334" s="121"/>
    </row>
    <row r="335" spans="1:17" s="115" customFormat="1" ht="25.5" customHeight="1">
      <c r="A335" s="116">
        <v>332</v>
      </c>
      <c r="B335" s="118"/>
      <c r="C335" s="118" t="s">
        <v>1046</v>
      </c>
      <c r="D335" s="118" t="s">
        <v>1046</v>
      </c>
      <c r="E335" s="118" t="s">
        <v>3030</v>
      </c>
      <c r="F335" s="117" t="s">
        <v>2187</v>
      </c>
      <c r="G335" s="340">
        <v>306113440101</v>
      </c>
      <c r="H335" s="117" t="s">
        <v>2432</v>
      </c>
      <c r="I335" s="117" t="s">
        <v>5178</v>
      </c>
      <c r="J335" s="117" t="s">
        <v>47</v>
      </c>
      <c r="K335" s="117"/>
      <c r="L335" s="117">
        <v>2.2322000000000002</v>
      </c>
      <c r="M335" s="117">
        <v>2.0755210000000002</v>
      </c>
      <c r="N335" s="117">
        <v>0.15667900000000001</v>
      </c>
      <c r="O335" s="341"/>
      <c r="P335" s="117"/>
      <c r="Q335" s="121"/>
    </row>
    <row r="336" spans="1:17" s="115" customFormat="1" ht="25.5" customHeight="1">
      <c r="A336" s="116">
        <v>333</v>
      </c>
      <c r="B336" s="118"/>
      <c r="C336" s="118" t="s">
        <v>1046</v>
      </c>
      <c r="D336" s="118" t="s">
        <v>1046</v>
      </c>
      <c r="E336" s="118" t="s">
        <v>3029</v>
      </c>
      <c r="F336" s="117" t="s">
        <v>3588</v>
      </c>
      <c r="G336" s="340">
        <v>306111140101</v>
      </c>
      <c r="H336" s="117" t="s">
        <v>3658</v>
      </c>
      <c r="I336" s="117" t="s">
        <v>5179</v>
      </c>
      <c r="J336" s="117" t="s">
        <v>47</v>
      </c>
      <c r="K336" s="117"/>
      <c r="L336" s="117">
        <v>1.3937999999999999</v>
      </c>
      <c r="M336" s="117">
        <v>1.2989440000000001</v>
      </c>
      <c r="N336" s="117">
        <v>9.4855999999999829E-2</v>
      </c>
      <c r="O336" s="341"/>
      <c r="P336" s="117"/>
      <c r="Q336" s="121"/>
    </row>
    <row r="337" spans="1:17" s="115" customFormat="1" ht="25.5" customHeight="1">
      <c r="A337" s="116">
        <v>334</v>
      </c>
      <c r="B337" s="118"/>
      <c r="C337" s="118" t="s">
        <v>1046</v>
      </c>
      <c r="D337" s="118" t="s">
        <v>1046</v>
      </c>
      <c r="E337" s="118" t="s">
        <v>3025</v>
      </c>
      <c r="F337" s="117" t="s">
        <v>3551</v>
      </c>
      <c r="G337" s="340">
        <v>306231240204</v>
      </c>
      <c r="H337" s="117" t="s">
        <v>3663</v>
      </c>
      <c r="I337" s="117" t="s">
        <v>5181</v>
      </c>
      <c r="J337" s="117" t="s">
        <v>47</v>
      </c>
      <c r="K337" s="117"/>
      <c r="L337" s="117">
        <v>0.14380000000000001</v>
      </c>
      <c r="M337" s="117">
        <v>0.13439999999999999</v>
      </c>
      <c r="N337" s="117">
        <v>9.4000000000000195E-3</v>
      </c>
      <c r="O337" s="341"/>
      <c r="P337" s="117"/>
      <c r="Q337" s="121"/>
    </row>
    <row r="338" spans="1:17" s="115" customFormat="1" ht="25.5" customHeight="1">
      <c r="A338" s="116">
        <v>335</v>
      </c>
      <c r="B338" s="118"/>
      <c r="C338" s="118" t="s">
        <v>1046</v>
      </c>
      <c r="D338" s="118" t="s">
        <v>1046</v>
      </c>
      <c r="E338" s="118" t="s">
        <v>3030</v>
      </c>
      <c r="F338" s="117" t="s">
        <v>2184</v>
      </c>
      <c r="G338" s="340">
        <v>306113340104</v>
      </c>
      <c r="H338" s="117" t="s">
        <v>3664</v>
      </c>
      <c r="I338" s="117" t="s">
        <v>5178</v>
      </c>
      <c r="J338" s="117" t="s">
        <v>47</v>
      </c>
      <c r="K338" s="117"/>
      <c r="L338" s="117">
        <v>1.5206</v>
      </c>
      <c r="M338" s="117">
        <v>1.4223140000000001</v>
      </c>
      <c r="N338" s="117">
        <v>9.8285999999999873E-2</v>
      </c>
      <c r="O338" s="341"/>
      <c r="P338" s="117"/>
      <c r="Q338" s="121"/>
    </row>
    <row r="339" spans="1:17" s="115" customFormat="1" ht="25.5" customHeight="1">
      <c r="A339" s="116">
        <v>336</v>
      </c>
      <c r="B339" s="118"/>
      <c r="C339" s="118" t="s">
        <v>1046</v>
      </c>
      <c r="D339" s="118" t="s">
        <v>1046</v>
      </c>
      <c r="E339" s="118" t="s">
        <v>3030</v>
      </c>
      <c r="F339" s="117" t="s">
        <v>3666</v>
      </c>
      <c r="G339" s="340">
        <v>306113440303</v>
      </c>
      <c r="H339" s="117" t="s">
        <v>2441</v>
      </c>
      <c r="I339" s="117" t="s">
        <v>5178</v>
      </c>
      <c r="J339" s="117" t="s">
        <v>47</v>
      </c>
      <c r="K339" s="117"/>
      <c r="L339" s="117">
        <v>1.7376</v>
      </c>
      <c r="M339" s="117">
        <v>1.626638</v>
      </c>
      <c r="N339" s="117">
        <v>0.11096200000000001</v>
      </c>
      <c r="O339" s="341"/>
      <c r="P339" s="117"/>
      <c r="Q339" s="121"/>
    </row>
    <row r="340" spans="1:17" s="115" customFormat="1" ht="25.5" customHeight="1">
      <c r="A340" s="116">
        <v>337</v>
      </c>
      <c r="B340" s="118"/>
      <c r="C340" s="118" t="s">
        <v>1046</v>
      </c>
      <c r="D340" s="118" t="s">
        <v>1046</v>
      </c>
      <c r="E340" s="118" t="s">
        <v>3030</v>
      </c>
      <c r="F340" s="117" t="s">
        <v>2184</v>
      </c>
      <c r="G340" s="340">
        <v>306113340102</v>
      </c>
      <c r="H340" s="117" t="s">
        <v>3667</v>
      </c>
      <c r="I340" s="117" t="s">
        <v>5178</v>
      </c>
      <c r="J340" s="117" t="s">
        <v>47</v>
      </c>
      <c r="K340" s="117"/>
      <c r="L340" s="117">
        <v>2.5114000000000001</v>
      </c>
      <c r="M340" s="117">
        <v>2.352401</v>
      </c>
      <c r="N340" s="117">
        <v>0.15899900000000011</v>
      </c>
      <c r="O340" s="341"/>
      <c r="P340" s="117"/>
      <c r="Q340" s="121"/>
    </row>
    <row r="341" spans="1:17" s="115" customFormat="1" ht="25.5" customHeight="1">
      <c r="A341" s="116">
        <v>338</v>
      </c>
      <c r="B341" s="118"/>
      <c r="C341" s="118" t="s">
        <v>1046</v>
      </c>
      <c r="D341" s="118" t="s">
        <v>1046</v>
      </c>
      <c r="E341" s="118" t="s">
        <v>3030</v>
      </c>
      <c r="F341" s="117" t="s">
        <v>2185</v>
      </c>
      <c r="G341" s="340">
        <v>306113340203</v>
      </c>
      <c r="H341" s="117" t="s">
        <v>2346</v>
      </c>
      <c r="I341" s="117" t="s">
        <v>5178</v>
      </c>
      <c r="J341" s="117" t="s">
        <v>47</v>
      </c>
      <c r="K341" s="117"/>
      <c r="L341" s="117">
        <v>1.6042000000000001</v>
      </c>
      <c r="M341" s="117">
        <v>1.502867</v>
      </c>
      <c r="N341" s="117">
        <v>0.10133300000000012</v>
      </c>
      <c r="O341" s="341"/>
      <c r="P341" s="117"/>
      <c r="Q341" s="121"/>
    </row>
    <row r="342" spans="1:17" s="115" customFormat="1" ht="25.5" customHeight="1">
      <c r="A342" s="116">
        <v>339</v>
      </c>
      <c r="B342" s="118"/>
      <c r="C342" s="118" t="s">
        <v>1046</v>
      </c>
      <c r="D342" s="118" t="s">
        <v>1046</v>
      </c>
      <c r="E342" s="118" t="s">
        <v>3030</v>
      </c>
      <c r="F342" s="117" t="s">
        <v>2181</v>
      </c>
      <c r="G342" s="340">
        <v>306113140105</v>
      </c>
      <c r="H342" s="117" t="s">
        <v>2421</v>
      </c>
      <c r="I342" s="117" t="s">
        <v>5178</v>
      </c>
      <c r="J342" s="117" t="s">
        <v>47</v>
      </c>
      <c r="K342" s="117"/>
      <c r="L342" s="117">
        <v>2.2209400000000001</v>
      </c>
      <c r="M342" s="117">
        <v>2.082093</v>
      </c>
      <c r="N342" s="117">
        <v>0.13884700000000016</v>
      </c>
      <c r="O342" s="341"/>
      <c r="P342" s="117"/>
      <c r="Q342" s="121"/>
    </row>
    <row r="343" spans="1:17" s="115" customFormat="1" ht="25.5" customHeight="1">
      <c r="A343" s="116">
        <v>340</v>
      </c>
      <c r="B343" s="118"/>
      <c r="C343" s="118" t="s">
        <v>1046</v>
      </c>
      <c r="D343" s="118" t="s">
        <v>1046</v>
      </c>
      <c r="E343" s="118" t="s">
        <v>3025</v>
      </c>
      <c r="F343" s="117" t="s">
        <v>3629</v>
      </c>
      <c r="G343" s="340">
        <v>306112140303</v>
      </c>
      <c r="H343" s="117" t="s">
        <v>3672</v>
      </c>
      <c r="I343" s="117" t="s">
        <v>5179</v>
      </c>
      <c r="J343" s="117" t="s">
        <v>47</v>
      </c>
      <c r="K343" s="117"/>
      <c r="L343" s="117">
        <v>0.29420000000000002</v>
      </c>
      <c r="M343" s="117">
        <v>0.27585700000000002</v>
      </c>
      <c r="N343" s="117">
        <v>1.8342999999999998E-2</v>
      </c>
      <c r="O343" s="341"/>
      <c r="P343" s="117"/>
      <c r="Q343" s="121"/>
    </row>
    <row r="344" spans="1:17" s="115" customFormat="1" ht="25.5" customHeight="1">
      <c r="A344" s="116">
        <v>341</v>
      </c>
      <c r="B344" s="118"/>
      <c r="C344" s="118" t="s">
        <v>1046</v>
      </c>
      <c r="D344" s="118" t="s">
        <v>1046</v>
      </c>
      <c r="E344" s="118" t="s">
        <v>3030</v>
      </c>
      <c r="F344" s="117" t="s">
        <v>2190</v>
      </c>
      <c r="G344" s="340">
        <v>306113640103</v>
      </c>
      <c r="H344" s="117" t="s">
        <v>2447</v>
      </c>
      <c r="I344" s="117" t="s">
        <v>5178</v>
      </c>
      <c r="J344" s="117" t="s">
        <v>47</v>
      </c>
      <c r="K344" s="117"/>
      <c r="L344" s="117">
        <v>2.4594</v>
      </c>
      <c r="M344" s="117">
        <v>2.3061180000000001</v>
      </c>
      <c r="N344" s="117">
        <v>0.15328199999999992</v>
      </c>
      <c r="O344" s="341"/>
      <c r="P344" s="117"/>
      <c r="Q344" s="121"/>
    </row>
    <row r="345" spans="1:17" s="115" customFormat="1" ht="25.5" customHeight="1">
      <c r="A345" s="116">
        <v>342</v>
      </c>
      <c r="B345" s="118"/>
      <c r="C345" s="118" t="s">
        <v>1046</v>
      </c>
      <c r="D345" s="118" t="s">
        <v>1046</v>
      </c>
      <c r="E345" s="118" t="s">
        <v>3030</v>
      </c>
      <c r="F345" s="117" t="s">
        <v>2190</v>
      </c>
      <c r="G345" s="340">
        <v>306113640104</v>
      </c>
      <c r="H345" s="117" t="s">
        <v>2448</v>
      </c>
      <c r="I345" s="117" t="s">
        <v>5178</v>
      </c>
      <c r="J345" s="117" t="s">
        <v>47</v>
      </c>
      <c r="K345" s="117"/>
      <c r="L345" s="117">
        <v>1.0901400000000001</v>
      </c>
      <c r="M345" s="117">
        <v>1.0228470000000001</v>
      </c>
      <c r="N345" s="117">
        <v>6.7293000000000047E-2</v>
      </c>
      <c r="O345" s="341"/>
      <c r="P345" s="117"/>
      <c r="Q345" s="121"/>
    </row>
    <row r="346" spans="1:17" s="115" customFormat="1" ht="25.5" customHeight="1">
      <c r="A346" s="116">
        <v>343</v>
      </c>
      <c r="B346" s="118"/>
      <c r="C346" s="118" t="s">
        <v>1046</v>
      </c>
      <c r="D346" s="118" t="s">
        <v>1046</v>
      </c>
      <c r="E346" s="118" t="s">
        <v>3029</v>
      </c>
      <c r="F346" s="117" t="s">
        <v>3564</v>
      </c>
      <c r="G346" s="340">
        <v>306111240302</v>
      </c>
      <c r="H346" s="117" t="s">
        <v>2414</v>
      </c>
      <c r="I346" s="117" t="s">
        <v>5179</v>
      </c>
      <c r="J346" s="117" t="s">
        <v>47</v>
      </c>
      <c r="K346" s="117"/>
      <c r="L346" s="117">
        <v>2.1252</v>
      </c>
      <c r="M346" s="117">
        <v>1.9947029999999999</v>
      </c>
      <c r="N346" s="117">
        <v>0.13049700000000009</v>
      </c>
      <c r="O346" s="341"/>
      <c r="P346" s="117"/>
      <c r="Q346" s="121"/>
    </row>
    <row r="347" spans="1:17" s="115" customFormat="1" ht="25.5" customHeight="1">
      <c r="A347" s="116">
        <v>344</v>
      </c>
      <c r="B347" s="118"/>
      <c r="C347" s="118" t="s">
        <v>1046</v>
      </c>
      <c r="D347" s="118" t="s">
        <v>1046</v>
      </c>
      <c r="E347" s="118" t="s">
        <v>3032</v>
      </c>
      <c r="F347" s="117" t="s">
        <v>2189</v>
      </c>
      <c r="G347" s="340">
        <v>306113540102</v>
      </c>
      <c r="H347" s="117" t="s">
        <v>3674</v>
      </c>
      <c r="I347" s="117" t="s">
        <v>5178</v>
      </c>
      <c r="J347" s="117" t="s">
        <v>47</v>
      </c>
      <c r="K347" s="117"/>
      <c r="L347" s="117">
        <v>3.3472</v>
      </c>
      <c r="M347" s="117">
        <v>3.1438999999999999</v>
      </c>
      <c r="N347" s="117">
        <v>0.20330000000000004</v>
      </c>
      <c r="O347" s="341"/>
      <c r="P347" s="117"/>
      <c r="Q347" s="121"/>
    </row>
    <row r="348" spans="1:17" s="115" customFormat="1" ht="25.5" customHeight="1">
      <c r="A348" s="116">
        <v>345</v>
      </c>
      <c r="B348" s="118"/>
      <c r="C348" s="118" t="s">
        <v>1046</v>
      </c>
      <c r="D348" s="118" t="s">
        <v>1046</v>
      </c>
      <c r="E348" s="118" t="s">
        <v>3030</v>
      </c>
      <c r="F348" s="117" t="s">
        <v>2182</v>
      </c>
      <c r="G348" s="340">
        <v>306113240103</v>
      </c>
      <c r="H348" s="117" t="s">
        <v>3675</v>
      </c>
      <c r="I348" s="117" t="s">
        <v>5178</v>
      </c>
      <c r="J348" s="117" t="s">
        <v>47</v>
      </c>
      <c r="K348" s="117"/>
      <c r="L348" s="117">
        <v>2.6573000000000002</v>
      </c>
      <c r="M348" s="117">
        <v>2.497474</v>
      </c>
      <c r="N348" s="117">
        <v>0.15982600000000025</v>
      </c>
      <c r="O348" s="341"/>
      <c r="P348" s="117"/>
      <c r="Q348" s="121"/>
    </row>
    <row r="349" spans="1:17" s="115" customFormat="1" ht="25.5" customHeight="1">
      <c r="A349" s="116">
        <v>346</v>
      </c>
      <c r="B349" s="118"/>
      <c r="C349" s="118" t="s">
        <v>1046</v>
      </c>
      <c r="D349" s="118" t="s">
        <v>1046</v>
      </c>
      <c r="E349" s="118" t="s">
        <v>3032</v>
      </c>
      <c r="F349" s="117" t="s">
        <v>2185</v>
      </c>
      <c r="G349" s="340">
        <v>306113340206</v>
      </c>
      <c r="H349" s="117" t="s">
        <v>2427</v>
      </c>
      <c r="I349" s="117" t="s">
        <v>5178</v>
      </c>
      <c r="J349" s="117" t="s">
        <v>47</v>
      </c>
      <c r="K349" s="117"/>
      <c r="L349" s="117">
        <v>1.1726000000000001</v>
      </c>
      <c r="M349" s="117">
        <v>1.103084</v>
      </c>
      <c r="N349" s="117">
        <v>6.9516000000000133E-2</v>
      </c>
      <c r="O349" s="341"/>
      <c r="P349" s="117"/>
      <c r="Q349" s="121"/>
    </row>
    <row r="350" spans="1:17" s="115" customFormat="1" ht="25.5" customHeight="1">
      <c r="A350" s="116">
        <v>347</v>
      </c>
      <c r="B350" s="118"/>
      <c r="C350" s="118" t="s">
        <v>1046</v>
      </c>
      <c r="D350" s="118" t="s">
        <v>1046</v>
      </c>
      <c r="E350" s="118" t="s">
        <v>3030</v>
      </c>
      <c r="F350" s="117" t="s">
        <v>2185</v>
      </c>
      <c r="G350" s="340">
        <v>306113340202</v>
      </c>
      <c r="H350" s="117" t="s">
        <v>2347</v>
      </c>
      <c r="I350" s="117" t="s">
        <v>5178</v>
      </c>
      <c r="J350" s="117" t="s">
        <v>47</v>
      </c>
      <c r="K350" s="117"/>
      <c r="L350" s="117">
        <v>2.8368000000000002</v>
      </c>
      <c r="M350" s="117">
        <v>2.6724559999999999</v>
      </c>
      <c r="N350" s="117">
        <v>0.16434400000000027</v>
      </c>
      <c r="O350" s="341"/>
      <c r="P350" s="117"/>
      <c r="Q350" s="121"/>
    </row>
    <row r="351" spans="1:17" s="115" customFormat="1" ht="25.5" customHeight="1">
      <c r="A351" s="116">
        <v>348</v>
      </c>
      <c r="B351" s="118"/>
      <c r="C351" s="118" t="s">
        <v>1046</v>
      </c>
      <c r="D351" s="118" t="s">
        <v>1046</v>
      </c>
      <c r="E351" s="118" t="s">
        <v>3032</v>
      </c>
      <c r="F351" s="117" t="s">
        <v>2187</v>
      </c>
      <c r="G351" s="340">
        <v>306113440104</v>
      </c>
      <c r="H351" s="117" t="s">
        <v>2435</v>
      </c>
      <c r="I351" s="117" t="s">
        <v>5178</v>
      </c>
      <c r="J351" s="117" t="s">
        <v>47</v>
      </c>
      <c r="K351" s="117"/>
      <c r="L351" s="117">
        <v>1.9863999999999999</v>
      </c>
      <c r="M351" s="117">
        <v>1.8777489999999999</v>
      </c>
      <c r="N351" s="117">
        <v>0.10865100000000005</v>
      </c>
      <c r="O351" s="341"/>
      <c r="P351" s="117"/>
      <c r="Q351" s="121"/>
    </row>
    <row r="352" spans="1:17" s="115" customFormat="1" ht="25.5" customHeight="1">
      <c r="A352" s="116">
        <v>349</v>
      </c>
      <c r="B352" s="118"/>
      <c r="C352" s="118" t="s">
        <v>1046</v>
      </c>
      <c r="D352" s="118" t="s">
        <v>1046</v>
      </c>
      <c r="E352" s="118" t="s">
        <v>3032</v>
      </c>
      <c r="F352" s="117" t="s">
        <v>2186</v>
      </c>
      <c r="G352" s="340">
        <v>306113340304</v>
      </c>
      <c r="H352" s="117" t="s">
        <v>2431</v>
      </c>
      <c r="I352" s="117" t="s">
        <v>5178</v>
      </c>
      <c r="J352" s="117" t="s">
        <v>47</v>
      </c>
      <c r="K352" s="117"/>
      <c r="L352" s="117">
        <v>2.9824000000000002</v>
      </c>
      <c r="M352" s="117">
        <v>2.8196219999999999</v>
      </c>
      <c r="N352" s="117">
        <v>0.16277800000000031</v>
      </c>
      <c r="O352" s="341"/>
      <c r="P352" s="117"/>
      <c r="Q352" s="121"/>
    </row>
    <row r="353" spans="1:17" s="115" customFormat="1" ht="25.5" customHeight="1">
      <c r="A353" s="116">
        <v>350</v>
      </c>
      <c r="B353" s="118"/>
      <c r="C353" s="118" t="s">
        <v>1046</v>
      </c>
      <c r="D353" s="118" t="s">
        <v>1046</v>
      </c>
      <c r="E353" s="118" t="s">
        <v>3029</v>
      </c>
      <c r="F353" s="117" t="s">
        <v>3588</v>
      </c>
      <c r="G353" s="340">
        <v>306111140103</v>
      </c>
      <c r="H353" s="117" t="s">
        <v>3688</v>
      </c>
      <c r="I353" s="117" t="s">
        <v>5179</v>
      </c>
      <c r="J353" s="117" t="s">
        <v>47</v>
      </c>
      <c r="K353" s="117"/>
      <c r="L353" s="117">
        <v>1.6906000000000001</v>
      </c>
      <c r="M353" s="117">
        <v>1.5992010000000001</v>
      </c>
      <c r="N353" s="117">
        <v>9.1399000000000008E-2</v>
      </c>
      <c r="O353" s="341"/>
      <c r="P353" s="117"/>
      <c r="Q353" s="121"/>
    </row>
    <row r="354" spans="1:17" s="115" customFormat="1" ht="25.5" customHeight="1">
      <c r="A354" s="116">
        <v>351</v>
      </c>
      <c r="B354" s="118"/>
      <c r="C354" s="118" t="s">
        <v>1046</v>
      </c>
      <c r="D354" s="118" t="s">
        <v>1046</v>
      </c>
      <c r="E354" s="118" t="s">
        <v>3032</v>
      </c>
      <c r="F354" s="117" t="s">
        <v>2188</v>
      </c>
      <c r="G354" s="340">
        <v>306113440204</v>
      </c>
      <c r="H354" s="117" t="s">
        <v>3694</v>
      </c>
      <c r="I354" s="117" t="s">
        <v>5178</v>
      </c>
      <c r="J354" s="117" t="s">
        <v>47</v>
      </c>
      <c r="K354" s="117"/>
      <c r="L354" s="117">
        <v>1.3968</v>
      </c>
      <c r="M354" s="117">
        <v>1.324368</v>
      </c>
      <c r="N354" s="117">
        <v>7.2432000000000052E-2</v>
      </c>
      <c r="O354" s="341"/>
      <c r="P354" s="117"/>
      <c r="Q354" s="121"/>
    </row>
    <row r="355" spans="1:17" s="115" customFormat="1" ht="25.5" customHeight="1">
      <c r="A355" s="116">
        <v>352</v>
      </c>
      <c r="B355" s="118"/>
      <c r="C355" s="118" t="s">
        <v>1046</v>
      </c>
      <c r="D355" s="118" t="s">
        <v>1046</v>
      </c>
      <c r="E355" s="118" t="s">
        <v>3032</v>
      </c>
      <c r="F355" s="117" t="s">
        <v>2189</v>
      </c>
      <c r="G355" s="340">
        <v>306113540101</v>
      </c>
      <c r="H355" s="117" t="s">
        <v>2445</v>
      </c>
      <c r="I355" s="117" t="s">
        <v>5178</v>
      </c>
      <c r="J355" s="117" t="s">
        <v>47</v>
      </c>
      <c r="K355" s="117"/>
      <c r="L355" s="117">
        <v>2.2263999999999999</v>
      </c>
      <c r="M355" s="117">
        <v>2.1124139999999998</v>
      </c>
      <c r="N355" s="117">
        <v>0.11398600000000014</v>
      </c>
      <c r="O355" s="341"/>
      <c r="P355" s="117"/>
      <c r="Q355" s="121"/>
    </row>
    <row r="356" spans="1:17" s="115" customFormat="1" ht="25.5" customHeight="1">
      <c r="A356" s="116">
        <v>353</v>
      </c>
      <c r="B356" s="118"/>
      <c r="C356" s="118" t="s">
        <v>1046</v>
      </c>
      <c r="D356" s="118" t="s">
        <v>1046</v>
      </c>
      <c r="E356" s="118" t="s">
        <v>3032</v>
      </c>
      <c r="F356" s="117" t="s">
        <v>3666</v>
      </c>
      <c r="G356" s="340">
        <v>306113440304</v>
      </c>
      <c r="H356" s="117" t="s">
        <v>2442</v>
      </c>
      <c r="I356" s="117" t="s">
        <v>5178</v>
      </c>
      <c r="J356" s="117" t="s">
        <v>47</v>
      </c>
      <c r="K356" s="117"/>
      <c r="L356" s="117">
        <v>0.59540000000000004</v>
      </c>
      <c r="M356" s="117">
        <v>0.56503999999999999</v>
      </c>
      <c r="N356" s="117">
        <v>3.0360000000000054E-2</v>
      </c>
      <c r="O356" s="341"/>
      <c r="P356" s="117"/>
      <c r="Q356" s="121"/>
    </row>
    <row r="357" spans="1:17" s="115" customFormat="1" ht="25.5" customHeight="1">
      <c r="A357" s="116">
        <v>354</v>
      </c>
      <c r="B357" s="118"/>
      <c r="C357" s="118" t="s">
        <v>1046</v>
      </c>
      <c r="D357" s="118" t="s">
        <v>1046</v>
      </c>
      <c r="E357" s="118" t="s">
        <v>3032</v>
      </c>
      <c r="F357" s="117" t="s">
        <v>2188</v>
      </c>
      <c r="G357" s="340">
        <v>306113440206</v>
      </c>
      <c r="H357" s="117" t="s">
        <v>2437</v>
      </c>
      <c r="I357" s="117" t="s">
        <v>5178</v>
      </c>
      <c r="J357" s="117" t="s">
        <v>47</v>
      </c>
      <c r="K357" s="117"/>
      <c r="L357" s="117">
        <v>0.71419999999999995</v>
      </c>
      <c r="M357" s="117">
        <v>0.67948600000000003</v>
      </c>
      <c r="N357" s="117">
        <v>3.4713999999999912E-2</v>
      </c>
      <c r="O357" s="341"/>
      <c r="P357" s="117"/>
      <c r="Q357" s="121"/>
    </row>
    <row r="358" spans="1:17" s="115" customFormat="1" ht="25.5" customHeight="1">
      <c r="A358" s="116">
        <v>355</v>
      </c>
      <c r="B358" s="118"/>
      <c r="C358" s="118" t="s">
        <v>1046</v>
      </c>
      <c r="D358" s="118" t="s">
        <v>1046</v>
      </c>
      <c r="E358" s="118" t="s">
        <v>3030</v>
      </c>
      <c r="F358" s="117" t="s">
        <v>2181</v>
      </c>
      <c r="G358" s="340">
        <v>306113140106</v>
      </c>
      <c r="H358" s="117" t="s">
        <v>2422</v>
      </c>
      <c r="I358" s="117" t="s">
        <v>5178</v>
      </c>
      <c r="J358" s="117" t="s">
        <v>47</v>
      </c>
      <c r="K358" s="117"/>
      <c r="L358" s="117">
        <v>2.29304</v>
      </c>
      <c r="M358" s="117">
        <v>2.1872029999999998</v>
      </c>
      <c r="N358" s="117">
        <v>0.10583700000000018</v>
      </c>
      <c r="O358" s="341"/>
      <c r="P358" s="117"/>
      <c r="Q358" s="121"/>
    </row>
    <row r="359" spans="1:17" s="115" customFormat="1" ht="25.5" customHeight="1">
      <c r="A359" s="116">
        <v>356</v>
      </c>
      <c r="B359" s="118"/>
      <c r="C359" s="118" t="s">
        <v>1046</v>
      </c>
      <c r="D359" s="118" t="s">
        <v>1046</v>
      </c>
      <c r="E359" s="118" t="s">
        <v>3032</v>
      </c>
      <c r="F359" s="117" t="s">
        <v>2182</v>
      </c>
      <c r="G359" s="340">
        <v>306113240104</v>
      </c>
      <c r="H359" s="117" t="s">
        <v>3702</v>
      </c>
      <c r="I359" s="117" t="s">
        <v>5178</v>
      </c>
      <c r="J359" s="117" t="s">
        <v>47</v>
      </c>
      <c r="K359" s="117"/>
      <c r="L359" s="117">
        <v>2.3498000000000001</v>
      </c>
      <c r="M359" s="117">
        <v>2.2416849999999999</v>
      </c>
      <c r="N359" s="117">
        <v>0.10811500000000018</v>
      </c>
      <c r="O359" s="341"/>
      <c r="P359" s="117"/>
      <c r="Q359" s="121"/>
    </row>
    <row r="360" spans="1:17" s="115" customFormat="1" ht="25.5" customHeight="1">
      <c r="A360" s="116">
        <v>357</v>
      </c>
      <c r="B360" s="118"/>
      <c r="C360" s="118" t="s">
        <v>1046</v>
      </c>
      <c r="D360" s="118" t="s">
        <v>1046</v>
      </c>
      <c r="E360" s="118" t="s">
        <v>3029</v>
      </c>
      <c r="F360" s="117" t="s">
        <v>3588</v>
      </c>
      <c r="G360" s="340">
        <v>306111140102</v>
      </c>
      <c r="H360" s="117" t="s">
        <v>3703</v>
      </c>
      <c r="I360" s="117" t="s">
        <v>5179</v>
      </c>
      <c r="J360" s="117" t="s">
        <v>47</v>
      </c>
      <c r="K360" s="117"/>
      <c r="L360" s="117">
        <v>0.56499999999999995</v>
      </c>
      <c r="M360" s="117">
        <v>0.53925699999999999</v>
      </c>
      <c r="N360" s="117">
        <v>2.574299999999996E-2</v>
      </c>
      <c r="O360" s="341"/>
      <c r="P360" s="117"/>
      <c r="Q360" s="121"/>
    </row>
    <row r="361" spans="1:17" s="115" customFormat="1" ht="25.5" customHeight="1">
      <c r="A361" s="116">
        <v>358</v>
      </c>
      <c r="B361" s="118"/>
      <c r="C361" s="118" t="s">
        <v>1046</v>
      </c>
      <c r="D361" s="118" t="s">
        <v>1046</v>
      </c>
      <c r="E361" s="118" t="s">
        <v>3032</v>
      </c>
      <c r="F361" s="117" t="s">
        <v>3666</v>
      </c>
      <c r="G361" s="340">
        <v>306113440305</v>
      </c>
      <c r="H361" s="117" t="s">
        <v>2443</v>
      </c>
      <c r="I361" s="117" t="s">
        <v>5178</v>
      </c>
      <c r="J361" s="117" t="s">
        <v>47</v>
      </c>
      <c r="K361" s="117"/>
      <c r="L361" s="117">
        <v>0.80020000000000002</v>
      </c>
      <c r="M361" s="117">
        <v>0.76381699999999997</v>
      </c>
      <c r="N361" s="117">
        <v>3.6383000000000054E-2</v>
      </c>
      <c r="O361" s="341"/>
      <c r="P361" s="117"/>
      <c r="Q361" s="121"/>
    </row>
    <row r="362" spans="1:17" s="115" customFormat="1" ht="25.5" customHeight="1">
      <c r="A362" s="116">
        <v>359</v>
      </c>
      <c r="B362" s="118"/>
      <c r="C362" s="118" t="s">
        <v>1046</v>
      </c>
      <c r="D362" s="118" t="s">
        <v>1046</v>
      </c>
      <c r="E362" s="118" t="s">
        <v>3030</v>
      </c>
      <c r="F362" s="117" t="s">
        <v>2181</v>
      </c>
      <c r="G362" s="340">
        <v>306113140107</v>
      </c>
      <c r="H362" s="117" t="s">
        <v>2423</v>
      </c>
      <c r="I362" s="117" t="s">
        <v>5178</v>
      </c>
      <c r="J362" s="117" t="s">
        <v>47</v>
      </c>
      <c r="K362" s="117"/>
      <c r="L362" s="117">
        <v>1.06728</v>
      </c>
      <c r="M362" s="117">
        <v>1.021363</v>
      </c>
      <c r="N362" s="117">
        <v>4.5916999999999986E-2</v>
      </c>
      <c r="O362" s="341"/>
      <c r="P362" s="117"/>
      <c r="Q362" s="121"/>
    </row>
    <row r="363" spans="1:17" s="115" customFormat="1" ht="25.5" customHeight="1">
      <c r="A363" s="116">
        <v>360</v>
      </c>
      <c r="B363" s="118"/>
      <c r="C363" s="118" t="s">
        <v>1046</v>
      </c>
      <c r="D363" s="118" t="s">
        <v>1046</v>
      </c>
      <c r="E363" s="118" t="s">
        <v>3032</v>
      </c>
      <c r="F363" s="117" t="s">
        <v>3666</v>
      </c>
      <c r="G363" s="340">
        <v>306113440301</v>
      </c>
      <c r="H363" s="117" t="s">
        <v>2439</v>
      </c>
      <c r="I363" s="117" t="s">
        <v>5178</v>
      </c>
      <c r="J363" s="117" t="s">
        <v>47</v>
      </c>
      <c r="K363" s="117"/>
      <c r="L363" s="117">
        <v>9.1399999999999995E-2</v>
      </c>
      <c r="M363" s="117">
        <v>8.7513999999999995E-2</v>
      </c>
      <c r="N363" s="117">
        <v>3.8860000000000006E-3</v>
      </c>
      <c r="O363" s="341"/>
      <c r="P363" s="117"/>
      <c r="Q363" s="121"/>
    </row>
    <row r="364" spans="1:17" s="115" customFormat="1" ht="25.5" customHeight="1">
      <c r="A364" s="116">
        <v>361</v>
      </c>
      <c r="B364" s="118"/>
      <c r="C364" s="118" t="s">
        <v>1046</v>
      </c>
      <c r="D364" s="118" t="s">
        <v>1046</v>
      </c>
      <c r="E364" s="118" t="s">
        <v>3030</v>
      </c>
      <c r="F364" s="117" t="s">
        <v>2181</v>
      </c>
      <c r="G364" s="340">
        <v>306113140103</v>
      </c>
      <c r="H364" s="117" t="s">
        <v>2420</v>
      </c>
      <c r="I364" s="117" t="s">
        <v>5178</v>
      </c>
      <c r="J364" s="117" t="s">
        <v>47</v>
      </c>
      <c r="K364" s="117"/>
      <c r="L364" s="117">
        <v>0.78600000000000003</v>
      </c>
      <c r="M364" s="117">
        <v>0.75733099999999998</v>
      </c>
      <c r="N364" s="117">
        <v>2.8669000000000056E-2</v>
      </c>
      <c r="O364" s="341"/>
      <c r="P364" s="117"/>
      <c r="Q364" s="121"/>
    </row>
    <row r="365" spans="1:17" s="115" customFormat="1" ht="25.5" customHeight="1">
      <c r="A365" s="116">
        <v>362</v>
      </c>
      <c r="B365" s="118"/>
      <c r="C365" s="118" t="s">
        <v>1046</v>
      </c>
      <c r="D365" s="118" t="s">
        <v>1046</v>
      </c>
      <c r="E365" s="118" t="s">
        <v>3032</v>
      </c>
      <c r="F365" s="117" t="s">
        <v>2182</v>
      </c>
      <c r="G365" s="340">
        <v>306113240102</v>
      </c>
      <c r="H365" s="117" t="s">
        <v>3710</v>
      </c>
      <c r="I365" s="117" t="s">
        <v>5178</v>
      </c>
      <c r="J365" s="117" t="s">
        <v>47</v>
      </c>
      <c r="K365" s="117"/>
      <c r="L365" s="117">
        <v>1.5638000000000001</v>
      </c>
      <c r="M365" s="117">
        <v>1.5097860000000001</v>
      </c>
      <c r="N365" s="117">
        <v>5.4014000000000006E-2</v>
      </c>
      <c r="O365" s="341"/>
      <c r="P365" s="117"/>
      <c r="Q365" s="121"/>
    </row>
    <row r="366" spans="1:17" s="115" customFormat="1" ht="25.5" customHeight="1">
      <c r="A366" s="116">
        <v>363</v>
      </c>
      <c r="B366" s="118"/>
      <c r="C366" s="118" t="s">
        <v>1046</v>
      </c>
      <c r="D366" s="118" t="s">
        <v>1046</v>
      </c>
      <c r="E366" s="118" t="s">
        <v>3032</v>
      </c>
      <c r="F366" s="117" t="s">
        <v>3666</v>
      </c>
      <c r="G366" s="340">
        <v>306113440306</v>
      </c>
      <c r="H366" s="117" t="s">
        <v>2444</v>
      </c>
      <c r="I366" s="117" t="s">
        <v>5178</v>
      </c>
      <c r="J366" s="117" t="s">
        <v>47</v>
      </c>
      <c r="K366" s="117"/>
      <c r="L366" s="117">
        <v>3.5200000000000002E-2</v>
      </c>
      <c r="M366" s="117">
        <v>3.4067E-2</v>
      </c>
      <c r="N366" s="117">
        <v>1.1330000000000021E-3</v>
      </c>
      <c r="O366" s="341"/>
      <c r="P366" s="117"/>
      <c r="Q366" s="121"/>
    </row>
    <row r="367" spans="1:17" s="115" customFormat="1" ht="25.5" customHeight="1">
      <c r="A367" s="116">
        <v>364</v>
      </c>
      <c r="B367" s="118"/>
      <c r="C367" s="118" t="s">
        <v>1046</v>
      </c>
      <c r="D367" s="118" t="s">
        <v>1046</v>
      </c>
      <c r="E367" s="118" t="s">
        <v>3032</v>
      </c>
      <c r="F367" s="117" t="s">
        <v>2182</v>
      </c>
      <c r="G367" s="340">
        <v>306113240101</v>
      </c>
      <c r="H367" s="117" t="s">
        <v>2424</v>
      </c>
      <c r="I367" s="117" t="s">
        <v>5178</v>
      </c>
      <c r="J367" s="117" t="s">
        <v>47</v>
      </c>
      <c r="K367" s="117"/>
      <c r="L367" s="117">
        <v>2.6758000000000002</v>
      </c>
      <c r="M367" s="117">
        <v>2.592571</v>
      </c>
      <c r="N367" s="117">
        <v>8.3229000000000219E-2</v>
      </c>
      <c r="O367" s="341"/>
      <c r="P367" s="117"/>
      <c r="Q367" s="121"/>
    </row>
    <row r="368" spans="1:17" s="115" customFormat="1" ht="25.5" customHeight="1">
      <c r="A368" s="116">
        <v>365</v>
      </c>
      <c r="B368" s="118"/>
      <c r="C368" s="118" t="s">
        <v>1046</v>
      </c>
      <c r="D368" s="118" t="s">
        <v>1046</v>
      </c>
      <c r="E368" s="118" t="s">
        <v>3030</v>
      </c>
      <c r="F368" s="117" t="s">
        <v>2181</v>
      </c>
      <c r="G368" s="340">
        <v>306113140104</v>
      </c>
      <c r="H368" s="117" t="s">
        <v>2364</v>
      </c>
      <c r="I368" s="117" t="s">
        <v>5178</v>
      </c>
      <c r="J368" s="117" t="s">
        <v>47</v>
      </c>
      <c r="K368" s="117"/>
      <c r="L368" s="117">
        <v>2.7042000000000002</v>
      </c>
      <c r="M368" s="117">
        <v>2.6245560000000001</v>
      </c>
      <c r="N368" s="117">
        <v>7.9644000000000048E-2</v>
      </c>
      <c r="O368" s="341"/>
      <c r="P368" s="117"/>
      <c r="Q368" s="121"/>
    </row>
    <row r="369" spans="1:17" s="115" customFormat="1" ht="25.5" customHeight="1">
      <c r="A369" s="116">
        <v>366</v>
      </c>
      <c r="B369" s="118"/>
      <c r="C369" s="118" t="s">
        <v>1046</v>
      </c>
      <c r="D369" s="118" t="s">
        <v>1046</v>
      </c>
      <c r="E369" s="118" t="s">
        <v>3032</v>
      </c>
      <c r="F369" s="117" t="s">
        <v>2188</v>
      </c>
      <c r="G369" s="340">
        <v>306113440207</v>
      </c>
      <c r="H369" s="117" t="s">
        <v>2438</v>
      </c>
      <c r="I369" s="117" t="s">
        <v>5178</v>
      </c>
      <c r="J369" s="117" t="s">
        <v>47</v>
      </c>
      <c r="K369" s="117"/>
      <c r="L369" s="117">
        <v>0.18279999999999999</v>
      </c>
      <c r="M369" s="117">
        <v>0.17783099999999999</v>
      </c>
      <c r="N369" s="117">
        <v>4.9690000000000012E-3</v>
      </c>
      <c r="O369" s="341"/>
      <c r="P369" s="117"/>
      <c r="Q369" s="121"/>
    </row>
    <row r="370" spans="1:17" s="115" customFormat="1" ht="25.5" customHeight="1">
      <c r="A370" s="116">
        <v>367</v>
      </c>
      <c r="B370" s="118"/>
      <c r="C370" s="118" t="s">
        <v>1046</v>
      </c>
      <c r="D370" s="118" t="s">
        <v>1046</v>
      </c>
      <c r="E370" s="118" t="s">
        <v>3030</v>
      </c>
      <c r="F370" s="117" t="s">
        <v>3666</v>
      </c>
      <c r="G370" s="340">
        <v>306113440302</v>
      </c>
      <c r="H370" s="117" t="s">
        <v>2440</v>
      </c>
      <c r="I370" s="117" t="s">
        <v>5178</v>
      </c>
      <c r="J370" s="117" t="s">
        <v>47</v>
      </c>
      <c r="K370" s="117"/>
      <c r="L370" s="117">
        <v>0.47799999999999998</v>
      </c>
      <c r="M370" s="117">
        <v>0.46736899999999998</v>
      </c>
      <c r="N370" s="117">
        <v>1.0631000000000002E-2</v>
      </c>
      <c r="O370" s="341"/>
      <c r="P370" s="117"/>
      <c r="Q370" s="121"/>
    </row>
    <row r="371" spans="1:17" s="115" customFormat="1" ht="25.5" customHeight="1">
      <c r="A371" s="116">
        <v>368</v>
      </c>
      <c r="B371" s="118"/>
      <c r="C371" s="118" t="s">
        <v>1046</v>
      </c>
      <c r="D371" s="118" t="s">
        <v>1046</v>
      </c>
      <c r="E371" s="118" t="s">
        <v>3030</v>
      </c>
      <c r="F371" s="117" t="s">
        <v>2184</v>
      </c>
      <c r="G371" s="340">
        <v>306113340101</v>
      </c>
      <c r="H371" s="117" t="s">
        <v>3720</v>
      </c>
      <c r="I371" s="117" t="s">
        <v>5178</v>
      </c>
      <c r="J371" s="117" t="s">
        <v>47</v>
      </c>
      <c r="K371" s="117"/>
      <c r="L371" s="117">
        <v>2.0979999999999999</v>
      </c>
      <c r="M371" s="117">
        <v>2.0532870000000001</v>
      </c>
      <c r="N371" s="117">
        <v>4.4712999999999781E-2</v>
      </c>
      <c r="O371" s="341"/>
      <c r="P371" s="117"/>
      <c r="Q371" s="121"/>
    </row>
    <row r="372" spans="1:17" s="115" customFormat="1" ht="25.5" customHeight="1">
      <c r="A372" s="116">
        <v>369</v>
      </c>
      <c r="B372" s="118"/>
      <c r="C372" s="118" t="s">
        <v>1046</v>
      </c>
      <c r="D372" s="118" t="s">
        <v>1046</v>
      </c>
      <c r="E372" s="118" t="s">
        <v>3025</v>
      </c>
      <c r="F372" s="117" t="s">
        <v>3498</v>
      </c>
      <c r="G372" s="340">
        <v>306111140202</v>
      </c>
      <c r="H372" s="117" t="s">
        <v>3726</v>
      </c>
      <c r="I372" s="117" t="s">
        <v>5182</v>
      </c>
      <c r="J372" s="117" t="s">
        <v>47</v>
      </c>
      <c r="K372" s="117"/>
      <c r="L372" s="117">
        <v>0.54659999999999997</v>
      </c>
      <c r="M372" s="117">
        <v>0.53985099999999997</v>
      </c>
      <c r="N372" s="117">
        <v>6.749000000000005E-3</v>
      </c>
      <c r="O372" s="341"/>
      <c r="P372" s="117"/>
      <c r="Q372" s="121"/>
    </row>
    <row r="373" spans="1:17" s="115" customFormat="1" ht="25.5" customHeight="1">
      <c r="A373" s="116">
        <v>370</v>
      </c>
      <c r="B373" s="118"/>
      <c r="C373" s="118" t="s">
        <v>1046</v>
      </c>
      <c r="D373" s="118" t="s">
        <v>1046</v>
      </c>
      <c r="E373" s="118" t="s">
        <v>3032</v>
      </c>
      <c r="F373" s="117" t="s">
        <v>2183</v>
      </c>
      <c r="G373" s="340">
        <v>306113240201</v>
      </c>
      <c r="H373" s="117" t="s">
        <v>2425</v>
      </c>
      <c r="I373" s="117" t="s">
        <v>5178</v>
      </c>
      <c r="J373" s="117" t="s">
        <v>47</v>
      </c>
      <c r="K373" s="117"/>
      <c r="L373" s="117">
        <v>3.2810199999999998</v>
      </c>
      <c r="M373" s="117">
        <v>3.2532260000000002</v>
      </c>
      <c r="N373" s="117">
        <v>2.7793999999999652E-2</v>
      </c>
      <c r="O373" s="341"/>
      <c r="P373" s="117"/>
      <c r="Q373" s="121"/>
    </row>
    <row r="374" spans="1:17" s="115" customFormat="1" ht="25.5" customHeight="1">
      <c r="A374" s="116">
        <v>371</v>
      </c>
      <c r="B374" s="118"/>
      <c r="C374" s="118" t="s">
        <v>1046</v>
      </c>
      <c r="D374" s="118" t="s">
        <v>1046</v>
      </c>
      <c r="E374" s="118" t="s">
        <v>3032</v>
      </c>
      <c r="F374" s="117" t="s">
        <v>2183</v>
      </c>
      <c r="G374" s="340">
        <v>306113240203</v>
      </c>
      <c r="H374" s="117" t="s">
        <v>3727</v>
      </c>
      <c r="I374" s="117" t="s">
        <v>5178</v>
      </c>
      <c r="J374" s="117" t="s">
        <v>47</v>
      </c>
      <c r="K374" s="117"/>
      <c r="L374" s="117">
        <v>2.50684</v>
      </c>
      <c r="M374" s="117">
        <v>2.4915660000000002</v>
      </c>
      <c r="N374" s="117">
        <v>1.5273999999999788E-2</v>
      </c>
      <c r="O374" s="341"/>
      <c r="P374" s="117"/>
      <c r="Q374" s="121"/>
    </row>
    <row r="375" spans="1:17" s="115" customFormat="1" ht="25.5" customHeight="1">
      <c r="A375" s="116">
        <v>372</v>
      </c>
      <c r="B375" s="118"/>
      <c r="C375" s="118" t="s">
        <v>1046</v>
      </c>
      <c r="D375" s="118" t="s">
        <v>1046</v>
      </c>
      <c r="E375" s="118" t="s">
        <v>3032</v>
      </c>
      <c r="F375" s="117" t="s">
        <v>2187</v>
      </c>
      <c r="G375" s="340">
        <v>306113440102</v>
      </c>
      <c r="H375" s="117" t="s">
        <v>2433</v>
      </c>
      <c r="I375" s="117" t="s">
        <v>5178</v>
      </c>
      <c r="J375" s="117" t="s">
        <v>47</v>
      </c>
      <c r="K375" s="117"/>
      <c r="L375" s="117">
        <v>1.7323</v>
      </c>
      <c r="M375" s="117">
        <v>1.730553</v>
      </c>
      <c r="N375" s="117">
        <v>1.746999999999943E-3</v>
      </c>
      <c r="O375" s="341"/>
      <c r="P375" s="117"/>
      <c r="Q375" s="121"/>
    </row>
    <row r="376" spans="1:17" s="115" customFormat="1" ht="25.5" customHeight="1">
      <c r="A376" s="116">
        <v>373</v>
      </c>
      <c r="B376" s="118"/>
      <c r="C376" s="118" t="s">
        <v>1046</v>
      </c>
      <c r="D376" s="118" t="s">
        <v>1045</v>
      </c>
      <c r="E376" s="118" t="s">
        <v>3026</v>
      </c>
      <c r="F376" s="117" t="s">
        <v>2176</v>
      </c>
      <c r="G376" s="340">
        <v>306621140102</v>
      </c>
      <c r="H376" s="117" t="s">
        <v>2409</v>
      </c>
      <c r="I376" s="117" t="s">
        <v>5178</v>
      </c>
      <c r="J376" s="117" t="s">
        <v>47</v>
      </c>
      <c r="K376" s="117"/>
      <c r="L376" s="117">
        <v>1.3208</v>
      </c>
      <c r="M376" s="117">
        <v>1.0007440000000001</v>
      </c>
      <c r="N376" s="117">
        <v>0.3200559999999999</v>
      </c>
      <c r="O376" s="341"/>
      <c r="P376" s="117"/>
      <c r="Q376" s="121"/>
    </row>
    <row r="377" spans="1:17" s="115" customFormat="1" ht="25.5" customHeight="1">
      <c r="A377" s="116">
        <v>374</v>
      </c>
      <c r="B377" s="118"/>
      <c r="C377" s="118" t="s">
        <v>1046</v>
      </c>
      <c r="D377" s="118" t="s">
        <v>1045</v>
      </c>
      <c r="E377" s="118" t="s">
        <v>3026</v>
      </c>
      <c r="F377" s="117" t="s">
        <v>2176</v>
      </c>
      <c r="G377" s="340">
        <v>306621140101</v>
      </c>
      <c r="H377" s="117" t="s">
        <v>2408</v>
      </c>
      <c r="I377" s="117" t="s">
        <v>5178</v>
      </c>
      <c r="J377" s="117" t="s">
        <v>47</v>
      </c>
      <c r="K377" s="117"/>
      <c r="L377" s="117">
        <v>2.5167999999999999</v>
      </c>
      <c r="M377" s="117">
        <v>1.908353</v>
      </c>
      <c r="N377" s="117">
        <v>0.60844699999999996</v>
      </c>
      <c r="O377" s="341"/>
      <c r="P377" s="117"/>
      <c r="Q377" s="121"/>
    </row>
    <row r="378" spans="1:17" s="115" customFormat="1" ht="25.5" customHeight="1">
      <c r="A378" s="116">
        <v>375</v>
      </c>
      <c r="B378" s="118"/>
      <c r="C378" s="118" t="s">
        <v>1046</v>
      </c>
      <c r="D378" s="118" t="s">
        <v>1045</v>
      </c>
      <c r="E378" s="118" t="s">
        <v>3027</v>
      </c>
      <c r="F378" s="117" t="s">
        <v>3463</v>
      </c>
      <c r="G378" s="340">
        <v>306631440301</v>
      </c>
      <c r="H378" s="117" t="s">
        <v>3464</v>
      </c>
      <c r="I378" s="117" t="s">
        <v>5179</v>
      </c>
      <c r="J378" s="117" t="s">
        <v>47</v>
      </c>
      <c r="K378" s="117"/>
      <c r="L378" s="117">
        <v>0.29260000000000003</v>
      </c>
      <c r="M378" s="117">
        <v>0.22269</v>
      </c>
      <c r="N378" s="117">
        <v>6.9910000000000028E-2</v>
      </c>
      <c r="O378" s="341"/>
      <c r="P378" s="117"/>
      <c r="Q378" s="121"/>
    </row>
    <row r="379" spans="1:17" s="115" customFormat="1" ht="25.5" customHeight="1">
      <c r="A379" s="116">
        <v>376</v>
      </c>
      <c r="B379" s="118"/>
      <c r="C379" s="118" t="s">
        <v>1046</v>
      </c>
      <c r="D379" s="118" t="s">
        <v>1045</v>
      </c>
      <c r="E379" s="118" t="s">
        <v>3026</v>
      </c>
      <c r="F379" s="117" t="s">
        <v>3476</v>
      </c>
      <c r="G379" s="340">
        <v>306621340102</v>
      </c>
      <c r="H379" s="117" t="s">
        <v>3477</v>
      </c>
      <c r="I379" s="117" t="s">
        <v>5179</v>
      </c>
      <c r="J379" s="117" t="s">
        <v>47</v>
      </c>
      <c r="K379" s="117"/>
      <c r="L379" s="117">
        <v>1.1086</v>
      </c>
      <c r="M379" s="117">
        <v>0.88785000000000003</v>
      </c>
      <c r="N379" s="117">
        <v>0.22075</v>
      </c>
      <c r="O379" s="341"/>
      <c r="P379" s="117"/>
      <c r="Q379" s="121"/>
    </row>
    <row r="380" spans="1:17" s="115" customFormat="1" ht="25.5" customHeight="1">
      <c r="A380" s="116">
        <v>377</v>
      </c>
      <c r="B380" s="118"/>
      <c r="C380" s="118" t="s">
        <v>1046</v>
      </c>
      <c r="D380" s="118" t="s">
        <v>1045</v>
      </c>
      <c r="E380" s="118" t="s">
        <v>1045</v>
      </c>
      <c r="F380" s="117" t="s">
        <v>3487</v>
      </c>
      <c r="G380" s="340">
        <v>306611440203</v>
      </c>
      <c r="H380" s="117" t="s">
        <v>3186</v>
      </c>
      <c r="I380" s="117" t="s">
        <v>5180</v>
      </c>
      <c r="J380" s="117" t="s">
        <v>47</v>
      </c>
      <c r="K380" s="117"/>
      <c r="L380" s="117">
        <v>4.0800000000000003E-2</v>
      </c>
      <c r="M380" s="117">
        <v>3.3793999999999998E-2</v>
      </c>
      <c r="N380" s="117">
        <v>7.0060000000000053E-3</v>
      </c>
      <c r="O380" s="341"/>
      <c r="P380" s="117"/>
      <c r="Q380" s="121"/>
    </row>
    <row r="381" spans="1:17" s="115" customFormat="1" ht="25.5" customHeight="1">
      <c r="A381" s="116">
        <v>378</v>
      </c>
      <c r="B381" s="118"/>
      <c r="C381" s="118" t="s">
        <v>1046</v>
      </c>
      <c r="D381" s="118" t="s">
        <v>1045</v>
      </c>
      <c r="E381" s="118" t="s">
        <v>3027</v>
      </c>
      <c r="F381" s="117" t="s">
        <v>3496</v>
      </c>
      <c r="G381" s="340">
        <v>306631140304</v>
      </c>
      <c r="H381" s="117" t="s">
        <v>3497</v>
      </c>
      <c r="I381" s="117" t="s">
        <v>5179</v>
      </c>
      <c r="J381" s="117" t="s">
        <v>47</v>
      </c>
      <c r="K381" s="117"/>
      <c r="L381" s="117">
        <v>2.5001199999999999</v>
      </c>
      <c r="M381" s="117">
        <v>2.0989330000000002</v>
      </c>
      <c r="N381" s="117">
        <v>0.40118699999999974</v>
      </c>
      <c r="O381" s="341"/>
      <c r="P381" s="117"/>
      <c r="Q381" s="121"/>
    </row>
    <row r="382" spans="1:17" s="115" customFormat="1" ht="25.5" customHeight="1">
      <c r="A382" s="116">
        <v>379</v>
      </c>
      <c r="B382" s="118"/>
      <c r="C382" s="118" t="s">
        <v>1046</v>
      </c>
      <c r="D382" s="118" t="s">
        <v>1045</v>
      </c>
      <c r="E382" s="118" t="s">
        <v>3027</v>
      </c>
      <c r="F382" s="117" t="s">
        <v>3512</v>
      </c>
      <c r="G382" s="340">
        <v>306631340101</v>
      </c>
      <c r="H382" s="117" t="s">
        <v>3513</v>
      </c>
      <c r="I382" s="117" t="s">
        <v>5179</v>
      </c>
      <c r="J382" s="117" t="s">
        <v>47</v>
      </c>
      <c r="K382" s="117"/>
      <c r="L382" s="117">
        <v>9.4799999999999995E-2</v>
      </c>
      <c r="M382" s="117">
        <v>8.0881999999999996E-2</v>
      </c>
      <c r="N382" s="117">
        <v>1.3918E-2</v>
      </c>
      <c r="O382" s="341"/>
      <c r="P382" s="117"/>
      <c r="Q382" s="121"/>
    </row>
    <row r="383" spans="1:17" s="115" customFormat="1" ht="25.5" customHeight="1">
      <c r="A383" s="116">
        <v>380</v>
      </c>
      <c r="B383" s="118"/>
      <c r="C383" s="118" t="s">
        <v>1046</v>
      </c>
      <c r="D383" s="118" t="s">
        <v>1045</v>
      </c>
      <c r="E383" s="118" t="s">
        <v>3027</v>
      </c>
      <c r="F383" s="117" t="s">
        <v>3528</v>
      </c>
      <c r="G383" s="340">
        <v>306631240101</v>
      </c>
      <c r="H383" s="117" t="s">
        <v>3529</v>
      </c>
      <c r="I383" s="117" t="s">
        <v>5179</v>
      </c>
      <c r="J383" s="117" t="s">
        <v>47</v>
      </c>
      <c r="K383" s="117"/>
      <c r="L383" s="117">
        <v>0.84279999999999999</v>
      </c>
      <c r="M383" s="117">
        <v>0.732182</v>
      </c>
      <c r="N383" s="117">
        <v>0.11061799999999999</v>
      </c>
      <c r="O383" s="341"/>
      <c r="P383" s="117"/>
      <c r="Q383" s="121"/>
    </row>
    <row r="384" spans="1:17" s="115" customFormat="1" ht="25.5" customHeight="1">
      <c r="A384" s="116">
        <v>381</v>
      </c>
      <c r="B384" s="118"/>
      <c r="C384" s="118" t="s">
        <v>1046</v>
      </c>
      <c r="D384" s="118" t="s">
        <v>1045</v>
      </c>
      <c r="E384" s="118" t="s">
        <v>1045</v>
      </c>
      <c r="F384" s="117" t="s">
        <v>3533</v>
      </c>
      <c r="G384" s="340">
        <v>306611240201</v>
      </c>
      <c r="H384" s="117" t="s">
        <v>3534</v>
      </c>
      <c r="I384" s="117" t="s">
        <v>5179</v>
      </c>
      <c r="J384" s="117" t="s">
        <v>47</v>
      </c>
      <c r="K384" s="117"/>
      <c r="L384" s="117">
        <v>0.56799999999999995</v>
      </c>
      <c r="M384" s="117">
        <v>0.493981</v>
      </c>
      <c r="N384" s="117">
        <v>7.4018999999999946E-2</v>
      </c>
      <c r="O384" s="341"/>
      <c r="P384" s="117"/>
      <c r="Q384" s="121"/>
    </row>
    <row r="385" spans="1:17" s="115" customFormat="1" ht="25.5" customHeight="1">
      <c r="A385" s="116">
        <v>382</v>
      </c>
      <c r="B385" s="118"/>
      <c r="C385" s="118" t="s">
        <v>1046</v>
      </c>
      <c r="D385" s="118" t="s">
        <v>1045</v>
      </c>
      <c r="E385" s="118" t="s">
        <v>1045</v>
      </c>
      <c r="F385" s="117" t="s">
        <v>3541</v>
      </c>
      <c r="G385" s="340">
        <v>306112240306</v>
      </c>
      <c r="H385" s="117" t="s">
        <v>3542</v>
      </c>
      <c r="I385" s="117" t="s">
        <v>5179</v>
      </c>
      <c r="J385" s="117" t="s">
        <v>47</v>
      </c>
      <c r="K385" s="117"/>
      <c r="L385" s="117">
        <v>0.58919999999999995</v>
      </c>
      <c r="M385" s="117">
        <v>0.51749100000000003</v>
      </c>
      <c r="N385" s="117">
        <v>7.1708999999999912E-2</v>
      </c>
      <c r="O385" s="341"/>
      <c r="P385" s="117"/>
      <c r="Q385" s="121"/>
    </row>
    <row r="386" spans="1:17" s="115" customFormat="1" ht="25.5" customHeight="1">
      <c r="A386" s="116">
        <v>383</v>
      </c>
      <c r="B386" s="118"/>
      <c r="C386" s="118" t="s">
        <v>1046</v>
      </c>
      <c r="D386" s="118" t="s">
        <v>1045</v>
      </c>
      <c r="E386" s="118" t="s">
        <v>3027</v>
      </c>
      <c r="F386" s="117" t="s">
        <v>3496</v>
      </c>
      <c r="G386" s="340">
        <v>306631140306</v>
      </c>
      <c r="H386" s="117" t="s">
        <v>3544</v>
      </c>
      <c r="I386" s="117" t="s">
        <v>5179</v>
      </c>
      <c r="J386" s="117" t="s">
        <v>47</v>
      </c>
      <c r="K386" s="117"/>
      <c r="L386" s="117">
        <v>2.3117999999999999</v>
      </c>
      <c r="M386" s="117">
        <v>2.0365989999999998</v>
      </c>
      <c r="N386" s="117">
        <v>0.27520100000000003</v>
      </c>
      <c r="O386" s="341"/>
      <c r="P386" s="117"/>
      <c r="Q386" s="121"/>
    </row>
    <row r="387" spans="1:17" s="115" customFormat="1" ht="25.5" customHeight="1">
      <c r="A387" s="116">
        <v>384</v>
      </c>
      <c r="B387" s="118"/>
      <c r="C387" s="118" t="s">
        <v>1046</v>
      </c>
      <c r="D387" s="118" t="s">
        <v>1045</v>
      </c>
      <c r="E387" s="118" t="s">
        <v>3026</v>
      </c>
      <c r="F387" s="117" t="s">
        <v>2177</v>
      </c>
      <c r="G387" s="340">
        <v>306621140401</v>
      </c>
      <c r="H387" s="117" t="s">
        <v>2411</v>
      </c>
      <c r="I387" s="117" t="s">
        <v>5178</v>
      </c>
      <c r="J387" s="117" t="s">
        <v>47</v>
      </c>
      <c r="K387" s="117"/>
      <c r="L387" s="117">
        <v>0.99480000000000002</v>
      </c>
      <c r="M387" s="117">
        <v>0.88375199999999998</v>
      </c>
      <c r="N387" s="117">
        <v>0.11104800000000004</v>
      </c>
      <c r="O387" s="341"/>
      <c r="P387" s="117"/>
      <c r="Q387" s="121"/>
    </row>
    <row r="388" spans="1:17" s="115" customFormat="1" ht="25.5" customHeight="1">
      <c r="A388" s="116">
        <v>385</v>
      </c>
      <c r="B388" s="118"/>
      <c r="C388" s="118" t="s">
        <v>1046</v>
      </c>
      <c r="D388" s="118" t="s">
        <v>1045</v>
      </c>
      <c r="E388" s="118" t="s">
        <v>1045</v>
      </c>
      <c r="F388" s="117" t="s">
        <v>3594</v>
      </c>
      <c r="G388" s="340">
        <v>306611140102</v>
      </c>
      <c r="H388" s="117" t="s">
        <v>3595</v>
      </c>
      <c r="I388" s="117" t="s">
        <v>5178</v>
      </c>
      <c r="J388" s="117" t="s">
        <v>47</v>
      </c>
      <c r="K388" s="117"/>
      <c r="L388" s="117">
        <v>3.4950000000000001</v>
      </c>
      <c r="M388" s="117">
        <v>3.1508210000000001</v>
      </c>
      <c r="N388" s="117">
        <v>0.34417900000000001</v>
      </c>
      <c r="O388" s="341"/>
      <c r="P388" s="117"/>
      <c r="Q388" s="121"/>
    </row>
    <row r="389" spans="1:17" s="115" customFormat="1" ht="25.5" customHeight="1">
      <c r="A389" s="116">
        <v>386</v>
      </c>
      <c r="B389" s="118"/>
      <c r="C389" s="118" t="s">
        <v>1046</v>
      </c>
      <c r="D389" s="118" t="s">
        <v>1045</v>
      </c>
      <c r="E389" s="118" t="s">
        <v>1045</v>
      </c>
      <c r="F389" s="117" t="s">
        <v>3616</v>
      </c>
      <c r="G389" s="340">
        <v>306611340402</v>
      </c>
      <c r="H389" s="117" t="s">
        <v>3617</v>
      </c>
      <c r="I389" s="117" t="s">
        <v>5179</v>
      </c>
      <c r="J389" s="117" t="s">
        <v>47</v>
      </c>
      <c r="K389" s="117"/>
      <c r="L389" s="117">
        <v>0.18</v>
      </c>
      <c r="M389" s="117">
        <v>0.16524</v>
      </c>
      <c r="N389" s="117">
        <v>1.4759999999999995E-2</v>
      </c>
      <c r="O389" s="341"/>
      <c r="P389" s="117"/>
      <c r="Q389" s="121"/>
    </row>
    <row r="390" spans="1:17" s="115" customFormat="1" ht="25.5" customHeight="1">
      <c r="A390" s="116">
        <v>387</v>
      </c>
      <c r="B390" s="118"/>
      <c r="C390" s="118" t="s">
        <v>1046</v>
      </c>
      <c r="D390" s="118" t="s">
        <v>1045</v>
      </c>
      <c r="E390" s="118" t="s">
        <v>3026</v>
      </c>
      <c r="F390" s="117" t="s">
        <v>2176</v>
      </c>
      <c r="G390" s="340">
        <v>306621140103</v>
      </c>
      <c r="H390" s="117" t="s">
        <v>2410</v>
      </c>
      <c r="I390" s="117" t="s">
        <v>5178</v>
      </c>
      <c r="J390" s="117" t="s">
        <v>47</v>
      </c>
      <c r="K390" s="117"/>
      <c r="L390" s="117">
        <v>2.5432800000000002</v>
      </c>
      <c r="M390" s="117">
        <v>2.3379690000000002</v>
      </c>
      <c r="N390" s="117">
        <v>0.20531100000000002</v>
      </c>
      <c r="O390" s="341"/>
      <c r="P390" s="117"/>
      <c r="Q390" s="121"/>
    </row>
    <row r="391" spans="1:17" s="115" customFormat="1" ht="25.5" customHeight="1">
      <c r="A391" s="116">
        <v>388</v>
      </c>
      <c r="B391" s="118"/>
      <c r="C391" s="118" t="s">
        <v>1046</v>
      </c>
      <c r="D391" s="118" t="s">
        <v>1045</v>
      </c>
      <c r="E391" s="118" t="s">
        <v>3027</v>
      </c>
      <c r="F391" s="117" t="s">
        <v>3621</v>
      </c>
      <c r="G391" s="340">
        <v>306631440404</v>
      </c>
      <c r="H391" s="117" t="s">
        <v>3622</v>
      </c>
      <c r="I391" s="117" t="s">
        <v>5179</v>
      </c>
      <c r="J391" s="117" t="s">
        <v>47</v>
      </c>
      <c r="K391" s="117"/>
      <c r="L391" s="117">
        <v>0.16739999999999999</v>
      </c>
      <c r="M391" s="117">
        <v>0.15392700000000001</v>
      </c>
      <c r="N391" s="117">
        <v>1.3472999999999985E-2</v>
      </c>
      <c r="O391" s="341"/>
      <c r="P391" s="117"/>
      <c r="Q391" s="121"/>
    </row>
    <row r="392" spans="1:17" s="115" customFormat="1" ht="25.5" customHeight="1">
      <c r="A392" s="116">
        <v>389</v>
      </c>
      <c r="B392" s="118"/>
      <c r="C392" s="118" t="s">
        <v>1046</v>
      </c>
      <c r="D392" s="118" t="s">
        <v>1045</v>
      </c>
      <c r="E392" s="118" t="s">
        <v>1045</v>
      </c>
      <c r="F392" s="117" t="s">
        <v>3594</v>
      </c>
      <c r="G392" s="340">
        <v>306611140106</v>
      </c>
      <c r="H392" s="117" t="s">
        <v>3650</v>
      </c>
      <c r="I392" s="117" t="s">
        <v>5178</v>
      </c>
      <c r="J392" s="117" t="s">
        <v>47</v>
      </c>
      <c r="K392" s="117"/>
      <c r="L392" s="117">
        <v>0.3483</v>
      </c>
      <c r="M392" s="117">
        <v>0.32343100000000002</v>
      </c>
      <c r="N392" s="117">
        <v>2.4868999999999974E-2</v>
      </c>
      <c r="O392" s="341"/>
      <c r="P392" s="117"/>
      <c r="Q392" s="121"/>
    </row>
    <row r="393" spans="1:17" s="115" customFormat="1" ht="25.5" customHeight="1">
      <c r="A393" s="116">
        <v>390</v>
      </c>
      <c r="B393" s="118"/>
      <c r="C393" s="118" t="s">
        <v>1046</v>
      </c>
      <c r="D393" s="118" t="s">
        <v>1045</v>
      </c>
      <c r="E393" s="118" t="s">
        <v>1045</v>
      </c>
      <c r="F393" s="117" t="s">
        <v>3668</v>
      </c>
      <c r="G393" s="340">
        <v>306611140403</v>
      </c>
      <c r="H393" s="117" t="s">
        <v>3669</v>
      </c>
      <c r="I393" s="117" t="s">
        <v>5178</v>
      </c>
      <c r="J393" s="117" t="s">
        <v>47</v>
      </c>
      <c r="K393" s="117"/>
      <c r="L393" s="117">
        <v>0.24859999999999999</v>
      </c>
      <c r="M393" s="117">
        <v>0.23294799999999999</v>
      </c>
      <c r="N393" s="117">
        <v>1.5651999999999999E-2</v>
      </c>
      <c r="O393" s="341"/>
      <c r="P393" s="117"/>
      <c r="Q393" s="121"/>
    </row>
    <row r="394" spans="1:17" s="115" customFormat="1" ht="25.5" customHeight="1">
      <c r="A394" s="116">
        <v>391</v>
      </c>
      <c r="B394" s="118"/>
      <c r="C394" s="118" t="s">
        <v>1046</v>
      </c>
      <c r="D394" s="118" t="s">
        <v>1045</v>
      </c>
      <c r="E394" s="118" t="s">
        <v>1045</v>
      </c>
      <c r="F394" s="117" t="s">
        <v>3594</v>
      </c>
      <c r="G394" s="340">
        <v>306611140103</v>
      </c>
      <c r="H394" s="117" t="s">
        <v>3683</v>
      </c>
      <c r="I394" s="117" t="s">
        <v>5178</v>
      </c>
      <c r="J394" s="117" t="s">
        <v>47</v>
      </c>
      <c r="K394" s="117"/>
      <c r="L394" s="117">
        <v>2.4704000000000002</v>
      </c>
      <c r="M394" s="117">
        <v>2.3317800000000002</v>
      </c>
      <c r="N394" s="117">
        <v>0.13861999999999997</v>
      </c>
      <c r="O394" s="341"/>
      <c r="P394" s="117"/>
      <c r="Q394" s="121"/>
    </row>
    <row r="395" spans="1:17" s="115" customFormat="1" ht="25.5" customHeight="1">
      <c r="A395" s="116">
        <v>392</v>
      </c>
      <c r="B395" s="118"/>
      <c r="C395" s="118" t="s">
        <v>1046</v>
      </c>
      <c r="D395" s="118" t="s">
        <v>1045</v>
      </c>
      <c r="E395" s="118" t="s">
        <v>1045</v>
      </c>
      <c r="F395" s="117" t="s">
        <v>3541</v>
      </c>
      <c r="G395" s="340">
        <v>306112240303</v>
      </c>
      <c r="H395" s="117" t="s">
        <v>3687</v>
      </c>
      <c r="I395" s="117" t="s">
        <v>5179</v>
      </c>
      <c r="J395" s="117" t="s">
        <v>47</v>
      </c>
      <c r="K395" s="117"/>
      <c r="L395" s="117">
        <v>1.8464</v>
      </c>
      <c r="M395" s="117">
        <v>1.745487</v>
      </c>
      <c r="N395" s="117">
        <v>0.10091300000000003</v>
      </c>
      <c r="O395" s="341"/>
      <c r="P395" s="117"/>
      <c r="Q395" s="121"/>
    </row>
    <row r="396" spans="1:17" s="115" customFormat="1" ht="25.5" customHeight="1">
      <c r="A396" s="116">
        <v>393</v>
      </c>
      <c r="B396" s="118"/>
      <c r="C396" s="118" t="s">
        <v>1046</v>
      </c>
      <c r="D396" s="118" t="s">
        <v>1045</v>
      </c>
      <c r="E396" s="118" t="s">
        <v>3026</v>
      </c>
      <c r="F396" s="117" t="s">
        <v>3689</v>
      </c>
      <c r="G396" s="340">
        <v>306621140304</v>
      </c>
      <c r="H396" s="117" t="s">
        <v>3690</v>
      </c>
      <c r="I396" s="117" t="s">
        <v>5178</v>
      </c>
      <c r="J396" s="117" t="s">
        <v>47</v>
      </c>
      <c r="K396" s="117"/>
      <c r="L396" s="117">
        <v>1.4584999999999999</v>
      </c>
      <c r="M396" s="117">
        <v>1.380444</v>
      </c>
      <c r="N396" s="117">
        <v>7.8055999999999903E-2</v>
      </c>
      <c r="O396" s="341"/>
      <c r="P396" s="117"/>
      <c r="Q396" s="121"/>
    </row>
    <row r="397" spans="1:17" s="115" customFormat="1" ht="25.5" customHeight="1">
      <c r="A397" s="116">
        <v>394</v>
      </c>
      <c r="B397" s="118"/>
      <c r="C397" s="118" t="s">
        <v>1046</v>
      </c>
      <c r="D397" s="118" t="s">
        <v>1045</v>
      </c>
      <c r="E397" s="118" t="s">
        <v>3026</v>
      </c>
      <c r="F397" s="117" t="s">
        <v>3695</v>
      </c>
      <c r="G397" s="340">
        <v>306621440103</v>
      </c>
      <c r="H397" s="117" t="s">
        <v>3696</v>
      </c>
      <c r="I397" s="117" t="s">
        <v>5179</v>
      </c>
      <c r="J397" s="117" t="s">
        <v>47</v>
      </c>
      <c r="K397" s="117"/>
      <c r="L397" s="117">
        <v>0.1706</v>
      </c>
      <c r="M397" s="117">
        <v>0.16180900000000001</v>
      </c>
      <c r="N397" s="117">
        <v>8.7909999999999933E-3</v>
      </c>
      <c r="O397" s="341"/>
      <c r="P397" s="117"/>
      <c r="Q397" s="121"/>
    </row>
    <row r="398" spans="1:17" s="115" customFormat="1" ht="25.5" customHeight="1">
      <c r="A398" s="116">
        <v>395</v>
      </c>
      <c r="B398" s="118"/>
      <c r="C398" s="118" t="s">
        <v>1046</v>
      </c>
      <c r="D398" s="118" t="s">
        <v>1045</v>
      </c>
      <c r="E398" s="118" t="s">
        <v>1045</v>
      </c>
      <c r="F398" s="117" t="s">
        <v>3697</v>
      </c>
      <c r="G398" s="340">
        <v>306611340205</v>
      </c>
      <c r="H398" s="117" t="s">
        <v>3698</v>
      </c>
      <c r="I398" s="117" t="s">
        <v>5179</v>
      </c>
      <c r="J398" s="117" t="s">
        <v>47</v>
      </c>
      <c r="K398" s="117"/>
      <c r="L398" s="117">
        <v>1.7746</v>
      </c>
      <c r="M398" s="117">
        <v>1.6866080000000001</v>
      </c>
      <c r="N398" s="117">
        <v>8.7991999999999848E-2</v>
      </c>
      <c r="O398" s="341"/>
      <c r="P398" s="117"/>
      <c r="Q398" s="121"/>
    </row>
    <row r="399" spans="1:17" s="115" customFormat="1" ht="25.5" customHeight="1">
      <c r="A399" s="116">
        <v>396</v>
      </c>
      <c r="B399" s="118"/>
      <c r="C399" s="118" t="s">
        <v>1046</v>
      </c>
      <c r="D399" s="118" t="s">
        <v>1045</v>
      </c>
      <c r="E399" s="118" t="s">
        <v>3026</v>
      </c>
      <c r="F399" s="117" t="s">
        <v>2178</v>
      </c>
      <c r="G399" s="340">
        <v>306621240303</v>
      </c>
      <c r="H399" s="117" t="s">
        <v>2412</v>
      </c>
      <c r="I399" s="117" t="s">
        <v>5178</v>
      </c>
      <c r="J399" s="117" t="s">
        <v>47</v>
      </c>
      <c r="K399" s="117"/>
      <c r="L399" s="117">
        <v>0.4466</v>
      </c>
      <c r="M399" s="117">
        <v>0.42518600000000001</v>
      </c>
      <c r="N399" s="117">
        <v>2.1413999999999989E-2</v>
      </c>
      <c r="O399" s="341"/>
      <c r="P399" s="117"/>
      <c r="Q399" s="121"/>
    </row>
    <row r="400" spans="1:17" s="115" customFormat="1" ht="25.5" customHeight="1">
      <c r="A400" s="116">
        <v>397</v>
      </c>
      <c r="B400" s="118"/>
      <c r="C400" s="118" t="s">
        <v>1046</v>
      </c>
      <c r="D400" s="118" t="s">
        <v>1045</v>
      </c>
      <c r="E400" s="118" t="s">
        <v>1045</v>
      </c>
      <c r="F400" s="117" t="s">
        <v>3708</v>
      </c>
      <c r="G400" s="340">
        <v>306112240104</v>
      </c>
      <c r="H400" s="117" t="s">
        <v>3709</v>
      </c>
      <c r="I400" s="117" t="s">
        <v>5179</v>
      </c>
      <c r="J400" s="117" t="s">
        <v>47</v>
      </c>
      <c r="K400" s="117"/>
      <c r="L400" s="117">
        <v>0.46989999999999998</v>
      </c>
      <c r="M400" s="117">
        <v>0.45255000000000001</v>
      </c>
      <c r="N400" s="117">
        <v>1.7349999999999977E-2</v>
      </c>
      <c r="O400" s="341"/>
      <c r="P400" s="117"/>
      <c r="Q400" s="121"/>
    </row>
    <row r="401" spans="1:17" s="115" customFormat="1" ht="25.5" customHeight="1">
      <c r="A401" s="116">
        <v>398</v>
      </c>
      <c r="B401" s="118"/>
      <c r="C401" s="118" t="s">
        <v>1046</v>
      </c>
      <c r="D401" s="118" t="s">
        <v>1045</v>
      </c>
      <c r="E401" s="118" t="s">
        <v>1045</v>
      </c>
      <c r="F401" s="117" t="s">
        <v>3712</v>
      </c>
      <c r="G401" s="340">
        <v>306611140204</v>
      </c>
      <c r="H401" s="117" t="s">
        <v>3713</v>
      </c>
      <c r="I401" s="117" t="s">
        <v>5179</v>
      </c>
      <c r="J401" s="117" t="s">
        <v>47</v>
      </c>
      <c r="K401" s="117"/>
      <c r="L401" s="117">
        <v>0.4798</v>
      </c>
      <c r="M401" s="117">
        <v>0.464227</v>
      </c>
      <c r="N401" s="117">
        <v>1.5573000000000004E-2</v>
      </c>
      <c r="O401" s="341"/>
      <c r="P401" s="117"/>
      <c r="Q401" s="121"/>
    </row>
    <row r="402" spans="1:17" s="115" customFormat="1" ht="25.5" customHeight="1">
      <c r="A402" s="116">
        <v>399</v>
      </c>
      <c r="B402" s="118"/>
      <c r="C402" s="118" t="s">
        <v>1046</v>
      </c>
      <c r="D402" s="118" t="s">
        <v>1045</v>
      </c>
      <c r="E402" s="118" t="s">
        <v>3026</v>
      </c>
      <c r="F402" s="117" t="s">
        <v>2178</v>
      </c>
      <c r="G402" s="340">
        <v>306621240304</v>
      </c>
      <c r="H402" s="117" t="s">
        <v>3728</v>
      </c>
      <c r="I402" s="117" t="s">
        <v>5178</v>
      </c>
      <c r="J402" s="117" t="s">
        <v>47</v>
      </c>
      <c r="K402" s="117"/>
      <c r="L402" s="117">
        <v>0.95420000000000005</v>
      </c>
      <c r="M402" s="117">
        <v>0.95008400000000004</v>
      </c>
      <c r="N402" s="117">
        <v>4.1160000000000085E-3</v>
      </c>
      <c r="O402" s="341"/>
      <c r="P402" s="117"/>
      <c r="Q402" s="121"/>
    </row>
    <row r="403" spans="1:17" s="115" customFormat="1" ht="25.5" customHeight="1">
      <c r="A403" s="116">
        <v>400</v>
      </c>
      <c r="B403" s="118"/>
      <c r="C403" s="118" t="s">
        <v>1046</v>
      </c>
      <c r="D403" s="118" t="s">
        <v>1045</v>
      </c>
      <c r="E403" s="118" t="s">
        <v>3026</v>
      </c>
      <c r="F403" s="117" t="s">
        <v>3476</v>
      </c>
      <c r="G403" s="340">
        <v>306621340105</v>
      </c>
      <c r="H403" s="117" t="s">
        <v>3729</v>
      </c>
      <c r="I403" s="117" t="s">
        <v>5180</v>
      </c>
      <c r="J403" s="117" t="s">
        <v>47</v>
      </c>
      <c r="K403" s="117"/>
      <c r="L403" s="117">
        <v>0.3196</v>
      </c>
      <c r="M403" s="117">
        <v>0.31880999999999998</v>
      </c>
      <c r="N403" s="117">
        <v>7.9000000000001291E-4</v>
      </c>
      <c r="O403" s="341"/>
      <c r="P403" s="117"/>
      <c r="Q403" s="121"/>
    </row>
    <row r="404" spans="1:17" s="115" customFormat="1" ht="25.5" customHeight="1">
      <c r="A404" s="116">
        <v>401</v>
      </c>
      <c r="B404" s="118"/>
      <c r="C404" s="118" t="s">
        <v>1046</v>
      </c>
      <c r="D404" s="118" t="s">
        <v>1044</v>
      </c>
      <c r="E404" s="118" t="s">
        <v>3018</v>
      </c>
      <c r="F404" s="117" t="s">
        <v>2179</v>
      </c>
      <c r="G404" s="340">
        <v>306221140105</v>
      </c>
      <c r="H404" s="117" t="s">
        <v>3438</v>
      </c>
      <c r="I404" s="117" t="s">
        <v>5178</v>
      </c>
      <c r="J404" s="117" t="s">
        <v>47</v>
      </c>
      <c r="K404" s="117"/>
      <c r="L404" s="117">
        <v>1.6865319999999999</v>
      </c>
      <c r="M404" s="117">
        <v>1.1803060000000001</v>
      </c>
      <c r="N404" s="117">
        <v>0.50622599999999984</v>
      </c>
      <c r="O404" s="341"/>
      <c r="P404" s="117"/>
      <c r="Q404" s="121"/>
    </row>
    <row r="405" spans="1:17" s="115" customFormat="1" ht="25.5" customHeight="1">
      <c r="A405" s="116">
        <v>402</v>
      </c>
      <c r="B405" s="118"/>
      <c r="C405" s="118" t="s">
        <v>1046</v>
      </c>
      <c r="D405" s="118" t="s">
        <v>1044</v>
      </c>
      <c r="E405" s="118" t="s">
        <v>3019</v>
      </c>
      <c r="F405" s="117" t="s">
        <v>3439</v>
      </c>
      <c r="G405" s="340">
        <v>306231140802</v>
      </c>
      <c r="H405" s="117" t="s">
        <v>3440</v>
      </c>
      <c r="I405" s="117" t="s">
        <v>5179</v>
      </c>
      <c r="J405" s="117" t="s">
        <v>47</v>
      </c>
      <c r="K405" s="117"/>
      <c r="L405" s="117">
        <v>7.757E-2</v>
      </c>
      <c r="M405" s="117">
        <v>5.4662000000000002E-2</v>
      </c>
      <c r="N405" s="117">
        <v>2.2907999999999998E-2</v>
      </c>
      <c r="O405" s="341"/>
      <c r="P405" s="117"/>
      <c r="Q405" s="121"/>
    </row>
    <row r="406" spans="1:17" s="115" customFormat="1" ht="25.5" customHeight="1">
      <c r="A406" s="116">
        <v>403</v>
      </c>
      <c r="B406" s="118"/>
      <c r="C406" s="118" t="s">
        <v>1046</v>
      </c>
      <c r="D406" s="118" t="s">
        <v>1044</v>
      </c>
      <c r="E406" s="118" t="s">
        <v>3019</v>
      </c>
      <c r="F406" s="117" t="s">
        <v>3445</v>
      </c>
      <c r="G406" s="340">
        <v>306231340101</v>
      </c>
      <c r="H406" s="117" t="s">
        <v>3446</v>
      </c>
      <c r="I406" s="117" t="s">
        <v>5179</v>
      </c>
      <c r="J406" s="117" t="s">
        <v>47</v>
      </c>
      <c r="K406" s="117"/>
      <c r="L406" s="117">
        <v>0.39629999999999999</v>
      </c>
      <c r="M406" s="117">
        <v>0.282943</v>
      </c>
      <c r="N406" s="117">
        <v>0.11335699999999999</v>
      </c>
      <c r="O406" s="341"/>
      <c r="P406" s="117"/>
      <c r="Q406" s="121"/>
    </row>
    <row r="407" spans="1:17" s="115" customFormat="1" ht="25.5" customHeight="1">
      <c r="A407" s="116">
        <v>404</v>
      </c>
      <c r="B407" s="118"/>
      <c r="C407" s="118" t="s">
        <v>1046</v>
      </c>
      <c r="D407" s="118" t="s">
        <v>1044</v>
      </c>
      <c r="E407" s="118" t="s">
        <v>3022</v>
      </c>
      <c r="F407" s="117" t="s">
        <v>2195</v>
      </c>
      <c r="G407" s="340">
        <v>306212340102</v>
      </c>
      <c r="H407" s="117" t="s">
        <v>2458</v>
      </c>
      <c r="I407" s="117" t="s">
        <v>5178</v>
      </c>
      <c r="J407" s="117" t="s">
        <v>47</v>
      </c>
      <c r="K407" s="117"/>
      <c r="L407" s="117">
        <v>2.1038869999999998</v>
      </c>
      <c r="M407" s="117">
        <v>1.522621</v>
      </c>
      <c r="N407" s="117">
        <v>0.58126599999999984</v>
      </c>
      <c r="O407" s="341"/>
      <c r="P407" s="117"/>
      <c r="Q407" s="121"/>
    </row>
    <row r="408" spans="1:17" s="115" customFormat="1" ht="25.5" customHeight="1">
      <c r="A408" s="116">
        <v>405</v>
      </c>
      <c r="B408" s="118"/>
      <c r="C408" s="118" t="s">
        <v>1046</v>
      </c>
      <c r="D408" s="118" t="s">
        <v>1044</v>
      </c>
      <c r="E408" s="118" t="s">
        <v>3019</v>
      </c>
      <c r="F408" s="117" t="s">
        <v>3449</v>
      </c>
      <c r="G408" s="340">
        <v>306231140303</v>
      </c>
      <c r="H408" s="117" t="s">
        <v>3450</v>
      </c>
      <c r="I408" s="117" t="s">
        <v>5179</v>
      </c>
      <c r="J408" s="117" t="s">
        <v>47</v>
      </c>
      <c r="K408" s="117"/>
      <c r="L408" s="117">
        <v>1.1062259999999999</v>
      </c>
      <c r="M408" s="117">
        <v>0.80080799999999996</v>
      </c>
      <c r="N408" s="117">
        <v>0.30541799999999997</v>
      </c>
      <c r="O408" s="341"/>
      <c r="P408" s="117"/>
      <c r="Q408" s="121"/>
    </row>
    <row r="409" spans="1:17" s="115" customFormat="1" ht="25.5" customHeight="1">
      <c r="A409" s="116">
        <v>406</v>
      </c>
      <c r="B409" s="118"/>
      <c r="C409" s="118" t="s">
        <v>1046</v>
      </c>
      <c r="D409" s="118" t="s">
        <v>1044</v>
      </c>
      <c r="E409" s="118" t="s">
        <v>3018</v>
      </c>
      <c r="F409" s="117" t="s">
        <v>3455</v>
      </c>
      <c r="G409" s="340">
        <v>306221240401</v>
      </c>
      <c r="H409" s="117" t="s">
        <v>3456</v>
      </c>
      <c r="I409" s="117" t="s">
        <v>5179</v>
      </c>
      <c r="J409" s="117" t="s">
        <v>47</v>
      </c>
      <c r="K409" s="117"/>
      <c r="L409" s="117">
        <v>1.911</v>
      </c>
      <c r="M409" s="117">
        <v>1.4173929999999999</v>
      </c>
      <c r="N409" s="117">
        <v>0.49360700000000013</v>
      </c>
      <c r="O409" s="341"/>
      <c r="P409" s="117"/>
      <c r="Q409" s="121"/>
    </row>
    <row r="410" spans="1:17" s="115" customFormat="1" ht="25.5" customHeight="1">
      <c r="A410" s="116">
        <v>407</v>
      </c>
      <c r="B410" s="118"/>
      <c r="C410" s="118" t="s">
        <v>1046</v>
      </c>
      <c r="D410" s="118" t="s">
        <v>1044</v>
      </c>
      <c r="E410" s="118" t="s">
        <v>3019</v>
      </c>
      <c r="F410" s="117" t="s">
        <v>3466</v>
      </c>
      <c r="G410" s="340">
        <v>306231140401</v>
      </c>
      <c r="H410" s="117" t="s">
        <v>3467</v>
      </c>
      <c r="I410" s="117" t="s">
        <v>5179</v>
      </c>
      <c r="J410" s="117" t="s">
        <v>47</v>
      </c>
      <c r="K410" s="117"/>
      <c r="L410" s="117">
        <v>0.76341999999999999</v>
      </c>
      <c r="M410" s="117">
        <v>0.58935199999999999</v>
      </c>
      <c r="N410" s="117">
        <v>0.174068</v>
      </c>
      <c r="O410" s="341"/>
      <c r="P410" s="117"/>
      <c r="Q410" s="121"/>
    </row>
    <row r="411" spans="1:17" s="115" customFormat="1" ht="25.5" customHeight="1">
      <c r="A411" s="116">
        <v>408</v>
      </c>
      <c r="B411" s="118"/>
      <c r="C411" s="118" t="s">
        <v>1046</v>
      </c>
      <c r="D411" s="118" t="s">
        <v>1044</v>
      </c>
      <c r="E411" s="118" t="s">
        <v>3019</v>
      </c>
      <c r="F411" s="117" t="s">
        <v>3468</v>
      </c>
      <c r="G411" s="340">
        <v>306231440103</v>
      </c>
      <c r="H411" s="117" t="s">
        <v>3469</v>
      </c>
      <c r="I411" s="117" t="s">
        <v>5179</v>
      </c>
      <c r="J411" s="117" t="s">
        <v>47</v>
      </c>
      <c r="K411" s="117"/>
      <c r="L411" s="117">
        <v>0.36259999999999998</v>
      </c>
      <c r="M411" s="117">
        <v>0.28528199999999998</v>
      </c>
      <c r="N411" s="117">
        <v>7.7317999999999998E-2</v>
      </c>
      <c r="O411" s="341"/>
      <c r="P411" s="117"/>
      <c r="Q411" s="121"/>
    </row>
    <row r="412" spans="1:17" s="115" customFormat="1" ht="25.5" customHeight="1">
      <c r="A412" s="116">
        <v>409</v>
      </c>
      <c r="B412" s="118"/>
      <c r="C412" s="118" t="s">
        <v>1046</v>
      </c>
      <c r="D412" s="118" t="s">
        <v>1044</v>
      </c>
      <c r="E412" s="118" t="s">
        <v>3018</v>
      </c>
      <c r="F412" s="117" t="s">
        <v>3470</v>
      </c>
      <c r="G412" s="340">
        <v>306221540103</v>
      </c>
      <c r="H412" s="117" t="s">
        <v>3471</v>
      </c>
      <c r="I412" s="117" t="s">
        <v>5179</v>
      </c>
      <c r="J412" s="117" t="s">
        <v>47</v>
      </c>
      <c r="K412" s="117"/>
      <c r="L412" s="117">
        <v>0.26519999999999999</v>
      </c>
      <c r="M412" s="117">
        <v>0.20976800000000001</v>
      </c>
      <c r="N412" s="117">
        <v>5.5431999999999981E-2</v>
      </c>
      <c r="O412" s="341"/>
      <c r="P412" s="117"/>
      <c r="Q412" s="121"/>
    </row>
    <row r="413" spans="1:17" s="115" customFormat="1" ht="25.5" customHeight="1">
      <c r="A413" s="116">
        <v>410</v>
      </c>
      <c r="B413" s="118"/>
      <c r="C413" s="118" t="s">
        <v>1046</v>
      </c>
      <c r="D413" s="118" t="s">
        <v>1044</v>
      </c>
      <c r="E413" s="118" t="s">
        <v>3018</v>
      </c>
      <c r="F413" s="117" t="s">
        <v>2179</v>
      </c>
      <c r="G413" s="340">
        <v>306221140103</v>
      </c>
      <c r="H413" s="117" t="s">
        <v>2415</v>
      </c>
      <c r="I413" s="117" t="s">
        <v>5178</v>
      </c>
      <c r="J413" s="117" t="s">
        <v>47</v>
      </c>
      <c r="K413" s="117"/>
      <c r="L413" s="117">
        <v>2.3268680000000002</v>
      </c>
      <c r="M413" s="117">
        <v>1.908636</v>
      </c>
      <c r="N413" s="117">
        <v>0.41823200000000016</v>
      </c>
      <c r="O413" s="341"/>
      <c r="P413" s="117"/>
      <c r="Q413" s="121"/>
    </row>
    <row r="414" spans="1:17" s="115" customFormat="1" ht="25.5" customHeight="1">
      <c r="A414" s="116">
        <v>411</v>
      </c>
      <c r="B414" s="118"/>
      <c r="C414" s="118" t="s">
        <v>1046</v>
      </c>
      <c r="D414" s="118" t="s">
        <v>1044</v>
      </c>
      <c r="E414" s="118" t="s">
        <v>3022</v>
      </c>
      <c r="F414" s="117" t="s">
        <v>3490</v>
      </c>
      <c r="G414" s="340">
        <v>306212140401</v>
      </c>
      <c r="H414" s="117" t="s">
        <v>3491</v>
      </c>
      <c r="I414" s="117" t="s">
        <v>5179</v>
      </c>
      <c r="J414" s="117" t="s">
        <v>47</v>
      </c>
      <c r="K414" s="117"/>
      <c r="L414" s="117">
        <v>0.1749</v>
      </c>
      <c r="M414" s="117">
        <v>0.145207</v>
      </c>
      <c r="N414" s="117">
        <v>2.9692999999999997E-2</v>
      </c>
      <c r="O414" s="341"/>
      <c r="P414" s="117"/>
      <c r="Q414" s="121"/>
    </row>
    <row r="415" spans="1:17" s="115" customFormat="1" ht="25.5" customHeight="1">
      <c r="A415" s="116">
        <v>412</v>
      </c>
      <c r="B415" s="118"/>
      <c r="C415" s="118" t="s">
        <v>1046</v>
      </c>
      <c r="D415" s="118" t="s">
        <v>1044</v>
      </c>
      <c r="E415" s="118" t="s">
        <v>3018</v>
      </c>
      <c r="F415" s="117" t="s">
        <v>2180</v>
      </c>
      <c r="G415" s="340">
        <v>306221140203</v>
      </c>
      <c r="H415" s="117" t="s">
        <v>2419</v>
      </c>
      <c r="I415" s="117" t="s">
        <v>5178</v>
      </c>
      <c r="J415" s="117" t="s">
        <v>47</v>
      </c>
      <c r="K415" s="117"/>
      <c r="L415" s="117">
        <v>1.6920999999999999</v>
      </c>
      <c r="M415" s="117">
        <v>1.40984</v>
      </c>
      <c r="N415" s="117">
        <v>0.28225999999999996</v>
      </c>
      <c r="O415" s="341"/>
      <c r="P415" s="117"/>
      <c r="Q415" s="121"/>
    </row>
    <row r="416" spans="1:17" s="115" customFormat="1" ht="25.5" customHeight="1">
      <c r="A416" s="116">
        <v>413</v>
      </c>
      <c r="B416" s="118"/>
      <c r="C416" s="118" t="s">
        <v>1046</v>
      </c>
      <c r="D416" s="118" t="s">
        <v>1044</v>
      </c>
      <c r="E416" s="118" t="s">
        <v>3018</v>
      </c>
      <c r="F416" s="117" t="s">
        <v>2180</v>
      </c>
      <c r="G416" s="340">
        <v>306221140202</v>
      </c>
      <c r="H416" s="117" t="s">
        <v>2418</v>
      </c>
      <c r="I416" s="117" t="s">
        <v>5178</v>
      </c>
      <c r="J416" s="117" t="s">
        <v>47</v>
      </c>
      <c r="K416" s="117"/>
      <c r="L416" s="117">
        <v>1.6628499999999999</v>
      </c>
      <c r="M416" s="117">
        <v>1.388436</v>
      </c>
      <c r="N416" s="117">
        <v>0.27441399999999994</v>
      </c>
      <c r="O416" s="341"/>
      <c r="P416" s="117"/>
      <c r="Q416" s="121"/>
    </row>
    <row r="417" spans="1:17" s="115" customFormat="1" ht="25.5" customHeight="1">
      <c r="A417" s="116">
        <v>414</v>
      </c>
      <c r="B417" s="118"/>
      <c r="C417" s="118" t="s">
        <v>1046</v>
      </c>
      <c r="D417" s="118" t="s">
        <v>1044</v>
      </c>
      <c r="E417" s="118" t="s">
        <v>3018</v>
      </c>
      <c r="F417" s="117" t="s">
        <v>2180</v>
      </c>
      <c r="G417" s="340">
        <v>306221140201</v>
      </c>
      <c r="H417" s="117" t="s">
        <v>2417</v>
      </c>
      <c r="I417" s="117" t="s">
        <v>5178</v>
      </c>
      <c r="J417" s="117" t="s">
        <v>47</v>
      </c>
      <c r="K417" s="117"/>
      <c r="L417" s="117">
        <v>0.78305000000000002</v>
      </c>
      <c r="M417" s="117">
        <v>0.65529999999999999</v>
      </c>
      <c r="N417" s="117">
        <v>0.12775000000000003</v>
      </c>
      <c r="O417" s="341"/>
      <c r="P417" s="117"/>
      <c r="Q417" s="121"/>
    </row>
    <row r="418" spans="1:17" s="115" customFormat="1" ht="25.5" customHeight="1">
      <c r="A418" s="116">
        <v>415</v>
      </c>
      <c r="B418" s="118"/>
      <c r="C418" s="118" t="s">
        <v>1046</v>
      </c>
      <c r="D418" s="118" t="s">
        <v>1044</v>
      </c>
      <c r="E418" s="118" t="s">
        <v>3019</v>
      </c>
      <c r="F418" s="117" t="s">
        <v>3492</v>
      </c>
      <c r="G418" s="340">
        <v>306231140101</v>
      </c>
      <c r="H418" s="117" t="s">
        <v>3493</v>
      </c>
      <c r="I418" s="117" t="s">
        <v>5179</v>
      </c>
      <c r="J418" s="117" t="s">
        <v>47</v>
      </c>
      <c r="K418" s="117"/>
      <c r="L418" s="117">
        <v>1.1637500000000001</v>
      </c>
      <c r="M418" s="117">
        <v>0.97448299999999999</v>
      </c>
      <c r="N418" s="117">
        <v>0.18926700000000007</v>
      </c>
      <c r="O418" s="341"/>
      <c r="P418" s="117"/>
      <c r="Q418" s="121"/>
    </row>
    <row r="419" spans="1:17" s="115" customFormat="1" ht="25.5" customHeight="1">
      <c r="A419" s="116">
        <v>416</v>
      </c>
      <c r="B419" s="118"/>
      <c r="C419" s="118" t="s">
        <v>1046</v>
      </c>
      <c r="D419" s="118" t="s">
        <v>1044</v>
      </c>
      <c r="E419" s="118" t="s">
        <v>3022</v>
      </c>
      <c r="F419" s="117" t="s">
        <v>3494</v>
      </c>
      <c r="G419" s="340">
        <v>306212240101</v>
      </c>
      <c r="H419" s="117" t="s">
        <v>3495</v>
      </c>
      <c r="I419" s="117" t="s">
        <v>5179</v>
      </c>
      <c r="J419" s="117" t="s">
        <v>47</v>
      </c>
      <c r="K419" s="117"/>
      <c r="L419" s="117">
        <v>0.377498</v>
      </c>
      <c r="M419" s="117">
        <v>0.31630000000000003</v>
      </c>
      <c r="N419" s="117">
        <v>6.1197999999999975E-2</v>
      </c>
      <c r="O419" s="341"/>
      <c r="P419" s="117"/>
      <c r="Q419" s="121"/>
    </row>
    <row r="420" spans="1:17" s="115" customFormat="1" ht="25.5" customHeight="1">
      <c r="A420" s="116">
        <v>417</v>
      </c>
      <c r="B420" s="118"/>
      <c r="C420" s="118" t="s">
        <v>1046</v>
      </c>
      <c r="D420" s="118" t="s">
        <v>1044</v>
      </c>
      <c r="E420" s="118" t="s">
        <v>3018</v>
      </c>
      <c r="F420" s="117" t="s">
        <v>2179</v>
      </c>
      <c r="G420" s="340">
        <v>306221140101</v>
      </c>
      <c r="H420" s="117" t="s">
        <v>2413</v>
      </c>
      <c r="I420" s="117" t="s">
        <v>5178</v>
      </c>
      <c r="J420" s="117" t="s">
        <v>47</v>
      </c>
      <c r="K420" s="117"/>
      <c r="L420" s="117">
        <v>1.7536</v>
      </c>
      <c r="M420" s="117">
        <v>1.4695100000000001</v>
      </c>
      <c r="N420" s="117">
        <v>0.28408999999999995</v>
      </c>
      <c r="O420" s="341"/>
      <c r="P420" s="117"/>
      <c r="Q420" s="121"/>
    </row>
    <row r="421" spans="1:17" s="115" customFormat="1" ht="25.5" customHeight="1">
      <c r="A421" s="116">
        <v>418</v>
      </c>
      <c r="B421" s="118"/>
      <c r="C421" s="118" t="s">
        <v>1046</v>
      </c>
      <c r="D421" s="118" t="s">
        <v>1044</v>
      </c>
      <c r="E421" s="118" t="s">
        <v>3019</v>
      </c>
      <c r="F421" s="117" t="s">
        <v>3502</v>
      </c>
      <c r="G421" s="340">
        <v>306231140602</v>
      </c>
      <c r="H421" s="117" t="s">
        <v>3503</v>
      </c>
      <c r="I421" s="117" t="s">
        <v>5178</v>
      </c>
      <c r="J421" s="117" t="s">
        <v>47</v>
      </c>
      <c r="K421" s="117"/>
      <c r="L421" s="117">
        <v>1.3009999999999999</v>
      </c>
      <c r="M421" s="117">
        <v>1.1004970000000001</v>
      </c>
      <c r="N421" s="117">
        <v>0.20050299999999988</v>
      </c>
      <c r="O421" s="341"/>
      <c r="P421" s="117"/>
      <c r="Q421" s="121"/>
    </row>
    <row r="422" spans="1:17" s="115" customFormat="1" ht="25.5" customHeight="1">
      <c r="A422" s="116">
        <v>419</v>
      </c>
      <c r="B422" s="118"/>
      <c r="C422" s="118" t="s">
        <v>1046</v>
      </c>
      <c r="D422" s="118" t="s">
        <v>1044</v>
      </c>
      <c r="E422" s="118" t="s">
        <v>3019</v>
      </c>
      <c r="F422" s="117" t="s">
        <v>3502</v>
      </c>
      <c r="G422" s="340">
        <v>306231140603</v>
      </c>
      <c r="H422" s="117" t="s">
        <v>3506</v>
      </c>
      <c r="I422" s="117" t="s">
        <v>5178</v>
      </c>
      <c r="J422" s="117" t="s">
        <v>47</v>
      </c>
      <c r="K422" s="117"/>
      <c r="L422" s="117">
        <v>1.0147999999999999</v>
      </c>
      <c r="M422" s="117">
        <v>0.86027500000000001</v>
      </c>
      <c r="N422" s="117">
        <v>0.15452499999999991</v>
      </c>
      <c r="O422" s="341"/>
      <c r="P422" s="117"/>
      <c r="Q422" s="121"/>
    </row>
    <row r="423" spans="1:17" s="115" customFormat="1" ht="25.5" customHeight="1">
      <c r="A423" s="116">
        <v>420</v>
      </c>
      <c r="B423" s="118"/>
      <c r="C423" s="118" t="s">
        <v>1046</v>
      </c>
      <c r="D423" s="118" t="s">
        <v>1044</v>
      </c>
      <c r="E423" s="118" t="s">
        <v>3018</v>
      </c>
      <c r="F423" s="117" t="s">
        <v>3507</v>
      </c>
      <c r="G423" s="340">
        <v>306221540303</v>
      </c>
      <c r="H423" s="117" t="s">
        <v>3508</v>
      </c>
      <c r="I423" s="117" t="s">
        <v>5179</v>
      </c>
      <c r="J423" s="117" t="s">
        <v>47</v>
      </c>
      <c r="K423" s="117"/>
      <c r="L423" s="117">
        <v>0.22670000000000001</v>
      </c>
      <c r="M423" s="117">
        <v>0.192463</v>
      </c>
      <c r="N423" s="117">
        <v>3.4237000000000017E-2</v>
      </c>
      <c r="O423" s="341"/>
      <c r="P423" s="117"/>
      <c r="Q423" s="121"/>
    </row>
    <row r="424" spans="1:17" s="115" customFormat="1" ht="25.5" customHeight="1">
      <c r="A424" s="116">
        <v>421</v>
      </c>
      <c r="B424" s="118"/>
      <c r="C424" s="118" t="s">
        <v>1046</v>
      </c>
      <c r="D424" s="118" t="s">
        <v>1044</v>
      </c>
      <c r="E424" s="118" t="s">
        <v>3022</v>
      </c>
      <c r="F424" s="117" t="s">
        <v>3514</v>
      </c>
      <c r="G424" s="340">
        <v>306212140101</v>
      </c>
      <c r="H424" s="117" t="s">
        <v>3515</v>
      </c>
      <c r="I424" s="117" t="s">
        <v>5179</v>
      </c>
      <c r="J424" s="117" t="s">
        <v>47</v>
      </c>
      <c r="K424" s="117"/>
      <c r="L424" s="117">
        <v>0.38271300000000003</v>
      </c>
      <c r="M424" s="117">
        <v>0.32841300000000001</v>
      </c>
      <c r="N424" s="117">
        <v>5.4300000000000015E-2</v>
      </c>
      <c r="O424" s="341"/>
      <c r="P424" s="117"/>
      <c r="Q424" s="121"/>
    </row>
    <row r="425" spans="1:17" s="115" customFormat="1" ht="25.5" customHeight="1">
      <c r="A425" s="116">
        <v>422</v>
      </c>
      <c r="B425" s="118"/>
      <c r="C425" s="118" t="s">
        <v>1046</v>
      </c>
      <c r="D425" s="118" t="s">
        <v>1044</v>
      </c>
      <c r="E425" s="118" t="s">
        <v>3022</v>
      </c>
      <c r="F425" s="117" t="s">
        <v>3520</v>
      </c>
      <c r="G425" s="340">
        <v>306212140505</v>
      </c>
      <c r="H425" s="117" t="s">
        <v>2454</v>
      </c>
      <c r="I425" s="117" t="s">
        <v>5179</v>
      </c>
      <c r="J425" s="117" t="s">
        <v>47</v>
      </c>
      <c r="K425" s="117"/>
      <c r="L425" s="117">
        <v>1.2410000000000001</v>
      </c>
      <c r="M425" s="117">
        <v>1.0706039999999999</v>
      </c>
      <c r="N425" s="117">
        <v>0.17039600000000021</v>
      </c>
      <c r="O425" s="341"/>
      <c r="P425" s="117"/>
      <c r="Q425" s="121"/>
    </row>
    <row r="426" spans="1:17" s="115" customFormat="1" ht="25.5" customHeight="1">
      <c r="A426" s="116">
        <v>423</v>
      </c>
      <c r="B426" s="118"/>
      <c r="C426" s="118" t="s">
        <v>1046</v>
      </c>
      <c r="D426" s="118" t="s">
        <v>1044</v>
      </c>
      <c r="E426" s="118" t="s">
        <v>3018</v>
      </c>
      <c r="F426" s="117" t="s">
        <v>3523</v>
      </c>
      <c r="G426" s="340">
        <v>306221540204</v>
      </c>
      <c r="H426" s="117" t="s">
        <v>2547</v>
      </c>
      <c r="I426" s="117" t="s">
        <v>5180</v>
      </c>
      <c r="J426" s="117" t="s">
        <v>47</v>
      </c>
      <c r="K426" s="117"/>
      <c r="L426" s="117">
        <v>0.50980000000000003</v>
      </c>
      <c r="M426" s="117">
        <v>0.441494</v>
      </c>
      <c r="N426" s="117">
        <v>6.8306000000000033E-2</v>
      </c>
      <c r="O426" s="341"/>
      <c r="P426" s="117"/>
      <c r="Q426" s="121"/>
    </row>
    <row r="427" spans="1:17" s="115" customFormat="1" ht="25.5" customHeight="1">
      <c r="A427" s="116">
        <v>424</v>
      </c>
      <c r="B427" s="118"/>
      <c r="C427" s="118" t="s">
        <v>1046</v>
      </c>
      <c r="D427" s="118" t="s">
        <v>1044</v>
      </c>
      <c r="E427" s="118" t="s">
        <v>3018</v>
      </c>
      <c r="F427" s="117" t="s">
        <v>2179</v>
      </c>
      <c r="G427" s="340">
        <v>306221140102</v>
      </c>
      <c r="H427" s="117" t="s">
        <v>2414</v>
      </c>
      <c r="I427" s="117" t="s">
        <v>5178</v>
      </c>
      <c r="J427" s="117" t="s">
        <v>47</v>
      </c>
      <c r="K427" s="117"/>
      <c r="L427" s="117">
        <v>0.19978000000000001</v>
      </c>
      <c r="M427" s="117">
        <v>0.17321900000000001</v>
      </c>
      <c r="N427" s="117">
        <v>2.6561000000000001E-2</v>
      </c>
      <c r="O427" s="341"/>
      <c r="P427" s="117"/>
      <c r="Q427" s="121"/>
    </row>
    <row r="428" spans="1:17" s="115" customFormat="1" ht="25.5" customHeight="1">
      <c r="A428" s="116">
        <v>425</v>
      </c>
      <c r="B428" s="118"/>
      <c r="C428" s="118" t="s">
        <v>1046</v>
      </c>
      <c r="D428" s="118" t="s">
        <v>1044</v>
      </c>
      <c r="E428" s="118" t="s">
        <v>3022</v>
      </c>
      <c r="F428" s="117" t="s">
        <v>3531</v>
      </c>
      <c r="G428" s="340">
        <v>306212140203</v>
      </c>
      <c r="H428" s="117" t="s">
        <v>3532</v>
      </c>
      <c r="I428" s="117" t="s">
        <v>5179</v>
      </c>
      <c r="J428" s="117" t="s">
        <v>47</v>
      </c>
      <c r="K428" s="117"/>
      <c r="L428" s="117">
        <v>0.1363</v>
      </c>
      <c r="M428" s="117">
        <v>0.11852799999999999</v>
      </c>
      <c r="N428" s="117">
        <v>1.777200000000001E-2</v>
      </c>
      <c r="O428" s="341"/>
      <c r="P428" s="117"/>
      <c r="Q428" s="121"/>
    </row>
    <row r="429" spans="1:17" s="115" customFormat="1" ht="25.5" customHeight="1">
      <c r="A429" s="116">
        <v>426</v>
      </c>
      <c r="B429" s="118"/>
      <c r="C429" s="118" t="s">
        <v>1046</v>
      </c>
      <c r="D429" s="118" t="s">
        <v>1044</v>
      </c>
      <c r="E429" s="118" t="s">
        <v>3018</v>
      </c>
      <c r="F429" s="117" t="s">
        <v>3535</v>
      </c>
      <c r="G429" s="340">
        <v>306221640102</v>
      </c>
      <c r="H429" s="117" t="s">
        <v>3536</v>
      </c>
      <c r="I429" s="117" t="s">
        <v>5179</v>
      </c>
      <c r="J429" s="117" t="s">
        <v>47</v>
      </c>
      <c r="K429" s="117"/>
      <c r="L429" s="117">
        <v>0.5282</v>
      </c>
      <c r="M429" s="117">
        <v>0.459619</v>
      </c>
      <c r="N429" s="117">
        <v>6.8581000000000003E-2</v>
      </c>
      <c r="O429" s="341"/>
      <c r="P429" s="117"/>
      <c r="Q429" s="121"/>
    </row>
    <row r="430" spans="1:17" s="115" customFormat="1" ht="25.5" customHeight="1">
      <c r="A430" s="116">
        <v>427</v>
      </c>
      <c r="B430" s="118"/>
      <c r="C430" s="118" t="s">
        <v>1046</v>
      </c>
      <c r="D430" s="118" t="s">
        <v>1044</v>
      </c>
      <c r="E430" s="118" t="s">
        <v>3022</v>
      </c>
      <c r="F430" s="117" t="s">
        <v>3537</v>
      </c>
      <c r="G430" s="340">
        <v>306212140301</v>
      </c>
      <c r="H430" s="117" t="s">
        <v>3538</v>
      </c>
      <c r="I430" s="117" t="s">
        <v>5179</v>
      </c>
      <c r="J430" s="117" t="s">
        <v>47</v>
      </c>
      <c r="K430" s="117"/>
      <c r="L430" s="117">
        <v>1.6102000000000001</v>
      </c>
      <c r="M430" s="117">
        <v>1.4096660000000001</v>
      </c>
      <c r="N430" s="117">
        <v>0.20053399999999999</v>
      </c>
      <c r="O430" s="341"/>
      <c r="P430" s="117"/>
      <c r="Q430" s="121"/>
    </row>
    <row r="431" spans="1:17" s="115" customFormat="1" ht="25.5" customHeight="1">
      <c r="A431" s="116">
        <v>428</v>
      </c>
      <c r="B431" s="118"/>
      <c r="C431" s="118" t="s">
        <v>1046</v>
      </c>
      <c r="D431" s="118" t="s">
        <v>1044</v>
      </c>
      <c r="E431" s="118" t="s">
        <v>3018</v>
      </c>
      <c r="F431" s="117" t="s">
        <v>3539</v>
      </c>
      <c r="G431" s="340">
        <v>306221640201</v>
      </c>
      <c r="H431" s="117" t="s">
        <v>3540</v>
      </c>
      <c r="I431" s="117" t="s">
        <v>5179</v>
      </c>
      <c r="J431" s="117" t="s">
        <v>47</v>
      </c>
      <c r="K431" s="117"/>
      <c r="L431" s="117">
        <v>0.2261</v>
      </c>
      <c r="M431" s="117">
        <v>0.19830800000000001</v>
      </c>
      <c r="N431" s="117">
        <v>2.7791999999999983E-2</v>
      </c>
      <c r="O431" s="341"/>
      <c r="P431" s="117"/>
      <c r="Q431" s="121"/>
    </row>
    <row r="432" spans="1:17" s="115" customFormat="1" ht="25.5" customHeight="1">
      <c r="A432" s="116">
        <v>429</v>
      </c>
      <c r="B432" s="118"/>
      <c r="C432" s="118" t="s">
        <v>1046</v>
      </c>
      <c r="D432" s="118" t="s">
        <v>1044</v>
      </c>
      <c r="E432" s="118" t="s">
        <v>3019</v>
      </c>
      <c r="F432" s="117" t="s">
        <v>3555</v>
      </c>
      <c r="G432" s="340">
        <v>306231140503</v>
      </c>
      <c r="H432" s="117" t="s">
        <v>3556</v>
      </c>
      <c r="I432" s="117" t="s">
        <v>5178</v>
      </c>
      <c r="J432" s="117" t="s">
        <v>47</v>
      </c>
      <c r="K432" s="117"/>
      <c r="L432" s="117">
        <v>0.44679999999999997</v>
      </c>
      <c r="M432" s="117">
        <v>0.39594099999999999</v>
      </c>
      <c r="N432" s="117">
        <v>5.0858999999999988E-2</v>
      </c>
      <c r="O432" s="341"/>
      <c r="P432" s="117"/>
      <c r="Q432" s="121"/>
    </row>
    <row r="433" spans="1:17" s="115" customFormat="1" ht="25.5" customHeight="1">
      <c r="A433" s="116">
        <v>430</v>
      </c>
      <c r="B433" s="118"/>
      <c r="C433" s="118" t="s">
        <v>1046</v>
      </c>
      <c r="D433" s="118" t="s">
        <v>1044</v>
      </c>
      <c r="E433" s="118" t="s">
        <v>3022</v>
      </c>
      <c r="F433" s="117" t="s">
        <v>3557</v>
      </c>
      <c r="G433" s="340">
        <v>306212240301</v>
      </c>
      <c r="H433" s="117" t="s">
        <v>3558</v>
      </c>
      <c r="I433" s="117" t="s">
        <v>5179</v>
      </c>
      <c r="J433" s="117" t="s">
        <v>47</v>
      </c>
      <c r="K433" s="117"/>
      <c r="L433" s="117">
        <v>0.27700000000000002</v>
      </c>
      <c r="M433" s="117">
        <v>0.24558199999999999</v>
      </c>
      <c r="N433" s="117">
        <v>3.1418000000000029E-2</v>
      </c>
      <c r="O433" s="341"/>
      <c r="P433" s="117"/>
      <c r="Q433" s="121"/>
    </row>
    <row r="434" spans="1:17" s="115" customFormat="1" ht="25.5" customHeight="1">
      <c r="A434" s="116">
        <v>431</v>
      </c>
      <c r="B434" s="118"/>
      <c r="C434" s="118" t="s">
        <v>1046</v>
      </c>
      <c r="D434" s="118" t="s">
        <v>1044</v>
      </c>
      <c r="E434" s="118" t="s">
        <v>3018</v>
      </c>
      <c r="F434" s="117" t="s">
        <v>3455</v>
      </c>
      <c r="G434" s="340">
        <v>306221240402</v>
      </c>
      <c r="H434" s="117" t="s">
        <v>3559</v>
      </c>
      <c r="I434" s="117" t="s">
        <v>5179</v>
      </c>
      <c r="J434" s="117" t="s">
        <v>47</v>
      </c>
      <c r="K434" s="117"/>
      <c r="L434" s="117">
        <v>0.77459999999999996</v>
      </c>
      <c r="M434" s="117">
        <v>0.68790600000000002</v>
      </c>
      <c r="N434" s="117">
        <v>8.6693999999999938E-2</v>
      </c>
      <c r="O434" s="341"/>
      <c r="P434" s="117"/>
      <c r="Q434" s="121"/>
    </row>
    <row r="435" spans="1:17" s="115" customFormat="1" ht="25.5" customHeight="1">
      <c r="A435" s="116">
        <v>432</v>
      </c>
      <c r="B435" s="118"/>
      <c r="C435" s="118" t="s">
        <v>1046</v>
      </c>
      <c r="D435" s="118" t="s">
        <v>1044</v>
      </c>
      <c r="E435" s="118" t="s">
        <v>3018</v>
      </c>
      <c r="F435" s="117" t="s">
        <v>2179</v>
      </c>
      <c r="G435" s="340">
        <v>306221140104</v>
      </c>
      <c r="H435" s="117" t="s">
        <v>2416</v>
      </c>
      <c r="I435" s="117" t="s">
        <v>5178</v>
      </c>
      <c r="J435" s="117" t="s">
        <v>47</v>
      </c>
      <c r="K435" s="117"/>
      <c r="L435" s="117">
        <v>0.1825</v>
      </c>
      <c r="M435" s="117">
        <v>0.16226299999999999</v>
      </c>
      <c r="N435" s="117">
        <v>2.0237000000000005E-2</v>
      </c>
      <c r="O435" s="341"/>
      <c r="P435" s="117"/>
      <c r="Q435" s="121"/>
    </row>
    <row r="436" spans="1:17" s="115" customFormat="1" ht="25.5" customHeight="1">
      <c r="A436" s="116">
        <v>433</v>
      </c>
      <c r="B436" s="118"/>
      <c r="C436" s="118" t="s">
        <v>1046</v>
      </c>
      <c r="D436" s="118" t="s">
        <v>1044</v>
      </c>
      <c r="E436" s="118" t="s">
        <v>3019</v>
      </c>
      <c r="F436" s="117" t="s">
        <v>3555</v>
      </c>
      <c r="G436" s="340">
        <v>306231140502</v>
      </c>
      <c r="H436" s="117" t="s">
        <v>3562</v>
      </c>
      <c r="I436" s="117" t="s">
        <v>5178</v>
      </c>
      <c r="J436" s="117" t="s">
        <v>47</v>
      </c>
      <c r="K436" s="117"/>
      <c r="L436" s="117">
        <v>0.54500000000000004</v>
      </c>
      <c r="M436" s="117">
        <v>0.48509400000000003</v>
      </c>
      <c r="N436" s="117">
        <v>5.9906000000000015E-2</v>
      </c>
      <c r="O436" s="341"/>
      <c r="P436" s="117"/>
      <c r="Q436" s="121"/>
    </row>
    <row r="437" spans="1:17" s="115" customFormat="1" ht="25.5" customHeight="1">
      <c r="A437" s="116">
        <v>434</v>
      </c>
      <c r="B437" s="118"/>
      <c r="C437" s="118" t="s">
        <v>1046</v>
      </c>
      <c r="D437" s="118" t="s">
        <v>1044</v>
      </c>
      <c r="E437" s="118" t="s">
        <v>1044</v>
      </c>
      <c r="F437" s="117" t="s">
        <v>2192</v>
      </c>
      <c r="G437" s="340">
        <v>306211340102</v>
      </c>
      <c r="H437" s="117" t="s">
        <v>3563</v>
      </c>
      <c r="I437" s="117" t="s">
        <v>5178</v>
      </c>
      <c r="J437" s="117" t="s">
        <v>47</v>
      </c>
      <c r="K437" s="117"/>
      <c r="L437" s="117">
        <v>2.1606000000000001</v>
      </c>
      <c r="M437" s="117">
        <v>1.9235979999999999</v>
      </c>
      <c r="N437" s="117">
        <v>0.23700200000000016</v>
      </c>
      <c r="O437" s="341"/>
      <c r="P437" s="117"/>
      <c r="Q437" s="121"/>
    </row>
    <row r="438" spans="1:17" s="115" customFormat="1" ht="25.5" customHeight="1">
      <c r="A438" s="116">
        <v>435</v>
      </c>
      <c r="B438" s="118"/>
      <c r="C438" s="118" t="s">
        <v>1046</v>
      </c>
      <c r="D438" s="118" t="s">
        <v>1044</v>
      </c>
      <c r="E438" s="118" t="s">
        <v>3022</v>
      </c>
      <c r="F438" s="117" t="s">
        <v>3566</v>
      </c>
      <c r="G438" s="340">
        <v>306212240203</v>
      </c>
      <c r="H438" s="117" t="s">
        <v>3567</v>
      </c>
      <c r="I438" s="117" t="s">
        <v>5179</v>
      </c>
      <c r="J438" s="117" t="s">
        <v>47</v>
      </c>
      <c r="K438" s="117"/>
      <c r="L438" s="117">
        <v>0.12130000000000001</v>
      </c>
      <c r="M438" s="117">
        <v>0.10807600000000001</v>
      </c>
      <c r="N438" s="117">
        <v>1.3224E-2</v>
      </c>
      <c r="O438" s="341"/>
      <c r="P438" s="117"/>
      <c r="Q438" s="121"/>
    </row>
    <row r="439" spans="1:17" s="115" customFormat="1" ht="25.5" customHeight="1">
      <c r="A439" s="116">
        <v>436</v>
      </c>
      <c r="B439" s="118"/>
      <c r="C439" s="118" t="s">
        <v>1046</v>
      </c>
      <c r="D439" s="118" t="s">
        <v>1044</v>
      </c>
      <c r="E439" s="118" t="s">
        <v>3018</v>
      </c>
      <c r="F439" s="117" t="s">
        <v>3570</v>
      </c>
      <c r="G439" s="340">
        <v>306221640302</v>
      </c>
      <c r="H439" s="117" t="s">
        <v>3571</v>
      </c>
      <c r="I439" s="117" t="s">
        <v>5180</v>
      </c>
      <c r="J439" s="117" t="s">
        <v>47</v>
      </c>
      <c r="K439" s="117"/>
      <c r="L439" s="117">
        <v>0.51400000000000001</v>
      </c>
      <c r="M439" s="117">
        <v>0.45826499999999998</v>
      </c>
      <c r="N439" s="117">
        <v>5.5735000000000035E-2</v>
      </c>
      <c r="O439" s="341"/>
      <c r="P439" s="117"/>
      <c r="Q439" s="121"/>
    </row>
    <row r="440" spans="1:17" s="115" customFormat="1" ht="25.5" customHeight="1">
      <c r="A440" s="116">
        <v>437</v>
      </c>
      <c r="B440" s="118"/>
      <c r="C440" s="118" t="s">
        <v>1046</v>
      </c>
      <c r="D440" s="118" t="s">
        <v>1044</v>
      </c>
      <c r="E440" s="118" t="s">
        <v>3019</v>
      </c>
      <c r="F440" s="117" t="s">
        <v>3578</v>
      </c>
      <c r="G440" s="340">
        <v>306231140703</v>
      </c>
      <c r="H440" s="117" t="s">
        <v>3579</v>
      </c>
      <c r="I440" s="117" t="s">
        <v>5178</v>
      </c>
      <c r="J440" s="117" t="s">
        <v>47</v>
      </c>
      <c r="K440" s="117"/>
      <c r="L440" s="117">
        <v>0.2792</v>
      </c>
      <c r="M440" s="117">
        <v>0.24968799999999999</v>
      </c>
      <c r="N440" s="117">
        <v>2.951200000000001E-2</v>
      </c>
      <c r="O440" s="341"/>
      <c r="P440" s="117"/>
      <c r="Q440" s="121"/>
    </row>
    <row r="441" spans="1:17" s="115" customFormat="1" ht="25.5" customHeight="1">
      <c r="A441" s="116">
        <v>438</v>
      </c>
      <c r="B441" s="118"/>
      <c r="C441" s="118" t="s">
        <v>1046</v>
      </c>
      <c r="D441" s="118" t="s">
        <v>1044</v>
      </c>
      <c r="E441" s="118" t="s">
        <v>3019</v>
      </c>
      <c r="F441" s="117" t="s">
        <v>3502</v>
      </c>
      <c r="G441" s="340">
        <v>306231140601</v>
      </c>
      <c r="H441" s="117" t="s">
        <v>3583</v>
      </c>
      <c r="I441" s="117" t="s">
        <v>5178</v>
      </c>
      <c r="J441" s="117" t="s">
        <v>47</v>
      </c>
      <c r="K441" s="117"/>
      <c r="L441" s="117">
        <v>1.2796000000000001</v>
      </c>
      <c r="M441" s="117">
        <v>1.147435</v>
      </c>
      <c r="N441" s="117">
        <v>0.13216500000000009</v>
      </c>
      <c r="O441" s="341"/>
      <c r="P441" s="117"/>
      <c r="Q441" s="121"/>
    </row>
    <row r="442" spans="1:17" s="115" customFormat="1" ht="25.5" customHeight="1">
      <c r="A442" s="116">
        <v>439</v>
      </c>
      <c r="B442" s="118"/>
      <c r="C442" s="118" t="s">
        <v>1046</v>
      </c>
      <c r="D442" s="118" t="s">
        <v>1044</v>
      </c>
      <c r="E442" s="118" t="s">
        <v>3019</v>
      </c>
      <c r="F442" s="117" t="s">
        <v>3439</v>
      </c>
      <c r="G442" s="340">
        <v>306231140801</v>
      </c>
      <c r="H442" s="117" t="s">
        <v>3586</v>
      </c>
      <c r="I442" s="117" t="s">
        <v>5178</v>
      </c>
      <c r="J442" s="117" t="s">
        <v>47</v>
      </c>
      <c r="K442" s="117"/>
      <c r="L442" s="117">
        <v>0.75219999999999998</v>
      </c>
      <c r="M442" s="117">
        <v>0.67547900000000005</v>
      </c>
      <c r="N442" s="117">
        <v>7.6720999999999928E-2</v>
      </c>
      <c r="O442" s="341"/>
      <c r="P442" s="117"/>
      <c r="Q442" s="121"/>
    </row>
    <row r="443" spans="1:17" s="115" customFormat="1" ht="25.5" customHeight="1">
      <c r="A443" s="116">
        <v>440</v>
      </c>
      <c r="B443" s="118"/>
      <c r="C443" s="118" t="s">
        <v>1046</v>
      </c>
      <c r="D443" s="118" t="s">
        <v>1044</v>
      </c>
      <c r="E443" s="118" t="s">
        <v>3019</v>
      </c>
      <c r="F443" s="117" t="s">
        <v>3555</v>
      </c>
      <c r="G443" s="340">
        <v>306231140501</v>
      </c>
      <c r="H443" s="117" t="s">
        <v>3587</v>
      </c>
      <c r="I443" s="117" t="s">
        <v>5178</v>
      </c>
      <c r="J443" s="117" t="s">
        <v>47</v>
      </c>
      <c r="K443" s="117"/>
      <c r="L443" s="117">
        <v>0.56359999999999999</v>
      </c>
      <c r="M443" s="117">
        <v>0.50625500000000001</v>
      </c>
      <c r="N443" s="117">
        <v>5.7344999999999979E-2</v>
      </c>
      <c r="O443" s="341"/>
      <c r="P443" s="117"/>
      <c r="Q443" s="121"/>
    </row>
    <row r="444" spans="1:17" s="115" customFormat="1" ht="25.5" customHeight="1">
      <c r="A444" s="116">
        <v>441</v>
      </c>
      <c r="B444" s="118"/>
      <c r="C444" s="118" t="s">
        <v>1046</v>
      </c>
      <c r="D444" s="118" t="s">
        <v>1044</v>
      </c>
      <c r="E444" s="118" t="s">
        <v>1044</v>
      </c>
      <c r="F444" s="117" t="s">
        <v>2194</v>
      </c>
      <c r="G444" s="340">
        <v>306211440104</v>
      </c>
      <c r="H444" s="117" t="s">
        <v>2457</v>
      </c>
      <c r="I444" s="117" t="s">
        <v>5178</v>
      </c>
      <c r="J444" s="117" t="s">
        <v>47</v>
      </c>
      <c r="K444" s="117"/>
      <c r="L444" s="117">
        <v>1.9279500000000001</v>
      </c>
      <c r="M444" s="117">
        <v>1.739554</v>
      </c>
      <c r="N444" s="117">
        <v>0.18839600000000001</v>
      </c>
      <c r="O444" s="341"/>
      <c r="P444" s="117"/>
      <c r="Q444" s="121"/>
    </row>
    <row r="445" spans="1:17" s="115" customFormat="1" ht="25.5" customHeight="1">
      <c r="A445" s="116">
        <v>442</v>
      </c>
      <c r="B445" s="118"/>
      <c r="C445" s="118" t="s">
        <v>1046</v>
      </c>
      <c r="D445" s="118" t="s">
        <v>1044</v>
      </c>
      <c r="E445" s="118" t="s">
        <v>1044</v>
      </c>
      <c r="F445" s="117" t="s">
        <v>2193</v>
      </c>
      <c r="G445" s="340">
        <v>306211340203</v>
      </c>
      <c r="H445" s="117" t="s">
        <v>3598</v>
      </c>
      <c r="I445" s="117" t="s">
        <v>5178</v>
      </c>
      <c r="J445" s="117" t="s">
        <v>47</v>
      </c>
      <c r="K445" s="117"/>
      <c r="L445" s="117">
        <v>1.6739999999999999</v>
      </c>
      <c r="M445" s="117">
        <v>1.5146740000000001</v>
      </c>
      <c r="N445" s="117">
        <v>0.15932599999999986</v>
      </c>
      <c r="O445" s="341"/>
      <c r="P445" s="117"/>
      <c r="Q445" s="121"/>
    </row>
    <row r="446" spans="1:17" s="115" customFormat="1" ht="25.5" customHeight="1">
      <c r="A446" s="116">
        <v>443</v>
      </c>
      <c r="B446" s="118"/>
      <c r="C446" s="118" t="s">
        <v>1046</v>
      </c>
      <c r="D446" s="118" t="s">
        <v>1044</v>
      </c>
      <c r="E446" s="118" t="s">
        <v>3018</v>
      </c>
      <c r="F446" s="117" t="s">
        <v>3601</v>
      </c>
      <c r="G446" s="340">
        <v>306221440203</v>
      </c>
      <c r="H446" s="117" t="s">
        <v>3602</v>
      </c>
      <c r="I446" s="117" t="s">
        <v>5179</v>
      </c>
      <c r="J446" s="117" t="s">
        <v>47</v>
      </c>
      <c r="K446" s="117"/>
      <c r="L446" s="117">
        <v>0.67120000000000002</v>
      </c>
      <c r="M446" s="117">
        <v>0.60798399999999997</v>
      </c>
      <c r="N446" s="117">
        <v>6.321600000000005E-2</v>
      </c>
      <c r="O446" s="341"/>
      <c r="P446" s="117"/>
      <c r="Q446" s="121"/>
    </row>
    <row r="447" spans="1:17" s="115" customFormat="1" ht="25.5" customHeight="1">
      <c r="A447" s="116">
        <v>444</v>
      </c>
      <c r="B447" s="118"/>
      <c r="C447" s="118" t="s">
        <v>1046</v>
      </c>
      <c r="D447" s="118" t="s">
        <v>1044</v>
      </c>
      <c r="E447" s="118" t="s">
        <v>3018</v>
      </c>
      <c r="F447" s="117" t="s">
        <v>3523</v>
      </c>
      <c r="G447" s="340">
        <v>306221540202</v>
      </c>
      <c r="H447" s="117" t="s">
        <v>3605</v>
      </c>
      <c r="I447" s="117" t="s">
        <v>5179</v>
      </c>
      <c r="J447" s="117" t="s">
        <v>47</v>
      </c>
      <c r="K447" s="117"/>
      <c r="L447" s="117">
        <v>1.31186</v>
      </c>
      <c r="M447" s="117">
        <v>1.1956519999999999</v>
      </c>
      <c r="N447" s="117">
        <v>0.11620800000000009</v>
      </c>
      <c r="O447" s="341"/>
      <c r="P447" s="117"/>
      <c r="Q447" s="121"/>
    </row>
    <row r="448" spans="1:17" s="115" customFormat="1" ht="25.5" customHeight="1">
      <c r="A448" s="116">
        <v>445</v>
      </c>
      <c r="B448" s="118"/>
      <c r="C448" s="118" t="s">
        <v>1046</v>
      </c>
      <c r="D448" s="118" t="s">
        <v>1044</v>
      </c>
      <c r="E448" s="118" t="s">
        <v>1044</v>
      </c>
      <c r="F448" s="117" t="s">
        <v>2193</v>
      </c>
      <c r="G448" s="340">
        <v>306211340202</v>
      </c>
      <c r="H448" s="117" t="s">
        <v>3610</v>
      </c>
      <c r="I448" s="117" t="s">
        <v>5178</v>
      </c>
      <c r="J448" s="117" t="s">
        <v>47</v>
      </c>
      <c r="K448" s="117"/>
      <c r="L448" s="117">
        <v>2.5575999999999999</v>
      </c>
      <c r="M448" s="117">
        <v>2.3353160000000002</v>
      </c>
      <c r="N448" s="117">
        <v>0.2222839999999997</v>
      </c>
      <c r="O448" s="341"/>
      <c r="P448" s="117"/>
      <c r="Q448" s="121"/>
    </row>
    <row r="449" spans="1:17" s="115" customFormat="1" ht="25.5" customHeight="1">
      <c r="A449" s="116">
        <v>446</v>
      </c>
      <c r="B449" s="118"/>
      <c r="C449" s="118" t="s">
        <v>1046</v>
      </c>
      <c r="D449" s="118" t="s">
        <v>1044</v>
      </c>
      <c r="E449" s="118" t="s">
        <v>3019</v>
      </c>
      <c r="F449" s="117" t="s">
        <v>3578</v>
      </c>
      <c r="G449" s="340">
        <v>306231140701</v>
      </c>
      <c r="H449" s="117" t="s">
        <v>2362</v>
      </c>
      <c r="I449" s="117" t="s">
        <v>5178</v>
      </c>
      <c r="J449" s="117" t="s">
        <v>47</v>
      </c>
      <c r="K449" s="117"/>
      <c r="L449" s="117">
        <v>0.57010000000000005</v>
      </c>
      <c r="M449" s="117">
        <v>0.52362799999999998</v>
      </c>
      <c r="N449" s="117">
        <v>4.6472000000000069E-2</v>
      </c>
      <c r="O449" s="341"/>
      <c r="P449" s="117"/>
      <c r="Q449" s="121"/>
    </row>
    <row r="450" spans="1:17" s="115" customFormat="1" ht="25.5" customHeight="1">
      <c r="A450" s="116">
        <v>447</v>
      </c>
      <c r="B450" s="118"/>
      <c r="C450" s="118" t="s">
        <v>1046</v>
      </c>
      <c r="D450" s="118" t="s">
        <v>1044</v>
      </c>
      <c r="E450" s="118" t="s">
        <v>3022</v>
      </c>
      <c r="F450" s="117" t="s">
        <v>2195</v>
      </c>
      <c r="G450" s="340">
        <v>306212340104</v>
      </c>
      <c r="H450" s="117" t="s">
        <v>2460</v>
      </c>
      <c r="I450" s="117" t="s">
        <v>5182</v>
      </c>
      <c r="J450" s="117" t="s">
        <v>47</v>
      </c>
      <c r="K450" s="117"/>
      <c r="L450" s="117">
        <v>0.46</v>
      </c>
      <c r="M450" s="117">
        <v>0.42292000000000002</v>
      </c>
      <c r="N450" s="117">
        <v>3.7080000000000002E-2</v>
      </c>
      <c r="O450" s="341"/>
      <c r="P450" s="117"/>
      <c r="Q450" s="121"/>
    </row>
    <row r="451" spans="1:17" s="115" customFormat="1" ht="25.5" customHeight="1">
      <c r="A451" s="116">
        <v>448</v>
      </c>
      <c r="B451" s="118"/>
      <c r="C451" s="118" t="s">
        <v>1046</v>
      </c>
      <c r="D451" s="118" t="s">
        <v>1044</v>
      </c>
      <c r="E451" s="118" t="s">
        <v>1044</v>
      </c>
      <c r="F451" s="117" t="s">
        <v>3623</v>
      </c>
      <c r="G451" s="340">
        <v>306211340305</v>
      </c>
      <c r="H451" s="117" t="s">
        <v>3624</v>
      </c>
      <c r="I451" s="117" t="s">
        <v>5178</v>
      </c>
      <c r="J451" s="117" t="s">
        <v>47</v>
      </c>
      <c r="K451" s="117"/>
      <c r="L451" s="117">
        <v>1.7278</v>
      </c>
      <c r="M451" s="117">
        <v>1.5889740000000001</v>
      </c>
      <c r="N451" s="117">
        <v>0.13882599999999989</v>
      </c>
      <c r="O451" s="341"/>
      <c r="P451" s="117"/>
      <c r="Q451" s="121"/>
    </row>
    <row r="452" spans="1:17" s="115" customFormat="1" ht="25.5" customHeight="1">
      <c r="A452" s="116">
        <v>449</v>
      </c>
      <c r="B452" s="118"/>
      <c r="C452" s="118" t="s">
        <v>1046</v>
      </c>
      <c r="D452" s="118" t="s">
        <v>1044</v>
      </c>
      <c r="E452" s="118" t="s">
        <v>1044</v>
      </c>
      <c r="F452" s="117" t="s">
        <v>2191</v>
      </c>
      <c r="G452" s="340">
        <v>306211240101</v>
      </c>
      <c r="H452" s="117" t="s">
        <v>2449</v>
      </c>
      <c r="I452" s="117" t="s">
        <v>5178</v>
      </c>
      <c r="J452" s="117" t="s">
        <v>47</v>
      </c>
      <c r="K452" s="117"/>
      <c r="L452" s="117">
        <v>2.512</v>
      </c>
      <c r="M452" s="117">
        <v>2.3107890000000002</v>
      </c>
      <c r="N452" s="117">
        <v>0.20121099999999981</v>
      </c>
      <c r="O452" s="341"/>
      <c r="P452" s="117"/>
      <c r="Q452" s="121"/>
    </row>
    <row r="453" spans="1:17" s="115" customFormat="1" ht="25.5" customHeight="1">
      <c r="A453" s="116">
        <v>450</v>
      </c>
      <c r="B453" s="118"/>
      <c r="C453" s="118" t="s">
        <v>1046</v>
      </c>
      <c r="D453" s="118" t="s">
        <v>1044</v>
      </c>
      <c r="E453" s="118" t="s">
        <v>3022</v>
      </c>
      <c r="F453" s="117" t="s">
        <v>2195</v>
      </c>
      <c r="G453" s="340">
        <v>306212340103</v>
      </c>
      <c r="H453" s="117" t="s">
        <v>2459</v>
      </c>
      <c r="I453" s="117" t="s">
        <v>5178</v>
      </c>
      <c r="J453" s="117" t="s">
        <v>47</v>
      </c>
      <c r="K453" s="117"/>
      <c r="L453" s="117">
        <v>2.2704</v>
      </c>
      <c r="M453" s="117">
        <v>2.088743</v>
      </c>
      <c r="N453" s="117">
        <v>0.18165699999999996</v>
      </c>
      <c r="O453" s="341"/>
      <c r="P453" s="117"/>
      <c r="Q453" s="121"/>
    </row>
    <row r="454" spans="1:17" s="115" customFormat="1" ht="25.5" customHeight="1">
      <c r="A454" s="116">
        <v>451</v>
      </c>
      <c r="B454" s="118"/>
      <c r="C454" s="118" t="s">
        <v>1046</v>
      </c>
      <c r="D454" s="118" t="s">
        <v>1044</v>
      </c>
      <c r="E454" s="118" t="s">
        <v>1044</v>
      </c>
      <c r="F454" s="117" t="s">
        <v>2194</v>
      </c>
      <c r="G454" s="340">
        <v>306211440102</v>
      </c>
      <c r="H454" s="117" t="s">
        <v>2456</v>
      </c>
      <c r="I454" s="117" t="s">
        <v>5178</v>
      </c>
      <c r="J454" s="117" t="s">
        <v>47</v>
      </c>
      <c r="K454" s="117"/>
      <c r="L454" s="117">
        <v>3.3151999999999999</v>
      </c>
      <c r="M454" s="117">
        <v>3.0522529999999999</v>
      </c>
      <c r="N454" s="117">
        <v>0.26294700000000004</v>
      </c>
      <c r="O454" s="341"/>
      <c r="P454" s="117"/>
      <c r="Q454" s="121"/>
    </row>
    <row r="455" spans="1:17" s="115" customFormat="1" ht="25.5" customHeight="1">
      <c r="A455" s="116">
        <v>452</v>
      </c>
      <c r="B455" s="118"/>
      <c r="C455" s="118" t="s">
        <v>1046</v>
      </c>
      <c r="D455" s="118" t="s">
        <v>1044</v>
      </c>
      <c r="E455" s="118" t="s">
        <v>3022</v>
      </c>
      <c r="F455" s="117" t="s">
        <v>2191</v>
      </c>
      <c r="G455" s="340">
        <v>306211240103</v>
      </c>
      <c r="H455" s="117" t="s">
        <v>3625</v>
      </c>
      <c r="I455" s="117" t="s">
        <v>5178</v>
      </c>
      <c r="J455" s="117" t="s">
        <v>47</v>
      </c>
      <c r="K455" s="117"/>
      <c r="L455" s="117">
        <v>2.1983600000000001</v>
      </c>
      <c r="M455" s="117">
        <v>2.0249380000000001</v>
      </c>
      <c r="N455" s="117">
        <v>0.17342199999999997</v>
      </c>
      <c r="O455" s="341"/>
      <c r="P455" s="117"/>
      <c r="Q455" s="121"/>
    </row>
    <row r="456" spans="1:17" s="115" customFormat="1" ht="25.5" customHeight="1">
      <c r="A456" s="116">
        <v>453</v>
      </c>
      <c r="B456" s="118"/>
      <c r="C456" s="118" t="s">
        <v>1046</v>
      </c>
      <c r="D456" s="118" t="s">
        <v>1044</v>
      </c>
      <c r="E456" s="118" t="s">
        <v>3019</v>
      </c>
      <c r="F456" s="117" t="s">
        <v>3578</v>
      </c>
      <c r="G456" s="340">
        <v>306231140702</v>
      </c>
      <c r="H456" s="117" t="s">
        <v>3641</v>
      </c>
      <c r="I456" s="117" t="s">
        <v>5178</v>
      </c>
      <c r="J456" s="117" t="s">
        <v>47</v>
      </c>
      <c r="K456" s="117"/>
      <c r="L456" s="117">
        <v>0.57130000000000003</v>
      </c>
      <c r="M456" s="117">
        <v>0.52883999999999998</v>
      </c>
      <c r="N456" s="117">
        <v>4.2460000000000053E-2</v>
      </c>
      <c r="O456" s="341"/>
      <c r="P456" s="117"/>
      <c r="Q456" s="121"/>
    </row>
    <row r="457" spans="1:17" s="115" customFormat="1" ht="25.5" customHeight="1">
      <c r="A457" s="116">
        <v>454</v>
      </c>
      <c r="B457" s="118"/>
      <c r="C457" s="118" t="s">
        <v>1046</v>
      </c>
      <c r="D457" s="118" t="s">
        <v>1044</v>
      </c>
      <c r="E457" s="118" t="s">
        <v>1044</v>
      </c>
      <c r="F457" s="117" t="s">
        <v>2193</v>
      </c>
      <c r="G457" s="340">
        <v>306211340201</v>
      </c>
      <c r="H457" s="117" t="s">
        <v>3642</v>
      </c>
      <c r="I457" s="117" t="s">
        <v>5178</v>
      </c>
      <c r="J457" s="117" t="s">
        <v>47</v>
      </c>
      <c r="K457" s="117"/>
      <c r="L457" s="117">
        <v>2.6179999999999999</v>
      </c>
      <c r="M457" s="117">
        <v>2.4269919999999998</v>
      </c>
      <c r="N457" s="117">
        <v>0.19100800000000007</v>
      </c>
      <c r="O457" s="341"/>
      <c r="P457" s="117"/>
      <c r="Q457" s="121"/>
    </row>
    <row r="458" spans="1:17" s="115" customFormat="1" ht="25.5" customHeight="1">
      <c r="A458" s="116">
        <v>455</v>
      </c>
      <c r="B458" s="118"/>
      <c r="C458" s="118" t="s">
        <v>1046</v>
      </c>
      <c r="D458" s="118" t="s">
        <v>1044</v>
      </c>
      <c r="E458" s="118" t="s">
        <v>1044</v>
      </c>
      <c r="F458" s="117" t="s">
        <v>2194</v>
      </c>
      <c r="G458" s="340">
        <v>306211440103</v>
      </c>
      <c r="H458" s="117" t="s">
        <v>3649</v>
      </c>
      <c r="I458" s="117" t="s">
        <v>5178</v>
      </c>
      <c r="J458" s="117" t="s">
        <v>47</v>
      </c>
      <c r="K458" s="117"/>
      <c r="L458" s="117">
        <v>2.9824000000000002</v>
      </c>
      <c r="M458" s="117">
        <v>2.7676989999999999</v>
      </c>
      <c r="N458" s="117">
        <v>0.21470100000000025</v>
      </c>
      <c r="O458" s="341"/>
      <c r="P458" s="117"/>
      <c r="Q458" s="121"/>
    </row>
    <row r="459" spans="1:17" s="115" customFormat="1" ht="25.5" customHeight="1">
      <c r="A459" s="116">
        <v>456</v>
      </c>
      <c r="B459" s="118"/>
      <c r="C459" s="118" t="s">
        <v>1046</v>
      </c>
      <c r="D459" s="118" t="s">
        <v>1044</v>
      </c>
      <c r="E459" s="118" t="s">
        <v>1044</v>
      </c>
      <c r="F459" s="117" t="s">
        <v>3623</v>
      </c>
      <c r="G459" s="340">
        <v>306211340301</v>
      </c>
      <c r="H459" s="117" t="s">
        <v>3654</v>
      </c>
      <c r="I459" s="117" t="s">
        <v>5178</v>
      </c>
      <c r="J459" s="117" t="s">
        <v>47</v>
      </c>
      <c r="K459" s="117"/>
      <c r="L459" s="117">
        <v>0.89800000000000002</v>
      </c>
      <c r="M459" s="117">
        <v>0.83624799999999999</v>
      </c>
      <c r="N459" s="117">
        <v>6.1752000000000029E-2</v>
      </c>
      <c r="O459" s="341"/>
      <c r="P459" s="117"/>
      <c r="Q459" s="121"/>
    </row>
    <row r="460" spans="1:17" s="115" customFormat="1" ht="25.5" customHeight="1">
      <c r="A460" s="116">
        <v>457</v>
      </c>
      <c r="B460" s="118"/>
      <c r="C460" s="118" t="s">
        <v>1046</v>
      </c>
      <c r="D460" s="118" t="s">
        <v>1044</v>
      </c>
      <c r="E460" s="118" t="s">
        <v>1044</v>
      </c>
      <c r="F460" s="117" t="s">
        <v>2194</v>
      </c>
      <c r="G460" s="340">
        <v>306211440105</v>
      </c>
      <c r="H460" s="117" t="s">
        <v>3657</v>
      </c>
      <c r="I460" s="117" t="s">
        <v>5178</v>
      </c>
      <c r="J460" s="117" t="s">
        <v>47</v>
      </c>
      <c r="K460" s="117"/>
      <c r="L460" s="117">
        <v>3.9222000000000001</v>
      </c>
      <c r="M460" s="117">
        <v>3.6542430000000001</v>
      </c>
      <c r="N460" s="117">
        <v>0.267957</v>
      </c>
      <c r="O460" s="341"/>
      <c r="P460" s="117"/>
      <c r="Q460" s="121"/>
    </row>
    <row r="461" spans="1:17" s="115" customFormat="1" ht="25.5" customHeight="1">
      <c r="A461" s="116">
        <v>458</v>
      </c>
      <c r="B461" s="118"/>
      <c r="C461" s="118" t="s">
        <v>1046</v>
      </c>
      <c r="D461" s="118" t="s">
        <v>1044</v>
      </c>
      <c r="E461" s="118" t="s">
        <v>1044</v>
      </c>
      <c r="F461" s="117" t="s">
        <v>2192</v>
      </c>
      <c r="G461" s="340">
        <v>306211340103</v>
      </c>
      <c r="H461" s="117" t="s">
        <v>3665</v>
      </c>
      <c r="I461" s="117" t="s">
        <v>5178</v>
      </c>
      <c r="J461" s="117" t="s">
        <v>47</v>
      </c>
      <c r="K461" s="117"/>
      <c r="L461" s="117">
        <v>0.85199999999999998</v>
      </c>
      <c r="M461" s="117">
        <v>0.79708400000000001</v>
      </c>
      <c r="N461" s="117">
        <v>5.4915999999999965E-2</v>
      </c>
      <c r="O461" s="341"/>
      <c r="P461" s="117"/>
      <c r="Q461" s="121"/>
    </row>
    <row r="462" spans="1:17" s="115" customFormat="1" ht="25.5" customHeight="1">
      <c r="A462" s="116">
        <v>459</v>
      </c>
      <c r="B462" s="118"/>
      <c r="C462" s="118" t="s">
        <v>1046</v>
      </c>
      <c r="D462" s="118" t="s">
        <v>1044</v>
      </c>
      <c r="E462" s="118" t="s">
        <v>1044</v>
      </c>
      <c r="F462" s="117" t="s">
        <v>2192</v>
      </c>
      <c r="G462" s="340">
        <v>306211340101</v>
      </c>
      <c r="H462" s="117" t="s">
        <v>2454</v>
      </c>
      <c r="I462" s="117" t="s">
        <v>5178</v>
      </c>
      <c r="J462" s="117" t="s">
        <v>47</v>
      </c>
      <c r="K462" s="117"/>
      <c r="L462" s="117">
        <v>1.3368</v>
      </c>
      <c r="M462" s="117">
        <v>1.250796</v>
      </c>
      <c r="N462" s="117">
        <v>8.6003999999999969E-2</v>
      </c>
      <c r="O462" s="341"/>
      <c r="P462" s="117"/>
      <c r="Q462" s="121"/>
    </row>
    <row r="463" spans="1:17" s="115" customFormat="1" ht="25.5" customHeight="1">
      <c r="A463" s="116">
        <v>460</v>
      </c>
      <c r="B463" s="118"/>
      <c r="C463" s="118" t="s">
        <v>1046</v>
      </c>
      <c r="D463" s="118" t="s">
        <v>1044</v>
      </c>
      <c r="E463" s="118" t="s">
        <v>1044</v>
      </c>
      <c r="F463" s="117" t="s">
        <v>2191</v>
      </c>
      <c r="G463" s="340">
        <v>306211240104</v>
      </c>
      <c r="H463" s="117" t="s">
        <v>2451</v>
      </c>
      <c r="I463" s="117" t="s">
        <v>5178</v>
      </c>
      <c r="J463" s="117" t="s">
        <v>47</v>
      </c>
      <c r="K463" s="117"/>
      <c r="L463" s="117">
        <v>2.2812749999999999</v>
      </c>
      <c r="M463" s="117">
        <v>2.1398009999999998</v>
      </c>
      <c r="N463" s="117">
        <v>0.1414740000000001</v>
      </c>
      <c r="O463" s="341"/>
      <c r="P463" s="117"/>
      <c r="Q463" s="121"/>
    </row>
    <row r="464" spans="1:17" s="115" customFormat="1" ht="25.5" customHeight="1">
      <c r="A464" s="116">
        <v>461</v>
      </c>
      <c r="B464" s="118"/>
      <c r="C464" s="118" t="s">
        <v>1046</v>
      </c>
      <c r="D464" s="118" t="s">
        <v>1044</v>
      </c>
      <c r="E464" s="118" t="s">
        <v>3018</v>
      </c>
      <c r="F464" s="117" t="s">
        <v>3470</v>
      </c>
      <c r="G464" s="340">
        <v>306221540104</v>
      </c>
      <c r="H464" s="117" t="s">
        <v>3676</v>
      </c>
      <c r="I464" s="117" t="s">
        <v>5182</v>
      </c>
      <c r="J464" s="117" t="s">
        <v>47</v>
      </c>
      <c r="K464" s="117"/>
      <c r="L464" s="117">
        <v>0.21360000000000001</v>
      </c>
      <c r="M464" s="117">
        <v>0.20080300000000001</v>
      </c>
      <c r="N464" s="117">
        <v>1.2797000000000003E-2</v>
      </c>
      <c r="O464" s="341"/>
      <c r="P464" s="117"/>
      <c r="Q464" s="121"/>
    </row>
    <row r="465" spans="1:17" s="115" customFormat="1" ht="25.5" customHeight="1">
      <c r="A465" s="116">
        <v>462</v>
      </c>
      <c r="B465" s="118"/>
      <c r="C465" s="118" t="s">
        <v>1046</v>
      </c>
      <c r="D465" s="118" t="s">
        <v>1044</v>
      </c>
      <c r="E465" s="118" t="s">
        <v>1044</v>
      </c>
      <c r="F465" s="117" t="s">
        <v>2191</v>
      </c>
      <c r="G465" s="340">
        <v>306211240102</v>
      </c>
      <c r="H465" s="117" t="s">
        <v>2450</v>
      </c>
      <c r="I465" s="117" t="s">
        <v>5178</v>
      </c>
      <c r="J465" s="117" t="s">
        <v>47</v>
      </c>
      <c r="K465" s="117"/>
      <c r="L465" s="117">
        <v>1.9268000000000001</v>
      </c>
      <c r="M465" s="117">
        <v>1.8128610000000001</v>
      </c>
      <c r="N465" s="117">
        <v>0.11393900000000001</v>
      </c>
      <c r="O465" s="341"/>
      <c r="P465" s="117"/>
      <c r="Q465" s="121"/>
    </row>
    <row r="466" spans="1:17" s="115" customFormat="1" ht="25.5" customHeight="1">
      <c r="A466" s="116">
        <v>463</v>
      </c>
      <c r="B466" s="118"/>
      <c r="C466" s="118" t="s">
        <v>1046</v>
      </c>
      <c r="D466" s="118" t="s">
        <v>1044</v>
      </c>
      <c r="E466" s="118" t="s">
        <v>1044</v>
      </c>
      <c r="F466" s="117" t="s">
        <v>3623</v>
      </c>
      <c r="G466" s="340">
        <v>306211340303</v>
      </c>
      <c r="H466" s="117" t="s">
        <v>3682</v>
      </c>
      <c r="I466" s="117" t="s">
        <v>5178</v>
      </c>
      <c r="J466" s="117" t="s">
        <v>47</v>
      </c>
      <c r="K466" s="117"/>
      <c r="L466" s="117">
        <v>2.2806000000000002</v>
      </c>
      <c r="M466" s="117">
        <v>2.1494840000000002</v>
      </c>
      <c r="N466" s="117">
        <v>0.13111600000000001</v>
      </c>
      <c r="O466" s="341"/>
      <c r="P466" s="117"/>
      <c r="Q466" s="121"/>
    </row>
    <row r="467" spans="1:17" s="115" customFormat="1" ht="25.5" customHeight="1">
      <c r="A467" s="116">
        <v>464</v>
      </c>
      <c r="B467" s="118"/>
      <c r="C467" s="118" t="s">
        <v>1046</v>
      </c>
      <c r="D467" s="118" t="s">
        <v>1044</v>
      </c>
      <c r="E467" s="118" t="s">
        <v>1044</v>
      </c>
      <c r="F467" s="117" t="s">
        <v>2191</v>
      </c>
      <c r="G467" s="340">
        <v>306211240106</v>
      </c>
      <c r="H467" s="117" t="s">
        <v>2453</v>
      </c>
      <c r="I467" s="117" t="s">
        <v>5178</v>
      </c>
      <c r="J467" s="117" t="s">
        <v>47</v>
      </c>
      <c r="K467" s="117"/>
      <c r="L467" s="117">
        <v>2.3024</v>
      </c>
      <c r="M467" s="117">
        <v>2.1716090000000001</v>
      </c>
      <c r="N467" s="117">
        <v>0.13079099999999988</v>
      </c>
      <c r="O467" s="341"/>
      <c r="P467" s="117"/>
      <c r="Q467" s="121"/>
    </row>
    <row r="468" spans="1:17" s="115" customFormat="1" ht="25.5" customHeight="1">
      <c r="A468" s="116">
        <v>465</v>
      </c>
      <c r="B468" s="118"/>
      <c r="C468" s="118" t="s">
        <v>1046</v>
      </c>
      <c r="D468" s="118" t="s">
        <v>1044</v>
      </c>
      <c r="E468" s="118" t="s">
        <v>1044</v>
      </c>
      <c r="F468" s="117" t="s">
        <v>3623</v>
      </c>
      <c r="G468" s="340">
        <v>306211340304</v>
      </c>
      <c r="H468" s="117" t="s">
        <v>3692</v>
      </c>
      <c r="I468" s="117" t="s">
        <v>5178</v>
      </c>
      <c r="J468" s="117" t="s">
        <v>47</v>
      </c>
      <c r="K468" s="117"/>
      <c r="L468" s="117">
        <v>1.7219249999999999</v>
      </c>
      <c r="M468" s="117">
        <v>1.6310180000000001</v>
      </c>
      <c r="N468" s="117">
        <v>9.0906999999999849E-2</v>
      </c>
      <c r="O468" s="341"/>
      <c r="P468" s="117"/>
      <c r="Q468" s="121"/>
    </row>
    <row r="469" spans="1:17" s="115" customFormat="1" ht="25.5" customHeight="1">
      <c r="A469" s="116">
        <v>466</v>
      </c>
      <c r="B469" s="118"/>
      <c r="C469" s="118" t="s">
        <v>1046</v>
      </c>
      <c r="D469" s="118" t="s">
        <v>1044</v>
      </c>
      <c r="E469" s="118" t="s">
        <v>1044</v>
      </c>
      <c r="F469" s="117" t="s">
        <v>3623</v>
      </c>
      <c r="G469" s="340">
        <v>306211340302</v>
      </c>
      <c r="H469" s="117" t="s">
        <v>3693</v>
      </c>
      <c r="I469" s="117" t="s">
        <v>5178</v>
      </c>
      <c r="J469" s="117" t="s">
        <v>47</v>
      </c>
      <c r="K469" s="117"/>
      <c r="L469" s="117">
        <v>2.9279999999999999</v>
      </c>
      <c r="M469" s="117">
        <v>2.7759420000000001</v>
      </c>
      <c r="N469" s="117">
        <v>0.1520579999999998</v>
      </c>
      <c r="O469" s="341"/>
      <c r="P469" s="117"/>
      <c r="Q469" s="121"/>
    </row>
    <row r="470" spans="1:17" s="115" customFormat="1" ht="25.5" customHeight="1">
      <c r="A470" s="116">
        <v>467</v>
      </c>
      <c r="B470" s="118"/>
      <c r="C470" s="118" t="s">
        <v>1046</v>
      </c>
      <c r="D470" s="118" t="s">
        <v>1044</v>
      </c>
      <c r="E470" s="118" t="s">
        <v>1044</v>
      </c>
      <c r="F470" s="117" t="s">
        <v>2191</v>
      </c>
      <c r="G470" s="340">
        <v>306211240105</v>
      </c>
      <c r="H470" s="117" t="s">
        <v>2452</v>
      </c>
      <c r="I470" s="117" t="s">
        <v>5178</v>
      </c>
      <c r="J470" s="117" t="s">
        <v>47</v>
      </c>
      <c r="K470" s="117"/>
      <c r="L470" s="117">
        <v>2.3727999999999998</v>
      </c>
      <c r="M470" s="117">
        <v>2.2745730000000002</v>
      </c>
      <c r="N470" s="117">
        <v>9.822699999999962E-2</v>
      </c>
      <c r="O470" s="341"/>
      <c r="P470" s="117"/>
      <c r="Q470" s="121"/>
    </row>
    <row r="471" spans="1:17" s="115" customFormat="1" ht="25.5" customHeight="1">
      <c r="A471" s="116">
        <v>468</v>
      </c>
      <c r="B471" s="118"/>
      <c r="C471" s="118" t="s">
        <v>1046</v>
      </c>
      <c r="D471" s="118" t="s">
        <v>1044</v>
      </c>
      <c r="E471" s="118" t="s">
        <v>1044</v>
      </c>
      <c r="F471" s="117" t="s">
        <v>2194</v>
      </c>
      <c r="G471" s="340">
        <v>306211440101</v>
      </c>
      <c r="H471" s="117" t="s">
        <v>3717</v>
      </c>
      <c r="I471" s="117" t="s">
        <v>5182</v>
      </c>
      <c r="J471" s="117" t="s">
        <v>47</v>
      </c>
      <c r="K471" s="117"/>
      <c r="L471" s="117">
        <v>0.53425</v>
      </c>
      <c r="M471" s="117">
        <v>0.51928700000000005</v>
      </c>
      <c r="N471" s="117">
        <v>1.4962999999999949E-2</v>
      </c>
      <c r="O471" s="341"/>
      <c r="P471" s="117"/>
      <c r="Q471" s="121"/>
    </row>
    <row r="472" spans="1:17" s="115" customFormat="1" ht="25.5" customHeight="1">
      <c r="A472" s="116">
        <v>469</v>
      </c>
      <c r="B472" s="118"/>
      <c r="C472" s="118" t="s">
        <v>1046</v>
      </c>
      <c r="D472" s="118" t="s">
        <v>1044</v>
      </c>
      <c r="E472" s="118" t="s">
        <v>1044</v>
      </c>
      <c r="F472" s="117" t="s">
        <v>3537</v>
      </c>
      <c r="G472" s="340">
        <v>306212140302</v>
      </c>
      <c r="H472" s="117" t="s">
        <v>2362</v>
      </c>
      <c r="I472" s="117" t="s">
        <v>5180</v>
      </c>
      <c r="J472" s="117" t="s">
        <v>47</v>
      </c>
      <c r="K472" s="117"/>
      <c r="L472" s="117">
        <v>0.85660000000000003</v>
      </c>
      <c r="M472" s="117">
        <v>0.83391800000000005</v>
      </c>
      <c r="N472" s="117">
        <v>2.268199999999998E-2</v>
      </c>
      <c r="O472" s="341"/>
      <c r="P472" s="117"/>
      <c r="Q472" s="121"/>
    </row>
    <row r="473" spans="1:17" s="115" customFormat="1" ht="25.5" customHeight="1">
      <c r="A473" s="116">
        <v>470</v>
      </c>
      <c r="B473" s="118"/>
      <c r="C473" s="118" t="s">
        <v>1046</v>
      </c>
      <c r="D473" s="118" t="s">
        <v>1043</v>
      </c>
      <c r="E473" s="118" t="s">
        <v>1043</v>
      </c>
      <c r="F473" s="117" t="s">
        <v>3451</v>
      </c>
      <c r="G473" s="340">
        <v>306511340805</v>
      </c>
      <c r="H473" s="117" t="s">
        <v>3452</v>
      </c>
      <c r="I473" s="117" t="s">
        <v>5179</v>
      </c>
      <c r="J473" s="117" t="s">
        <v>47</v>
      </c>
      <c r="K473" s="117"/>
      <c r="L473" s="117">
        <v>0.19020000000000001</v>
      </c>
      <c r="M473" s="117">
        <v>0.139624</v>
      </c>
      <c r="N473" s="117">
        <v>5.057600000000001E-2</v>
      </c>
      <c r="O473" s="341"/>
      <c r="P473" s="117"/>
      <c r="Q473" s="121"/>
    </row>
    <row r="474" spans="1:17" s="115" customFormat="1" ht="25.5" customHeight="1">
      <c r="A474" s="116">
        <v>471</v>
      </c>
      <c r="B474" s="118"/>
      <c r="C474" s="118" t="s">
        <v>1046</v>
      </c>
      <c r="D474" s="118" t="s">
        <v>1043</v>
      </c>
      <c r="E474" s="118" t="s">
        <v>3024</v>
      </c>
      <c r="F474" s="117" t="s">
        <v>3459</v>
      </c>
      <c r="G474" s="340">
        <v>306512140602</v>
      </c>
      <c r="H474" s="117" t="s">
        <v>3460</v>
      </c>
      <c r="I474" s="117" t="s">
        <v>5179</v>
      </c>
      <c r="J474" s="117" t="s">
        <v>47</v>
      </c>
      <c r="K474" s="117"/>
      <c r="L474" s="117">
        <v>1.0326</v>
      </c>
      <c r="M474" s="117">
        <v>0.77409099999999997</v>
      </c>
      <c r="N474" s="117">
        <v>0.25850899999999999</v>
      </c>
      <c r="O474" s="341"/>
      <c r="P474" s="117"/>
      <c r="Q474" s="121"/>
    </row>
    <row r="475" spans="1:17" s="115" customFormat="1" ht="25.5" customHeight="1">
      <c r="A475" s="116">
        <v>472</v>
      </c>
      <c r="B475" s="118"/>
      <c r="C475" s="118" t="s">
        <v>1046</v>
      </c>
      <c r="D475" s="118" t="s">
        <v>1043</v>
      </c>
      <c r="E475" s="118" t="s">
        <v>3028</v>
      </c>
      <c r="F475" s="117" t="s">
        <v>3472</v>
      </c>
      <c r="G475" s="340">
        <v>306521340304</v>
      </c>
      <c r="H475" s="117" t="s">
        <v>3473</v>
      </c>
      <c r="I475" s="117" t="s">
        <v>5179</v>
      </c>
      <c r="J475" s="117" t="s">
        <v>47</v>
      </c>
      <c r="K475" s="117"/>
      <c r="L475" s="117">
        <v>0.18329999999999999</v>
      </c>
      <c r="M475" s="117">
        <v>0.14523</v>
      </c>
      <c r="N475" s="117">
        <v>3.8069999999999993E-2</v>
      </c>
      <c r="O475" s="341"/>
      <c r="P475" s="117"/>
      <c r="Q475" s="121"/>
    </row>
    <row r="476" spans="1:17" s="115" customFormat="1" ht="25.5" customHeight="1">
      <c r="A476" s="116">
        <v>473</v>
      </c>
      <c r="B476" s="118"/>
      <c r="C476" s="118" t="s">
        <v>1046</v>
      </c>
      <c r="D476" s="118" t="s">
        <v>1043</v>
      </c>
      <c r="E476" s="118" t="s">
        <v>3028</v>
      </c>
      <c r="F476" s="117" t="s">
        <v>3474</v>
      </c>
      <c r="G476" s="340">
        <v>306521240901</v>
      </c>
      <c r="H476" s="117" t="s">
        <v>3475</v>
      </c>
      <c r="I476" s="117" t="s">
        <v>5179</v>
      </c>
      <c r="J476" s="117" t="s">
        <v>47</v>
      </c>
      <c r="K476" s="117"/>
      <c r="L476" s="117">
        <v>7.8200000000000006E-2</v>
      </c>
      <c r="M476" s="117">
        <v>6.2484999999999999E-2</v>
      </c>
      <c r="N476" s="117">
        <v>1.5715000000000007E-2</v>
      </c>
      <c r="O476" s="341"/>
      <c r="P476" s="117"/>
      <c r="Q476" s="121"/>
    </row>
    <row r="477" spans="1:17" s="115" customFormat="1" ht="25.5" customHeight="1">
      <c r="A477" s="116">
        <v>474</v>
      </c>
      <c r="B477" s="118"/>
      <c r="C477" s="118" t="s">
        <v>1046</v>
      </c>
      <c r="D477" s="118" t="s">
        <v>1043</v>
      </c>
      <c r="E477" s="118" t="s">
        <v>1043</v>
      </c>
      <c r="F477" s="117" t="s">
        <v>3480</v>
      </c>
      <c r="G477" s="340">
        <v>306511340404</v>
      </c>
      <c r="H477" s="117" t="s">
        <v>3481</v>
      </c>
      <c r="I477" s="117" t="s">
        <v>5182</v>
      </c>
      <c r="J477" s="117" t="s">
        <v>47</v>
      </c>
      <c r="K477" s="117"/>
      <c r="L477" s="117">
        <v>8.9649999999999994E-2</v>
      </c>
      <c r="M477" s="117">
        <v>7.2258000000000003E-2</v>
      </c>
      <c r="N477" s="117">
        <v>1.7391999999999991E-2</v>
      </c>
      <c r="O477" s="341"/>
      <c r="P477" s="117"/>
      <c r="Q477" s="121"/>
    </row>
    <row r="478" spans="1:17" s="115" customFormat="1" ht="25.5" customHeight="1">
      <c r="A478" s="116">
        <v>475</v>
      </c>
      <c r="B478" s="118"/>
      <c r="C478" s="118" t="s">
        <v>1046</v>
      </c>
      <c r="D478" s="118" t="s">
        <v>1043</v>
      </c>
      <c r="E478" s="118" t="s">
        <v>1043</v>
      </c>
      <c r="F478" s="117" t="s">
        <v>2200</v>
      </c>
      <c r="G478" s="340">
        <v>306511240401</v>
      </c>
      <c r="H478" s="117" t="s">
        <v>3482</v>
      </c>
      <c r="I478" s="117" t="s">
        <v>5179</v>
      </c>
      <c r="J478" s="117" t="s">
        <v>47</v>
      </c>
      <c r="K478" s="117"/>
      <c r="L478" s="117">
        <v>0.14199999999999999</v>
      </c>
      <c r="M478" s="117">
        <v>0.114872</v>
      </c>
      <c r="N478" s="117">
        <v>2.7127999999999985E-2</v>
      </c>
      <c r="O478" s="341"/>
      <c r="P478" s="117"/>
      <c r="Q478" s="121"/>
    </row>
    <row r="479" spans="1:17" s="115" customFormat="1" ht="25.5" customHeight="1">
      <c r="A479" s="116">
        <v>476</v>
      </c>
      <c r="B479" s="118"/>
      <c r="C479" s="118" t="s">
        <v>1046</v>
      </c>
      <c r="D479" s="118" t="s">
        <v>1043</v>
      </c>
      <c r="E479" s="118" t="s">
        <v>3028</v>
      </c>
      <c r="F479" s="117" t="s">
        <v>3483</v>
      </c>
      <c r="G479" s="340">
        <v>306521140103</v>
      </c>
      <c r="H479" s="117" t="s">
        <v>3484</v>
      </c>
      <c r="I479" s="117" t="s">
        <v>5179</v>
      </c>
      <c r="J479" s="117" t="s">
        <v>47</v>
      </c>
      <c r="K479" s="117"/>
      <c r="L479" s="117">
        <v>0.27596500000000002</v>
      </c>
      <c r="M479" s="117">
        <v>0.22442799999999999</v>
      </c>
      <c r="N479" s="117">
        <v>5.1537000000000027E-2</v>
      </c>
      <c r="O479" s="341"/>
      <c r="P479" s="117"/>
      <c r="Q479" s="121"/>
    </row>
    <row r="480" spans="1:17" s="115" customFormat="1" ht="25.5" customHeight="1">
      <c r="A480" s="116">
        <v>477</v>
      </c>
      <c r="B480" s="118"/>
      <c r="C480" s="118" t="s">
        <v>1046</v>
      </c>
      <c r="D480" s="118" t="s">
        <v>1043</v>
      </c>
      <c r="E480" s="118" t="s">
        <v>1043</v>
      </c>
      <c r="F480" s="117" t="s">
        <v>3488</v>
      </c>
      <c r="G480" s="340">
        <v>306511340603</v>
      </c>
      <c r="H480" s="117" t="s">
        <v>3489</v>
      </c>
      <c r="I480" s="117" t="s">
        <v>5182</v>
      </c>
      <c r="J480" s="117" t="s">
        <v>47</v>
      </c>
      <c r="K480" s="117"/>
      <c r="L480" s="117">
        <v>0.80430000000000001</v>
      </c>
      <c r="M480" s="117">
        <v>0.66742400000000002</v>
      </c>
      <c r="N480" s="117">
        <v>0.136876</v>
      </c>
      <c r="O480" s="341"/>
      <c r="P480" s="117"/>
      <c r="Q480" s="121"/>
    </row>
    <row r="481" spans="1:17" s="115" customFormat="1" ht="25.5" customHeight="1">
      <c r="A481" s="116">
        <v>478</v>
      </c>
      <c r="B481" s="118"/>
      <c r="C481" s="118" t="s">
        <v>1046</v>
      </c>
      <c r="D481" s="118" t="s">
        <v>1043</v>
      </c>
      <c r="E481" s="118" t="s">
        <v>1043</v>
      </c>
      <c r="F481" s="117" t="s">
        <v>2200</v>
      </c>
      <c r="G481" s="340">
        <v>306511240402</v>
      </c>
      <c r="H481" s="117" t="s">
        <v>2480</v>
      </c>
      <c r="I481" s="117" t="s">
        <v>5179</v>
      </c>
      <c r="J481" s="117" t="s">
        <v>47</v>
      </c>
      <c r="K481" s="117"/>
      <c r="L481" s="117">
        <v>7.6600000000000001E-2</v>
      </c>
      <c r="M481" s="117">
        <v>6.4102999999999993E-2</v>
      </c>
      <c r="N481" s="117">
        <v>1.2497000000000008E-2</v>
      </c>
      <c r="O481" s="341"/>
      <c r="P481" s="117"/>
      <c r="Q481" s="121"/>
    </row>
    <row r="482" spans="1:17" s="115" customFormat="1" ht="25.5" customHeight="1">
      <c r="A482" s="116">
        <v>479</v>
      </c>
      <c r="B482" s="118"/>
      <c r="C482" s="118" t="s">
        <v>1046</v>
      </c>
      <c r="D482" s="118" t="s">
        <v>1043</v>
      </c>
      <c r="E482" s="118" t="s">
        <v>1043</v>
      </c>
      <c r="F482" s="117" t="s">
        <v>3500</v>
      </c>
      <c r="G482" s="340">
        <v>306511240101</v>
      </c>
      <c r="H482" s="117" t="s">
        <v>3501</v>
      </c>
      <c r="I482" s="117" t="s">
        <v>5179</v>
      </c>
      <c r="J482" s="117" t="s">
        <v>47</v>
      </c>
      <c r="K482" s="117"/>
      <c r="L482" s="117">
        <v>0.21659999999999999</v>
      </c>
      <c r="M482" s="117">
        <v>0.18301000000000001</v>
      </c>
      <c r="N482" s="117">
        <v>3.3589999999999981E-2</v>
      </c>
      <c r="O482" s="341"/>
      <c r="P482" s="117"/>
      <c r="Q482" s="121"/>
    </row>
    <row r="483" spans="1:17" s="115" customFormat="1" ht="25.5" customHeight="1">
      <c r="A483" s="116">
        <v>480</v>
      </c>
      <c r="B483" s="118"/>
      <c r="C483" s="118" t="s">
        <v>1046</v>
      </c>
      <c r="D483" s="118" t="s">
        <v>1043</v>
      </c>
      <c r="E483" s="118" t="s">
        <v>3024</v>
      </c>
      <c r="F483" s="117" t="s">
        <v>3509</v>
      </c>
      <c r="G483" s="340">
        <v>306512240304</v>
      </c>
      <c r="H483" s="117" t="s">
        <v>3510</v>
      </c>
      <c r="I483" s="117" t="s">
        <v>5179</v>
      </c>
      <c r="J483" s="117" t="s">
        <v>47</v>
      </c>
      <c r="K483" s="117"/>
      <c r="L483" s="117">
        <v>0.1154</v>
      </c>
      <c r="M483" s="117">
        <v>9.8184999999999995E-2</v>
      </c>
      <c r="N483" s="117">
        <v>1.7215000000000008E-2</v>
      </c>
      <c r="O483" s="341"/>
      <c r="P483" s="117"/>
      <c r="Q483" s="121"/>
    </row>
    <row r="484" spans="1:17" s="115" customFormat="1" ht="25.5" customHeight="1">
      <c r="A484" s="116">
        <v>481</v>
      </c>
      <c r="B484" s="118"/>
      <c r="C484" s="118" t="s">
        <v>1046</v>
      </c>
      <c r="D484" s="118" t="s">
        <v>1043</v>
      </c>
      <c r="E484" s="118" t="s">
        <v>1043</v>
      </c>
      <c r="F484" s="117" t="s">
        <v>3511</v>
      </c>
      <c r="G484" s="340">
        <v>306511240501</v>
      </c>
      <c r="H484" s="117" t="s">
        <v>2470</v>
      </c>
      <c r="I484" s="117" t="s">
        <v>5179</v>
      </c>
      <c r="J484" s="117" t="s">
        <v>47</v>
      </c>
      <c r="K484" s="117"/>
      <c r="L484" s="117">
        <v>0.25330000000000003</v>
      </c>
      <c r="M484" s="117">
        <v>0.21596000000000001</v>
      </c>
      <c r="N484" s="117">
        <v>3.7340000000000012E-2</v>
      </c>
      <c r="O484" s="341"/>
      <c r="P484" s="117"/>
      <c r="Q484" s="121"/>
    </row>
    <row r="485" spans="1:17" s="115" customFormat="1" ht="25.5" customHeight="1">
      <c r="A485" s="116">
        <v>482</v>
      </c>
      <c r="B485" s="118"/>
      <c r="C485" s="118" t="s">
        <v>1046</v>
      </c>
      <c r="D485" s="118" t="s">
        <v>1043</v>
      </c>
      <c r="E485" s="118" t="s">
        <v>3024</v>
      </c>
      <c r="F485" s="117" t="s">
        <v>3521</v>
      </c>
      <c r="G485" s="340">
        <v>306512140401</v>
      </c>
      <c r="H485" s="117" t="s">
        <v>3522</v>
      </c>
      <c r="I485" s="117" t="s">
        <v>5179</v>
      </c>
      <c r="J485" s="117" t="s">
        <v>47</v>
      </c>
      <c r="K485" s="117"/>
      <c r="L485" s="117">
        <v>0.1474</v>
      </c>
      <c r="M485" s="117">
        <v>0.127362</v>
      </c>
      <c r="N485" s="117">
        <v>2.0038E-2</v>
      </c>
      <c r="O485" s="341"/>
      <c r="P485" s="117"/>
      <c r="Q485" s="121"/>
    </row>
    <row r="486" spans="1:17" s="115" customFormat="1" ht="25.5" customHeight="1">
      <c r="A486" s="116">
        <v>483</v>
      </c>
      <c r="B486" s="118"/>
      <c r="C486" s="118" t="s">
        <v>1046</v>
      </c>
      <c r="D486" s="118" t="s">
        <v>1043</v>
      </c>
      <c r="E486" s="118" t="s">
        <v>3028</v>
      </c>
      <c r="F486" s="117" t="s">
        <v>3524</v>
      </c>
      <c r="G486" s="340">
        <v>306521240602</v>
      </c>
      <c r="H486" s="117" t="s">
        <v>3525</v>
      </c>
      <c r="I486" s="117" t="s">
        <v>5179</v>
      </c>
      <c r="J486" s="117" t="s">
        <v>47</v>
      </c>
      <c r="K486" s="117"/>
      <c r="L486" s="117">
        <v>0.1648</v>
      </c>
      <c r="M486" s="117">
        <v>0.14286299999999999</v>
      </c>
      <c r="N486" s="117">
        <v>2.1937000000000012E-2</v>
      </c>
      <c r="O486" s="341"/>
      <c r="P486" s="117"/>
      <c r="Q486" s="121"/>
    </row>
    <row r="487" spans="1:17" s="115" customFormat="1" ht="25.5" customHeight="1">
      <c r="A487" s="116">
        <v>484</v>
      </c>
      <c r="B487" s="118"/>
      <c r="C487" s="118" t="s">
        <v>1046</v>
      </c>
      <c r="D487" s="118" t="s">
        <v>1043</v>
      </c>
      <c r="E487" s="118" t="s">
        <v>3028</v>
      </c>
      <c r="F487" s="117" t="s">
        <v>3526</v>
      </c>
      <c r="G487" s="340">
        <v>306521240503</v>
      </c>
      <c r="H487" s="117" t="s">
        <v>3527</v>
      </c>
      <c r="I487" s="117" t="s">
        <v>5179</v>
      </c>
      <c r="J487" s="117" t="s">
        <v>47</v>
      </c>
      <c r="K487" s="117"/>
      <c r="L487" s="117">
        <v>0.65510000000000002</v>
      </c>
      <c r="M487" s="117">
        <v>0.56910899999999998</v>
      </c>
      <c r="N487" s="117">
        <v>8.599100000000004E-2</v>
      </c>
      <c r="O487" s="341"/>
      <c r="P487" s="117"/>
      <c r="Q487" s="121"/>
    </row>
    <row r="488" spans="1:17" s="115" customFormat="1" ht="25.5" customHeight="1">
      <c r="A488" s="116">
        <v>485</v>
      </c>
      <c r="B488" s="118"/>
      <c r="C488" s="118" t="s">
        <v>1046</v>
      </c>
      <c r="D488" s="118" t="s">
        <v>1043</v>
      </c>
      <c r="E488" s="118" t="s">
        <v>1043</v>
      </c>
      <c r="F488" s="117" t="s">
        <v>2197</v>
      </c>
      <c r="G488" s="340">
        <v>306511140205</v>
      </c>
      <c r="H488" s="117" t="s">
        <v>3530</v>
      </c>
      <c r="I488" s="117" t="s">
        <v>5179</v>
      </c>
      <c r="J488" s="117" t="s">
        <v>47</v>
      </c>
      <c r="K488" s="117"/>
      <c r="L488" s="117">
        <v>0.12681999999999999</v>
      </c>
      <c r="M488" s="117">
        <v>0.11025600000000001</v>
      </c>
      <c r="N488" s="117">
        <v>1.6563999999999982E-2</v>
      </c>
      <c r="O488" s="341"/>
      <c r="P488" s="117"/>
      <c r="Q488" s="121"/>
    </row>
    <row r="489" spans="1:17" s="115" customFormat="1" ht="25.5" customHeight="1">
      <c r="A489" s="116">
        <v>486</v>
      </c>
      <c r="B489" s="118"/>
      <c r="C489" s="118" t="s">
        <v>1046</v>
      </c>
      <c r="D489" s="118" t="s">
        <v>1043</v>
      </c>
      <c r="E489" s="118" t="s">
        <v>1043</v>
      </c>
      <c r="F489" s="117" t="s">
        <v>2197</v>
      </c>
      <c r="G489" s="340">
        <v>306511140203</v>
      </c>
      <c r="H489" s="117" t="s">
        <v>2464</v>
      </c>
      <c r="I489" s="117" t="s">
        <v>5178</v>
      </c>
      <c r="J489" s="117" t="s">
        <v>47</v>
      </c>
      <c r="K489" s="117"/>
      <c r="L489" s="117">
        <v>0.88260000000000005</v>
      </c>
      <c r="M489" s="117">
        <v>0.77296399999999998</v>
      </c>
      <c r="N489" s="117">
        <v>0.10963600000000007</v>
      </c>
      <c r="O489" s="341"/>
      <c r="P489" s="117"/>
      <c r="Q489" s="121"/>
    </row>
    <row r="490" spans="1:17" s="115" customFormat="1" ht="25.5" customHeight="1">
      <c r="A490" s="116">
        <v>487</v>
      </c>
      <c r="B490" s="118"/>
      <c r="C490" s="118" t="s">
        <v>1046</v>
      </c>
      <c r="D490" s="118" t="s">
        <v>1043</v>
      </c>
      <c r="E490" s="118" t="s">
        <v>3028</v>
      </c>
      <c r="F490" s="117" t="s">
        <v>3549</v>
      </c>
      <c r="G490" s="340">
        <v>306521340503</v>
      </c>
      <c r="H490" s="117" t="s">
        <v>3550</v>
      </c>
      <c r="I490" s="117" t="s">
        <v>5179</v>
      </c>
      <c r="J490" s="117" t="s">
        <v>47</v>
      </c>
      <c r="K490" s="117"/>
      <c r="L490" s="117">
        <v>0.2253</v>
      </c>
      <c r="M490" s="117">
        <v>0.19871800000000001</v>
      </c>
      <c r="N490" s="117">
        <v>2.6581999999999995E-2</v>
      </c>
      <c r="O490" s="341"/>
      <c r="P490" s="117"/>
      <c r="Q490" s="121"/>
    </row>
    <row r="491" spans="1:17" s="115" customFormat="1" ht="25.5" customHeight="1">
      <c r="A491" s="116">
        <v>488</v>
      </c>
      <c r="B491" s="118"/>
      <c r="C491" s="118" t="s">
        <v>1046</v>
      </c>
      <c r="D491" s="118" t="s">
        <v>1043</v>
      </c>
      <c r="E491" s="118" t="s">
        <v>1043</v>
      </c>
      <c r="F491" s="117" t="s">
        <v>2196</v>
      </c>
      <c r="G491" s="340">
        <v>306511140104</v>
      </c>
      <c r="H491" s="117" t="s">
        <v>3553</v>
      </c>
      <c r="I491" s="117" t="s">
        <v>5179</v>
      </c>
      <c r="J491" s="117" t="s">
        <v>47</v>
      </c>
      <c r="K491" s="117"/>
      <c r="L491" s="117">
        <v>0.41689999999999999</v>
      </c>
      <c r="M491" s="117">
        <v>0.36848700000000001</v>
      </c>
      <c r="N491" s="117">
        <v>4.8412999999999984E-2</v>
      </c>
      <c r="O491" s="341"/>
      <c r="P491" s="117"/>
      <c r="Q491" s="121"/>
    </row>
    <row r="492" spans="1:17" s="115" customFormat="1" ht="25.5" customHeight="1">
      <c r="A492" s="116">
        <v>489</v>
      </c>
      <c r="B492" s="118"/>
      <c r="C492" s="118" t="s">
        <v>1046</v>
      </c>
      <c r="D492" s="118" t="s">
        <v>1043</v>
      </c>
      <c r="E492" s="118" t="s">
        <v>3028</v>
      </c>
      <c r="F492" s="117" t="s">
        <v>3572</v>
      </c>
      <c r="G492" s="340">
        <v>306521140803</v>
      </c>
      <c r="H492" s="117" t="s">
        <v>3573</v>
      </c>
      <c r="I492" s="117" t="s">
        <v>5179</v>
      </c>
      <c r="J492" s="117" t="s">
        <v>47</v>
      </c>
      <c r="K492" s="117"/>
      <c r="L492" s="117">
        <v>1.58592</v>
      </c>
      <c r="M492" s="117">
        <v>1.41625</v>
      </c>
      <c r="N492" s="117">
        <v>0.16966999999999999</v>
      </c>
      <c r="O492" s="341"/>
      <c r="P492" s="117"/>
      <c r="Q492" s="121"/>
    </row>
    <row r="493" spans="1:17" s="115" customFormat="1" ht="25.5" customHeight="1">
      <c r="A493" s="116">
        <v>490</v>
      </c>
      <c r="B493" s="118"/>
      <c r="C493" s="118" t="s">
        <v>1046</v>
      </c>
      <c r="D493" s="118" t="s">
        <v>1043</v>
      </c>
      <c r="E493" s="118" t="s">
        <v>3024</v>
      </c>
      <c r="F493" s="117" t="s">
        <v>3576</v>
      </c>
      <c r="G493" s="340">
        <v>306512240404</v>
      </c>
      <c r="H493" s="117" t="s">
        <v>3577</v>
      </c>
      <c r="I493" s="117" t="s">
        <v>5179</v>
      </c>
      <c r="J493" s="117" t="s">
        <v>47</v>
      </c>
      <c r="K493" s="117"/>
      <c r="L493" s="117">
        <v>0.38400000000000001</v>
      </c>
      <c r="M493" s="117">
        <v>0.34318399999999999</v>
      </c>
      <c r="N493" s="117">
        <v>4.0816000000000019E-2</v>
      </c>
      <c r="O493" s="341"/>
      <c r="P493" s="117"/>
      <c r="Q493" s="121"/>
    </row>
    <row r="494" spans="1:17" s="115" customFormat="1" ht="25.5" customHeight="1">
      <c r="A494" s="116">
        <v>491</v>
      </c>
      <c r="B494" s="118"/>
      <c r="C494" s="118" t="s">
        <v>1046</v>
      </c>
      <c r="D494" s="118" t="s">
        <v>1043</v>
      </c>
      <c r="E494" s="118" t="s">
        <v>1043</v>
      </c>
      <c r="F494" s="117" t="s">
        <v>2197</v>
      </c>
      <c r="G494" s="340">
        <v>306511140202</v>
      </c>
      <c r="H494" s="117" t="s">
        <v>2463</v>
      </c>
      <c r="I494" s="117" t="s">
        <v>5178</v>
      </c>
      <c r="J494" s="117" t="s">
        <v>47</v>
      </c>
      <c r="K494" s="117"/>
      <c r="L494" s="117">
        <v>2.02996</v>
      </c>
      <c r="M494" s="117">
        <v>1.8177920000000001</v>
      </c>
      <c r="N494" s="117">
        <v>0.21216799999999991</v>
      </c>
      <c r="O494" s="341"/>
      <c r="P494" s="117"/>
      <c r="Q494" s="121"/>
    </row>
    <row r="495" spans="1:17" s="115" customFormat="1" ht="25.5" customHeight="1">
      <c r="A495" s="116">
        <v>492</v>
      </c>
      <c r="B495" s="118"/>
      <c r="C495" s="118" t="s">
        <v>1046</v>
      </c>
      <c r="D495" s="118" t="s">
        <v>1043</v>
      </c>
      <c r="E495" s="118" t="s">
        <v>1043</v>
      </c>
      <c r="F495" s="117" t="s">
        <v>2199</v>
      </c>
      <c r="G495" s="340">
        <v>306511140402</v>
      </c>
      <c r="H495" s="117" t="s">
        <v>3580</v>
      </c>
      <c r="I495" s="117" t="s">
        <v>5178</v>
      </c>
      <c r="J495" s="117" t="s">
        <v>47</v>
      </c>
      <c r="K495" s="117"/>
      <c r="L495" s="117">
        <v>0.65720000000000001</v>
      </c>
      <c r="M495" s="117">
        <v>0.58865400000000001</v>
      </c>
      <c r="N495" s="117">
        <v>6.8545999999999996E-2</v>
      </c>
      <c r="O495" s="341"/>
      <c r="P495" s="117"/>
      <c r="Q495" s="121"/>
    </row>
    <row r="496" spans="1:17" s="115" customFormat="1" ht="25.5" customHeight="1">
      <c r="A496" s="116">
        <v>493</v>
      </c>
      <c r="B496" s="118"/>
      <c r="C496" s="118" t="s">
        <v>1046</v>
      </c>
      <c r="D496" s="118" t="s">
        <v>1043</v>
      </c>
      <c r="E496" s="118" t="s">
        <v>1043</v>
      </c>
      <c r="F496" s="117" t="s">
        <v>2199</v>
      </c>
      <c r="G496" s="340">
        <v>306511140404</v>
      </c>
      <c r="H496" s="117" t="s">
        <v>2469</v>
      </c>
      <c r="I496" s="117" t="s">
        <v>5178</v>
      </c>
      <c r="J496" s="117" t="s">
        <v>47</v>
      </c>
      <c r="K496" s="117"/>
      <c r="L496" s="117">
        <v>1.0346</v>
      </c>
      <c r="M496" s="117">
        <v>0.93221100000000001</v>
      </c>
      <c r="N496" s="117">
        <v>0.10238899999999995</v>
      </c>
      <c r="O496" s="341"/>
      <c r="P496" s="117"/>
      <c r="Q496" s="121"/>
    </row>
    <row r="497" spans="1:17" s="115" customFormat="1" ht="25.5" customHeight="1">
      <c r="A497" s="116">
        <v>494</v>
      </c>
      <c r="B497" s="118"/>
      <c r="C497" s="118" t="s">
        <v>1046</v>
      </c>
      <c r="D497" s="118" t="s">
        <v>1043</v>
      </c>
      <c r="E497" s="118" t="s">
        <v>1043</v>
      </c>
      <c r="F497" s="117" t="s">
        <v>2196</v>
      </c>
      <c r="G497" s="340">
        <v>306511140102</v>
      </c>
      <c r="H497" s="117" t="s">
        <v>2462</v>
      </c>
      <c r="I497" s="117" t="s">
        <v>5178</v>
      </c>
      <c r="J497" s="117" t="s">
        <v>47</v>
      </c>
      <c r="K497" s="117"/>
      <c r="L497" s="117">
        <v>1.0189999999999999</v>
      </c>
      <c r="M497" s="117">
        <v>0.92013900000000004</v>
      </c>
      <c r="N497" s="117">
        <v>9.8860999999999866E-2</v>
      </c>
      <c r="O497" s="341"/>
      <c r="P497" s="117"/>
      <c r="Q497" s="121"/>
    </row>
    <row r="498" spans="1:17" s="115" customFormat="1" ht="25.5" customHeight="1">
      <c r="A498" s="116">
        <v>495</v>
      </c>
      <c r="B498" s="118"/>
      <c r="C498" s="118" t="s">
        <v>1046</v>
      </c>
      <c r="D498" s="118" t="s">
        <v>1043</v>
      </c>
      <c r="E498" s="118" t="s">
        <v>3024</v>
      </c>
      <c r="F498" s="117" t="s">
        <v>3599</v>
      </c>
      <c r="G498" s="340">
        <v>306512240103</v>
      </c>
      <c r="H498" s="117" t="s">
        <v>3600</v>
      </c>
      <c r="I498" s="117" t="s">
        <v>5179</v>
      </c>
      <c r="J498" s="117" t="s">
        <v>47</v>
      </c>
      <c r="K498" s="117"/>
      <c r="L498" s="117">
        <v>6.4399999999999999E-2</v>
      </c>
      <c r="M498" s="117">
        <v>5.8295E-2</v>
      </c>
      <c r="N498" s="117">
        <v>6.1049999999999993E-3</v>
      </c>
      <c r="O498" s="341"/>
      <c r="P498" s="117"/>
      <c r="Q498" s="121"/>
    </row>
    <row r="499" spans="1:17" s="115" customFormat="1" ht="25.5" customHeight="1">
      <c r="A499" s="116">
        <v>496</v>
      </c>
      <c r="B499" s="118"/>
      <c r="C499" s="118" t="s">
        <v>1046</v>
      </c>
      <c r="D499" s="118" t="s">
        <v>1043</v>
      </c>
      <c r="E499" s="118" t="s">
        <v>1043</v>
      </c>
      <c r="F499" s="117" t="s">
        <v>2198</v>
      </c>
      <c r="G499" s="340">
        <v>306511140301</v>
      </c>
      <c r="H499" s="117" t="s">
        <v>2466</v>
      </c>
      <c r="I499" s="117" t="s">
        <v>5178</v>
      </c>
      <c r="J499" s="117" t="s">
        <v>47</v>
      </c>
      <c r="K499" s="117"/>
      <c r="L499" s="117">
        <v>3.09E-2</v>
      </c>
      <c r="M499" s="117">
        <v>2.7989E-2</v>
      </c>
      <c r="N499" s="117">
        <v>2.9110000000000004E-3</v>
      </c>
      <c r="O499" s="341"/>
      <c r="P499" s="117"/>
      <c r="Q499" s="121"/>
    </row>
    <row r="500" spans="1:17" s="115" customFormat="1" ht="25.5" customHeight="1">
      <c r="A500" s="116">
        <v>497</v>
      </c>
      <c r="B500" s="118"/>
      <c r="C500" s="118" t="s">
        <v>1046</v>
      </c>
      <c r="D500" s="118" t="s">
        <v>1043</v>
      </c>
      <c r="E500" s="118" t="s">
        <v>1043</v>
      </c>
      <c r="F500" s="117" t="s">
        <v>2197</v>
      </c>
      <c r="G500" s="340">
        <v>306511140206</v>
      </c>
      <c r="H500" s="117" t="s">
        <v>2465</v>
      </c>
      <c r="I500" s="117" t="s">
        <v>5178</v>
      </c>
      <c r="J500" s="117" t="s">
        <v>47</v>
      </c>
      <c r="K500" s="117"/>
      <c r="L500" s="117">
        <v>1.9168000000000001</v>
      </c>
      <c r="M500" s="117">
        <v>1.7367140000000001</v>
      </c>
      <c r="N500" s="117">
        <v>0.18008599999999997</v>
      </c>
      <c r="O500" s="341"/>
      <c r="P500" s="117"/>
      <c r="Q500" s="121"/>
    </row>
    <row r="501" spans="1:17" s="115" customFormat="1" ht="25.5" customHeight="1">
      <c r="A501" s="116">
        <v>498</v>
      </c>
      <c r="B501" s="118"/>
      <c r="C501" s="118" t="s">
        <v>1046</v>
      </c>
      <c r="D501" s="118" t="s">
        <v>1043</v>
      </c>
      <c r="E501" s="118" t="s">
        <v>1043</v>
      </c>
      <c r="F501" s="117" t="s">
        <v>2198</v>
      </c>
      <c r="G501" s="340">
        <v>306511140303</v>
      </c>
      <c r="H501" s="117" t="s">
        <v>2467</v>
      </c>
      <c r="I501" s="117" t="s">
        <v>5178</v>
      </c>
      <c r="J501" s="117" t="s">
        <v>47</v>
      </c>
      <c r="K501" s="117"/>
      <c r="L501" s="117">
        <v>1.6031</v>
      </c>
      <c r="M501" s="117">
        <v>1.456032</v>
      </c>
      <c r="N501" s="117">
        <v>0.14706799999999998</v>
      </c>
      <c r="O501" s="341"/>
      <c r="P501" s="117"/>
      <c r="Q501" s="121"/>
    </row>
    <row r="502" spans="1:17" s="115" customFormat="1" ht="25.5" customHeight="1">
      <c r="A502" s="116">
        <v>499</v>
      </c>
      <c r="B502" s="118"/>
      <c r="C502" s="118" t="s">
        <v>1046</v>
      </c>
      <c r="D502" s="118" t="s">
        <v>1043</v>
      </c>
      <c r="E502" s="118" t="s">
        <v>1043</v>
      </c>
      <c r="F502" s="117" t="s">
        <v>2199</v>
      </c>
      <c r="G502" s="340">
        <v>306511140401</v>
      </c>
      <c r="H502" s="117" t="s">
        <v>2468</v>
      </c>
      <c r="I502" s="117" t="s">
        <v>5178</v>
      </c>
      <c r="J502" s="117" t="s">
        <v>47</v>
      </c>
      <c r="K502" s="117"/>
      <c r="L502" s="117">
        <v>0.83840000000000003</v>
      </c>
      <c r="M502" s="117">
        <v>0.763401</v>
      </c>
      <c r="N502" s="117">
        <v>7.4999000000000038E-2</v>
      </c>
      <c r="O502" s="341"/>
      <c r="P502" s="117"/>
      <c r="Q502" s="121"/>
    </row>
    <row r="503" spans="1:17" s="115" customFormat="1" ht="25.5" customHeight="1">
      <c r="A503" s="116">
        <v>500</v>
      </c>
      <c r="B503" s="118"/>
      <c r="C503" s="118" t="s">
        <v>1046</v>
      </c>
      <c r="D503" s="118" t="s">
        <v>1043</v>
      </c>
      <c r="E503" s="118" t="s">
        <v>3028</v>
      </c>
      <c r="F503" s="117" t="s">
        <v>3613</v>
      </c>
      <c r="G503" s="340">
        <v>306521340102</v>
      </c>
      <c r="H503" s="117" t="s">
        <v>3614</v>
      </c>
      <c r="I503" s="117" t="s">
        <v>5179</v>
      </c>
      <c r="J503" s="117" t="s">
        <v>47</v>
      </c>
      <c r="K503" s="117"/>
      <c r="L503" s="117">
        <v>0.47589999999999999</v>
      </c>
      <c r="M503" s="117">
        <v>0.43569400000000003</v>
      </c>
      <c r="N503" s="117">
        <v>4.0205999999999964E-2</v>
      </c>
      <c r="O503" s="341"/>
      <c r="P503" s="117"/>
      <c r="Q503" s="121"/>
    </row>
    <row r="504" spans="1:17" s="115" customFormat="1" ht="25.5" customHeight="1">
      <c r="A504" s="116">
        <v>501</v>
      </c>
      <c r="B504" s="118"/>
      <c r="C504" s="118" t="s">
        <v>1046</v>
      </c>
      <c r="D504" s="118" t="s">
        <v>1043</v>
      </c>
      <c r="E504" s="118" t="s">
        <v>3028</v>
      </c>
      <c r="F504" s="117" t="s">
        <v>3615</v>
      </c>
      <c r="G504" s="340">
        <v>306521240405</v>
      </c>
      <c r="H504" s="117" t="s">
        <v>3489</v>
      </c>
      <c r="I504" s="117" t="s">
        <v>5183</v>
      </c>
      <c r="J504" s="117" t="s">
        <v>47</v>
      </c>
      <c r="K504" s="117"/>
      <c r="L504" s="117">
        <v>0.12529999999999999</v>
      </c>
      <c r="M504" s="117">
        <v>0.114722</v>
      </c>
      <c r="N504" s="117">
        <v>1.057799999999999E-2</v>
      </c>
      <c r="O504" s="341"/>
      <c r="P504" s="117"/>
      <c r="Q504" s="121"/>
    </row>
    <row r="505" spans="1:17" s="115" customFormat="1" ht="25.5" customHeight="1">
      <c r="A505" s="116">
        <v>502</v>
      </c>
      <c r="B505" s="118"/>
      <c r="C505" s="118" t="s">
        <v>1046</v>
      </c>
      <c r="D505" s="118" t="s">
        <v>1043</v>
      </c>
      <c r="E505" s="118" t="s">
        <v>3024</v>
      </c>
      <c r="F505" s="117" t="s">
        <v>3627</v>
      </c>
      <c r="G505" s="340">
        <v>306512140502</v>
      </c>
      <c r="H505" s="117" t="s">
        <v>3628</v>
      </c>
      <c r="I505" s="117" t="s">
        <v>5179</v>
      </c>
      <c r="J505" s="117" t="s">
        <v>47</v>
      </c>
      <c r="K505" s="117"/>
      <c r="L505" s="117">
        <v>0.23880000000000001</v>
      </c>
      <c r="M505" s="117">
        <v>0.22011900000000001</v>
      </c>
      <c r="N505" s="117">
        <v>1.8681000000000003E-2</v>
      </c>
      <c r="O505" s="341"/>
      <c r="P505" s="117"/>
      <c r="Q505" s="121"/>
    </row>
    <row r="506" spans="1:17" s="115" customFormat="1" ht="25.5" customHeight="1">
      <c r="A506" s="116">
        <v>503</v>
      </c>
      <c r="B506" s="118"/>
      <c r="C506" s="118" t="s">
        <v>1046</v>
      </c>
      <c r="D506" s="118" t="s">
        <v>1043</v>
      </c>
      <c r="E506" s="118" t="s">
        <v>1043</v>
      </c>
      <c r="F506" s="117" t="s">
        <v>3480</v>
      </c>
      <c r="G506" s="340">
        <v>306511340401</v>
      </c>
      <c r="H506" s="117" t="s">
        <v>3635</v>
      </c>
      <c r="I506" s="117" t="s">
        <v>5179</v>
      </c>
      <c r="J506" s="117" t="s">
        <v>47</v>
      </c>
      <c r="K506" s="117"/>
      <c r="L506" s="117">
        <v>0.30845</v>
      </c>
      <c r="M506" s="117">
        <v>0.28482400000000002</v>
      </c>
      <c r="N506" s="117">
        <v>2.362599999999998E-2</v>
      </c>
      <c r="O506" s="341"/>
      <c r="P506" s="117"/>
      <c r="Q506" s="121"/>
    </row>
    <row r="507" spans="1:17" s="115" customFormat="1" ht="25.5" customHeight="1">
      <c r="A507" s="116">
        <v>504</v>
      </c>
      <c r="B507" s="118"/>
      <c r="C507" s="118" t="s">
        <v>1046</v>
      </c>
      <c r="D507" s="118" t="s">
        <v>1043</v>
      </c>
      <c r="E507" s="118" t="s">
        <v>1043</v>
      </c>
      <c r="F507" s="117" t="s">
        <v>2200</v>
      </c>
      <c r="G507" s="340">
        <v>306511240406</v>
      </c>
      <c r="H507" s="117" t="s">
        <v>2350</v>
      </c>
      <c r="I507" s="117" t="s">
        <v>5178</v>
      </c>
      <c r="J507" s="117" t="s">
        <v>47</v>
      </c>
      <c r="K507" s="117"/>
      <c r="L507" s="117">
        <v>0.1956</v>
      </c>
      <c r="M507" s="117">
        <v>0.181283</v>
      </c>
      <c r="N507" s="117">
        <v>1.4316999999999996E-2</v>
      </c>
      <c r="O507" s="341"/>
      <c r="P507" s="117"/>
      <c r="Q507" s="121"/>
    </row>
    <row r="508" spans="1:17" s="115" customFormat="1" ht="25.5" customHeight="1">
      <c r="A508" s="116">
        <v>505</v>
      </c>
      <c r="B508" s="118"/>
      <c r="C508" s="118" t="s">
        <v>1046</v>
      </c>
      <c r="D508" s="118" t="s">
        <v>1043</v>
      </c>
      <c r="E508" s="118" t="s">
        <v>3024</v>
      </c>
      <c r="F508" s="117" t="s">
        <v>3652</v>
      </c>
      <c r="G508" s="340">
        <v>306512140701</v>
      </c>
      <c r="H508" s="117" t="s">
        <v>3653</v>
      </c>
      <c r="I508" s="117" t="s">
        <v>5179</v>
      </c>
      <c r="J508" s="117" t="s">
        <v>47</v>
      </c>
      <c r="K508" s="117"/>
      <c r="L508" s="117">
        <v>0.43519999999999998</v>
      </c>
      <c r="M508" s="117">
        <v>0.40467900000000001</v>
      </c>
      <c r="N508" s="117">
        <v>3.0520999999999965E-2</v>
      </c>
      <c r="O508" s="341"/>
      <c r="P508" s="117"/>
      <c r="Q508" s="121"/>
    </row>
    <row r="509" spans="1:17" s="115" customFormat="1" ht="25.5" customHeight="1">
      <c r="A509" s="116">
        <v>506</v>
      </c>
      <c r="B509" s="118"/>
      <c r="C509" s="118" t="s">
        <v>1046</v>
      </c>
      <c r="D509" s="118" t="s">
        <v>1043</v>
      </c>
      <c r="E509" s="118" t="s">
        <v>1043</v>
      </c>
      <c r="F509" s="117" t="s">
        <v>2196</v>
      </c>
      <c r="G509" s="340">
        <v>306511140101</v>
      </c>
      <c r="H509" s="117" t="s">
        <v>2461</v>
      </c>
      <c r="I509" s="117" t="s">
        <v>5178</v>
      </c>
      <c r="J509" s="117" t="s">
        <v>47</v>
      </c>
      <c r="K509" s="117"/>
      <c r="L509" s="117">
        <v>1.8191999999999999</v>
      </c>
      <c r="M509" s="117">
        <v>1.7082010000000001</v>
      </c>
      <c r="N509" s="117">
        <v>0.11099899999999985</v>
      </c>
      <c r="O509" s="341"/>
      <c r="P509" s="117"/>
      <c r="Q509" s="121"/>
    </row>
    <row r="510" spans="1:17" s="115" customFormat="1" ht="25.5" customHeight="1">
      <c r="A510" s="116">
        <v>507</v>
      </c>
      <c r="B510" s="118"/>
      <c r="C510" s="118" t="s">
        <v>1046</v>
      </c>
      <c r="D510" s="118" t="s">
        <v>1043</v>
      </c>
      <c r="E510" s="118" t="s">
        <v>1043</v>
      </c>
      <c r="F510" s="117" t="s">
        <v>2200</v>
      </c>
      <c r="G510" s="340">
        <v>306511240403</v>
      </c>
      <c r="H510" s="117" t="s">
        <v>2470</v>
      </c>
      <c r="I510" s="117" t="s">
        <v>5178</v>
      </c>
      <c r="J510" s="117" t="s">
        <v>47</v>
      </c>
      <c r="K510" s="117"/>
      <c r="L510" s="117">
        <v>0.48270000000000002</v>
      </c>
      <c r="M510" s="117">
        <v>0.45508199999999999</v>
      </c>
      <c r="N510" s="117">
        <v>2.7618000000000031E-2</v>
      </c>
      <c r="O510" s="341"/>
      <c r="P510" s="117"/>
      <c r="Q510" s="121"/>
    </row>
    <row r="511" spans="1:17" s="115" customFormat="1" ht="25.5" customHeight="1">
      <c r="A511" s="116">
        <v>508</v>
      </c>
      <c r="B511" s="118"/>
      <c r="C511" s="118" t="s">
        <v>1046</v>
      </c>
      <c r="D511" s="118" t="s">
        <v>1043</v>
      </c>
      <c r="E511" s="118" t="s">
        <v>3028</v>
      </c>
      <c r="F511" s="117" t="s">
        <v>3684</v>
      </c>
      <c r="G511" s="340">
        <v>306521140401</v>
      </c>
      <c r="H511" s="117" t="s">
        <v>3685</v>
      </c>
      <c r="I511" s="117" t="s">
        <v>5179</v>
      </c>
      <c r="J511" s="117" t="s">
        <v>47</v>
      </c>
      <c r="K511" s="117"/>
      <c r="L511" s="117">
        <v>0.109235</v>
      </c>
      <c r="M511" s="117">
        <v>0.103118</v>
      </c>
      <c r="N511" s="117">
        <v>6.1169999999999974E-3</v>
      </c>
      <c r="O511" s="341"/>
      <c r="P511" s="117"/>
      <c r="Q511" s="121"/>
    </row>
    <row r="512" spans="1:17" s="115" customFormat="1" ht="25.5" customHeight="1">
      <c r="A512" s="116">
        <v>509</v>
      </c>
      <c r="B512" s="118"/>
      <c r="C512" s="118" t="s">
        <v>1046</v>
      </c>
      <c r="D512" s="118" t="s">
        <v>1043</v>
      </c>
      <c r="E512" s="118" t="s">
        <v>3028</v>
      </c>
      <c r="F512" s="117" t="s">
        <v>3711</v>
      </c>
      <c r="G512" s="340">
        <v>306521140501</v>
      </c>
      <c r="H512" s="117" t="s">
        <v>3124</v>
      </c>
      <c r="I512" s="117" t="s">
        <v>5179</v>
      </c>
      <c r="J512" s="117" t="s">
        <v>47</v>
      </c>
      <c r="K512" s="117"/>
      <c r="L512" s="117">
        <v>2.45072</v>
      </c>
      <c r="M512" s="117">
        <v>2.3663129999999999</v>
      </c>
      <c r="N512" s="117">
        <v>8.4407000000000121E-2</v>
      </c>
      <c r="O512" s="341"/>
      <c r="P512" s="117"/>
      <c r="Q512" s="121"/>
    </row>
    <row r="513" spans="1:17" s="115" customFormat="1" ht="25.5" customHeight="1">
      <c r="A513" s="116">
        <v>510</v>
      </c>
      <c r="B513" s="118"/>
      <c r="C513" s="118" t="s">
        <v>1046</v>
      </c>
      <c r="D513" s="118" t="s">
        <v>1043</v>
      </c>
      <c r="E513" s="118" t="s">
        <v>3028</v>
      </c>
      <c r="F513" s="117" t="s">
        <v>3711</v>
      </c>
      <c r="G513" s="340">
        <v>306521140502</v>
      </c>
      <c r="H513" s="117" t="s">
        <v>3716</v>
      </c>
      <c r="I513" s="117" t="s">
        <v>5179</v>
      </c>
      <c r="J513" s="117" t="s">
        <v>47</v>
      </c>
      <c r="K513" s="117"/>
      <c r="L513" s="117">
        <v>1.24</v>
      </c>
      <c r="M513" s="117">
        <v>1.2049240000000001</v>
      </c>
      <c r="N513" s="117">
        <v>3.5075999999999885E-2</v>
      </c>
      <c r="O513" s="341"/>
      <c r="P513" s="117"/>
      <c r="Q513" s="121"/>
    </row>
    <row r="514" spans="1:17" s="115" customFormat="1" ht="25.5" customHeight="1">
      <c r="A514" s="116">
        <v>511</v>
      </c>
      <c r="B514" s="118"/>
      <c r="C514" s="118" t="s">
        <v>1046</v>
      </c>
      <c r="D514" s="118" t="s">
        <v>1043</v>
      </c>
      <c r="E514" s="118" t="s">
        <v>1043</v>
      </c>
      <c r="F514" s="117" t="s">
        <v>3488</v>
      </c>
      <c r="G514" s="340">
        <v>306511340601</v>
      </c>
      <c r="H514" s="117" t="s">
        <v>2500</v>
      </c>
      <c r="I514" s="117" t="s">
        <v>5182</v>
      </c>
      <c r="J514" s="117" t="s">
        <v>47</v>
      </c>
      <c r="K514" s="117"/>
      <c r="L514" s="117">
        <v>0.49120000000000003</v>
      </c>
      <c r="M514" s="117">
        <v>0.487707</v>
      </c>
      <c r="N514" s="117">
        <v>3.4930000000000239E-3</v>
      </c>
      <c r="O514" s="341"/>
      <c r="P514" s="117"/>
      <c r="Q514" s="121"/>
    </row>
    <row r="515" spans="1:17" s="115" customFormat="1" ht="25.5" customHeight="1">
      <c r="A515" s="116">
        <v>512</v>
      </c>
      <c r="B515" s="118"/>
      <c r="C515" s="118" t="s">
        <v>1046</v>
      </c>
      <c r="D515" s="118" t="s">
        <v>1043</v>
      </c>
      <c r="E515" s="118" t="s">
        <v>3028</v>
      </c>
      <c r="F515" s="117" t="s">
        <v>3615</v>
      </c>
      <c r="G515" s="340">
        <v>306521240404</v>
      </c>
      <c r="H515" s="117" t="s">
        <v>3730</v>
      </c>
      <c r="I515" s="117" t="s">
        <v>5179</v>
      </c>
      <c r="J515" s="117" t="s">
        <v>47</v>
      </c>
      <c r="K515" s="117"/>
      <c r="L515" s="117">
        <v>0.30959999999999999</v>
      </c>
      <c r="M515" s="117">
        <v>0.30924800000000002</v>
      </c>
      <c r="N515" s="117">
        <v>3.5199999999996345E-4</v>
      </c>
      <c r="O515" s="341"/>
      <c r="P515" s="117"/>
      <c r="Q515" s="121"/>
    </row>
    <row r="516" spans="1:17" s="115" customFormat="1" ht="25.5" customHeight="1">
      <c r="A516" s="116">
        <v>513</v>
      </c>
      <c r="B516" s="118"/>
      <c r="C516" s="118" t="s">
        <v>1046</v>
      </c>
      <c r="D516" s="118" t="s">
        <v>1042</v>
      </c>
      <c r="E516" s="118" t="s">
        <v>3021</v>
      </c>
      <c r="F516" s="117" t="s">
        <v>3447</v>
      </c>
      <c r="G516" s="340">
        <v>306321140106</v>
      </c>
      <c r="H516" s="117" t="s">
        <v>3448</v>
      </c>
      <c r="I516" s="117" t="s">
        <v>5180</v>
      </c>
      <c r="J516" s="117" t="s">
        <v>47</v>
      </c>
      <c r="K516" s="117"/>
      <c r="L516" s="117">
        <v>6.6600000000000006E-2</v>
      </c>
      <c r="M516" s="117">
        <v>4.8099999999999997E-2</v>
      </c>
      <c r="N516" s="117">
        <v>1.8500000000000009E-2</v>
      </c>
      <c r="O516" s="341"/>
      <c r="P516" s="117"/>
      <c r="Q516" s="121"/>
    </row>
    <row r="517" spans="1:17" s="115" customFormat="1" ht="25.5" customHeight="1">
      <c r="A517" s="116">
        <v>514</v>
      </c>
      <c r="B517" s="118"/>
      <c r="C517" s="118" t="s">
        <v>1046</v>
      </c>
      <c r="D517" s="118" t="s">
        <v>1042</v>
      </c>
      <c r="E517" s="118" t="s">
        <v>3023</v>
      </c>
      <c r="F517" s="117" t="s">
        <v>3453</v>
      </c>
      <c r="G517" s="340">
        <v>306331140202</v>
      </c>
      <c r="H517" s="117" t="s">
        <v>3454</v>
      </c>
      <c r="I517" s="117" t="s">
        <v>5179</v>
      </c>
      <c r="J517" s="117" t="s">
        <v>47</v>
      </c>
      <c r="K517" s="117"/>
      <c r="L517" s="117">
        <v>0.82879999999999998</v>
      </c>
      <c r="M517" s="117">
        <v>0.61332900000000001</v>
      </c>
      <c r="N517" s="117">
        <v>0.21547099999999997</v>
      </c>
      <c r="O517" s="341"/>
      <c r="P517" s="117"/>
      <c r="Q517" s="121"/>
    </row>
    <row r="518" spans="1:17" s="115" customFormat="1" ht="25.5" customHeight="1">
      <c r="A518" s="116">
        <v>515</v>
      </c>
      <c r="B518" s="118"/>
      <c r="C518" s="118" t="s">
        <v>1046</v>
      </c>
      <c r="D518" s="118" t="s">
        <v>1042</v>
      </c>
      <c r="E518" s="118" t="s">
        <v>3021</v>
      </c>
      <c r="F518" s="117" t="s">
        <v>3465</v>
      </c>
      <c r="G518" s="340">
        <v>306321241002</v>
      </c>
      <c r="H518" s="117" t="s">
        <v>2480</v>
      </c>
      <c r="I518" s="117" t="s">
        <v>5180</v>
      </c>
      <c r="J518" s="117" t="s">
        <v>47</v>
      </c>
      <c r="K518" s="117"/>
      <c r="L518" s="117">
        <v>0.68920000000000003</v>
      </c>
      <c r="M518" s="117">
        <v>0.52915699999999999</v>
      </c>
      <c r="N518" s="117">
        <v>0.16004300000000005</v>
      </c>
      <c r="O518" s="341"/>
      <c r="P518" s="117"/>
      <c r="Q518" s="121"/>
    </row>
    <row r="519" spans="1:17" s="115" customFormat="1" ht="25.5" customHeight="1">
      <c r="A519" s="116">
        <v>516</v>
      </c>
      <c r="B519" s="118"/>
      <c r="C519" s="118" t="s">
        <v>1046</v>
      </c>
      <c r="D519" s="118" t="s">
        <v>1042</v>
      </c>
      <c r="E519" s="118" t="s">
        <v>1042</v>
      </c>
      <c r="F519" s="117" t="s">
        <v>2202</v>
      </c>
      <c r="G519" s="340">
        <v>306311140203</v>
      </c>
      <c r="H519" s="117" t="s">
        <v>2473</v>
      </c>
      <c r="I519" s="117" t="s">
        <v>5178</v>
      </c>
      <c r="J519" s="117" t="s">
        <v>47</v>
      </c>
      <c r="K519" s="117"/>
      <c r="L519" s="117">
        <v>0.76</v>
      </c>
      <c r="M519" s="117">
        <v>0.626614</v>
      </c>
      <c r="N519" s="117">
        <v>0.133386</v>
      </c>
      <c r="O519" s="341"/>
      <c r="P519" s="117"/>
      <c r="Q519" s="121"/>
    </row>
    <row r="520" spans="1:17" s="115" customFormat="1" ht="25.5" customHeight="1">
      <c r="A520" s="116">
        <v>517</v>
      </c>
      <c r="B520" s="118"/>
      <c r="C520" s="118" t="s">
        <v>1046</v>
      </c>
      <c r="D520" s="118" t="s">
        <v>1042</v>
      </c>
      <c r="E520" s="118" t="s">
        <v>1042</v>
      </c>
      <c r="F520" s="117" t="s">
        <v>2203</v>
      </c>
      <c r="G520" s="340">
        <v>306311240304</v>
      </c>
      <c r="H520" s="117" t="s">
        <v>2474</v>
      </c>
      <c r="I520" s="117" t="s">
        <v>5179</v>
      </c>
      <c r="J520" s="117" t="s">
        <v>47</v>
      </c>
      <c r="K520" s="117"/>
      <c r="L520" s="117">
        <v>0.20480000000000001</v>
      </c>
      <c r="M520" s="117">
        <v>0.16925100000000001</v>
      </c>
      <c r="N520" s="117">
        <v>3.5548999999999997E-2</v>
      </c>
      <c r="O520" s="341"/>
      <c r="P520" s="117"/>
      <c r="Q520" s="121"/>
    </row>
    <row r="521" spans="1:17" s="115" customFormat="1" ht="25.5" customHeight="1">
      <c r="A521" s="116">
        <v>518</v>
      </c>
      <c r="B521" s="118"/>
      <c r="C521" s="118" t="s">
        <v>1046</v>
      </c>
      <c r="D521" s="118" t="s">
        <v>1042</v>
      </c>
      <c r="E521" s="118" t="s">
        <v>1042</v>
      </c>
      <c r="F521" s="117" t="s">
        <v>2201</v>
      </c>
      <c r="G521" s="340">
        <v>306311140101</v>
      </c>
      <c r="H521" s="117" t="s">
        <v>2413</v>
      </c>
      <c r="I521" s="117" t="s">
        <v>5178</v>
      </c>
      <c r="J521" s="117" t="s">
        <v>47</v>
      </c>
      <c r="K521" s="117"/>
      <c r="L521" s="117">
        <v>3.6702400000000002</v>
      </c>
      <c r="M521" s="117">
        <v>3.124895</v>
      </c>
      <c r="N521" s="117">
        <v>0.54534500000000019</v>
      </c>
      <c r="O521" s="341"/>
      <c r="P521" s="117"/>
      <c r="Q521" s="121"/>
    </row>
    <row r="522" spans="1:17" s="115" customFormat="1" ht="25.5" customHeight="1">
      <c r="A522" s="116">
        <v>519</v>
      </c>
      <c r="B522" s="118"/>
      <c r="C522" s="118" t="s">
        <v>1046</v>
      </c>
      <c r="D522" s="118" t="s">
        <v>1042</v>
      </c>
      <c r="E522" s="118" t="s">
        <v>3023</v>
      </c>
      <c r="F522" s="117" t="s">
        <v>3516</v>
      </c>
      <c r="G522" s="340">
        <v>306331240502</v>
      </c>
      <c r="H522" s="117" t="s">
        <v>3517</v>
      </c>
      <c r="I522" s="117" t="s">
        <v>5179</v>
      </c>
      <c r="J522" s="117" t="s">
        <v>47</v>
      </c>
      <c r="K522" s="117"/>
      <c r="L522" s="117">
        <v>2.11626</v>
      </c>
      <c r="M522" s="117">
        <v>1.8217399999999999</v>
      </c>
      <c r="N522" s="117">
        <v>0.29452000000000012</v>
      </c>
      <c r="O522" s="341"/>
      <c r="P522" s="117"/>
      <c r="Q522" s="121"/>
    </row>
    <row r="523" spans="1:17" s="115" customFormat="1" ht="25.5" customHeight="1">
      <c r="A523" s="116">
        <v>520</v>
      </c>
      <c r="B523" s="118"/>
      <c r="C523" s="118" t="s">
        <v>1046</v>
      </c>
      <c r="D523" s="118" t="s">
        <v>1042</v>
      </c>
      <c r="E523" s="118" t="s">
        <v>3023</v>
      </c>
      <c r="F523" s="117" t="s">
        <v>3560</v>
      </c>
      <c r="G523" s="340">
        <v>306331340501</v>
      </c>
      <c r="H523" s="117" t="s">
        <v>3561</v>
      </c>
      <c r="I523" s="117" t="s">
        <v>5179</v>
      </c>
      <c r="J523" s="117" t="s">
        <v>47</v>
      </c>
      <c r="K523" s="117"/>
      <c r="L523" s="117">
        <v>0.15323999999999999</v>
      </c>
      <c r="M523" s="117">
        <v>0.13631699999999999</v>
      </c>
      <c r="N523" s="117">
        <v>1.6922999999999994E-2</v>
      </c>
      <c r="O523" s="341"/>
      <c r="P523" s="117"/>
      <c r="Q523" s="121"/>
    </row>
    <row r="524" spans="1:17" s="115" customFormat="1" ht="25.5" customHeight="1">
      <c r="A524" s="116">
        <v>521</v>
      </c>
      <c r="B524" s="118"/>
      <c r="C524" s="118" t="s">
        <v>1046</v>
      </c>
      <c r="D524" s="118" t="s">
        <v>1042</v>
      </c>
      <c r="E524" s="118" t="s">
        <v>3023</v>
      </c>
      <c r="F524" s="117" t="s">
        <v>3590</v>
      </c>
      <c r="G524" s="340">
        <v>306331340303</v>
      </c>
      <c r="H524" s="117" t="s">
        <v>3591</v>
      </c>
      <c r="I524" s="117" t="s">
        <v>5179</v>
      </c>
      <c r="J524" s="117" t="s">
        <v>47</v>
      </c>
      <c r="K524" s="117"/>
      <c r="L524" s="117">
        <v>2.2665999999999999</v>
      </c>
      <c r="M524" s="117">
        <v>2.038529</v>
      </c>
      <c r="N524" s="117">
        <v>0.22807099999999991</v>
      </c>
      <c r="O524" s="341"/>
      <c r="P524" s="117"/>
      <c r="Q524" s="121"/>
    </row>
    <row r="525" spans="1:17" s="115" customFormat="1" ht="25.5" customHeight="1">
      <c r="A525" s="116">
        <v>522</v>
      </c>
      <c r="B525" s="118"/>
      <c r="C525" s="118" t="s">
        <v>1046</v>
      </c>
      <c r="D525" s="118" t="s">
        <v>1042</v>
      </c>
      <c r="E525" s="118" t="s">
        <v>3023</v>
      </c>
      <c r="F525" s="117" t="s">
        <v>3590</v>
      </c>
      <c r="G525" s="340">
        <v>306331340301</v>
      </c>
      <c r="H525" s="117" t="s">
        <v>3592</v>
      </c>
      <c r="I525" s="117" t="s">
        <v>5179</v>
      </c>
      <c r="J525" s="117" t="s">
        <v>47</v>
      </c>
      <c r="K525" s="117"/>
      <c r="L525" s="117">
        <v>0.69840000000000002</v>
      </c>
      <c r="M525" s="117">
        <v>0.62812599999999996</v>
      </c>
      <c r="N525" s="117">
        <v>7.0274000000000059E-2</v>
      </c>
      <c r="O525" s="341"/>
      <c r="P525" s="117"/>
      <c r="Q525" s="121"/>
    </row>
    <row r="526" spans="1:17" s="115" customFormat="1" ht="25.5" customHeight="1">
      <c r="A526" s="116">
        <v>523</v>
      </c>
      <c r="B526" s="118"/>
      <c r="C526" s="118" t="s">
        <v>1046</v>
      </c>
      <c r="D526" s="118" t="s">
        <v>1042</v>
      </c>
      <c r="E526" s="118" t="s">
        <v>3021</v>
      </c>
      <c r="F526" s="117" t="s">
        <v>3593</v>
      </c>
      <c r="G526" s="340">
        <v>306321240304</v>
      </c>
      <c r="H526" s="117" t="s">
        <v>2480</v>
      </c>
      <c r="I526" s="117" t="s">
        <v>5180</v>
      </c>
      <c r="J526" s="117" t="s">
        <v>47</v>
      </c>
      <c r="K526" s="117"/>
      <c r="L526" s="117">
        <v>0.49280000000000002</v>
      </c>
      <c r="M526" s="117">
        <v>0.44394</v>
      </c>
      <c r="N526" s="117">
        <v>4.8860000000000015E-2</v>
      </c>
      <c r="O526" s="341"/>
      <c r="P526" s="117"/>
      <c r="Q526" s="121"/>
    </row>
    <row r="527" spans="1:17" s="115" customFormat="1" ht="25.5" customHeight="1">
      <c r="A527" s="116">
        <v>524</v>
      </c>
      <c r="B527" s="118"/>
      <c r="C527" s="118" t="s">
        <v>1046</v>
      </c>
      <c r="D527" s="118" t="s">
        <v>1042</v>
      </c>
      <c r="E527" s="118" t="s">
        <v>3023</v>
      </c>
      <c r="F527" s="117" t="s">
        <v>3516</v>
      </c>
      <c r="G527" s="340">
        <v>306331240501</v>
      </c>
      <c r="H527" s="117" t="s">
        <v>3611</v>
      </c>
      <c r="I527" s="117" t="s">
        <v>5179</v>
      </c>
      <c r="J527" s="117" t="s">
        <v>47</v>
      </c>
      <c r="K527" s="117"/>
      <c r="L527" s="117">
        <v>0.89951999999999999</v>
      </c>
      <c r="M527" s="117">
        <v>0.82254700000000003</v>
      </c>
      <c r="N527" s="117">
        <v>7.6972999999999958E-2</v>
      </c>
      <c r="O527" s="341"/>
      <c r="P527" s="117"/>
      <c r="Q527" s="121"/>
    </row>
    <row r="528" spans="1:17" s="115" customFormat="1" ht="25.5" customHeight="1">
      <c r="A528" s="116">
        <v>525</v>
      </c>
      <c r="B528" s="118"/>
      <c r="C528" s="118" t="s">
        <v>1046</v>
      </c>
      <c r="D528" s="118" t="s">
        <v>1042</v>
      </c>
      <c r="E528" s="118" t="s">
        <v>3023</v>
      </c>
      <c r="F528" s="117" t="s">
        <v>3618</v>
      </c>
      <c r="G528" s="340">
        <v>306331140301</v>
      </c>
      <c r="H528" s="117" t="s">
        <v>3619</v>
      </c>
      <c r="I528" s="117" t="s">
        <v>5179</v>
      </c>
      <c r="J528" s="117" t="s">
        <v>47</v>
      </c>
      <c r="K528" s="117"/>
      <c r="L528" s="117">
        <v>0.63260000000000005</v>
      </c>
      <c r="M528" s="117">
        <v>0.58137300000000003</v>
      </c>
      <c r="N528" s="117">
        <v>5.1227000000000023E-2</v>
      </c>
      <c r="O528" s="341"/>
      <c r="P528" s="117"/>
      <c r="Q528" s="121"/>
    </row>
    <row r="529" spans="1:17" s="115" customFormat="1" ht="25.5" customHeight="1">
      <c r="A529" s="116">
        <v>526</v>
      </c>
      <c r="B529" s="118"/>
      <c r="C529" s="118" t="s">
        <v>1046</v>
      </c>
      <c r="D529" s="118" t="s">
        <v>1042</v>
      </c>
      <c r="E529" s="118" t="s">
        <v>3023</v>
      </c>
      <c r="F529" s="117" t="s">
        <v>3631</v>
      </c>
      <c r="G529" s="340">
        <v>306331340402</v>
      </c>
      <c r="H529" s="117" t="s">
        <v>3632</v>
      </c>
      <c r="I529" s="117" t="s">
        <v>5179</v>
      </c>
      <c r="J529" s="117" t="s">
        <v>47</v>
      </c>
      <c r="K529" s="117"/>
      <c r="L529" s="117">
        <v>0.24759999999999999</v>
      </c>
      <c r="M529" s="117">
        <v>0.22830600000000001</v>
      </c>
      <c r="N529" s="117">
        <v>1.9293999999999978E-2</v>
      </c>
      <c r="O529" s="341"/>
      <c r="P529" s="117"/>
      <c r="Q529" s="121"/>
    </row>
    <row r="530" spans="1:17" s="115" customFormat="1" ht="25.5" customHeight="1">
      <c r="A530" s="116">
        <v>527</v>
      </c>
      <c r="B530" s="118"/>
      <c r="C530" s="118" t="s">
        <v>1046</v>
      </c>
      <c r="D530" s="118" t="s">
        <v>1042</v>
      </c>
      <c r="E530" s="118" t="s">
        <v>3021</v>
      </c>
      <c r="F530" s="117" t="s">
        <v>3633</v>
      </c>
      <c r="G530" s="340">
        <v>306321340604</v>
      </c>
      <c r="H530" s="117" t="s">
        <v>3634</v>
      </c>
      <c r="I530" s="117" t="s">
        <v>5179</v>
      </c>
      <c r="J530" s="117" t="s">
        <v>47</v>
      </c>
      <c r="K530" s="117"/>
      <c r="L530" s="117">
        <v>0.27260000000000001</v>
      </c>
      <c r="M530" s="117">
        <v>0.251693</v>
      </c>
      <c r="N530" s="117">
        <v>2.0907000000000009E-2</v>
      </c>
      <c r="O530" s="341"/>
      <c r="P530" s="117"/>
      <c r="Q530" s="121"/>
    </row>
    <row r="531" spans="1:17" s="115" customFormat="1" ht="25.5" customHeight="1">
      <c r="A531" s="116">
        <v>528</v>
      </c>
      <c r="B531" s="118"/>
      <c r="C531" s="118" t="s">
        <v>1046</v>
      </c>
      <c r="D531" s="118" t="s">
        <v>1042</v>
      </c>
      <c r="E531" s="118" t="s">
        <v>1042</v>
      </c>
      <c r="F531" s="117" t="s">
        <v>3638</v>
      </c>
      <c r="G531" s="340">
        <v>306311340204</v>
      </c>
      <c r="H531" s="117" t="s">
        <v>3639</v>
      </c>
      <c r="I531" s="117" t="s">
        <v>5179</v>
      </c>
      <c r="J531" s="117" t="s">
        <v>47</v>
      </c>
      <c r="K531" s="117"/>
      <c r="L531" s="117">
        <v>1.016</v>
      </c>
      <c r="M531" s="117">
        <v>0.940168</v>
      </c>
      <c r="N531" s="117">
        <v>7.5832000000000011E-2</v>
      </c>
      <c r="O531" s="341"/>
      <c r="P531" s="117"/>
      <c r="Q531" s="121"/>
    </row>
    <row r="532" spans="1:17" s="115" customFormat="1" ht="25.5" customHeight="1">
      <c r="A532" s="116">
        <v>529</v>
      </c>
      <c r="B532" s="118"/>
      <c r="C532" s="118" t="s">
        <v>1046</v>
      </c>
      <c r="D532" s="118" t="s">
        <v>1042</v>
      </c>
      <c r="E532" s="118" t="s">
        <v>3021</v>
      </c>
      <c r="F532" s="117" t="s">
        <v>3643</v>
      </c>
      <c r="G532" s="340">
        <v>306321140202</v>
      </c>
      <c r="H532" s="117" t="s">
        <v>3644</v>
      </c>
      <c r="I532" s="117" t="s">
        <v>5179</v>
      </c>
      <c r="J532" s="117" t="s">
        <v>47</v>
      </c>
      <c r="K532" s="117"/>
      <c r="L532" s="117">
        <v>3.3010000000000002</v>
      </c>
      <c r="M532" s="117">
        <v>3.061375</v>
      </c>
      <c r="N532" s="117">
        <v>0.2396250000000002</v>
      </c>
      <c r="O532" s="341"/>
      <c r="P532" s="117"/>
      <c r="Q532" s="121"/>
    </row>
    <row r="533" spans="1:17" s="115" customFormat="1" ht="25.5" customHeight="1">
      <c r="A533" s="116">
        <v>530</v>
      </c>
      <c r="B533" s="118"/>
      <c r="C533" s="118" t="s">
        <v>1046</v>
      </c>
      <c r="D533" s="118" t="s">
        <v>1042</v>
      </c>
      <c r="E533" s="118" t="s">
        <v>1042</v>
      </c>
      <c r="F533" s="117" t="s">
        <v>3645</v>
      </c>
      <c r="G533" s="340">
        <v>306311440205</v>
      </c>
      <c r="H533" s="117" t="s">
        <v>3646</v>
      </c>
      <c r="I533" s="117" t="s">
        <v>5179</v>
      </c>
      <c r="J533" s="117" t="s">
        <v>47</v>
      </c>
      <c r="K533" s="117"/>
      <c r="L533" s="117">
        <v>0.1608</v>
      </c>
      <c r="M533" s="117">
        <v>0.14916599999999999</v>
      </c>
      <c r="N533" s="117">
        <v>1.1634000000000005E-2</v>
      </c>
      <c r="O533" s="341"/>
      <c r="P533" s="117"/>
      <c r="Q533" s="121"/>
    </row>
    <row r="534" spans="1:17" s="115" customFormat="1" ht="25.5" customHeight="1">
      <c r="A534" s="116">
        <v>531</v>
      </c>
      <c r="B534" s="118"/>
      <c r="C534" s="118" t="s">
        <v>1046</v>
      </c>
      <c r="D534" s="118" t="s">
        <v>1042</v>
      </c>
      <c r="E534" s="118" t="s">
        <v>1042</v>
      </c>
      <c r="F534" s="117" t="s">
        <v>2201</v>
      </c>
      <c r="G534" s="340">
        <v>306311140106</v>
      </c>
      <c r="H534" s="117" t="s">
        <v>3647</v>
      </c>
      <c r="I534" s="117" t="s">
        <v>5178</v>
      </c>
      <c r="J534" s="117" t="s">
        <v>47</v>
      </c>
      <c r="K534" s="117"/>
      <c r="L534" s="117">
        <v>1.9876</v>
      </c>
      <c r="M534" s="117">
        <v>1.844282</v>
      </c>
      <c r="N534" s="117">
        <v>0.14331800000000006</v>
      </c>
      <c r="O534" s="341"/>
      <c r="P534" s="117"/>
      <c r="Q534" s="121"/>
    </row>
    <row r="535" spans="1:17" s="115" customFormat="1" ht="25.5" customHeight="1">
      <c r="A535" s="116">
        <v>532</v>
      </c>
      <c r="B535" s="118"/>
      <c r="C535" s="118" t="s">
        <v>1046</v>
      </c>
      <c r="D535" s="118" t="s">
        <v>1042</v>
      </c>
      <c r="E535" s="118" t="s">
        <v>3021</v>
      </c>
      <c r="F535" s="117" t="s">
        <v>3447</v>
      </c>
      <c r="G535" s="340">
        <v>306321140103</v>
      </c>
      <c r="H535" s="117" t="s">
        <v>3651</v>
      </c>
      <c r="I535" s="117" t="s">
        <v>5179</v>
      </c>
      <c r="J535" s="117" t="s">
        <v>47</v>
      </c>
      <c r="K535" s="117"/>
      <c r="L535" s="117">
        <v>2.2622</v>
      </c>
      <c r="M535" s="117">
        <v>2.101572</v>
      </c>
      <c r="N535" s="117">
        <v>0.16062799999999999</v>
      </c>
      <c r="O535" s="341"/>
      <c r="P535" s="117"/>
      <c r="Q535" s="121"/>
    </row>
    <row r="536" spans="1:17" s="115" customFormat="1" ht="25.5" customHeight="1">
      <c r="A536" s="116">
        <v>533</v>
      </c>
      <c r="B536" s="118"/>
      <c r="C536" s="118" t="s">
        <v>1046</v>
      </c>
      <c r="D536" s="118" t="s">
        <v>1042</v>
      </c>
      <c r="E536" s="118" t="s">
        <v>3021</v>
      </c>
      <c r="F536" s="117" t="s">
        <v>3655</v>
      </c>
      <c r="G536" s="340">
        <v>306321340403</v>
      </c>
      <c r="H536" s="117" t="s">
        <v>3656</v>
      </c>
      <c r="I536" s="117" t="s">
        <v>5179</v>
      </c>
      <c r="J536" s="117" t="s">
        <v>47</v>
      </c>
      <c r="K536" s="117"/>
      <c r="L536" s="117">
        <v>0.64159999999999995</v>
      </c>
      <c r="M536" s="117">
        <v>0.59751100000000001</v>
      </c>
      <c r="N536" s="117">
        <v>4.4088999999999934E-2</v>
      </c>
      <c r="O536" s="341"/>
      <c r="P536" s="117"/>
      <c r="Q536" s="121"/>
    </row>
    <row r="537" spans="1:17" s="115" customFormat="1" ht="25.5" customHeight="1">
      <c r="A537" s="116">
        <v>534</v>
      </c>
      <c r="B537" s="118"/>
      <c r="C537" s="118" t="s">
        <v>1046</v>
      </c>
      <c r="D537" s="118" t="s">
        <v>1042</v>
      </c>
      <c r="E537" s="118" t="s">
        <v>3021</v>
      </c>
      <c r="F537" s="117" t="s">
        <v>3659</v>
      </c>
      <c r="G537" s="340">
        <v>306321340302</v>
      </c>
      <c r="H537" s="117" t="s">
        <v>3660</v>
      </c>
      <c r="I537" s="117" t="s">
        <v>5179</v>
      </c>
      <c r="J537" s="117" t="s">
        <v>47</v>
      </c>
      <c r="K537" s="117"/>
      <c r="L537" s="117">
        <v>0.75739999999999996</v>
      </c>
      <c r="M537" s="117">
        <v>0.70730800000000005</v>
      </c>
      <c r="N537" s="117">
        <v>5.0091999999999914E-2</v>
      </c>
      <c r="O537" s="341"/>
      <c r="P537" s="117"/>
      <c r="Q537" s="121"/>
    </row>
    <row r="538" spans="1:17" s="115" customFormat="1" ht="25.5" customHeight="1">
      <c r="A538" s="116">
        <v>535</v>
      </c>
      <c r="B538" s="118"/>
      <c r="C538" s="118" t="s">
        <v>1046</v>
      </c>
      <c r="D538" s="118" t="s">
        <v>1042</v>
      </c>
      <c r="E538" s="118" t="s">
        <v>3021</v>
      </c>
      <c r="F538" s="117" t="s">
        <v>3670</v>
      </c>
      <c r="G538" s="340">
        <v>306321340701</v>
      </c>
      <c r="H538" s="117" t="s">
        <v>3671</v>
      </c>
      <c r="I538" s="117" t="s">
        <v>5179</v>
      </c>
      <c r="J538" s="117" t="s">
        <v>47</v>
      </c>
      <c r="K538" s="117"/>
      <c r="L538" s="117">
        <v>8.4099999999999994E-2</v>
      </c>
      <c r="M538" s="117">
        <v>7.8811999999999993E-2</v>
      </c>
      <c r="N538" s="117">
        <v>5.288000000000001E-3</v>
      </c>
      <c r="O538" s="341"/>
      <c r="P538" s="117"/>
      <c r="Q538" s="121"/>
    </row>
    <row r="539" spans="1:17" s="115" customFormat="1" ht="25.5" customHeight="1">
      <c r="A539" s="116">
        <v>536</v>
      </c>
      <c r="B539" s="118"/>
      <c r="C539" s="118" t="s">
        <v>1046</v>
      </c>
      <c r="D539" s="118" t="s">
        <v>1042</v>
      </c>
      <c r="E539" s="118" t="s">
        <v>3021</v>
      </c>
      <c r="F539" s="117" t="s">
        <v>3447</v>
      </c>
      <c r="G539" s="340">
        <v>306321140102</v>
      </c>
      <c r="H539" s="117" t="s">
        <v>3673</v>
      </c>
      <c r="I539" s="117" t="s">
        <v>5179</v>
      </c>
      <c r="J539" s="117" t="s">
        <v>47</v>
      </c>
      <c r="K539" s="117"/>
      <c r="L539" s="117">
        <v>1.617</v>
      </c>
      <c r="M539" s="117">
        <v>1.5179069999999999</v>
      </c>
      <c r="N539" s="117">
        <v>9.9093000000000098E-2</v>
      </c>
      <c r="O539" s="341"/>
      <c r="P539" s="117"/>
      <c r="Q539" s="121"/>
    </row>
    <row r="540" spans="1:17" s="115" customFormat="1" ht="25.5" customHeight="1">
      <c r="A540" s="116">
        <v>537</v>
      </c>
      <c r="B540" s="118"/>
      <c r="C540" s="118" t="s">
        <v>1046</v>
      </c>
      <c r="D540" s="118" t="s">
        <v>1042</v>
      </c>
      <c r="E540" s="118" t="s">
        <v>3021</v>
      </c>
      <c r="F540" s="117" t="s">
        <v>3465</v>
      </c>
      <c r="G540" s="340">
        <v>306321241003</v>
      </c>
      <c r="H540" s="117" t="s">
        <v>3543</v>
      </c>
      <c r="I540" s="117" t="s">
        <v>5183</v>
      </c>
      <c r="J540" s="117" t="s">
        <v>47</v>
      </c>
      <c r="K540" s="117"/>
      <c r="L540" s="117">
        <v>5.9200000000000003E-2</v>
      </c>
      <c r="M540" s="117">
        <v>5.5694E-2</v>
      </c>
      <c r="N540" s="117">
        <v>3.5060000000000022E-3</v>
      </c>
      <c r="O540" s="341"/>
      <c r="P540" s="117"/>
      <c r="Q540" s="121"/>
    </row>
    <row r="541" spans="1:17" s="115" customFormat="1" ht="25.5" customHeight="1">
      <c r="A541" s="116">
        <v>538</v>
      </c>
      <c r="B541" s="118"/>
      <c r="C541" s="118" t="s">
        <v>1046</v>
      </c>
      <c r="D541" s="118" t="s">
        <v>1042</v>
      </c>
      <c r="E541" s="118" t="s">
        <v>3021</v>
      </c>
      <c r="F541" s="117" t="s">
        <v>3677</v>
      </c>
      <c r="G541" s="340">
        <v>306321440203</v>
      </c>
      <c r="H541" s="117" t="s">
        <v>3678</v>
      </c>
      <c r="I541" s="117" t="s">
        <v>5179</v>
      </c>
      <c r="J541" s="117" t="s">
        <v>47</v>
      </c>
      <c r="K541" s="117"/>
      <c r="L541" s="117">
        <v>1.3752</v>
      </c>
      <c r="M541" s="117">
        <v>1.2948409999999999</v>
      </c>
      <c r="N541" s="117">
        <v>8.0359000000000069E-2</v>
      </c>
      <c r="O541" s="341"/>
      <c r="P541" s="117"/>
      <c r="Q541" s="121"/>
    </row>
    <row r="542" spans="1:17" s="115" customFormat="1" ht="25.5" customHeight="1">
      <c r="A542" s="116">
        <v>539</v>
      </c>
      <c r="B542" s="118"/>
      <c r="C542" s="118" t="s">
        <v>1046</v>
      </c>
      <c r="D542" s="118" t="s">
        <v>1042</v>
      </c>
      <c r="E542" s="118" t="s">
        <v>1042</v>
      </c>
      <c r="F542" s="117" t="s">
        <v>3679</v>
      </c>
      <c r="G542" s="340">
        <v>306311340104</v>
      </c>
      <c r="H542" s="117" t="s">
        <v>3680</v>
      </c>
      <c r="I542" s="117" t="s">
        <v>5182</v>
      </c>
      <c r="J542" s="117" t="s">
        <v>47</v>
      </c>
      <c r="K542" s="117"/>
      <c r="L542" s="117">
        <v>7.2999999999999995E-2</v>
      </c>
      <c r="M542" s="117">
        <v>6.8737999999999994E-2</v>
      </c>
      <c r="N542" s="117">
        <v>4.2620000000000019E-3</v>
      </c>
      <c r="O542" s="341"/>
      <c r="P542" s="117"/>
      <c r="Q542" s="121"/>
    </row>
    <row r="543" spans="1:17" s="115" customFormat="1" ht="25.5" customHeight="1">
      <c r="A543" s="116">
        <v>540</v>
      </c>
      <c r="B543" s="118"/>
      <c r="C543" s="118" t="s">
        <v>1046</v>
      </c>
      <c r="D543" s="118" t="s">
        <v>1042</v>
      </c>
      <c r="E543" s="118" t="s">
        <v>1042</v>
      </c>
      <c r="F543" s="117" t="s">
        <v>2201</v>
      </c>
      <c r="G543" s="340">
        <v>306311140104</v>
      </c>
      <c r="H543" s="117" t="s">
        <v>3681</v>
      </c>
      <c r="I543" s="117" t="s">
        <v>5178</v>
      </c>
      <c r="J543" s="117" t="s">
        <v>47</v>
      </c>
      <c r="K543" s="117"/>
      <c r="L543" s="117">
        <v>0.23011999999999999</v>
      </c>
      <c r="M543" s="117">
        <v>0.216837</v>
      </c>
      <c r="N543" s="117">
        <v>1.3282999999999989E-2</v>
      </c>
      <c r="O543" s="341"/>
      <c r="P543" s="117"/>
      <c r="Q543" s="121"/>
    </row>
    <row r="544" spans="1:17" s="115" customFormat="1" ht="25.5" customHeight="1">
      <c r="A544" s="116">
        <v>541</v>
      </c>
      <c r="B544" s="118"/>
      <c r="C544" s="118" t="s">
        <v>1046</v>
      </c>
      <c r="D544" s="118" t="s">
        <v>1042</v>
      </c>
      <c r="E544" s="118" t="s">
        <v>1042</v>
      </c>
      <c r="F544" s="117" t="s">
        <v>3691</v>
      </c>
      <c r="G544" s="340">
        <v>306311540104</v>
      </c>
      <c r="H544" s="117" t="s">
        <v>2488</v>
      </c>
      <c r="I544" s="117" t="s">
        <v>5179</v>
      </c>
      <c r="J544" s="117" t="s">
        <v>47</v>
      </c>
      <c r="K544" s="117"/>
      <c r="L544" s="117">
        <v>1.7931999999999999</v>
      </c>
      <c r="M544" s="117">
        <v>1.698258</v>
      </c>
      <c r="N544" s="117">
        <v>9.494199999999986E-2</v>
      </c>
      <c r="O544" s="341"/>
      <c r="P544" s="117"/>
      <c r="Q544" s="121"/>
    </row>
    <row r="545" spans="1:17" s="115" customFormat="1" ht="25.5" customHeight="1">
      <c r="A545" s="116">
        <v>542</v>
      </c>
      <c r="B545" s="118"/>
      <c r="C545" s="118" t="s">
        <v>1046</v>
      </c>
      <c r="D545" s="118" t="s">
        <v>1042</v>
      </c>
      <c r="E545" s="118" t="s">
        <v>1042</v>
      </c>
      <c r="F545" s="117" t="s">
        <v>2201</v>
      </c>
      <c r="G545" s="340">
        <v>306311140103</v>
      </c>
      <c r="H545" s="117" t="s">
        <v>2471</v>
      </c>
      <c r="I545" s="117" t="s">
        <v>5178</v>
      </c>
      <c r="J545" s="117" t="s">
        <v>47</v>
      </c>
      <c r="K545" s="117"/>
      <c r="L545" s="117">
        <v>0.56979999999999997</v>
      </c>
      <c r="M545" s="117">
        <v>0.54090099999999997</v>
      </c>
      <c r="N545" s="117">
        <v>2.8899000000000008E-2</v>
      </c>
      <c r="O545" s="341"/>
      <c r="P545" s="117"/>
      <c r="Q545" s="121"/>
    </row>
    <row r="546" spans="1:17" s="115" customFormat="1" ht="25.5" customHeight="1">
      <c r="A546" s="116">
        <v>543</v>
      </c>
      <c r="B546" s="118"/>
      <c r="C546" s="118" t="s">
        <v>1046</v>
      </c>
      <c r="D546" s="118" t="s">
        <v>1042</v>
      </c>
      <c r="E546" s="118" t="s">
        <v>3021</v>
      </c>
      <c r="F546" s="117" t="s">
        <v>3701</v>
      </c>
      <c r="G546" s="340">
        <v>306321240802</v>
      </c>
      <c r="H546" s="117" t="s">
        <v>2480</v>
      </c>
      <c r="I546" s="117" t="s">
        <v>5180</v>
      </c>
      <c r="J546" s="117" t="s">
        <v>47</v>
      </c>
      <c r="K546" s="117"/>
      <c r="L546" s="117">
        <v>2.9600000000000001E-2</v>
      </c>
      <c r="M546" s="117">
        <v>2.8202000000000001E-2</v>
      </c>
      <c r="N546" s="117">
        <v>1.3979999999999999E-3</v>
      </c>
      <c r="O546" s="341"/>
      <c r="P546" s="117"/>
      <c r="Q546" s="121"/>
    </row>
    <row r="547" spans="1:17" s="115" customFormat="1" ht="25.5" customHeight="1">
      <c r="A547" s="116">
        <v>544</v>
      </c>
      <c r="B547" s="118"/>
      <c r="C547" s="118" t="s">
        <v>1046</v>
      </c>
      <c r="D547" s="118" t="s">
        <v>1042</v>
      </c>
      <c r="E547" s="118" t="s">
        <v>3021</v>
      </c>
      <c r="F547" s="117" t="s">
        <v>3704</v>
      </c>
      <c r="G547" s="340">
        <v>306321340102</v>
      </c>
      <c r="H547" s="117" t="s">
        <v>3705</v>
      </c>
      <c r="I547" s="117" t="s">
        <v>5179</v>
      </c>
      <c r="J547" s="117" t="s">
        <v>47</v>
      </c>
      <c r="K547" s="117"/>
      <c r="L547" s="117">
        <v>0.47960000000000003</v>
      </c>
      <c r="M547" s="117">
        <v>0.45858399999999999</v>
      </c>
      <c r="N547" s="117">
        <v>2.1016000000000035E-2</v>
      </c>
      <c r="O547" s="341"/>
      <c r="P547" s="117"/>
      <c r="Q547" s="121"/>
    </row>
    <row r="548" spans="1:17" s="115" customFormat="1" ht="25.5" customHeight="1">
      <c r="A548" s="116">
        <v>545</v>
      </c>
      <c r="B548" s="118"/>
      <c r="C548" s="118" t="s">
        <v>1046</v>
      </c>
      <c r="D548" s="118" t="s">
        <v>1042</v>
      </c>
      <c r="E548" s="118" t="s">
        <v>3021</v>
      </c>
      <c r="F548" s="117" t="s">
        <v>3447</v>
      </c>
      <c r="G548" s="340">
        <v>306321140101</v>
      </c>
      <c r="H548" s="117" t="s">
        <v>3706</v>
      </c>
      <c r="I548" s="117" t="s">
        <v>5179</v>
      </c>
      <c r="J548" s="117" t="s">
        <v>47</v>
      </c>
      <c r="K548" s="117"/>
      <c r="L548" s="117">
        <v>1.57308</v>
      </c>
      <c r="M548" s="117">
        <v>1.505266</v>
      </c>
      <c r="N548" s="117">
        <v>6.7814000000000041E-2</v>
      </c>
      <c r="O548" s="341"/>
      <c r="P548" s="117"/>
      <c r="Q548" s="121"/>
    </row>
    <row r="549" spans="1:17" s="115" customFormat="1" ht="25.5" customHeight="1">
      <c r="A549" s="116">
        <v>546</v>
      </c>
      <c r="B549" s="118"/>
      <c r="C549" s="118" t="s">
        <v>1046</v>
      </c>
      <c r="D549" s="118" t="s">
        <v>1042</v>
      </c>
      <c r="E549" s="118" t="s">
        <v>3021</v>
      </c>
      <c r="F549" s="117" t="s">
        <v>3655</v>
      </c>
      <c r="G549" s="340">
        <v>306321340404</v>
      </c>
      <c r="H549" s="117" t="s">
        <v>2480</v>
      </c>
      <c r="I549" s="117" t="s">
        <v>5180</v>
      </c>
      <c r="J549" s="117" t="s">
        <v>47</v>
      </c>
      <c r="K549" s="117"/>
      <c r="L549" s="117">
        <v>0.65680000000000005</v>
      </c>
      <c r="M549" s="117">
        <v>0.62911899999999998</v>
      </c>
      <c r="N549" s="117">
        <v>2.7681000000000067E-2</v>
      </c>
      <c r="O549" s="341"/>
      <c r="P549" s="117"/>
      <c r="Q549" s="121"/>
    </row>
    <row r="550" spans="1:17" s="115" customFormat="1" ht="25.5" customHeight="1">
      <c r="A550" s="116">
        <v>547</v>
      </c>
      <c r="B550" s="118"/>
      <c r="C550" s="118" t="s">
        <v>1046</v>
      </c>
      <c r="D550" s="118" t="s">
        <v>1042</v>
      </c>
      <c r="E550" s="118" t="s">
        <v>3021</v>
      </c>
      <c r="F550" s="117" t="s">
        <v>3707</v>
      </c>
      <c r="G550" s="340">
        <v>306321340204</v>
      </c>
      <c r="H550" s="117" t="s">
        <v>2455</v>
      </c>
      <c r="I550" s="117" t="s">
        <v>5180</v>
      </c>
      <c r="J550" s="117" t="s">
        <v>47</v>
      </c>
      <c r="K550" s="117"/>
      <c r="L550" s="117">
        <v>0.45100000000000001</v>
      </c>
      <c r="M550" s="117">
        <v>0.43271500000000002</v>
      </c>
      <c r="N550" s="117">
        <v>1.8284999999999996E-2</v>
      </c>
      <c r="O550" s="341"/>
      <c r="P550" s="117"/>
      <c r="Q550" s="121"/>
    </row>
    <row r="551" spans="1:17" s="115" customFormat="1" ht="25.5" customHeight="1">
      <c r="A551" s="116">
        <v>548</v>
      </c>
      <c r="B551" s="118"/>
      <c r="C551" s="118" t="s">
        <v>1046</v>
      </c>
      <c r="D551" s="118" t="s">
        <v>1042</v>
      </c>
      <c r="E551" s="118" t="s">
        <v>1042</v>
      </c>
      <c r="F551" s="117" t="s">
        <v>2204</v>
      </c>
      <c r="G551" s="340">
        <v>306311540203</v>
      </c>
      <c r="H551" s="117" t="s">
        <v>2477</v>
      </c>
      <c r="I551" s="117" t="s">
        <v>5178</v>
      </c>
      <c r="J551" s="117" t="s">
        <v>47</v>
      </c>
      <c r="K551" s="117"/>
      <c r="L551" s="117">
        <v>0.65580000000000005</v>
      </c>
      <c r="M551" s="117">
        <v>0.62944699999999998</v>
      </c>
      <c r="N551" s="117">
        <v>2.6353000000000071E-2</v>
      </c>
      <c r="O551" s="341"/>
      <c r="P551" s="117"/>
      <c r="Q551" s="121"/>
    </row>
    <row r="552" spans="1:17" s="115" customFormat="1" ht="25.5" customHeight="1">
      <c r="A552" s="116">
        <v>549</v>
      </c>
      <c r="B552" s="118"/>
      <c r="C552" s="118" t="s">
        <v>1046</v>
      </c>
      <c r="D552" s="118" t="s">
        <v>1042</v>
      </c>
      <c r="E552" s="118" t="s">
        <v>1042</v>
      </c>
      <c r="F552" s="117" t="s">
        <v>2204</v>
      </c>
      <c r="G552" s="340">
        <v>306311540202</v>
      </c>
      <c r="H552" s="117" t="s">
        <v>2476</v>
      </c>
      <c r="I552" s="117" t="s">
        <v>5178</v>
      </c>
      <c r="J552" s="117" t="s">
        <v>47</v>
      </c>
      <c r="K552" s="117"/>
      <c r="L552" s="117">
        <v>2.6974</v>
      </c>
      <c r="M552" s="117">
        <v>2.5928399999999998</v>
      </c>
      <c r="N552" s="117">
        <v>0.10456000000000021</v>
      </c>
      <c r="O552" s="341"/>
      <c r="P552" s="117"/>
      <c r="Q552" s="121"/>
    </row>
    <row r="553" spans="1:17" s="115" customFormat="1" ht="25.5" customHeight="1">
      <c r="A553" s="116">
        <v>550</v>
      </c>
      <c r="B553" s="118"/>
      <c r="C553" s="118" t="s">
        <v>1046</v>
      </c>
      <c r="D553" s="118" t="s">
        <v>1042</v>
      </c>
      <c r="E553" s="118" t="s">
        <v>1042</v>
      </c>
      <c r="F553" s="117" t="s">
        <v>2204</v>
      </c>
      <c r="G553" s="340">
        <v>306311540204</v>
      </c>
      <c r="H553" s="117" t="s">
        <v>2478</v>
      </c>
      <c r="I553" s="117" t="s">
        <v>5178</v>
      </c>
      <c r="J553" s="117" t="s">
        <v>47</v>
      </c>
      <c r="K553" s="117"/>
      <c r="L553" s="117">
        <v>1.9294</v>
      </c>
      <c r="M553" s="117">
        <v>1.857118</v>
      </c>
      <c r="N553" s="117">
        <v>7.2281999999999957E-2</v>
      </c>
      <c r="O553" s="341"/>
      <c r="P553" s="117"/>
      <c r="Q553" s="121"/>
    </row>
    <row r="554" spans="1:17" s="115" customFormat="1" ht="25.5" customHeight="1">
      <c r="A554" s="116">
        <v>551</v>
      </c>
      <c r="B554" s="118"/>
      <c r="C554" s="118" t="s">
        <v>1046</v>
      </c>
      <c r="D554" s="118" t="s">
        <v>1042</v>
      </c>
      <c r="E554" s="118" t="s">
        <v>1042</v>
      </c>
      <c r="F554" s="117" t="s">
        <v>2204</v>
      </c>
      <c r="G554" s="340">
        <v>306311540201</v>
      </c>
      <c r="H554" s="117" t="s">
        <v>2475</v>
      </c>
      <c r="I554" s="117" t="s">
        <v>5178</v>
      </c>
      <c r="J554" s="117" t="s">
        <v>47</v>
      </c>
      <c r="K554" s="117"/>
      <c r="L554" s="117">
        <v>2.1137999999999999</v>
      </c>
      <c r="M554" s="117">
        <v>2.0670829999999998</v>
      </c>
      <c r="N554" s="117">
        <v>4.671700000000012E-2</v>
      </c>
      <c r="O554" s="341"/>
      <c r="P554" s="117"/>
      <c r="Q554" s="121"/>
    </row>
    <row r="555" spans="1:17" s="115" customFormat="1" ht="25.5" customHeight="1">
      <c r="A555" s="116">
        <v>552</v>
      </c>
      <c r="B555" s="118"/>
      <c r="C555" s="118" t="s">
        <v>1046</v>
      </c>
      <c r="D555" s="118" t="s">
        <v>1042</v>
      </c>
      <c r="E555" s="118" t="s">
        <v>3023</v>
      </c>
      <c r="F555" s="117" t="s">
        <v>3722</v>
      </c>
      <c r="G555" s="340">
        <v>306331140102</v>
      </c>
      <c r="H555" s="117" t="s">
        <v>3723</v>
      </c>
      <c r="I555" s="117" t="s">
        <v>5182</v>
      </c>
      <c r="J555" s="117" t="s">
        <v>47</v>
      </c>
      <c r="K555" s="117"/>
      <c r="L555" s="117">
        <v>2.5649999999999999</v>
      </c>
      <c r="M555" s="117">
        <v>2.5227349999999999</v>
      </c>
      <c r="N555" s="117">
        <v>4.2264999999999997E-2</v>
      </c>
      <c r="O555" s="341"/>
      <c r="P555" s="117"/>
      <c r="Q555" s="121"/>
    </row>
    <row r="556" spans="1:17" s="115" customFormat="1" ht="25.5" customHeight="1">
      <c r="A556" s="116">
        <v>553</v>
      </c>
      <c r="B556" s="118"/>
      <c r="C556" s="118" t="s">
        <v>1046</v>
      </c>
      <c r="D556" s="118" t="s">
        <v>1042</v>
      </c>
      <c r="E556" s="118" t="s">
        <v>3021</v>
      </c>
      <c r="F556" s="117" t="s">
        <v>3643</v>
      </c>
      <c r="G556" s="340">
        <v>306321140203</v>
      </c>
      <c r="H556" s="117" t="s">
        <v>3725</v>
      </c>
      <c r="I556" s="117" t="s">
        <v>5179</v>
      </c>
      <c r="J556" s="117" t="s">
        <v>47</v>
      </c>
      <c r="K556" s="117"/>
      <c r="L556" s="117">
        <v>9.4100000000000003E-2</v>
      </c>
      <c r="M556" s="117">
        <v>9.2887999999999998E-2</v>
      </c>
      <c r="N556" s="117">
        <v>1.2120000000000047E-3</v>
      </c>
      <c r="O556" s="341"/>
      <c r="P556" s="117"/>
      <c r="Q556" s="121"/>
    </row>
    <row r="557" spans="1:17" s="115" customFormat="1" ht="25.5" customHeight="1">
      <c r="A557" s="116">
        <v>554</v>
      </c>
      <c r="B557" s="118"/>
      <c r="C557" s="118" t="s">
        <v>1046</v>
      </c>
      <c r="D557" s="118" t="s">
        <v>1041</v>
      </c>
      <c r="E557" s="118" t="s">
        <v>1041</v>
      </c>
      <c r="F557" s="117" t="s">
        <v>3441</v>
      </c>
      <c r="G557" s="340">
        <v>306411340103</v>
      </c>
      <c r="H557" s="117" t="s">
        <v>3442</v>
      </c>
      <c r="I557" s="117" t="s">
        <v>5179</v>
      </c>
      <c r="J557" s="117" t="s">
        <v>47</v>
      </c>
      <c r="K557" s="117"/>
      <c r="L557" s="117">
        <v>0.48799999999999999</v>
      </c>
      <c r="M557" s="117">
        <v>0.34595900000000002</v>
      </c>
      <c r="N557" s="117">
        <v>0.14204099999999997</v>
      </c>
      <c r="O557" s="341"/>
      <c r="P557" s="117"/>
      <c r="Q557" s="121"/>
    </row>
    <row r="558" spans="1:17" s="115" customFormat="1" ht="25.5" customHeight="1">
      <c r="A558" s="116">
        <v>555</v>
      </c>
      <c r="B558" s="118"/>
      <c r="C558" s="118" t="s">
        <v>1046</v>
      </c>
      <c r="D558" s="118" t="s">
        <v>1041</v>
      </c>
      <c r="E558" s="118" t="s">
        <v>3020</v>
      </c>
      <c r="F558" s="117" t="s">
        <v>3443</v>
      </c>
      <c r="G558" s="340">
        <v>306421240502</v>
      </c>
      <c r="H558" s="117" t="s">
        <v>3444</v>
      </c>
      <c r="I558" s="117" t="s">
        <v>5179</v>
      </c>
      <c r="J558" s="117" t="s">
        <v>47</v>
      </c>
      <c r="K558" s="117"/>
      <c r="L558" s="117">
        <v>9.8400000000000001E-2</v>
      </c>
      <c r="M558" s="117">
        <v>6.9903999999999994E-2</v>
      </c>
      <c r="N558" s="117">
        <v>2.8496000000000007E-2</v>
      </c>
      <c r="O558" s="341"/>
      <c r="P558" s="117"/>
      <c r="Q558" s="121"/>
    </row>
    <row r="559" spans="1:17" s="115" customFormat="1" ht="25.5" customHeight="1">
      <c r="A559" s="116">
        <v>556</v>
      </c>
      <c r="B559" s="118"/>
      <c r="C559" s="118" t="s">
        <v>1046</v>
      </c>
      <c r="D559" s="118" t="s">
        <v>1041</v>
      </c>
      <c r="E559" s="118" t="s">
        <v>3020</v>
      </c>
      <c r="F559" s="117" t="s">
        <v>3457</v>
      </c>
      <c r="G559" s="340">
        <v>306421240103</v>
      </c>
      <c r="H559" s="117" t="s">
        <v>3458</v>
      </c>
      <c r="I559" s="117" t="s">
        <v>5179</v>
      </c>
      <c r="J559" s="117" t="s">
        <v>47</v>
      </c>
      <c r="K559" s="117"/>
      <c r="L559" s="117">
        <v>0.71079999999999999</v>
      </c>
      <c r="M559" s="117">
        <v>0.53198100000000004</v>
      </c>
      <c r="N559" s="117">
        <v>0.17881899999999995</v>
      </c>
      <c r="O559" s="341"/>
      <c r="P559" s="117"/>
      <c r="Q559" s="121"/>
    </row>
    <row r="560" spans="1:17" s="115" customFormat="1" ht="25.5" customHeight="1">
      <c r="A560" s="116">
        <v>557</v>
      </c>
      <c r="B560" s="118"/>
      <c r="C560" s="118" t="s">
        <v>1046</v>
      </c>
      <c r="D560" s="118" t="s">
        <v>1041</v>
      </c>
      <c r="E560" s="118" t="s">
        <v>1041</v>
      </c>
      <c r="F560" s="117" t="s">
        <v>2205</v>
      </c>
      <c r="G560" s="340">
        <v>306411140102</v>
      </c>
      <c r="H560" s="117" t="s">
        <v>2480</v>
      </c>
      <c r="I560" s="117" t="s">
        <v>5178</v>
      </c>
      <c r="J560" s="117" t="s">
        <v>47</v>
      </c>
      <c r="K560" s="117"/>
      <c r="L560" s="117">
        <v>1.9338</v>
      </c>
      <c r="M560" s="117">
        <v>1.525015</v>
      </c>
      <c r="N560" s="117">
        <v>0.40878499999999995</v>
      </c>
      <c r="O560" s="341"/>
      <c r="P560" s="117"/>
      <c r="Q560" s="121"/>
    </row>
    <row r="561" spans="1:17" s="115" customFormat="1" ht="25.5" customHeight="1">
      <c r="A561" s="116">
        <v>558</v>
      </c>
      <c r="B561" s="118"/>
      <c r="C561" s="118" t="s">
        <v>1046</v>
      </c>
      <c r="D561" s="118" t="s">
        <v>1041</v>
      </c>
      <c r="E561" s="118" t="s">
        <v>3020</v>
      </c>
      <c r="F561" s="117" t="s">
        <v>3485</v>
      </c>
      <c r="G561" s="340">
        <v>306421240403</v>
      </c>
      <c r="H561" s="117" t="s">
        <v>3486</v>
      </c>
      <c r="I561" s="117" t="s">
        <v>5179</v>
      </c>
      <c r="J561" s="117" t="s">
        <v>47</v>
      </c>
      <c r="K561" s="117"/>
      <c r="L561" s="117">
        <v>0.34160000000000001</v>
      </c>
      <c r="M561" s="117">
        <v>0.27943299999999999</v>
      </c>
      <c r="N561" s="117">
        <v>6.2167000000000028E-2</v>
      </c>
      <c r="O561" s="341"/>
      <c r="P561" s="117"/>
      <c r="Q561" s="121"/>
    </row>
    <row r="562" spans="1:17" s="115" customFormat="1" ht="25.5" customHeight="1">
      <c r="A562" s="116">
        <v>559</v>
      </c>
      <c r="B562" s="118"/>
      <c r="C562" s="118" t="s">
        <v>1046</v>
      </c>
      <c r="D562" s="118" t="s">
        <v>1041</v>
      </c>
      <c r="E562" s="118" t="s">
        <v>1041</v>
      </c>
      <c r="F562" s="117" t="s">
        <v>2205</v>
      </c>
      <c r="G562" s="340">
        <v>306411140105</v>
      </c>
      <c r="H562" s="117" t="s">
        <v>2481</v>
      </c>
      <c r="I562" s="117" t="s">
        <v>5178</v>
      </c>
      <c r="J562" s="117" t="s">
        <v>47</v>
      </c>
      <c r="K562" s="117"/>
      <c r="L562" s="117">
        <v>3.8671000000000002</v>
      </c>
      <c r="M562" s="117">
        <v>3.2276760000000002</v>
      </c>
      <c r="N562" s="117">
        <v>0.63942399999999999</v>
      </c>
      <c r="O562" s="341"/>
      <c r="P562" s="117"/>
      <c r="Q562" s="121"/>
    </row>
    <row r="563" spans="1:17" s="115" customFormat="1" ht="25.5" customHeight="1">
      <c r="A563" s="116">
        <v>560</v>
      </c>
      <c r="B563" s="118"/>
      <c r="C563" s="118" t="s">
        <v>1046</v>
      </c>
      <c r="D563" s="118" t="s">
        <v>1041</v>
      </c>
      <c r="E563" s="118" t="s">
        <v>3020</v>
      </c>
      <c r="F563" s="117" t="s">
        <v>3545</v>
      </c>
      <c r="G563" s="340">
        <v>306421240201</v>
      </c>
      <c r="H563" s="117" t="s">
        <v>3546</v>
      </c>
      <c r="I563" s="117" t="s">
        <v>5179</v>
      </c>
      <c r="J563" s="117" t="s">
        <v>47</v>
      </c>
      <c r="K563" s="117"/>
      <c r="L563" s="117">
        <v>0.64580000000000004</v>
      </c>
      <c r="M563" s="117">
        <v>0.569133</v>
      </c>
      <c r="N563" s="117">
        <v>7.6667000000000041E-2</v>
      </c>
      <c r="O563" s="341"/>
      <c r="P563" s="117"/>
      <c r="Q563" s="121"/>
    </row>
    <row r="564" spans="1:17" s="115" customFormat="1" ht="25.5" customHeight="1">
      <c r="A564" s="116">
        <v>561</v>
      </c>
      <c r="B564" s="118"/>
      <c r="C564" s="118" t="s">
        <v>1046</v>
      </c>
      <c r="D564" s="118" t="s">
        <v>1041</v>
      </c>
      <c r="E564" s="118" t="s">
        <v>3020</v>
      </c>
      <c r="F564" s="117" t="s">
        <v>3547</v>
      </c>
      <c r="G564" s="340">
        <v>306421340403</v>
      </c>
      <c r="H564" s="117" t="s">
        <v>3548</v>
      </c>
      <c r="I564" s="117" t="s">
        <v>5179</v>
      </c>
      <c r="J564" s="117" t="s">
        <v>47</v>
      </c>
      <c r="K564" s="117"/>
      <c r="L564" s="117">
        <v>4.5100000000000001E-2</v>
      </c>
      <c r="M564" s="117">
        <v>3.9757000000000001E-2</v>
      </c>
      <c r="N564" s="117">
        <v>5.3430000000000005E-3</v>
      </c>
      <c r="O564" s="341"/>
      <c r="P564" s="117"/>
      <c r="Q564" s="121"/>
    </row>
    <row r="565" spans="1:17" s="115" customFormat="1" ht="25.5" customHeight="1">
      <c r="A565" s="116">
        <v>562</v>
      </c>
      <c r="B565" s="118"/>
      <c r="C565" s="118" t="s">
        <v>1046</v>
      </c>
      <c r="D565" s="118" t="s">
        <v>1041</v>
      </c>
      <c r="E565" s="118" t="s">
        <v>1041</v>
      </c>
      <c r="F565" s="117" t="s">
        <v>2207</v>
      </c>
      <c r="G565" s="340">
        <v>306411440201</v>
      </c>
      <c r="H565" s="117" t="s">
        <v>3554</v>
      </c>
      <c r="I565" s="117" t="s">
        <v>5178</v>
      </c>
      <c r="J565" s="117" t="s">
        <v>47</v>
      </c>
      <c r="K565" s="117"/>
      <c r="L565" s="117">
        <v>3.6749999999999998</v>
      </c>
      <c r="M565" s="117">
        <v>3.2553939999999999</v>
      </c>
      <c r="N565" s="117">
        <v>0.41960599999999992</v>
      </c>
      <c r="O565" s="341"/>
      <c r="P565" s="117"/>
      <c r="Q565" s="121"/>
    </row>
    <row r="566" spans="1:17" s="115" customFormat="1" ht="25.5" customHeight="1">
      <c r="A566" s="116">
        <v>563</v>
      </c>
      <c r="B566" s="118"/>
      <c r="C566" s="118" t="s">
        <v>1046</v>
      </c>
      <c r="D566" s="118" t="s">
        <v>1041</v>
      </c>
      <c r="E566" s="118" t="s">
        <v>1041</v>
      </c>
      <c r="F566" s="117" t="s">
        <v>3568</v>
      </c>
      <c r="G566" s="340">
        <v>306411340401</v>
      </c>
      <c r="H566" s="117" t="s">
        <v>3569</v>
      </c>
      <c r="I566" s="117" t="s">
        <v>5179</v>
      </c>
      <c r="J566" s="117" t="s">
        <v>47</v>
      </c>
      <c r="K566" s="117"/>
      <c r="L566" s="117">
        <v>1.57464</v>
      </c>
      <c r="M566" s="117">
        <v>1.403405</v>
      </c>
      <c r="N566" s="117">
        <v>0.17123500000000003</v>
      </c>
      <c r="O566" s="341"/>
      <c r="P566" s="117"/>
      <c r="Q566" s="121"/>
    </row>
    <row r="567" spans="1:17" s="115" customFormat="1" ht="25.5" customHeight="1">
      <c r="A567" s="116">
        <v>564</v>
      </c>
      <c r="B567" s="118"/>
      <c r="C567" s="118" t="s">
        <v>1046</v>
      </c>
      <c r="D567" s="118" t="s">
        <v>1041</v>
      </c>
      <c r="E567" s="118" t="s">
        <v>3031</v>
      </c>
      <c r="F567" s="117" t="s">
        <v>3574</v>
      </c>
      <c r="G567" s="340">
        <v>306412240104</v>
      </c>
      <c r="H567" s="117" t="s">
        <v>3575</v>
      </c>
      <c r="I567" s="117" t="s">
        <v>5182</v>
      </c>
      <c r="J567" s="117" t="s">
        <v>47</v>
      </c>
      <c r="K567" s="117"/>
      <c r="L567" s="117">
        <v>0.51549999999999996</v>
      </c>
      <c r="M567" s="117">
        <v>0.460669</v>
      </c>
      <c r="N567" s="117">
        <v>5.4830999999999963E-2</v>
      </c>
      <c r="O567" s="341"/>
      <c r="P567" s="117"/>
      <c r="Q567" s="121"/>
    </row>
    <row r="568" spans="1:17" s="115" customFormat="1" ht="25.5" customHeight="1">
      <c r="A568" s="116">
        <v>565</v>
      </c>
      <c r="B568" s="118"/>
      <c r="C568" s="118" t="s">
        <v>1046</v>
      </c>
      <c r="D568" s="118" t="s">
        <v>1041</v>
      </c>
      <c r="E568" s="118" t="s">
        <v>3031</v>
      </c>
      <c r="F568" s="117" t="s">
        <v>3581</v>
      </c>
      <c r="G568" s="340">
        <v>306412340203</v>
      </c>
      <c r="H568" s="117" t="s">
        <v>3582</v>
      </c>
      <c r="I568" s="117" t="s">
        <v>5179</v>
      </c>
      <c r="J568" s="117" t="s">
        <v>47</v>
      </c>
      <c r="K568" s="117"/>
      <c r="L568" s="117">
        <v>0.39429999999999998</v>
      </c>
      <c r="M568" s="117">
        <v>0.35355599999999998</v>
      </c>
      <c r="N568" s="117">
        <v>4.0744000000000002E-2</v>
      </c>
      <c r="O568" s="341"/>
      <c r="P568" s="117"/>
      <c r="Q568" s="121"/>
    </row>
    <row r="569" spans="1:17" s="115" customFormat="1" ht="25.5" customHeight="1">
      <c r="A569" s="116">
        <v>566</v>
      </c>
      <c r="B569" s="118"/>
      <c r="C569" s="118" t="s">
        <v>1046</v>
      </c>
      <c r="D569" s="118" t="s">
        <v>1041</v>
      </c>
      <c r="E569" s="118" t="s">
        <v>3031</v>
      </c>
      <c r="F569" s="117" t="s">
        <v>3584</v>
      </c>
      <c r="G569" s="340">
        <v>306412140103</v>
      </c>
      <c r="H569" s="117" t="s">
        <v>3585</v>
      </c>
      <c r="I569" s="117" t="s">
        <v>5179</v>
      </c>
      <c r="J569" s="117" t="s">
        <v>47</v>
      </c>
      <c r="K569" s="117"/>
      <c r="L569" s="117">
        <v>0.95960000000000001</v>
      </c>
      <c r="M569" s="117">
        <v>0.86155700000000002</v>
      </c>
      <c r="N569" s="117">
        <v>9.8042999999999991E-2</v>
      </c>
      <c r="O569" s="341"/>
      <c r="P569" s="117"/>
      <c r="Q569" s="121"/>
    </row>
    <row r="570" spans="1:17" s="115" customFormat="1" ht="25.5" customHeight="1">
      <c r="A570" s="116">
        <v>567</v>
      </c>
      <c r="B570" s="118"/>
      <c r="C570" s="118" t="s">
        <v>1046</v>
      </c>
      <c r="D570" s="118" t="s">
        <v>1041</v>
      </c>
      <c r="E570" s="118" t="s">
        <v>3031</v>
      </c>
      <c r="F570" s="117" t="s">
        <v>3603</v>
      </c>
      <c r="G570" s="340">
        <v>306412240203</v>
      </c>
      <c r="H570" s="117" t="s">
        <v>3604</v>
      </c>
      <c r="I570" s="117" t="s">
        <v>5179</v>
      </c>
      <c r="J570" s="117" t="s">
        <v>47</v>
      </c>
      <c r="K570" s="117"/>
      <c r="L570" s="117">
        <v>0.30280000000000001</v>
      </c>
      <c r="M570" s="117">
        <v>0.27442</v>
      </c>
      <c r="N570" s="117">
        <v>2.8380000000000016E-2</v>
      </c>
      <c r="O570" s="341"/>
      <c r="P570" s="117"/>
      <c r="Q570" s="121"/>
    </row>
    <row r="571" spans="1:17" s="115" customFormat="1" ht="25.5" customHeight="1">
      <c r="A571" s="116">
        <v>568</v>
      </c>
      <c r="B571" s="118"/>
      <c r="C571" s="118" t="s">
        <v>1046</v>
      </c>
      <c r="D571" s="118" t="s">
        <v>1041</v>
      </c>
      <c r="E571" s="118" t="s">
        <v>1041</v>
      </c>
      <c r="F571" s="117" t="s">
        <v>3606</v>
      </c>
      <c r="G571" s="340">
        <v>306411440301</v>
      </c>
      <c r="H571" s="117" t="s">
        <v>3607</v>
      </c>
      <c r="I571" s="117" t="s">
        <v>5179</v>
      </c>
      <c r="J571" s="117" t="s">
        <v>47</v>
      </c>
      <c r="K571" s="117"/>
      <c r="L571" s="117">
        <v>4.58E-2</v>
      </c>
      <c r="M571" s="117">
        <v>4.1775E-2</v>
      </c>
      <c r="N571" s="117">
        <v>4.0250000000000008E-3</v>
      </c>
      <c r="O571" s="341"/>
      <c r="P571" s="117"/>
      <c r="Q571" s="121"/>
    </row>
    <row r="572" spans="1:17" s="115" customFormat="1" ht="25.5" customHeight="1">
      <c r="A572" s="116">
        <v>569</v>
      </c>
      <c r="B572" s="118"/>
      <c r="C572" s="118" t="s">
        <v>1046</v>
      </c>
      <c r="D572" s="118" t="s">
        <v>1041</v>
      </c>
      <c r="E572" s="118" t="s">
        <v>3020</v>
      </c>
      <c r="F572" s="117" t="s">
        <v>3608</v>
      </c>
      <c r="G572" s="340">
        <v>306421140303</v>
      </c>
      <c r="H572" s="117" t="s">
        <v>3609</v>
      </c>
      <c r="I572" s="117" t="s">
        <v>5179</v>
      </c>
      <c r="J572" s="117" t="s">
        <v>47</v>
      </c>
      <c r="K572" s="117"/>
      <c r="L572" s="117">
        <v>0.36680000000000001</v>
      </c>
      <c r="M572" s="117">
        <v>0.334837</v>
      </c>
      <c r="N572" s="117">
        <v>3.1963000000000019E-2</v>
      </c>
      <c r="O572" s="341"/>
      <c r="P572" s="117"/>
      <c r="Q572" s="121"/>
    </row>
    <row r="573" spans="1:17" s="115" customFormat="1" ht="25.5" customHeight="1">
      <c r="A573" s="116">
        <v>570</v>
      </c>
      <c r="B573" s="118"/>
      <c r="C573" s="118" t="s">
        <v>1046</v>
      </c>
      <c r="D573" s="118" t="s">
        <v>1041</v>
      </c>
      <c r="E573" s="118" t="s">
        <v>1041</v>
      </c>
      <c r="F573" s="117" t="s">
        <v>2205</v>
      </c>
      <c r="G573" s="340">
        <v>306411140104</v>
      </c>
      <c r="H573" s="117" t="s">
        <v>3620</v>
      </c>
      <c r="I573" s="117" t="s">
        <v>5178</v>
      </c>
      <c r="J573" s="117" t="s">
        <v>47</v>
      </c>
      <c r="K573" s="117"/>
      <c r="L573" s="117">
        <v>2.8527999999999998</v>
      </c>
      <c r="M573" s="117">
        <v>2.622843</v>
      </c>
      <c r="N573" s="117">
        <v>0.22995699999999974</v>
      </c>
      <c r="O573" s="341"/>
      <c r="P573" s="117"/>
      <c r="Q573" s="121"/>
    </row>
    <row r="574" spans="1:17" s="115" customFormat="1" ht="25.5" customHeight="1">
      <c r="A574" s="116">
        <v>571</v>
      </c>
      <c r="B574" s="118"/>
      <c r="C574" s="118" t="s">
        <v>1046</v>
      </c>
      <c r="D574" s="118" t="s">
        <v>1041</v>
      </c>
      <c r="E574" s="118" t="s">
        <v>1041</v>
      </c>
      <c r="F574" s="117" t="s">
        <v>3636</v>
      </c>
      <c r="G574" s="340">
        <v>306411340501</v>
      </c>
      <c r="H574" s="117" t="s">
        <v>3637</v>
      </c>
      <c r="I574" s="117" t="s">
        <v>5179</v>
      </c>
      <c r="J574" s="117" t="s">
        <v>47</v>
      </c>
      <c r="K574" s="117"/>
      <c r="L574" s="117">
        <v>0.61019999999999996</v>
      </c>
      <c r="M574" s="117">
        <v>0.56353299999999995</v>
      </c>
      <c r="N574" s="117">
        <v>4.6667000000000014E-2</v>
      </c>
      <c r="O574" s="341"/>
      <c r="P574" s="117"/>
      <c r="Q574" s="121"/>
    </row>
    <row r="575" spans="1:17" s="115" customFormat="1" ht="25.5" customHeight="1">
      <c r="A575" s="116">
        <v>572</v>
      </c>
      <c r="B575" s="118"/>
      <c r="C575" s="118" t="s">
        <v>1046</v>
      </c>
      <c r="D575" s="118" t="s">
        <v>1041</v>
      </c>
      <c r="E575" s="118" t="s">
        <v>3020</v>
      </c>
      <c r="F575" s="117" t="s">
        <v>3640</v>
      </c>
      <c r="G575" s="340">
        <v>306421140201</v>
      </c>
      <c r="H575" s="117" t="s">
        <v>2480</v>
      </c>
      <c r="I575" s="117" t="s">
        <v>5179</v>
      </c>
      <c r="J575" s="117" t="s">
        <v>47</v>
      </c>
      <c r="K575" s="117"/>
      <c r="L575" s="117">
        <v>0.24210000000000001</v>
      </c>
      <c r="M575" s="117">
        <v>0.22406200000000001</v>
      </c>
      <c r="N575" s="117">
        <v>1.8037999999999998E-2</v>
      </c>
      <c r="O575" s="341"/>
      <c r="P575" s="117"/>
      <c r="Q575" s="121"/>
    </row>
    <row r="576" spans="1:17" s="115" customFormat="1" ht="25.5" customHeight="1">
      <c r="A576" s="116">
        <v>573</v>
      </c>
      <c r="B576" s="118"/>
      <c r="C576" s="118" t="s">
        <v>1046</v>
      </c>
      <c r="D576" s="118" t="s">
        <v>1041</v>
      </c>
      <c r="E576" s="118" t="s">
        <v>3020</v>
      </c>
      <c r="F576" s="117" t="s">
        <v>3661</v>
      </c>
      <c r="G576" s="340">
        <v>306421140104</v>
      </c>
      <c r="H576" s="117" t="s">
        <v>3662</v>
      </c>
      <c r="I576" s="117" t="s">
        <v>5179</v>
      </c>
      <c r="J576" s="117" t="s">
        <v>47</v>
      </c>
      <c r="K576" s="117"/>
      <c r="L576" s="117">
        <v>1.10625</v>
      </c>
      <c r="M576" s="117">
        <v>1.033296</v>
      </c>
      <c r="N576" s="117">
        <v>7.2953999999999963E-2</v>
      </c>
      <c r="O576" s="341"/>
      <c r="P576" s="117"/>
      <c r="Q576" s="121"/>
    </row>
    <row r="577" spans="1:17" s="115" customFormat="1" ht="25.5" customHeight="1">
      <c r="A577" s="116">
        <v>574</v>
      </c>
      <c r="B577" s="118"/>
      <c r="C577" s="118" t="s">
        <v>1046</v>
      </c>
      <c r="D577" s="118" t="s">
        <v>1041</v>
      </c>
      <c r="E577" s="118" t="s">
        <v>3031</v>
      </c>
      <c r="F577" s="117" t="s">
        <v>3574</v>
      </c>
      <c r="G577" s="340">
        <v>306412240103</v>
      </c>
      <c r="H577" s="117" t="s">
        <v>3686</v>
      </c>
      <c r="I577" s="117" t="s">
        <v>5179</v>
      </c>
      <c r="J577" s="117" t="s">
        <v>47</v>
      </c>
      <c r="K577" s="117"/>
      <c r="L577" s="117">
        <v>1.8173999999999999</v>
      </c>
      <c r="M577" s="117">
        <v>1.7178610000000001</v>
      </c>
      <c r="N577" s="117">
        <v>9.9538999999999822E-2</v>
      </c>
      <c r="O577" s="341"/>
      <c r="P577" s="117"/>
      <c r="Q577" s="121"/>
    </row>
    <row r="578" spans="1:17" s="115" customFormat="1" ht="25.5" customHeight="1">
      <c r="A578" s="116">
        <v>575</v>
      </c>
      <c r="B578" s="118"/>
      <c r="C578" s="118" t="s">
        <v>1046</v>
      </c>
      <c r="D578" s="118" t="s">
        <v>1041</v>
      </c>
      <c r="E578" s="118" t="s">
        <v>3031</v>
      </c>
      <c r="F578" s="117" t="s">
        <v>3699</v>
      </c>
      <c r="G578" s="340">
        <v>306412140202</v>
      </c>
      <c r="H578" s="117" t="s">
        <v>3700</v>
      </c>
      <c r="I578" s="117" t="s">
        <v>5179</v>
      </c>
      <c r="J578" s="117" t="s">
        <v>47</v>
      </c>
      <c r="K578" s="117"/>
      <c r="L578" s="117">
        <v>0.1004</v>
      </c>
      <c r="M578" s="117">
        <v>9.5559000000000005E-2</v>
      </c>
      <c r="N578" s="117">
        <v>4.8409999999999981E-3</v>
      </c>
      <c r="O578" s="341"/>
      <c r="P578" s="117"/>
      <c r="Q578" s="121"/>
    </row>
    <row r="579" spans="1:17" s="115" customFormat="1" ht="25.5" customHeight="1">
      <c r="A579" s="116">
        <v>576</v>
      </c>
      <c r="B579" s="118"/>
      <c r="C579" s="118" t="s">
        <v>1046</v>
      </c>
      <c r="D579" s="118" t="s">
        <v>1041</v>
      </c>
      <c r="E579" s="118" t="s">
        <v>1041</v>
      </c>
      <c r="F579" s="117" t="s">
        <v>2206</v>
      </c>
      <c r="G579" s="340">
        <v>306411240102</v>
      </c>
      <c r="H579" s="117" t="s">
        <v>2482</v>
      </c>
      <c r="I579" s="117" t="s">
        <v>5178</v>
      </c>
      <c r="J579" s="117" t="s">
        <v>47</v>
      </c>
      <c r="K579" s="117"/>
      <c r="L579" s="117">
        <v>1.5631999999999999</v>
      </c>
      <c r="M579" s="117">
        <v>1.5150999999999999</v>
      </c>
      <c r="N579" s="117">
        <v>4.8100000000000032E-2</v>
      </c>
      <c r="O579" s="341"/>
      <c r="P579" s="117"/>
      <c r="Q579" s="121"/>
    </row>
    <row r="580" spans="1:17" s="115" customFormat="1" ht="25.5" customHeight="1">
      <c r="A580" s="116">
        <v>577</v>
      </c>
      <c r="B580" s="118"/>
      <c r="C580" s="118" t="s">
        <v>1046</v>
      </c>
      <c r="D580" s="118" t="s">
        <v>1041</v>
      </c>
      <c r="E580" s="118" t="s">
        <v>1041</v>
      </c>
      <c r="F580" s="117" t="s">
        <v>3714</v>
      </c>
      <c r="G580" s="340">
        <v>306411340705</v>
      </c>
      <c r="H580" s="117" t="s">
        <v>3715</v>
      </c>
      <c r="I580" s="117" t="s">
        <v>5179</v>
      </c>
      <c r="J580" s="117" t="s">
        <v>47</v>
      </c>
      <c r="K580" s="117"/>
      <c r="L580" s="117">
        <v>7.1900000000000006E-2</v>
      </c>
      <c r="M580" s="117">
        <v>6.9819999999999993E-2</v>
      </c>
      <c r="N580" s="117">
        <v>2.0800000000000124E-3</v>
      </c>
      <c r="O580" s="341"/>
      <c r="P580" s="117"/>
      <c r="Q580" s="121"/>
    </row>
    <row r="581" spans="1:17" s="115" customFormat="1" ht="25.5" customHeight="1">
      <c r="A581" s="116">
        <v>578</v>
      </c>
      <c r="B581" s="118"/>
      <c r="C581" s="118" t="s">
        <v>1046</v>
      </c>
      <c r="D581" s="118" t="s">
        <v>1041</v>
      </c>
      <c r="E581" s="118" t="s">
        <v>3020</v>
      </c>
      <c r="F581" s="117" t="s">
        <v>3718</v>
      </c>
      <c r="G581" s="340">
        <v>306421240302</v>
      </c>
      <c r="H581" s="117" t="s">
        <v>3719</v>
      </c>
      <c r="I581" s="117" t="s">
        <v>5179</v>
      </c>
      <c r="J581" s="117" t="s">
        <v>47</v>
      </c>
      <c r="K581" s="117"/>
      <c r="L581" s="117">
        <v>6.5199999999999994E-2</v>
      </c>
      <c r="M581" s="117">
        <v>6.3756999999999994E-2</v>
      </c>
      <c r="N581" s="117">
        <v>1.4429999999999998E-3</v>
      </c>
      <c r="O581" s="341"/>
      <c r="P581" s="117"/>
      <c r="Q581" s="121"/>
    </row>
    <row r="582" spans="1:17" s="115" customFormat="1" ht="25.5" customHeight="1">
      <c r="A582" s="116">
        <v>579</v>
      </c>
      <c r="B582" s="118"/>
      <c r="C582" s="118" t="s">
        <v>1046</v>
      </c>
      <c r="D582" s="118" t="s">
        <v>1041</v>
      </c>
      <c r="E582" s="118" t="s">
        <v>1041</v>
      </c>
      <c r="F582" s="117" t="s">
        <v>2205</v>
      </c>
      <c r="G582" s="340">
        <v>306411140103</v>
      </c>
      <c r="H582" s="117" t="s">
        <v>3721</v>
      </c>
      <c r="I582" s="117" t="s">
        <v>5178</v>
      </c>
      <c r="J582" s="117" t="s">
        <v>47</v>
      </c>
      <c r="K582" s="117"/>
      <c r="L582" s="117">
        <v>2.0044</v>
      </c>
      <c r="M582" s="117">
        <v>1.9670240000000001</v>
      </c>
      <c r="N582" s="117">
        <v>3.7375999999999854E-2</v>
      </c>
      <c r="O582" s="341"/>
      <c r="P582" s="117"/>
      <c r="Q582" s="121"/>
    </row>
    <row r="583" spans="1:17" s="115" customFormat="1" ht="25.5" customHeight="1">
      <c r="A583" s="116">
        <v>580</v>
      </c>
      <c r="B583" s="118"/>
      <c r="C583" s="118" t="s">
        <v>1046</v>
      </c>
      <c r="D583" s="118" t="s">
        <v>1041</v>
      </c>
      <c r="E583" s="118" t="s">
        <v>1041</v>
      </c>
      <c r="F583" s="117" t="s">
        <v>2206</v>
      </c>
      <c r="G583" s="340">
        <v>306411240103</v>
      </c>
      <c r="H583" s="117" t="s">
        <v>3724</v>
      </c>
      <c r="I583" s="117" t="s">
        <v>5178</v>
      </c>
      <c r="J583" s="117" t="s">
        <v>47</v>
      </c>
      <c r="K583" s="117"/>
      <c r="L583" s="117">
        <v>3.2662</v>
      </c>
      <c r="M583" s="117">
        <v>3.2159759999999999</v>
      </c>
      <c r="N583" s="117">
        <v>5.0224000000000046E-2</v>
      </c>
      <c r="O583" s="341"/>
      <c r="P583" s="117"/>
      <c r="Q583" s="121"/>
    </row>
    <row r="584" spans="1:17" s="115" customFormat="1" ht="25.5" customHeight="1">
      <c r="A584" s="116">
        <v>581</v>
      </c>
      <c r="B584" s="118"/>
      <c r="C584" s="118" t="s">
        <v>1046</v>
      </c>
      <c r="D584" s="118" t="s">
        <v>1041</v>
      </c>
      <c r="E584" s="118" t="s">
        <v>1041</v>
      </c>
      <c r="F584" s="117" t="s">
        <v>2205</v>
      </c>
      <c r="G584" s="340">
        <v>306411140101</v>
      </c>
      <c r="H584" s="117" t="s">
        <v>2479</v>
      </c>
      <c r="I584" s="117" t="s">
        <v>5178</v>
      </c>
      <c r="J584" s="117" t="s">
        <v>47</v>
      </c>
      <c r="K584" s="117"/>
      <c r="L584" s="117">
        <v>3.3607800000000001</v>
      </c>
      <c r="M584" s="117">
        <v>3.311715</v>
      </c>
      <c r="N584" s="117">
        <v>4.9065000000000136E-2</v>
      </c>
      <c r="O584" s="341"/>
      <c r="P584" s="117"/>
      <c r="Q584" s="121"/>
    </row>
    <row r="585" spans="1:17" s="115" customFormat="1" ht="25.5" customHeight="1">
      <c r="A585" s="116">
        <v>582</v>
      </c>
      <c r="B585" s="118"/>
      <c r="C585" s="118" t="s">
        <v>3033</v>
      </c>
      <c r="D585" s="118" t="s">
        <v>1061</v>
      </c>
      <c r="E585" s="118" t="s">
        <v>1061</v>
      </c>
      <c r="F585" s="117" t="s">
        <v>3731</v>
      </c>
      <c r="G585" s="340">
        <v>308311640301</v>
      </c>
      <c r="H585" s="117" t="s">
        <v>3732</v>
      </c>
      <c r="I585" s="117" t="s">
        <v>5184</v>
      </c>
      <c r="J585" s="117" t="s">
        <v>47</v>
      </c>
      <c r="K585" s="117"/>
      <c r="L585" s="117">
        <v>2.8E-3</v>
      </c>
      <c r="M585" s="117">
        <v>2.3809999999999999E-3</v>
      </c>
      <c r="N585" s="117">
        <v>4.190000000000001E-4</v>
      </c>
      <c r="O585" s="341"/>
      <c r="P585" s="117"/>
      <c r="Q585" s="121"/>
    </row>
    <row r="586" spans="1:17" s="115" customFormat="1" ht="25.5" customHeight="1">
      <c r="A586" s="116">
        <v>583</v>
      </c>
      <c r="B586" s="118"/>
      <c r="C586" s="118" t="s">
        <v>3033</v>
      </c>
      <c r="D586" s="118" t="s">
        <v>1061</v>
      </c>
      <c r="E586" s="118" t="s">
        <v>3039</v>
      </c>
      <c r="F586" s="117" t="s">
        <v>3758</v>
      </c>
      <c r="G586" s="340">
        <v>308323640101</v>
      </c>
      <c r="H586" s="117" t="s">
        <v>3759</v>
      </c>
      <c r="I586" s="117" t="s">
        <v>5181</v>
      </c>
      <c r="J586" s="117" t="s">
        <v>47</v>
      </c>
      <c r="K586" s="117"/>
      <c r="L586" s="117">
        <v>3.3750000000000002E-2</v>
      </c>
      <c r="M586" s="117">
        <v>3.0802E-2</v>
      </c>
      <c r="N586" s="117">
        <v>2.9480000000000027E-3</v>
      </c>
      <c r="O586" s="341"/>
      <c r="P586" s="117"/>
      <c r="Q586" s="121"/>
    </row>
    <row r="587" spans="1:17" s="115" customFormat="1" ht="25.5" customHeight="1">
      <c r="A587" s="116">
        <v>584</v>
      </c>
      <c r="B587" s="118"/>
      <c r="C587" s="118" t="s">
        <v>3033</v>
      </c>
      <c r="D587" s="118" t="s">
        <v>1061</v>
      </c>
      <c r="E587" s="118" t="s">
        <v>3040</v>
      </c>
      <c r="F587" s="117" t="s">
        <v>3760</v>
      </c>
      <c r="G587" s="340">
        <v>308334140201</v>
      </c>
      <c r="H587" s="117" t="s">
        <v>3761</v>
      </c>
      <c r="I587" s="117" t="s">
        <v>5182</v>
      </c>
      <c r="J587" s="117" t="s">
        <v>47</v>
      </c>
      <c r="K587" s="117"/>
      <c r="L587" s="117">
        <v>0.28208499999999997</v>
      </c>
      <c r="M587" s="117">
        <v>0.25750499999999998</v>
      </c>
      <c r="N587" s="117">
        <v>2.4579999999999991E-2</v>
      </c>
      <c r="O587" s="341"/>
      <c r="P587" s="117"/>
      <c r="Q587" s="121"/>
    </row>
    <row r="588" spans="1:17" s="115" customFormat="1" ht="25.5" customHeight="1">
      <c r="A588" s="116">
        <v>585</v>
      </c>
      <c r="B588" s="118"/>
      <c r="C588" s="118" t="s">
        <v>3033</v>
      </c>
      <c r="D588" s="118" t="s">
        <v>1061</v>
      </c>
      <c r="E588" s="118" t="s">
        <v>3039</v>
      </c>
      <c r="F588" s="117" t="s">
        <v>3791</v>
      </c>
      <c r="G588" s="340">
        <v>308323240303</v>
      </c>
      <c r="H588" s="117" t="s">
        <v>3792</v>
      </c>
      <c r="I588" s="117" t="s">
        <v>5181</v>
      </c>
      <c r="J588" s="117" t="s">
        <v>47</v>
      </c>
      <c r="K588" s="117"/>
      <c r="L588" s="117">
        <v>3.5E-4</v>
      </c>
      <c r="M588" s="117">
        <v>3.2299999999999999E-4</v>
      </c>
      <c r="N588" s="117">
        <v>2.7000000000000006E-5</v>
      </c>
      <c r="O588" s="341"/>
      <c r="P588" s="117"/>
      <c r="Q588" s="121"/>
    </row>
    <row r="589" spans="1:17" s="115" customFormat="1" ht="25.5" customHeight="1">
      <c r="A589" s="116">
        <v>586</v>
      </c>
      <c r="B589" s="118"/>
      <c r="C589" s="118" t="s">
        <v>3033</v>
      </c>
      <c r="D589" s="118" t="s">
        <v>1061</v>
      </c>
      <c r="E589" s="118" t="s">
        <v>1061</v>
      </c>
      <c r="F589" s="117" t="s">
        <v>3796</v>
      </c>
      <c r="G589" s="340">
        <v>308311540104</v>
      </c>
      <c r="H589" s="117" t="s">
        <v>3797</v>
      </c>
      <c r="I589" s="117" t="s">
        <v>5181</v>
      </c>
      <c r="J589" s="117" t="s">
        <v>47</v>
      </c>
      <c r="K589" s="117"/>
      <c r="L589" s="117">
        <v>2.8719999999999999E-2</v>
      </c>
      <c r="M589" s="117">
        <v>2.6537000000000002E-2</v>
      </c>
      <c r="N589" s="117">
        <v>2.1829999999999974E-3</v>
      </c>
      <c r="O589" s="341"/>
      <c r="P589" s="117"/>
      <c r="Q589" s="121"/>
    </row>
    <row r="590" spans="1:17" s="115" customFormat="1" ht="25.5" customHeight="1">
      <c r="A590" s="116">
        <v>587</v>
      </c>
      <c r="B590" s="118"/>
      <c r="C590" s="118" t="s">
        <v>3033</v>
      </c>
      <c r="D590" s="118" t="s">
        <v>1061</v>
      </c>
      <c r="E590" s="118" t="s">
        <v>1061</v>
      </c>
      <c r="F590" s="117" t="s">
        <v>3805</v>
      </c>
      <c r="G590" s="340">
        <v>308311440201</v>
      </c>
      <c r="H590" s="117" t="s">
        <v>3806</v>
      </c>
      <c r="I590" s="117" t="s">
        <v>5179</v>
      </c>
      <c r="J590" s="117" t="s">
        <v>47</v>
      </c>
      <c r="K590" s="117"/>
      <c r="L590" s="117">
        <v>9.5600000000000004E-2</v>
      </c>
      <c r="M590" s="117">
        <v>8.8463E-2</v>
      </c>
      <c r="N590" s="117">
        <v>7.1370000000000045E-3</v>
      </c>
      <c r="O590" s="341"/>
      <c r="P590" s="117"/>
      <c r="Q590" s="121"/>
    </row>
    <row r="591" spans="1:17" s="115" customFormat="1" ht="25.5" customHeight="1">
      <c r="A591" s="116">
        <v>588</v>
      </c>
      <c r="B591" s="118"/>
      <c r="C591" s="118" t="s">
        <v>3033</v>
      </c>
      <c r="D591" s="118" t="s">
        <v>1061</v>
      </c>
      <c r="E591" s="118" t="s">
        <v>1061</v>
      </c>
      <c r="F591" s="117" t="s">
        <v>3807</v>
      </c>
      <c r="G591" s="340">
        <v>308311640402</v>
      </c>
      <c r="H591" s="117" t="s">
        <v>3808</v>
      </c>
      <c r="I591" s="117" t="s">
        <v>5184</v>
      </c>
      <c r="J591" s="117" t="s">
        <v>47</v>
      </c>
      <c r="K591" s="117"/>
      <c r="L591" s="117">
        <v>7.0400000000000004E-2</v>
      </c>
      <c r="M591" s="117">
        <v>6.5159999999999996E-2</v>
      </c>
      <c r="N591" s="117">
        <v>5.2400000000000085E-3</v>
      </c>
      <c r="O591" s="341"/>
      <c r="P591" s="117"/>
      <c r="Q591" s="121"/>
    </row>
    <row r="592" spans="1:17" s="115" customFormat="1" ht="25.5" customHeight="1">
      <c r="A592" s="116">
        <v>589</v>
      </c>
      <c r="B592" s="118"/>
      <c r="C592" s="118" t="s">
        <v>3033</v>
      </c>
      <c r="D592" s="118" t="s">
        <v>1061</v>
      </c>
      <c r="E592" s="118" t="s">
        <v>3039</v>
      </c>
      <c r="F592" s="117" t="s">
        <v>3809</v>
      </c>
      <c r="G592" s="340">
        <v>308323240405</v>
      </c>
      <c r="H592" s="117" t="s">
        <v>3810</v>
      </c>
      <c r="I592" s="117" t="s">
        <v>5179</v>
      </c>
      <c r="J592" s="117" t="s">
        <v>47</v>
      </c>
      <c r="K592" s="117"/>
      <c r="L592" s="117">
        <v>0.56469999999999998</v>
      </c>
      <c r="M592" s="117">
        <v>0.52274799999999999</v>
      </c>
      <c r="N592" s="117">
        <v>4.1951999999999989E-2</v>
      </c>
      <c r="O592" s="341"/>
      <c r="P592" s="117"/>
      <c r="Q592" s="121"/>
    </row>
    <row r="593" spans="1:17" s="115" customFormat="1" ht="25.5" customHeight="1">
      <c r="A593" s="116">
        <v>590</v>
      </c>
      <c r="B593" s="118"/>
      <c r="C593" s="118" t="s">
        <v>3033</v>
      </c>
      <c r="D593" s="118" t="s">
        <v>1061</v>
      </c>
      <c r="E593" s="118" t="s">
        <v>1061</v>
      </c>
      <c r="F593" s="117" t="s">
        <v>3807</v>
      </c>
      <c r="G593" s="340">
        <v>308311640403</v>
      </c>
      <c r="H593" s="117" t="s">
        <v>3811</v>
      </c>
      <c r="I593" s="117" t="s">
        <v>5184</v>
      </c>
      <c r="J593" s="117" t="s">
        <v>47</v>
      </c>
      <c r="K593" s="117"/>
      <c r="L593" s="117">
        <v>2.06E-2</v>
      </c>
      <c r="M593" s="117">
        <v>1.908E-2</v>
      </c>
      <c r="N593" s="117">
        <v>1.5200000000000005E-3</v>
      </c>
      <c r="O593" s="341"/>
      <c r="P593" s="117"/>
      <c r="Q593" s="121"/>
    </row>
    <row r="594" spans="1:17" s="115" customFormat="1" ht="25.5" customHeight="1">
      <c r="A594" s="116">
        <v>591</v>
      </c>
      <c r="B594" s="118"/>
      <c r="C594" s="118" t="s">
        <v>3033</v>
      </c>
      <c r="D594" s="118" t="s">
        <v>1061</v>
      </c>
      <c r="E594" s="118" t="s">
        <v>1061</v>
      </c>
      <c r="F594" s="117" t="s">
        <v>2211</v>
      </c>
      <c r="G594" s="340">
        <v>308311240103</v>
      </c>
      <c r="H594" s="117" t="s">
        <v>2480</v>
      </c>
      <c r="I594" s="117" t="s">
        <v>5178</v>
      </c>
      <c r="J594" s="117" t="s">
        <v>47</v>
      </c>
      <c r="K594" s="117"/>
      <c r="L594" s="117">
        <v>0.63300000000000001</v>
      </c>
      <c r="M594" s="117">
        <v>0.58746600000000004</v>
      </c>
      <c r="N594" s="117">
        <v>4.5533999999999963E-2</v>
      </c>
      <c r="O594" s="341"/>
      <c r="P594" s="117"/>
      <c r="Q594" s="121"/>
    </row>
    <row r="595" spans="1:17" s="115" customFormat="1" ht="25.5" customHeight="1">
      <c r="A595" s="116">
        <v>592</v>
      </c>
      <c r="B595" s="118"/>
      <c r="C595" s="118" t="s">
        <v>3033</v>
      </c>
      <c r="D595" s="118" t="s">
        <v>1061</v>
      </c>
      <c r="E595" s="118" t="s">
        <v>1061</v>
      </c>
      <c r="F595" s="117" t="s">
        <v>2213</v>
      </c>
      <c r="G595" s="340">
        <v>308311340202</v>
      </c>
      <c r="H595" s="117" t="s">
        <v>2490</v>
      </c>
      <c r="I595" s="117" t="s">
        <v>5178</v>
      </c>
      <c r="J595" s="117" t="s">
        <v>47</v>
      </c>
      <c r="K595" s="117"/>
      <c r="L595" s="117">
        <v>2.3986000000000001</v>
      </c>
      <c r="M595" s="117">
        <v>2.2261679999999999</v>
      </c>
      <c r="N595" s="117">
        <v>0.17243200000000014</v>
      </c>
      <c r="O595" s="341"/>
      <c r="P595" s="117"/>
      <c r="Q595" s="121"/>
    </row>
    <row r="596" spans="1:17" s="115" customFormat="1" ht="25.5" customHeight="1">
      <c r="A596" s="116">
        <v>593</v>
      </c>
      <c r="B596" s="118"/>
      <c r="C596" s="118" t="s">
        <v>3033</v>
      </c>
      <c r="D596" s="118" t="s">
        <v>1061</v>
      </c>
      <c r="E596" s="118" t="s">
        <v>3040</v>
      </c>
      <c r="F596" s="117" t="s">
        <v>3826</v>
      </c>
      <c r="G596" s="340">
        <v>308334340101</v>
      </c>
      <c r="H596" s="117" t="s">
        <v>2488</v>
      </c>
      <c r="I596" s="117" t="s">
        <v>5179</v>
      </c>
      <c r="J596" s="117" t="s">
        <v>47</v>
      </c>
      <c r="K596" s="117"/>
      <c r="L596" s="117">
        <v>2.7718799999999999</v>
      </c>
      <c r="M596" s="117">
        <v>2.5738690000000002</v>
      </c>
      <c r="N596" s="117">
        <v>0.19801099999999972</v>
      </c>
      <c r="O596" s="341"/>
      <c r="P596" s="117"/>
      <c r="Q596" s="121"/>
    </row>
    <row r="597" spans="1:17" s="115" customFormat="1" ht="25.5" customHeight="1">
      <c r="A597" s="116">
        <v>594</v>
      </c>
      <c r="B597" s="118"/>
      <c r="C597" s="118" t="s">
        <v>3033</v>
      </c>
      <c r="D597" s="118" t="s">
        <v>1061</v>
      </c>
      <c r="E597" s="118" t="s">
        <v>1061</v>
      </c>
      <c r="F597" s="117" t="s">
        <v>3828</v>
      </c>
      <c r="G597" s="340">
        <v>308311440304</v>
      </c>
      <c r="H597" s="117" t="s">
        <v>3829</v>
      </c>
      <c r="I597" s="117" t="s">
        <v>5182</v>
      </c>
      <c r="J597" s="117" t="s">
        <v>47</v>
      </c>
      <c r="K597" s="117"/>
      <c r="L597" s="117">
        <v>2.9700000000000001E-2</v>
      </c>
      <c r="M597" s="117">
        <v>2.7595999999999999E-2</v>
      </c>
      <c r="N597" s="117">
        <v>2.1040000000000017E-3</v>
      </c>
      <c r="O597" s="341"/>
      <c r="P597" s="117"/>
      <c r="Q597" s="121"/>
    </row>
    <row r="598" spans="1:17" s="115" customFormat="1" ht="25.5" customHeight="1">
      <c r="A598" s="116">
        <v>595</v>
      </c>
      <c r="B598" s="118"/>
      <c r="C598" s="118" t="s">
        <v>3033</v>
      </c>
      <c r="D598" s="118" t="s">
        <v>1061</v>
      </c>
      <c r="E598" s="118" t="s">
        <v>3039</v>
      </c>
      <c r="F598" s="117" t="s">
        <v>3833</v>
      </c>
      <c r="G598" s="340">
        <v>308323140302</v>
      </c>
      <c r="H598" s="117" t="s">
        <v>3834</v>
      </c>
      <c r="I598" s="117" t="s">
        <v>5178</v>
      </c>
      <c r="J598" s="117" t="s">
        <v>47</v>
      </c>
      <c r="K598" s="117"/>
      <c r="L598" s="117">
        <v>1.15855</v>
      </c>
      <c r="M598" s="117">
        <v>1.078997</v>
      </c>
      <c r="N598" s="117">
        <v>7.9552999999999985E-2</v>
      </c>
      <c r="O598" s="341"/>
      <c r="P598" s="117"/>
      <c r="Q598" s="121"/>
    </row>
    <row r="599" spans="1:17" s="115" customFormat="1" ht="25.5" customHeight="1">
      <c r="A599" s="116">
        <v>596</v>
      </c>
      <c r="B599" s="118"/>
      <c r="C599" s="118" t="s">
        <v>3033</v>
      </c>
      <c r="D599" s="118" t="s">
        <v>1061</v>
      </c>
      <c r="E599" s="118" t="s">
        <v>3039</v>
      </c>
      <c r="F599" s="117" t="s">
        <v>2243</v>
      </c>
      <c r="G599" s="340">
        <v>308323140106</v>
      </c>
      <c r="H599" s="117" t="s">
        <v>3835</v>
      </c>
      <c r="I599" s="117" t="s">
        <v>5178</v>
      </c>
      <c r="J599" s="117" t="s">
        <v>47</v>
      </c>
      <c r="K599" s="117"/>
      <c r="L599" s="117">
        <v>1.22984</v>
      </c>
      <c r="M599" s="117">
        <v>1.1463589999999999</v>
      </c>
      <c r="N599" s="117">
        <v>8.3481000000000138E-2</v>
      </c>
      <c r="O599" s="341"/>
      <c r="P599" s="117"/>
      <c r="Q599" s="121"/>
    </row>
    <row r="600" spans="1:17" s="115" customFormat="1" ht="25.5" customHeight="1">
      <c r="A600" s="116">
        <v>597</v>
      </c>
      <c r="B600" s="118"/>
      <c r="C600" s="118" t="s">
        <v>3033</v>
      </c>
      <c r="D600" s="118" t="s">
        <v>1061</v>
      </c>
      <c r="E600" s="118" t="s">
        <v>1061</v>
      </c>
      <c r="F600" s="117" t="s">
        <v>3836</v>
      </c>
      <c r="G600" s="340">
        <v>308311440803</v>
      </c>
      <c r="H600" s="117" t="s">
        <v>3837</v>
      </c>
      <c r="I600" s="117" t="s">
        <v>5179</v>
      </c>
      <c r="J600" s="117" t="s">
        <v>47</v>
      </c>
      <c r="K600" s="117"/>
      <c r="L600" s="117">
        <v>0.84160000000000001</v>
      </c>
      <c r="M600" s="117">
        <v>0.78448799999999996</v>
      </c>
      <c r="N600" s="117">
        <v>5.7112000000000052E-2</v>
      </c>
      <c r="O600" s="341"/>
      <c r="P600" s="117"/>
      <c r="Q600" s="121"/>
    </row>
    <row r="601" spans="1:17" s="115" customFormat="1" ht="25.5" customHeight="1">
      <c r="A601" s="116">
        <v>598</v>
      </c>
      <c r="B601" s="118"/>
      <c r="C601" s="118" t="s">
        <v>3033</v>
      </c>
      <c r="D601" s="118" t="s">
        <v>1061</v>
      </c>
      <c r="E601" s="118" t="s">
        <v>3039</v>
      </c>
      <c r="F601" s="117" t="s">
        <v>2244</v>
      </c>
      <c r="G601" s="340">
        <v>308323140201</v>
      </c>
      <c r="H601" s="117" t="s">
        <v>2548</v>
      </c>
      <c r="I601" s="117" t="s">
        <v>5178</v>
      </c>
      <c r="J601" s="117" t="s">
        <v>47</v>
      </c>
      <c r="K601" s="117"/>
      <c r="L601" s="117">
        <v>1.8926000000000001</v>
      </c>
      <c r="M601" s="117">
        <v>1.7644850000000001</v>
      </c>
      <c r="N601" s="117">
        <v>0.12811499999999998</v>
      </c>
      <c r="O601" s="341"/>
      <c r="P601" s="117"/>
      <c r="Q601" s="121"/>
    </row>
    <row r="602" spans="1:17" s="115" customFormat="1" ht="25.5" customHeight="1">
      <c r="A602" s="116">
        <v>599</v>
      </c>
      <c r="B602" s="118"/>
      <c r="C602" s="118" t="s">
        <v>3033</v>
      </c>
      <c r="D602" s="118" t="s">
        <v>1061</v>
      </c>
      <c r="E602" s="118" t="s">
        <v>1061</v>
      </c>
      <c r="F602" s="117" t="s">
        <v>2209</v>
      </c>
      <c r="G602" s="340">
        <v>308311140202</v>
      </c>
      <c r="H602" s="117" t="s">
        <v>2484</v>
      </c>
      <c r="I602" s="117" t="s">
        <v>5178</v>
      </c>
      <c r="J602" s="117" t="s">
        <v>47</v>
      </c>
      <c r="K602" s="117"/>
      <c r="L602" s="117">
        <v>1.33535</v>
      </c>
      <c r="M602" s="117">
        <v>1.246999</v>
      </c>
      <c r="N602" s="117">
        <v>8.8351000000000068E-2</v>
      </c>
      <c r="O602" s="341"/>
      <c r="P602" s="117"/>
      <c r="Q602" s="121"/>
    </row>
    <row r="603" spans="1:17" s="115" customFormat="1" ht="25.5" customHeight="1">
      <c r="A603" s="116">
        <v>600</v>
      </c>
      <c r="B603" s="118"/>
      <c r="C603" s="118" t="s">
        <v>3033</v>
      </c>
      <c r="D603" s="118" t="s">
        <v>1061</v>
      </c>
      <c r="E603" s="118" t="s">
        <v>3044</v>
      </c>
      <c r="F603" s="117" t="s">
        <v>3846</v>
      </c>
      <c r="G603" s="340">
        <v>308313240302</v>
      </c>
      <c r="H603" s="117" t="s">
        <v>3847</v>
      </c>
      <c r="I603" s="117" t="s">
        <v>5181</v>
      </c>
      <c r="J603" s="117" t="s">
        <v>47</v>
      </c>
      <c r="K603" s="117"/>
      <c r="L603" s="117">
        <v>1.916E-2</v>
      </c>
      <c r="M603" s="117">
        <v>1.7923000000000001E-2</v>
      </c>
      <c r="N603" s="117">
        <v>1.2369999999999985E-3</v>
      </c>
      <c r="O603" s="341"/>
      <c r="P603" s="117"/>
      <c r="Q603" s="121"/>
    </row>
    <row r="604" spans="1:17" s="115" customFormat="1" ht="25.5" customHeight="1">
      <c r="A604" s="116">
        <v>601</v>
      </c>
      <c r="B604" s="118"/>
      <c r="C604" s="118" t="s">
        <v>3033</v>
      </c>
      <c r="D604" s="118" t="s">
        <v>1061</v>
      </c>
      <c r="E604" s="118" t="s">
        <v>1061</v>
      </c>
      <c r="F604" s="117" t="s">
        <v>2210</v>
      </c>
      <c r="G604" s="340">
        <v>308311140301</v>
      </c>
      <c r="H604" s="117" t="s">
        <v>3853</v>
      </c>
      <c r="I604" s="117" t="s">
        <v>5178</v>
      </c>
      <c r="J604" s="117" t="s">
        <v>47</v>
      </c>
      <c r="K604" s="117"/>
      <c r="L604" s="117">
        <v>2.1206900000000002</v>
      </c>
      <c r="M604" s="117">
        <v>1.9849429999999999</v>
      </c>
      <c r="N604" s="117">
        <v>0.13574700000000028</v>
      </c>
      <c r="O604" s="341"/>
      <c r="P604" s="117"/>
      <c r="Q604" s="121"/>
    </row>
    <row r="605" spans="1:17" s="115" customFormat="1" ht="25.5" customHeight="1">
      <c r="A605" s="116">
        <v>602</v>
      </c>
      <c r="B605" s="118"/>
      <c r="C605" s="118" t="s">
        <v>3033</v>
      </c>
      <c r="D605" s="118" t="s">
        <v>1061</v>
      </c>
      <c r="E605" s="118" t="s">
        <v>1061</v>
      </c>
      <c r="F605" s="117" t="s">
        <v>2208</v>
      </c>
      <c r="G605" s="340">
        <v>308311140102</v>
      </c>
      <c r="H605" s="117" t="s">
        <v>3856</v>
      </c>
      <c r="I605" s="117" t="s">
        <v>5178</v>
      </c>
      <c r="J605" s="117" t="s">
        <v>47</v>
      </c>
      <c r="K605" s="117"/>
      <c r="L605" s="117">
        <v>1.9243600000000001</v>
      </c>
      <c r="M605" s="117">
        <v>1.8021210000000001</v>
      </c>
      <c r="N605" s="117">
        <v>0.12223899999999999</v>
      </c>
      <c r="O605" s="341"/>
      <c r="P605" s="117"/>
      <c r="Q605" s="121"/>
    </row>
    <row r="606" spans="1:17" s="115" customFormat="1" ht="25.5" customHeight="1">
      <c r="A606" s="116">
        <v>603</v>
      </c>
      <c r="B606" s="118"/>
      <c r="C606" s="118" t="s">
        <v>3033</v>
      </c>
      <c r="D606" s="118" t="s">
        <v>1061</v>
      </c>
      <c r="E606" s="118" t="s">
        <v>1061</v>
      </c>
      <c r="F606" s="117" t="s">
        <v>2210</v>
      </c>
      <c r="G606" s="340">
        <v>308311140302</v>
      </c>
      <c r="H606" s="117" t="s">
        <v>3865</v>
      </c>
      <c r="I606" s="117" t="s">
        <v>5178</v>
      </c>
      <c r="J606" s="117" t="s">
        <v>47</v>
      </c>
      <c r="K606" s="117"/>
      <c r="L606" s="117">
        <v>1.718</v>
      </c>
      <c r="M606" s="117">
        <v>1.6105020000000001</v>
      </c>
      <c r="N606" s="117">
        <v>0.10749799999999987</v>
      </c>
      <c r="O606" s="341"/>
      <c r="P606" s="117"/>
      <c r="Q606" s="121"/>
    </row>
    <row r="607" spans="1:17" s="115" customFormat="1" ht="25.5" customHeight="1">
      <c r="A607" s="116">
        <v>604</v>
      </c>
      <c r="B607" s="118"/>
      <c r="C607" s="118" t="s">
        <v>3033</v>
      </c>
      <c r="D607" s="118" t="s">
        <v>1061</v>
      </c>
      <c r="E607" s="118" t="s">
        <v>3040</v>
      </c>
      <c r="F607" s="117" t="s">
        <v>3866</v>
      </c>
      <c r="G607" s="340">
        <v>308334340301</v>
      </c>
      <c r="H607" s="117" t="s">
        <v>2500</v>
      </c>
      <c r="I607" s="117" t="s">
        <v>5182</v>
      </c>
      <c r="J607" s="117" t="s">
        <v>47</v>
      </c>
      <c r="K607" s="117"/>
      <c r="L607" s="117">
        <v>0.1358</v>
      </c>
      <c r="M607" s="117">
        <v>0.12739400000000001</v>
      </c>
      <c r="N607" s="117">
        <v>8.4059999999999968E-3</v>
      </c>
      <c r="O607" s="341"/>
      <c r="P607" s="117"/>
      <c r="Q607" s="121"/>
    </row>
    <row r="608" spans="1:17" s="115" customFormat="1" ht="25.5" customHeight="1">
      <c r="A608" s="116">
        <v>605</v>
      </c>
      <c r="B608" s="118"/>
      <c r="C608" s="118" t="s">
        <v>3033</v>
      </c>
      <c r="D608" s="118" t="s">
        <v>1061</v>
      </c>
      <c r="E608" s="118" t="s">
        <v>1061</v>
      </c>
      <c r="F608" s="117" t="s">
        <v>2211</v>
      </c>
      <c r="G608" s="340">
        <v>308311240102</v>
      </c>
      <c r="H608" s="117" t="s">
        <v>2487</v>
      </c>
      <c r="I608" s="117" t="s">
        <v>5178</v>
      </c>
      <c r="J608" s="117" t="s">
        <v>47</v>
      </c>
      <c r="K608" s="117"/>
      <c r="L608" s="117">
        <v>1.0547500000000001</v>
      </c>
      <c r="M608" s="117">
        <v>0.98975800000000003</v>
      </c>
      <c r="N608" s="117">
        <v>6.499200000000005E-2</v>
      </c>
      <c r="O608" s="341"/>
      <c r="P608" s="117"/>
      <c r="Q608" s="121"/>
    </row>
    <row r="609" spans="1:17" s="115" customFormat="1" ht="25.5" customHeight="1">
      <c r="A609" s="116">
        <v>606</v>
      </c>
      <c r="B609" s="118"/>
      <c r="C609" s="118" t="s">
        <v>3033</v>
      </c>
      <c r="D609" s="118" t="s">
        <v>1061</v>
      </c>
      <c r="E609" s="118" t="s">
        <v>1061</v>
      </c>
      <c r="F609" s="117" t="s">
        <v>2214</v>
      </c>
      <c r="G609" s="340">
        <v>308311440501</v>
      </c>
      <c r="H609" s="117" t="s">
        <v>3867</v>
      </c>
      <c r="I609" s="117" t="s">
        <v>5179</v>
      </c>
      <c r="J609" s="117" t="s">
        <v>47</v>
      </c>
      <c r="K609" s="117"/>
      <c r="L609" s="117">
        <v>0.63449999999999995</v>
      </c>
      <c r="M609" s="117">
        <v>0.59548599999999996</v>
      </c>
      <c r="N609" s="117">
        <v>3.9013999999999993E-2</v>
      </c>
      <c r="O609" s="341"/>
      <c r="P609" s="117"/>
      <c r="Q609" s="121"/>
    </row>
    <row r="610" spans="1:17" s="115" customFormat="1" ht="25.5" customHeight="1">
      <c r="A610" s="116">
        <v>607</v>
      </c>
      <c r="B610" s="118"/>
      <c r="C610" s="118" t="s">
        <v>3033</v>
      </c>
      <c r="D610" s="118" t="s">
        <v>1061</v>
      </c>
      <c r="E610" s="118" t="s">
        <v>1061</v>
      </c>
      <c r="F610" s="117" t="s">
        <v>3807</v>
      </c>
      <c r="G610" s="340">
        <v>308311640401</v>
      </c>
      <c r="H610" s="117" t="s">
        <v>3868</v>
      </c>
      <c r="I610" s="117" t="s">
        <v>5184</v>
      </c>
      <c r="J610" s="117" t="s">
        <v>47</v>
      </c>
      <c r="K610" s="117"/>
      <c r="L610" s="117">
        <v>0.18759999999999999</v>
      </c>
      <c r="M610" s="117">
        <v>0.17613999999999999</v>
      </c>
      <c r="N610" s="117">
        <v>1.1459999999999998E-2</v>
      </c>
      <c r="O610" s="341"/>
      <c r="P610" s="117"/>
      <c r="Q610" s="121"/>
    </row>
    <row r="611" spans="1:17" s="115" customFormat="1" ht="25.5" customHeight="1">
      <c r="A611" s="116">
        <v>608</v>
      </c>
      <c r="B611" s="118"/>
      <c r="C611" s="118" t="s">
        <v>3033</v>
      </c>
      <c r="D611" s="118" t="s">
        <v>1061</v>
      </c>
      <c r="E611" s="118" t="s">
        <v>3039</v>
      </c>
      <c r="F611" s="117" t="s">
        <v>3871</v>
      </c>
      <c r="G611" s="340">
        <v>308323540501</v>
      </c>
      <c r="H611" s="117" t="s">
        <v>3872</v>
      </c>
      <c r="I611" s="117" t="s">
        <v>5182</v>
      </c>
      <c r="J611" s="117" t="s">
        <v>47</v>
      </c>
      <c r="K611" s="117"/>
      <c r="L611" s="117">
        <v>0.58779999999999999</v>
      </c>
      <c r="M611" s="117">
        <v>0.55214099999999999</v>
      </c>
      <c r="N611" s="117">
        <v>3.5658999999999996E-2</v>
      </c>
      <c r="O611" s="341"/>
      <c r="P611" s="117"/>
      <c r="Q611" s="121"/>
    </row>
    <row r="612" spans="1:17" s="115" customFormat="1" ht="25.5" customHeight="1">
      <c r="A612" s="116">
        <v>609</v>
      </c>
      <c r="B612" s="118"/>
      <c r="C612" s="118" t="s">
        <v>3033</v>
      </c>
      <c r="D612" s="118" t="s">
        <v>1061</v>
      </c>
      <c r="E612" s="118" t="s">
        <v>1061</v>
      </c>
      <c r="F612" s="117" t="s">
        <v>2209</v>
      </c>
      <c r="G612" s="340">
        <v>308311140201</v>
      </c>
      <c r="H612" s="117" t="s">
        <v>2483</v>
      </c>
      <c r="I612" s="117" t="s">
        <v>5178</v>
      </c>
      <c r="J612" s="117" t="s">
        <v>47</v>
      </c>
      <c r="K612" s="117"/>
      <c r="L612" s="117">
        <v>1.9512499999999999</v>
      </c>
      <c r="M612" s="117">
        <v>1.8362970000000001</v>
      </c>
      <c r="N612" s="117">
        <v>0.11495299999999986</v>
      </c>
      <c r="O612" s="341"/>
      <c r="P612" s="117"/>
      <c r="Q612" s="121"/>
    </row>
    <row r="613" spans="1:17" s="115" customFormat="1" ht="25.5" customHeight="1">
      <c r="A613" s="116">
        <v>610</v>
      </c>
      <c r="B613" s="118"/>
      <c r="C613" s="118" t="s">
        <v>3033</v>
      </c>
      <c r="D613" s="118" t="s">
        <v>1061</v>
      </c>
      <c r="E613" s="118" t="s">
        <v>1061</v>
      </c>
      <c r="F613" s="117" t="s">
        <v>2210</v>
      </c>
      <c r="G613" s="340">
        <v>308311140303</v>
      </c>
      <c r="H613" s="117" t="s">
        <v>3879</v>
      </c>
      <c r="I613" s="117" t="s">
        <v>5182</v>
      </c>
      <c r="J613" s="117" t="s">
        <v>47</v>
      </c>
      <c r="K613" s="117"/>
      <c r="L613" s="117">
        <v>0.24859999999999999</v>
      </c>
      <c r="M613" s="117">
        <v>0.23402999999999999</v>
      </c>
      <c r="N613" s="117">
        <v>1.457E-2</v>
      </c>
      <c r="O613" s="341"/>
      <c r="P613" s="117"/>
      <c r="Q613" s="121"/>
    </row>
    <row r="614" spans="1:17" s="115" customFormat="1" ht="25.5" customHeight="1">
      <c r="A614" s="116">
        <v>611</v>
      </c>
      <c r="B614" s="118"/>
      <c r="C614" s="118" t="s">
        <v>3033</v>
      </c>
      <c r="D614" s="118" t="s">
        <v>1061</v>
      </c>
      <c r="E614" s="118" t="s">
        <v>3044</v>
      </c>
      <c r="F614" s="117" t="s">
        <v>3880</v>
      </c>
      <c r="G614" s="340">
        <v>308313140103</v>
      </c>
      <c r="H614" s="117" t="s">
        <v>3881</v>
      </c>
      <c r="I614" s="117" t="s">
        <v>5179</v>
      </c>
      <c r="J614" s="117" t="s">
        <v>47</v>
      </c>
      <c r="K614" s="117"/>
      <c r="L614" s="117">
        <v>2.1162999999999998</v>
      </c>
      <c r="M614" s="117">
        <v>1.9926550000000001</v>
      </c>
      <c r="N614" s="117">
        <v>0.12364499999999978</v>
      </c>
      <c r="O614" s="341"/>
      <c r="P614" s="117"/>
      <c r="Q614" s="121"/>
    </row>
    <row r="615" spans="1:17" s="115" customFormat="1" ht="25.5" customHeight="1">
      <c r="A615" s="116">
        <v>612</v>
      </c>
      <c r="B615" s="118"/>
      <c r="C615" s="118" t="s">
        <v>3033</v>
      </c>
      <c r="D615" s="118" t="s">
        <v>1061</v>
      </c>
      <c r="E615" s="118" t="s">
        <v>1061</v>
      </c>
      <c r="F615" s="117" t="s">
        <v>2211</v>
      </c>
      <c r="G615" s="340">
        <v>308311240101</v>
      </c>
      <c r="H615" s="117" t="s">
        <v>2486</v>
      </c>
      <c r="I615" s="117" t="s">
        <v>5178</v>
      </c>
      <c r="J615" s="117" t="s">
        <v>47</v>
      </c>
      <c r="K615" s="117"/>
      <c r="L615" s="117">
        <v>0.84079999999999999</v>
      </c>
      <c r="M615" s="117">
        <v>0.79168799999999995</v>
      </c>
      <c r="N615" s="117">
        <v>4.9112000000000045E-2</v>
      </c>
      <c r="O615" s="341"/>
      <c r="P615" s="117"/>
      <c r="Q615" s="121"/>
    </row>
    <row r="616" spans="1:17" s="115" customFormat="1" ht="25.5" customHeight="1">
      <c r="A616" s="116">
        <v>613</v>
      </c>
      <c r="B616" s="118"/>
      <c r="C616" s="118" t="s">
        <v>3033</v>
      </c>
      <c r="D616" s="118" t="s">
        <v>1061</v>
      </c>
      <c r="E616" s="118" t="s">
        <v>3039</v>
      </c>
      <c r="F616" s="117" t="s">
        <v>2244</v>
      </c>
      <c r="G616" s="340">
        <v>308323140202</v>
      </c>
      <c r="H616" s="117" t="s">
        <v>2549</v>
      </c>
      <c r="I616" s="117" t="s">
        <v>5178</v>
      </c>
      <c r="J616" s="117" t="s">
        <v>47</v>
      </c>
      <c r="K616" s="117"/>
      <c r="L616" s="117">
        <v>1.8291839999999999</v>
      </c>
      <c r="M616" s="117">
        <v>1.7234350000000001</v>
      </c>
      <c r="N616" s="117">
        <v>0.10574899999999987</v>
      </c>
      <c r="O616" s="341"/>
      <c r="P616" s="117"/>
      <c r="Q616" s="121"/>
    </row>
    <row r="617" spans="1:17" s="115" customFormat="1" ht="25.5" customHeight="1">
      <c r="A617" s="116">
        <v>614</v>
      </c>
      <c r="B617" s="118"/>
      <c r="C617" s="118" t="s">
        <v>3033</v>
      </c>
      <c r="D617" s="118" t="s">
        <v>1061</v>
      </c>
      <c r="E617" s="118" t="s">
        <v>3039</v>
      </c>
      <c r="F617" s="117" t="s">
        <v>2243</v>
      </c>
      <c r="G617" s="340">
        <v>308323140101</v>
      </c>
      <c r="H617" s="117" t="s">
        <v>2547</v>
      </c>
      <c r="I617" s="117" t="s">
        <v>5183</v>
      </c>
      <c r="J617" s="117" t="s">
        <v>47</v>
      </c>
      <c r="K617" s="117"/>
      <c r="L617" s="117">
        <v>0.19313</v>
      </c>
      <c r="M617" s="117">
        <v>0.18196499999999999</v>
      </c>
      <c r="N617" s="117">
        <v>1.1165000000000008E-2</v>
      </c>
      <c r="O617" s="341"/>
      <c r="P617" s="117"/>
      <c r="Q617" s="121"/>
    </row>
    <row r="618" spans="1:17" s="115" customFormat="1" ht="25.5" customHeight="1">
      <c r="A618" s="116">
        <v>615</v>
      </c>
      <c r="B618" s="118"/>
      <c r="C618" s="118" t="s">
        <v>3033</v>
      </c>
      <c r="D618" s="118" t="s">
        <v>1061</v>
      </c>
      <c r="E618" s="118" t="s">
        <v>1061</v>
      </c>
      <c r="F618" s="117" t="s">
        <v>2208</v>
      </c>
      <c r="G618" s="340">
        <v>308311140103</v>
      </c>
      <c r="H618" s="117" t="s">
        <v>2450</v>
      </c>
      <c r="I618" s="117" t="s">
        <v>5178</v>
      </c>
      <c r="J618" s="117" t="s">
        <v>47</v>
      </c>
      <c r="K618" s="117"/>
      <c r="L618" s="117">
        <v>2.2423600000000001</v>
      </c>
      <c r="M618" s="117">
        <v>2.1128439999999999</v>
      </c>
      <c r="N618" s="117">
        <v>0.12951600000000019</v>
      </c>
      <c r="O618" s="341"/>
      <c r="P618" s="117"/>
      <c r="Q618" s="121"/>
    </row>
    <row r="619" spans="1:17" s="115" customFormat="1" ht="25.5" customHeight="1">
      <c r="A619" s="116">
        <v>616</v>
      </c>
      <c r="B619" s="118"/>
      <c r="C619" s="118" t="s">
        <v>3033</v>
      </c>
      <c r="D619" s="118" t="s">
        <v>1061</v>
      </c>
      <c r="E619" s="118" t="s">
        <v>3039</v>
      </c>
      <c r="F619" s="117" t="s">
        <v>2243</v>
      </c>
      <c r="G619" s="340">
        <v>308323140105</v>
      </c>
      <c r="H619" s="117" t="s">
        <v>3885</v>
      </c>
      <c r="I619" s="117" t="s">
        <v>5178</v>
      </c>
      <c r="J619" s="117" t="s">
        <v>47</v>
      </c>
      <c r="K619" s="117"/>
      <c r="L619" s="117">
        <v>0.38340999999999997</v>
      </c>
      <c r="M619" s="117">
        <v>0.36127399999999998</v>
      </c>
      <c r="N619" s="117">
        <v>2.2135999999999989E-2</v>
      </c>
      <c r="O619" s="341"/>
      <c r="P619" s="117"/>
      <c r="Q619" s="121"/>
    </row>
    <row r="620" spans="1:17" s="115" customFormat="1" ht="25.5" customHeight="1">
      <c r="A620" s="116">
        <v>617</v>
      </c>
      <c r="B620" s="118"/>
      <c r="C620" s="118" t="s">
        <v>3033</v>
      </c>
      <c r="D620" s="118" t="s">
        <v>1061</v>
      </c>
      <c r="E620" s="118" t="s">
        <v>1061</v>
      </c>
      <c r="F620" s="117" t="s">
        <v>2208</v>
      </c>
      <c r="G620" s="340">
        <v>308311140101</v>
      </c>
      <c r="H620" s="117" t="s">
        <v>3892</v>
      </c>
      <c r="I620" s="117" t="s">
        <v>5178</v>
      </c>
      <c r="J620" s="117" t="s">
        <v>47</v>
      </c>
      <c r="K620" s="117"/>
      <c r="L620" s="117">
        <v>2.3402599999999998</v>
      </c>
      <c r="M620" s="117">
        <v>2.208402</v>
      </c>
      <c r="N620" s="117">
        <v>0.13185799999999981</v>
      </c>
      <c r="O620" s="341"/>
      <c r="P620" s="117"/>
      <c r="Q620" s="121"/>
    </row>
    <row r="621" spans="1:17" s="115" customFormat="1" ht="25.5" customHeight="1">
      <c r="A621" s="116">
        <v>618</v>
      </c>
      <c r="B621" s="118"/>
      <c r="C621" s="118" t="s">
        <v>3033</v>
      </c>
      <c r="D621" s="118" t="s">
        <v>1061</v>
      </c>
      <c r="E621" s="118" t="s">
        <v>1061</v>
      </c>
      <c r="F621" s="117" t="s">
        <v>3895</v>
      </c>
      <c r="G621" s="340">
        <v>308311540201</v>
      </c>
      <c r="H621" s="117" t="s">
        <v>3896</v>
      </c>
      <c r="I621" s="117" t="s">
        <v>5179</v>
      </c>
      <c r="J621" s="117" t="s">
        <v>47</v>
      </c>
      <c r="K621" s="117"/>
      <c r="L621" s="117">
        <v>0.63112999999999997</v>
      </c>
      <c r="M621" s="117">
        <v>0.59580599999999995</v>
      </c>
      <c r="N621" s="117">
        <v>3.5324000000000022E-2</v>
      </c>
      <c r="O621" s="341"/>
      <c r="P621" s="117"/>
      <c r="Q621" s="121"/>
    </row>
    <row r="622" spans="1:17" s="115" customFormat="1" ht="25.5" customHeight="1">
      <c r="A622" s="116">
        <v>619</v>
      </c>
      <c r="B622" s="118"/>
      <c r="C622" s="118" t="s">
        <v>3033</v>
      </c>
      <c r="D622" s="118" t="s">
        <v>1061</v>
      </c>
      <c r="E622" s="118" t="s">
        <v>1061</v>
      </c>
      <c r="F622" s="117" t="s">
        <v>3900</v>
      </c>
      <c r="G622" s="340">
        <v>308311140401</v>
      </c>
      <c r="H622" s="117" t="s">
        <v>3901</v>
      </c>
      <c r="I622" s="117" t="s">
        <v>5178</v>
      </c>
      <c r="J622" s="117" t="s">
        <v>47</v>
      </c>
      <c r="K622" s="117"/>
      <c r="L622" s="117">
        <v>1.0405</v>
      </c>
      <c r="M622" s="117">
        <v>0.982483</v>
      </c>
      <c r="N622" s="117">
        <v>5.8016999999999985E-2</v>
      </c>
      <c r="O622" s="341"/>
      <c r="P622" s="117"/>
      <c r="Q622" s="121"/>
    </row>
    <row r="623" spans="1:17" s="115" customFormat="1" ht="25.5" customHeight="1">
      <c r="A623" s="116">
        <v>620</v>
      </c>
      <c r="B623" s="118"/>
      <c r="C623" s="118" t="s">
        <v>3033</v>
      </c>
      <c r="D623" s="118" t="s">
        <v>1061</v>
      </c>
      <c r="E623" s="118" t="s">
        <v>3039</v>
      </c>
      <c r="F623" s="117" t="s">
        <v>2244</v>
      </c>
      <c r="G623" s="340">
        <v>308323140203</v>
      </c>
      <c r="H623" s="117" t="s">
        <v>2550</v>
      </c>
      <c r="I623" s="117" t="s">
        <v>5182</v>
      </c>
      <c r="J623" s="117" t="s">
        <v>47</v>
      </c>
      <c r="K623" s="117"/>
      <c r="L623" s="117">
        <v>8.8298000000000001E-2</v>
      </c>
      <c r="M623" s="117">
        <v>8.3385000000000001E-2</v>
      </c>
      <c r="N623" s="117">
        <v>4.9130000000000007E-3</v>
      </c>
      <c r="O623" s="341"/>
      <c r="P623" s="117"/>
      <c r="Q623" s="121"/>
    </row>
    <row r="624" spans="1:17" s="115" customFormat="1" ht="25.5" customHeight="1">
      <c r="A624" s="116">
        <v>621</v>
      </c>
      <c r="B624" s="118"/>
      <c r="C624" s="118" t="s">
        <v>3033</v>
      </c>
      <c r="D624" s="118" t="s">
        <v>1061</v>
      </c>
      <c r="E624" s="118" t="s">
        <v>3045</v>
      </c>
      <c r="F624" s="117" t="s">
        <v>3902</v>
      </c>
      <c r="G624" s="340">
        <v>308312240102</v>
      </c>
      <c r="H624" s="117" t="s">
        <v>3903</v>
      </c>
      <c r="I624" s="117" t="s">
        <v>5182</v>
      </c>
      <c r="J624" s="117" t="s">
        <v>47</v>
      </c>
      <c r="K624" s="117"/>
      <c r="L624" s="117">
        <v>0.2319</v>
      </c>
      <c r="M624" s="117">
        <v>0.21903700000000001</v>
      </c>
      <c r="N624" s="117">
        <v>1.2862999999999986E-2</v>
      </c>
      <c r="O624" s="341"/>
      <c r="P624" s="117"/>
      <c r="Q624" s="121"/>
    </row>
    <row r="625" spans="1:17" s="115" customFormat="1" ht="25.5" customHeight="1">
      <c r="A625" s="116">
        <v>622</v>
      </c>
      <c r="B625" s="118"/>
      <c r="C625" s="118" t="s">
        <v>3033</v>
      </c>
      <c r="D625" s="118" t="s">
        <v>1061</v>
      </c>
      <c r="E625" s="118" t="s">
        <v>3044</v>
      </c>
      <c r="F625" s="117" t="s">
        <v>3846</v>
      </c>
      <c r="G625" s="340">
        <v>308313240301</v>
      </c>
      <c r="H625" s="117" t="s">
        <v>2500</v>
      </c>
      <c r="I625" s="117" t="s">
        <v>5179</v>
      </c>
      <c r="J625" s="117" t="s">
        <v>47</v>
      </c>
      <c r="K625" s="117"/>
      <c r="L625" s="117">
        <v>0.55194900000000002</v>
      </c>
      <c r="M625" s="117">
        <v>0.52212599999999998</v>
      </c>
      <c r="N625" s="117">
        <v>2.9823000000000044E-2</v>
      </c>
      <c r="O625" s="341"/>
      <c r="P625" s="117"/>
      <c r="Q625" s="121"/>
    </row>
    <row r="626" spans="1:17" s="115" customFormat="1" ht="25.5" customHeight="1">
      <c r="A626" s="116">
        <v>623</v>
      </c>
      <c r="B626" s="118"/>
      <c r="C626" s="118" t="s">
        <v>3033</v>
      </c>
      <c r="D626" s="118" t="s">
        <v>1061</v>
      </c>
      <c r="E626" s="118" t="s">
        <v>1061</v>
      </c>
      <c r="F626" s="117" t="s">
        <v>2209</v>
      </c>
      <c r="G626" s="340">
        <v>308311140203</v>
      </c>
      <c r="H626" s="117" t="s">
        <v>2485</v>
      </c>
      <c r="I626" s="117" t="s">
        <v>5178</v>
      </c>
      <c r="J626" s="117" t="s">
        <v>47</v>
      </c>
      <c r="K626" s="117"/>
      <c r="L626" s="117">
        <v>1.4992000000000001</v>
      </c>
      <c r="M626" s="117">
        <v>1.418639</v>
      </c>
      <c r="N626" s="117">
        <v>8.0561000000000105E-2</v>
      </c>
      <c r="O626" s="341"/>
      <c r="P626" s="117"/>
      <c r="Q626" s="121"/>
    </row>
    <row r="627" spans="1:17" s="115" customFormat="1" ht="25.5" customHeight="1">
      <c r="A627" s="116">
        <v>624</v>
      </c>
      <c r="B627" s="118"/>
      <c r="C627" s="118" t="s">
        <v>3033</v>
      </c>
      <c r="D627" s="118" t="s">
        <v>1061</v>
      </c>
      <c r="E627" s="118" t="s">
        <v>1061</v>
      </c>
      <c r="F627" s="117" t="s">
        <v>3911</v>
      </c>
      <c r="G627" s="340">
        <v>308311640203</v>
      </c>
      <c r="H627" s="117" t="s">
        <v>3912</v>
      </c>
      <c r="I627" s="117" t="s">
        <v>5184</v>
      </c>
      <c r="J627" s="117" t="s">
        <v>47</v>
      </c>
      <c r="K627" s="117"/>
      <c r="L627" s="117">
        <v>0.2838</v>
      </c>
      <c r="M627" s="117">
        <v>0.26861499999999999</v>
      </c>
      <c r="N627" s="117">
        <v>1.5185000000000004E-2</v>
      </c>
      <c r="O627" s="341"/>
      <c r="P627" s="117"/>
      <c r="Q627" s="121"/>
    </row>
    <row r="628" spans="1:17" s="115" customFormat="1" ht="25.5" customHeight="1">
      <c r="A628" s="116">
        <v>625</v>
      </c>
      <c r="B628" s="118"/>
      <c r="C628" s="118" t="s">
        <v>3033</v>
      </c>
      <c r="D628" s="118" t="s">
        <v>1061</v>
      </c>
      <c r="E628" s="118" t="s">
        <v>3045</v>
      </c>
      <c r="F628" s="117" t="s">
        <v>3902</v>
      </c>
      <c r="G628" s="340">
        <v>308312240103</v>
      </c>
      <c r="H628" s="117" t="s">
        <v>3916</v>
      </c>
      <c r="I628" s="117" t="s">
        <v>5182</v>
      </c>
      <c r="J628" s="117" t="s">
        <v>47</v>
      </c>
      <c r="K628" s="117"/>
      <c r="L628" s="117">
        <v>0.14749999999999999</v>
      </c>
      <c r="M628" s="117">
        <v>0.13975399999999999</v>
      </c>
      <c r="N628" s="117">
        <v>7.7460000000000029E-3</v>
      </c>
      <c r="O628" s="341"/>
      <c r="P628" s="117"/>
      <c r="Q628" s="121"/>
    </row>
    <row r="629" spans="1:17" s="115" customFormat="1" ht="25.5" customHeight="1">
      <c r="A629" s="116">
        <v>626</v>
      </c>
      <c r="B629" s="118"/>
      <c r="C629" s="118" t="s">
        <v>3033</v>
      </c>
      <c r="D629" s="118" t="s">
        <v>1061</v>
      </c>
      <c r="E629" s="118" t="s">
        <v>3044</v>
      </c>
      <c r="F629" s="117" t="s">
        <v>3918</v>
      </c>
      <c r="G629" s="340">
        <v>308313340101</v>
      </c>
      <c r="H629" s="117" t="s">
        <v>3919</v>
      </c>
      <c r="I629" s="117" t="s">
        <v>5179</v>
      </c>
      <c r="J629" s="117" t="s">
        <v>47</v>
      </c>
      <c r="K629" s="117"/>
      <c r="L629" s="117">
        <v>0.60172999999999999</v>
      </c>
      <c r="M629" s="117">
        <v>0.57061300000000004</v>
      </c>
      <c r="N629" s="117">
        <v>3.111699999999995E-2</v>
      </c>
      <c r="O629" s="341"/>
      <c r="P629" s="117"/>
      <c r="Q629" s="121"/>
    </row>
    <row r="630" spans="1:17" s="115" customFormat="1" ht="25.5" customHeight="1">
      <c r="A630" s="116">
        <v>627</v>
      </c>
      <c r="B630" s="118"/>
      <c r="C630" s="118" t="s">
        <v>3033</v>
      </c>
      <c r="D630" s="118" t="s">
        <v>1061</v>
      </c>
      <c r="E630" s="118" t="s">
        <v>3044</v>
      </c>
      <c r="F630" s="117" t="s">
        <v>3880</v>
      </c>
      <c r="G630" s="340">
        <v>308313140101</v>
      </c>
      <c r="H630" s="117" t="s">
        <v>3925</v>
      </c>
      <c r="I630" s="117" t="s">
        <v>5179</v>
      </c>
      <c r="J630" s="117" t="s">
        <v>47</v>
      </c>
      <c r="K630" s="117"/>
      <c r="L630" s="117">
        <v>0.89741000000000004</v>
      </c>
      <c r="M630" s="117">
        <v>0.85146900000000003</v>
      </c>
      <c r="N630" s="117">
        <v>4.594100000000001E-2</v>
      </c>
      <c r="O630" s="341"/>
      <c r="P630" s="117"/>
      <c r="Q630" s="121"/>
    </row>
    <row r="631" spans="1:17" s="115" customFormat="1" ht="25.5" customHeight="1">
      <c r="A631" s="116">
        <v>628</v>
      </c>
      <c r="B631" s="118"/>
      <c r="C631" s="118" t="s">
        <v>3033</v>
      </c>
      <c r="D631" s="118" t="s">
        <v>1061</v>
      </c>
      <c r="E631" s="118" t="s">
        <v>3040</v>
      </c>
      <c r="F631" s="117" t="s">
        <v>3928</v>
      </c>
      <c r="G631" s="340">
        <v>308334240101</v>
      </c>
      <c r="H631" s="117" t="s">
        <v>2488</v>
      </c>
      <c r="I631" s="117" t="s">
        <v>5179</v>
      </c>
      <c r="J631" s="117" t="s">
        <v>47</v>
      </c>
      <c r="K631" s="117"/>
      <c r="L631" s="117">
        <v>1.5711999999999999</v>
      </c>
      <c r="M631" s="117">
        <v>1.4925759999999999</v>
      </c>
      <c r="N631" s="117">
        <v>7.8624000000000027E-2</v>
      </c>
      <c r="O631" s="341"/>
      <c r="P631" s="117"/>
      <c r="Q631" s="121"/>
    </row>
    <row r="632" spans="1:17" s="115" customFormat="1" ht="25.5" customHeight="1">
      <c r="A632" s="116">
        <v>629</v>
      </c>
      <c r="B632" s="118"/>
      <c r="C632" s="118" t="s">
        <v>3033</v>
      </c>
      <c r="D632" s="118" t="s">
        <v>1061</v>
      </c>
      <c r="E632" s="118" t="s">
        <v>3040</v>
      </c>
      <c r="F632" s="117" t="s">
        <v>3826</v>
      </c>
      <c r="G632" s="340">
        <v>308334340105</v>
      </c>
      <c r="H632" s="117" t="s">
        <v>3931</v>
      </c>
      <c r="I632" s="117" t="s">
        <v>5179</v>
      </c>
      <c r="J632" s="117" t="s">
        <v>47</v>
      </c>
      <c r="K632" s="117"/>
      <c r="L632" s="117">
        <v>0.98400200000000004</v>
      </c>
      <c r="M632" s="117">
        <v>0.93567900000000004</v>
      </c>
      <c r="N632" s="117">
        <v>4.8323000000000005E-2</v>
      </c>
      <c r="O632" s="341"/>
      <c r="P632" s="117"/>
      <c r="Q632" s="121"/>
    </row>
    <row r="633" spans="1:17" s="115" customFormat="1" ht="25.5" customHeight="1">
      <c r="A633" s="116">
        <v>630</v>
      </c>
      <c r="B633" s="118"/>
      <c r="C633" s="118" t="s">
        <v>3033</v>
      </c>
      <c r="D633" s="118" t="s">
        <v>1061</v>
      </c>
      <c r="E633" s="118" t="s">
        <v>1061</v>
      </c>
      <c r="F633" s="117" t="s">
        <v>2163</v>
      </c>
      <c r="G633" s="340">
        <v>308311340101</v>
      </c>
      <c r="H633" s="117" t="s">
        <v>2488</v>
      </c>
      <c r="I633" s="117" t="s">
        <v>5178</v>
      </c>
      <c r="J633" s="117" t="s">
        <v>47</v>
      </c>
      <c r="K633" s="117"/>
      <c r="L633" s="117">
        <v>0.47382999999999997</v>
      </c>
      <c r="M633" s="117">
        <v>0.45122000000000001</v>
      </c>
      <c r="N633" s="117">
        <v>2.2609999999999963E-2</v>
      </c>
      <c r="O633" s="341"/>
      <c r="P633" s="117"/>
      <c r="Q633" s="121"/>
    </row>
    <row r="634" spans="1:17" s="115" customFormat="1" ht="25.5" customHeight="1">
      <c r="A634" s="116">
        <v>631</v>
      </c>
      <c r="B634" s="118"/>
      <c r="C634" s="118" t="s">
        <v>3033</v>
      </c>
      <c r="D634" s="118" t="s">
        <v>1061</v>
      </c>
      <c r="E634" s="118" t="s">
        <v>1061</v>
      </c>
      <c r="F634" s="117" t="s">
        <v>2212</v>
      </c>
      <c r="G634" s="340">
        <v>308311240202</v>
      </c>
      <c r="H634" s="117" t="s">
        <v>3948</v>
      </c>
      <c r="I634" s="117" t="s">
        <v>5178</v>
      </c>
      <c r="J634" s="117" t="s">
        <v>47</v>
      </c>
      <c r="K634" s="117"/>
      <c r="L634" s="117">
        <v>1.1758</v>
      </c>
      <c r="M634" s="117">
        <v>1.120584</v>
      </c>
      <c r="N634" s="117">
        <v>5.5215999999999932E-2</v>
      </c>
      <c r="O634" s="341"/>
      <c r="P634" s="117"/>
      <c r="Q634" s="121"/>
    </row>
    <row r="635" spans="1:17" s="115" customFormat="1" ht="25.5" customHeight="1">
      <c r="A635" s="116">
        <v>632</v>
      </c>
      <c r="B635" s="118"/>
      <c r="C635" s="118" t="s">
        <v>3033</v>
      </c>
      <c r="D635" s="118" t="s">
        <v>1061</v>
      </c>
      <c r="E635" s="118" t="s">
        <v>1061</v>
      </c>
      <c r="F635" s="117" t="s">
        <v>3900</v>
      </c>
      <c r="G635" s="340">
        <v>308311140403</v>
      </c>
      <c r="H635" s="117" t="s">
        <v>3953</v>
      </c>
      <c r="I635" s="117" t="s">
        <v>5178</v>
      </c>
      <c r="J635" s="117" t="s">
        <v>47</v>
      </c>
      <c r="K635" s="117"/>
      <c r="L635" s="117">
        <v>0.88156000000000001</v>
      </c>
      <c r="M635" s="117">
        <v>0.84037399999999995</v>
      </c>
      <c r="N635" s="117">
        <v>4.1186000000000056E-2</v>
      </c>
      <c r="O635" s="341"/>
      <c r="P635" s="117"/>
      <c r="Q635" s="121"/>
    </row>
    <row r="636" spans="1:17" s="115" customFormat="1" ht="25.5" customHeight="1">
      <c r="A636" s="116">
        <v>633</v>
      </c>
      <c r="B636" s="118"/>
      <c r="C636" s="118" t="s">
        <v>3033</v>
      </c>
      <c r="D636" s="118" t="s">
        <v>1061</v>
      </c>
      <c r="E636" s="118" t="s">
        <v>3039</v>
      </c>
      <c r="F636" s="117" t="s">
        <v>2243</v>
      </c>
      <c r="G636" s="340">
        <v>308323140102</v>
      </c>
      <c r="H636" s="117" t="s">
        <v>3959</v>
      </c>
      <c r="I636" s="117" t="s">
        <v>5178</v>
      </c>
      <c r="J636" s="117" t="s">
        <v>47</v>
      </c>
      <c r="K636" s="117"/>
      <c r="L636" s="117">
        <v>0.86090500000000003</v>
      </c>
      <c r="M636" s="117">
        <v>0.82143100000000002</v>
      </c>
      <c r="N636" s="117">
        <v>3.9474000000000009E-2</v>
      </c>
      <c r="O636" s="341"/>
      <c r="P636" s="117"/>
      <c r="Q636" s="121"/>
    </row>
    <row r="637" spans="1:17" s="115" customFormat="1" ht="25.5" customHeight="1">
      <c r="A637" s="116">
        <v>634</v>
      </c>
      <c r="B637" s="118"/>
      <c r="C637" s="118" t="s">
        <v>3033</v>
      </c>
      <c r="D637" s="118" t="s">
        <v>1061</v>
      </c>
      <c r="E637" s="118" t="s">
        <v>1061</v>
      </c>
      <c r="F637" s="117" t="s">
        <v>2213</v>
      </c>
      <c r="G637" s="340">
        <v>308311340201</v>
      </c>
      <c r="H637" s="117" t="s">
        <v>3960</v>
      </c>
      <c r="I637" s="117" t="s">
        <v>5178</v>
      </c>
      <c r="J637" s="117" t="s">
        <v>47</v>
      </c>
      <c r="K637" s="117"/>
      <c r="L637" s="117">
        <v>0.94779999999999998</v>
      </c>
      <c r="M637" s="117">
        <v>0.90439599999999998</v>
      </c>
      <c r="N637" s="117">
        <v>4.3403999999999998E-2</v>
      </c>
      <c r="O637" s="341"/>
      <c r="P637" s="117"/>
      <c r="Q637" s="121"/>
    </row>
    <row r="638" spans="1:17" s="115" customFormat="1" ht="25.5" customHeight="1">
      <c r="A638" s="116">
        <v>635</v>
      </c>
      <c r="B638" s="118"/>
      <c r="C638" s="118" t="s">
        <v>3033</v>
      </c>
      <c r="D638" s="118" t="s">
        <v>1061</v>
      </c>
      <c r="E638" s="118" t="s">
        <v>3045</v>
      </c>
      <c r="F638" s="117" t="s">
        <v>3963</v>
      </c>
      <c r="G638" s="340">
        <v>308312340102</v>
      </c>
      <c r="H638" s="117" t="s">
        <v>2488</v>
      </c>
      <c r="I638" s="117" t="s">
        <v>5179</v>
      </c>
      <c r="J638" s="117" t="s">
        <v>47</v>
      </c>
      <c r="K638" s="117"/>
      <c r="L638" s="117">
        <v>0.31659999999999999</v>
      </c>
      <c r="M638" s="117">
        <v>0.30224400000000001</v>
      </c>
      <c r="N638" s="117">
        <v>1.435599999999998E-2</v>
      </c>
      <c r="O638" s="341"/>
      <c r="P638" s="117"/>
      <c r="Q638" s="121"/>
    </row>
    <row r="639" spans="1:17" s="115" customFormat="1" ht="25.5" customHeight="1">
      <c r="A639" s="116">
        <v>636</v>
      </c>
      <c r="B639" s="118"/>
      <c r="C639" s="118" t="s">
        <v>3033</v>
      </c>
      <c r="D639" s="118" t="s">
        <v>1061</v>
      </c>
      <c r="E639" s="118" t="s">
        <v>3045</v>
      </c>
      <c r="F639" s="117" t="s">
        <v>3963</v>
      </c>
      <c r="G639" s="340">
        <v>308312340101</v>
      </c>
      <c r="H639" s="117" t="s">
        <v>3968</v>
      </c>
      <c r="I639" s="117" t="s">
        <v>5179</v>
      </c>
      <c r="J639" s="117" t="s">
        <v>47</v>
      </c>
      <c r="K639" s="117"/>
      <c r="L639" s="117">
        <v>0.32229999999999998</v>
      </c>
      <c r="M639" s="117">
        <v>0.307726</v>
      </c>
      <c r="N639" s="117">
        <v>1.4573999999999976E-2</v>
      </c>
      <c r="O639" s="341"/>
      <c r="P639" s="117"/>
      <c r="Q639" s="121"/>
    </row>
    <row r="640" spans="1:17" s="115" customFormat="1" ht="25.5" customHeight="1">
      <c r="A640" s="116">
        <v>637</v>
      </c>
      <c r="B640" s="118"/>
      <c r="C640" s="118" t="s">
        <v>3033</v>
      </c>
      <c r="D640" s="118" t="s">
        <v>1061</v>
      </c>
      <c r="E640" s="118" t="s">
        <v>3039</v>
      </c>
      <c r="F640" s="117" t="s">
        <v>3758</v>
      </c>
      <c r="G640" s="340">
        <v>308323640102</v>
      </c>
      <c r="H640" s="117" t="s">
        <v>3969</v>
      </c>
      <c r="I640" s="117" t="s">
        <v>5179</v>
      </c>
      <c r="J640" s="117" t="s">
        <v>47</v>
      </c>
      <c r="K640" s="117"/>
      <c r="L640" s="117">
        <v>0.38679999999999998</v>
      </c>
      <c r="M640" s="117">
        <v>0.36937399999999998</v>
      </c>
      <c r="N640" s="117">
        <v>1.7425999999999997E-2</v>
      </c>
      <c r="O640" s="341"/>
      <c r="P640" s="117"/>
      <c r="Q640" s="121"/>
    </row>
    <row r="641" spans="1:17" s="115" customFormat="1" ht="25.5" customHeight="1">
      <c r="A641" s="116">
        <v>638</v>
      </c>
      <c r="B641" s="118"/>
      <c r="C641" s="118" t="s">
        <v>3033</v>
      </c>
      <c r="D641" s="118" t="s">
        <v>1061</v>
      </c>
      <c r="E641" s="118" t="s">
        <v>3045</v>
      </c>
      <c r="F641" s="117" t="s">
        <v>3970</v>
      </c>
      <c r="G641" s="340">
        <v>308312140102</v>
      </c>
      <c r="H641" s="117" t="s">
        <v>2488</v>
      </c>
      <c r="I641" s="117" t="s">
        <v>5179</v>
      </c>
      <c r="J641" s="117" t="s">
        <v>47</v>
      </c>
      <c r="K641" s="117"/>
      <c r="L641" s="117">
        <v>1.3965879999999999</v>
      </c>
      <c r="M641" s="117">
        <v>1.333699</v>
      </c>
      <c r="N641" s="117">
        <v>6.2888999999999973E-2</v>
      </c>
      <c r="O641" s="341"/>
      <c r="P641" s="117"/>
      <c r="Q641" s="121"/>
    </row>
    <row r="642" spans="1:17" s="115" customFormat="1" ht="25.5" customHeight="1">
      <c r="A642" s="116">
        <v>639</v>
      </c>
      <c r="B642" s="118"/>
      <c r="C642" s="118" t="s">
        <v>3033</v>
      </c>
      <c r="D642" s="118" t="s">
        <v>1061</v>
      </c>
      <c r="E642" s="118" t="s">
        <v>3039</v>
      </c>
      <c r="F642" s="117" t="s">
        <v>3977</v>
      </c>
      <c r="G642" s="340">
        <v>308323540301</v>
      </c>
      <c r="H642" s="117" t="s">
        <v>3978</v>
      </c>
      <c r="I642" s="117" t="s">
        <v>5179</v>
      </c>
      <c r="J642" s="117" t="s">
        <v>47</v>
      </c>
      <c r="K642" s="117"/>
      <c r="L642" s="117">
        <v>0.63619999999999999</v>
      </c>
      <c r="M642" s="117">
        <v>0.60825399999999996</v>
      </c>
      <c r="N642" s="117">
        <v>2.7946000000000026E-2</v>
      </c>
      <c r="O642" s="341"/>
      <c r="P642" s="117"/>
      <c r="Q642" s="121"/>
    </row>
    <row r="643" spans="1:17" s="115" customFormat="1" ht="25.5" customHeight="1">
      <c r="A643" s="116">
        <v>640</v>
      </c>
      <c r="B643" s="118"/>
      <c r="C643" s="118" t="s">
        <v>3033</v>
      </c>
      <c r="D643" s="118" t="s">
        <v>1061</v>
      </c>
      <c r="E643" s="118" t="s">
        <v>3045</v>
      </c>
      <c r="F643" s="117" t="s">
        <v>3979</v>
      </c>
      <c r="G643" s="340">
        <v>308312240302</v>
      </c>
      <c r="H643" s="117" t="s">
        <v>2488</v>
      </c>
      <c r="I643" s="117" t="s">
        <v>5179</v>
      </c>
      <c r="J643" s="117" t="s">
        <v>47</v>
      </c>
      <c r="K643" s="117"/>
      <c r="L643" s="117">
        <v>0.2238</v>
      </c>
      <c r="M643" s="117">
        <v>0.21404500000000001</v>
      </c>
      <c r="N643" s="117">
        <v>9.7549999999999859E-3</v>
      </c>
      <c r="O643" s="341"/>
      <c r="P643" s="117"/>
      <c r="Q643" s="121"/>
    </row>
    <row r="644" spans="1:17" s="115" customFormat="1" ht="25.5" customHeight="1">
      <c r="A644" s="116">
        <v>641</v>
      </c>
      <c r="B644" s="118"/>
      <c r="C644" s="118" t="s">
        <v>3033</v>
      </c>
      <c r="D644" s="118" t="s">
        <v>1061</v>
      </c>
      <c r="E644" s="118" t="s">
        <v>3040</v>
      </c>
      <c r="F644" s="117" t="s">
        <v>3982</v>
      </c>
      <c r="G644" s="340">
        <v>308334240201</v>
      </c>
      <c r="H644" s="117" t="s">
        <v>2488</v>
      </c>
      <c r="I644" s="117" t="s">
        <v>5179</v>
      </c>
      <c r="J644" s="117" t="s">
        <v>47</v>
      </c>
      <c r="K644" s="117"/>
      <c r="L644" s="117">
        <v>0.3493</v>
      </c>
      <c r="M644" s="117">
        <v>0.33411999999999997</v>
      </c>
      <c r="N644" s="117">
        <v>1.5180000000000027E-2</v>
      </c>
      <c r="O644" s="341"/>
      <c r="P644" s="117"/>
      <c r="Q644" s="121"/>
    </row>
    <row r="645" spans="1:17" s="115" customFormat="1" ht="25.5" customHeight="1">
      <c r="A645" s="116">
        <v>642</v>
      </c>
      <c r="B645" s="118"/>
      <c r="C645" s="118" t="s">
        <v>3033</v>
      </c>
      <c r="D645" s="118" t="s">
        <v>1061</v>
      </c>
      <c r="E645" s="118" t="s">
        <v>3044</v>
      </c>
      <c r="F645" s="117" t="s">
        <v>3983</v>
      </c>
      <c r="G645" s="340">
        <v>308313240101</v>
      </c>
      <c r="H645" s="117" t="s">
        <v>3984</v>
      </c>
      <c r="I645" s="117" t="s">
        <v>5179</v>
      </c>
      <c r="J645" s="117" t="s">
        <v>47</v>
      </c>
      <c r="K645" s="117"/>
      <c r="L645" s="117">
        <v>1.364028</v>
      </c>
      <c r="M645" s="117">
        <v>1.3047869999999999</v>
      </c>
      <c r="N645" s="117">
        <v>5.9241000000000099E-2</v>
      </c>
      <c r="O645" s="341"/>
      <c r="P645" s="117"/>
      <c r="Q645" s="121"/>
    </row>
    <row r="646" spans="1:17" s="115" customFormat="1" ht="25.5" customHeight="1">
      <c r="A646" s="116">
        <v>643</v>
      </c>
      <c r="B646" s="118"/>
      <c r="C646" s="118" t="s">
        <v>3033</v>
      </c>
      <c r="D646" s="118" t="s">
        <v>1061</v>
      </c>
      <c r="E646" s="118" t="s">
        <v>1061</v>
      </c>
      <c r="F646" s="117" t="s">
        <v>2163</v>
      </c>
      <c r="G646" s="340">
        <v>308311340102</v>
      </c>
      <c r="H646" s="117" t="s">
        <v>2489</v>
      </c>
      <c r="I646" s="117" t="s">
        <v>5178</v>
      </c>
      <c r="J646" s="117" t="s">
        <v>47</v>
      </c>
      <c r="K646" s="117"/>
      <c r="L646" s="117">
        <v>1.28325</v>
      </c>
      <c r="M646" s="117">
        <v>1.2280519999999999</v>
      </c>
      <c r="N646" s="117">
        <v>5.519800000000008E-2</v>
      </c>
      <c r="O646" s="341"/>
      <c r="P646" s="117"/>
      <c r="Q646" s="121"/>
    </row>
    <row r="647" spans="1:17" s="115" customFormat="1" ht="25.5" customHeight="1">
      <c r="A647" s="116">
        <v>644</v>
      </c>
      <c r="B647" s="118"/>
      <c r="C647" s="118" t="s">
        <v>3033</v>
      </c>
      <c r="D647" s="118" t="s">
        <v>1061</v>
      </c>
      <c r="E647" s="118" t="s">
        <v>1061</v>
      </c>
      <c r="F647" s="117" t="s">
        <v>2163</v>
      </c>
      <c r="G647" s="340">
        <v>308311340104</v>
      </c>
      <c r="H647" s="117" t="s">
        <v>3990</v>
      </c>
      <c r="I647" s="117" t="s">
        <v>5182</v>
      </c>
      <c r="J647" s="117" t="s">
        <v>47</v>
      </c>
      <c r="K647" s="117"/>
      <c r="L647" s="117">
        <v>0.68700000000000006</v>
      </c>
      <c r="M647" s="117">
        <v>0.65780400000000006</v>
      </c>
      <c r="N647" s="117">
        <v>2.9196E-2</v>
      </c>
      <c r="O647" s="341"/>
      <c r="P647" s="117"/>
      <c r="Q647" s="121"/>
    </row>
    <row r="648" spans="1:17" s="115" customFormat="1" ht="25.5" customHeight="1">
      <c r="A648" s="116">
        <v>645</v>
      </c>
      <c r="B648" s="118"/>
      <c r="C648" s="118" t="s">
        <v>3033</v>
      </c>
      <c r="D648" s="118" t="s">
        <v>1061</v>
      </c>
      <c r="E648" s="118" t="s">
        <v>3039</v>
      </c>
      <c r="F648" s="117" t="s">
        <v>3758</v>
      </c>
      <c r="G648" s="340">
        <v>308323640105</v>
      </c>
      <c r="H648" s="117" t="s">
        <v>3995</v>
      </c>
      <c r="I648" s="117" t="s">
        <v>5182</v>
      </c>
      <c r="J648" s="117" t="s">
        <v>47</v>
      </c>
      <c r="K648" s="117"/>
      <c r="L648" s="117">
        <v>5.2200000000000003E-2</v>
      </c>
      <c r="M648" s="117">
        <v>5.0011E-2</v>
      </c>
      <c r="N648" s="117">
        <v>2.1890000000000034E-3</v>
      </c>
      <c r="O648" s="341"/>
      <c r="P648" s="117"/>
      <c r="Q648" s="121"/>
    </row>
    <row r="649" spans="1:17" s="115" customFormat="1" ht="25.5" customHeight="1">
      <c r="A649" s="116">
        <v>646</v>
      </c>
      <c r="B649" s="118"/>
      <c r="C649" s="118" t="s">
        <v>3033</v>
      </c>
      <c r="D649" s="118" t="s">
        <v>1061</v>
      </c>
      <c r="E649" s="118" t="s">
        <v>1061</v>
      </c>
      <c r="F649" s="117" t="s">
        <v>3900</v>
      </c>
      <c r="G649" s="340">
        <v>308311140402</v>
      </c>
      <c r="H649" s="117" t="s">
        <v>4002</v>
      </c>
      <c r="I649" s="117" t="s">
        <v>5178</v>
      </c>
      <c r="J649" s="117" t="s">
        <v>47</v>
      </c>
      <c r="K649" s="117"/>
      <c r="L649" s="117">
        <v>0.38257999999999998</v>
      </c>
      <c r="M649" s="117">
        <v>0.36717899999999998</v>
      </c>
      <c r="N649" s="117">
        <v>1.5400999999999998E-2</v>
      </c>
      <c r="O649" s="341"/>
      <c r="P649" s="117"/>
      <c r="Q649" s="121"/>
    </row>
    <row r="650" spans="1:17" s="115" customFormat="1" ht="25.5" customHeight="1">
      <c r="A650" s="116">
        <v>647</v>
      </c>
      <c r="B650" s="118"/>
      <c r="C650" s="118" t="s">
        <v>3033</v>
      </c>
      <c r="D650" s="118" t="s">
        <v>1061</v>
      </c>
      <c r="E650" s="118" t="s">
        <v>3039</v>
      </c>
      <c r="F650" s="117" t="s">
        <v>2243</v>
      </c>
      <c r="G650" s="340">
        <v>308323140104</v>
      </c>
      <c r="H650" s="117" t="s">
        <v>2546</v>
      </c>
      <c r="I650" s="117" t="s">
        <v>5178</v>
      </c>
      <c r="J650" s="117" t="s">
        <v>47</v>
      </c>
      <c r="K650" s="117"/>
      <c r="L650" s="117">
        <v>1.4719800000000001</v>
      </c>
      <c r="M650" s="117">
        <v>1.412833</v>
      </c>
      <c r="N650" s="117">
        <v>5.9147000000000061E-2</v>
      </c>
      <c r="O650" s="341"/>
      <c r="P650" s="117"/>
      <c r="Q650" s="121"/>
    </row>
    <row r="651" spans="1:17" s="115" customFormat="1" ht="25.5" customHeight="1">
      <c r="A651" s="116">
        <v>648</v>
      </c>
      <c r="B651" s="118"/>
      <c r="C651" s="118" t="s">
        <v>3033</v>
      </c>
      <c r="D651" s="118" t="s">
        <v>1061</v>
      </c>
      <c r="E651" s="118" t="s">
        <v>3044</v>
      </c>
      <c r="F651" s="117" t="s">
        <v>3880</v>
      </c>
      <c r="G651" s="340">
        <v>308313140102</v>
      </c>
      <c r="H651" s="117" t="s">
        <v>4004</v>
      </c>
      <c r="I651" s="117" t="s">
        <v>5181</v>
      </c>
      <c r="J651" s="117" t="s">
        <v>47</v>
      </c>
      <c r="K651" s="117"/>
      <c r="L651" s="117">
        <v>0.14949999999999999</v>
      </c>
      <c r="M651" s="117">
        <v>0.14357</v>
      </c>
      <c r="N651" s="117">
        <v>5.9299999999999908E-3</v>
      </c>
      <c r="O651" s="341"/>
      <c r="P651" s="117"/>
      <c r="Q651" s="121"/>
    </row>
    <row r="652" spans="1:17" s="115" customFormat="1" ht="25.5" customHeight="1">
      <c r="A652" s="116">
        <v>649</v>
      </c>
      <c r="B652" s="118"/>
      <c r="C652" s="118" t="s">
        <v>3033</v>
      </c>
      <c r="D652" s="118" t="s">
        <v>1061</v>
      </c>
      <c r="E652" s="118" t="s">
        <v>1061</v>
      </c>
      <c r="F652" s="117" t="s">
        <v>2212</v>
      </c>
      <c r="G652" s="340">
        <v>308311240201</v>
      </c>
      <c r="H652" s="117" t="s">
        <v>4015</v>
      </c>
      <c r="I652" s="117" t="s">
        <v>5178</v>
      </c>
      <c r="J652" s="117" t="s">
        <v>47</v>
      </c>
      <c r="K652" s="117"/>
      <c r="L652" s="117">
        <v>0.35025000000000001</v>
      </c>
      <c r="M652" s="117">
        <v>0.33711799999999997</v>
      </c>
      <c r="N652" s="117">
        <v>1.3132000000000033E-2</v>
      </c>
      <c r="O652" s="341"/>
      <c r="P652" s="117"/>
      <c r="Q652" s="121"/>
    </row>
    <row r="653" spans="1:17" s="115" customFormat="1" ht="25.5" customHeight="1">
      <c r="A653" s="116">
        <v>650</v>
      </c>
      <c r="B653" s="118"/>
      <c r="C653" s="118" t="s">
        <v>3033</v>
      </c>
      <c r="D653" s="118" t="s">
        <v>1061</v>
      </c>
      <c r="E653" s="118" t="s">
        <v>3039</v>
      </c>
      <c r="F653" s="117" t="s">
        <v>3833</v>
      </c>
      <c r="G653" s="340">
        <v>308323140301</v>
      </c>
      <c r="H653" s="117" t="s">
        <v>4030</v>
      </c>
      <c r="I653" s="117" t="s">
        <v>5178</v>
      </c>
      <c r="J653" s="117" t="s">
        <v>47</v>
      </c>
      <c r="K653" s="117"/>
      <c r="L653" s="117">
        <v>1.0625500000000001</v>
      </c>
      <c r="M653" s="117">
        <v>1.0251889999999999</v>
      </c>
      <c r="N653" s="117">
        <v>3.73610000000002E-2</v>
      </c>
      <c r="O653" s="341"/>
      <c r="P653" s="117"/>
      <c r="Q653" s="121"/>
    </row>
    <row r="654" spans="1:17" s="115" customFormat="1" ht="25.5" customHeight="1">
      <c r="A654" s="116">
        <v>651</v>
      </c>
      <c r="B654" s="118"/>
      <c r="C654" s="118" t="s">
        <v>3033</v>
      </c>
      <c r="D654" s="118" t="s">
        <v>1061</v>
      </c>
      <c r="E654" s="118" t="s">
        <v>1061</v>
      </c>
      <c r="F654" s="117" t="s">
        <v>4040</v>
      </c>
      <c r="G654" s="340">
        <v>308311540401</v>
      </c>
      <c r="H654" s="117" t="s">
        <v>2722</v>
      </c>
      <c r="I654" s="117" t="s">
        <v>5179</v>
      </c>
      <c r="J654" s="117" t="s">
        <v>47</v>
      </c>
      <c r="K654" s="117"/>
      <c r="L654" s="117">
        <v>0.10185</v>
      </c>
      <c r="M654" s="117">
        <v>9.8414000000000001E-2</v>
      </c>
      <c r="N654" s="117">
        <v>3.4359999999999946E-3</v>
      </c>
      <c r="O654" s="341"/>
      <c r="P654" s="117"/>
      <c r="Q654" s="121"/>
    </row>
    <row r="655" spans="1:17" s="115" customFormat="1" ht="25.5" customHeight="1">
      <c r="A655" s="116">
        <v>652</v>
      </c>
      <c r="B655" s="118"/>
      <c r="C655" s="118" t="s">
        <v>3033</v>
      </c>
      <c r="D655" s="118" t="s">
        <v>1061</v>
      </c>
      <c r="E655" s="118" t="s">
        <v>3045</v>
      </c>
      <c r="F655" s="117" t="s">
        <v>3902</v>
      </c>
      <c r="G655" s="340">
        <v>308312240101</v>
      </c>
      <c r="H655" s="117" t="s">
        <v>2488</v>
      </c>
      <c r="I655" s="117" t="s">
        <v>5179</v>
      </c>
      <c r="J655" s="117" t="s">
        <v>47</v>
      </c>
      <c r="K655" s="117"/>
      <c r="L655" s="117">
        <v>0.25236500000000001</v>
      </c>
      <c r="M655" s="117">
        <v>0.24393599999999999</v>
      </c>
      <c r="N655" s="117">
        <v>8.4290000000000198E-3</v>
      </c>
      <c r="O655" s="341"/>
      <c r="P655" s="117"/>
      <c r="Q655" s="121"/>
    </row>
    <row r="656" spans="1:17" s="115" customFormat="1" ht="25.5" customHeight="1">
      <c r="A656" s="116">
        <v>653</v>
      </c>
      <c r="B656" s="118"/>
      <c r="C656" s="118" t="s">
        <v>3033</v>
      </c>
      <c r="D656" s="118" t="s">
        <v>1061</v>
      </c>
      <c r="E656" s="118" t="s">
        <v>1061</v>
      </c>
      <c r="F656" s="117" t="s">
        <v>2163</v>
      </c>
      <c r="G656" s="340">
        <v>308311340103</v>
      </c>
      <c r="H656" s="117" t="s">
        <v>2480</v>
      </c>
      <c r="I656" s="117" t="s">
        <v>5178</v>
      </c>
      <c r="J656" s="117" t="s">
        <v>47</v>
      </c>
      <c r="K656" s="117"/>
      <c r="L656" s="117">
        <v>0.8206</v>
      </c>
      <c r="M656" s="117">
        <v>0.79339899999999997</v>
      </c>
      <c r="N656" s="117">
        <v>2.7201000000000031E-2</v>
      </c>
      <c r="O656" s="341"/>
      <c r="P656" s="117"/>
      <c r="Q656" s="121"/>
    </row>
    <row r="657" spans="1:17" s="115" customFormat="1" ht="25.5" customHeight="1">
      <c r="A657" s="116">
        <v>654</v>
      </c>
      <c r="B657" s="118"/>
      <c r="C657" s="118" t="s">
        <v>3033</v>
      </c>
      <c r="D657" s="118" t="s">
        <v>1061</v>
      </c>
      <c r="E657" s="118" t="s">
        <v>3044</v>
      </c>
      <c r="F657" s="117" t="s">
        <v>4047</v>
      </c>
      <c r="G657" s="340">
        <v>308313140201</v>
      </c>
      <c r="H657" s="117" t="s">
        <v>4048</v>
      </c>
      <c r="I657" s="117" t="s">
        <v>5179</v>
      </c>
      <c r="J657" s="117" t="s">
        <v>47</v>
      </c>
      <c r="K657" s="117"/>
      <c r="L657" s="117">
        <v>0.56503999999999999</v>
      </c>
      <c r="M657" s="117">
        <v>0.546651</v>
      </c>
      <c r="N657" s="117">
        <v>1.8388999999999989E-2</v>
      </c>
      <c r="O657" s="341"/>
      <c r="P657" s="117"/>
      <c r="Q657" s="121"/>
    </row>
    <row r="658" spans="1:17" s="115" customFormat="1" ht="25.5" customHeight="1">
      <c r="A658" s="116">
        <v>655</v>
      </c>
      <c r="B658" s="118"/>
      <c r="C658" s="118" t="s">
        <v>3033</v>
      </c>
      <c r="D658" s="118" t="s">
        <v>1061</v>
      </c>
      <c r="E658" s="118" t="s">
        <v>3045</v>
      </c>
      <c r="F658" s="117" t="s">
        <v>4054</v>
      </c>
      <c r="G658" s="340">
        <v>308312440104</v>
      </c>
      <c r="H658" s="117" t="s">
        <v>2488</v>
      </c>
      <c r="I658" s="117" t="s">
        <v>5179</v>
      </c>
      <c r="J658" s="117" t="s">
        <v>47</v>
      </c>
      <c r="K658" s="117"/>
      <c r="L658" s="117">
        <v>0.87760000000000005</v>
      </c>
      <c r="M658" s="117">
        <v>0.84983200000000003</v>
      </c>
      <c r="N658" s="117">
        <v>2.7768000000000015E-2</v>
      </c>
      <c r="O658" s="341"/>
      <c r="P658" s="117"/>
      <c r="Q658" s="121"/>
    </row>
    <row r="659" spans="1:17" s="115" customFormat="1" ht="25.5" customHeight="1">
      <c r="A659" s="116">
        <v>656</v>
      </c>
      <c r="B659" s="118"/>
      <c r="C659" s="118" t="s">
        <v>3033</v>
      </c>
      <c r="D659" s="118" t="s">
        <v>1061</v>
      </c>
      <c r="E659" s="118" t="s">
        <v>3039</v>
      </c>
      <c r="F659" s="117" t="s">
        <v>2243</v>
      </c>
      <c r="G659" s="340">
        <v>308323140103</v>
      </c>
      <c r="H659" s="117" t="s">
        <v>4055</v>
      </c>
      <c r="I659" s="117" t="s">
        <v>5178</v>
      </c>
      <c r="J659" s="117" t="s">
        <v>47</v>
      </c>
      <c r="K659" s="117"/>
      <c r="L659" s="117">
        <v>2.4195000000000002</v>
      </c>
      <c r="M659" s="117">
        <v>2.343121</v>
      </c>
      <c r="N659" s="117">
        <v>7.6379000000000197E-2</v>
      </c>
      <c r="O659" s="341"/>
      <c r="P659" s="117"/>
      <c r="Q659" s="121"/>
    </row>
    <row r="660" spans="1:17" s="115" customFormat="1" ht="25.5" customHeight="1">
      <c r="A660" s="116">
        <v>657</v>
      </c>
      <c r="B660" s="118"/>
      <c r="C660" s="118" t="s">
        <v>3033</v>
      </c>
      <c r="D660" s="118" t="s">
        <v>1061</v>
      </c>
      <c r="E660" s="118" t="s">
        <v>3039</v>
      </c>
      <c r="F660" s="117" t="s">
        <v>3833</v>
      </c>
      <c r="G660" s="340">
        <v>308323140303</v>
      </c>
      <c r="H660" s="117" t="s">
        <v>4064</v>
      </c>
      <c r="I660" s="117" t="s">
        <v>5178</v>
      </c>
      <c r="J660" s="117" t="s">
        <v>47</v>
      </c>
      <c r="K660" s="117"/>
      <c r="L660" s="117">
        <v>7.2900000000000006E-2</v>
      </c>
      <c r="M660" s="117">
        <v>7.0715E-2</v>
      </c>
      <c r="N660" s="117">
        <v>2.1850000000000064E-3</v>
      </c>
      <c r="O660" s="341"/>
      <c r="P660" s="117"/>
      <c r="Q660" s="121"/>
    </row>
    <row r="661" spans="1:17" s="115" customFormat="1" ht="25.5" customHeight="1">
      <c r="A661" s="116">
        <v>658</v>
      </c>
      <c r="B661" s="118"/>
      <c r="C661" s="118" t="s">
        <v>3033</v>
      </c>
      <c r="D661" s="118" t="s">
        <v>1061</v>
      </c>
      <c r="E661" s="118" t="s">
        <v>1061</v>
      </c>
      <c r="F661" s="117" t="s">
        <v>4067</v>
      </c>
      <c r="G661" s="340">
        <v>308311640102</v>
      </c>
      <c r="H661" s="117" t="s">
        <v>4068</v>
      </c>
      <c r="I661" s="117" t="s">
        <v>5184</v>
      </c>
      <c r="J661" s="117" t="s">
        <v>47</v>
      </c>
      <c r="K661" s="117"/>
      <c r="L661" s="117">
        <v>0.1888</v>
      </c>
      <c r="M661" s="117">
        <v>0.183284</v>
      </c>
      <c r="N661" s="117">
        <v>5.5159999999999931E-3</v>
      </c>
      <c r="O661" s="341"/>
      <c r="P661" s="117"/>
      <c r="Q661" s="121"/>
    </row>
    <row r="662" spans="1:17" s="115" customFormat="1" ht="25.5" customHeight="1">
      <c r="A662" s="116">
        <v>659</v>
      </c>
      <c r="B662" s="118"/>
      <c r="C662" s="118" t="s">
        <v>3033</v>
      </c>
      <c r="D662" s="118" t="s">
        <v>1061</v>
      </c>
      <c r="E662" s="118" t="s">
        <v>1061</v>
      </c>
      <c r="F662" s="117" t="s">
        <v>3796</v>
      </c>
      <c r="G662" s="340">
        <v>308311540101</v>
      </c>
      <c r="H662" s="117" t="s">
        <v>4074</v>
      </c>
      <c r="I662" s="117" t="s">
        <v>5182</v>
      </c>
      <c r="J662" s="117" t="s">
        <v>47</v>
      </c>
      <c r="K662" s="117"/>
      <c r="L662" s="117">
        <v>2.7400000000000001E-2</v>
      </c>
      <c r="M662" s="117">
        <v>2.6626E-2</v>
      </c>
      <c r="N662" s="117">
        <v>7.7400000000000038E-4</v>
      </c>
      <c r="O662" s="341"/>
      <c r="P662" s="117"/>
      <c r="Q662" s="121"/>
    </row>
    <row r="663" spans="1:17" s="115" customFormat="1" ht="25.5" customHeight="1">
      <c r="A663" s="116">
        <v>660</v>
      </c>
      <c r="B663" s="118"/>
      <c r="C663" s="118" t="s">
        <v>3033</v>
      </c>
      <c r="D663" s="118" t="s">
        <v>1061</v>
      </c>
      <c r="E663" s="118" t="s">
        <v>1061</v>
      </c>
      <c r="F663" s="117" t="s">
        <v>4067</v>
      </c>
      <c r="G663" s="340">
        <v>308311640104</v>
      </c>
      <c r="H663" s="117" t="s">
        <v>4076</v>
      </c>
      <c r="I663" s="117" t="s">
        <v>5184</v>
      </c>
      <c r="J663" s="117" t="s">
        <v>47</v>
      </c>
      <c r="K663" s="117"/>
      <c r="L663" s="117">
        <v>0.29520000000000002</v>
      </c>
      <c r="M663" s="117">
        <v>0.28698000000000001</v>
      </c>
      <c r="N663" s="117">
        <v>8.2200000000000051E-3</v>
      </c>
      <c r="O663" s="341"/>
      <c r="P663" s="117"/>
      <c r="Q663" s="121"/>
    </row>
    <row r="664" spans="1:17" s="115" customFormat="1" ht="25.5" customHeight="1">
      <c r="A664" s="116">
        <v>661</v>
      </c>
      <c r="B664" s="118"/>
      <c r="C664" s="118" t="s">
        <v>3033</v>
      </c>
      <c r="D664" s="118" t="s">
        <v>1061</v>
      </c>
      <c r="E664" s="118" t="s">
        <v>3039</v>
      </c>
      <c r="F664" s="117" t="s">
        <v>3763</v>
      </c>
      <c r="G664" s="340">
        <v>308323640201</v>
      </c>
      <c r="H664" s="117" t="s">
        <v>3331</v>
      </c>
      <c r="I664" s="117" t="s">
        <v>5179</v>
      </c>
      <c r="J664" s="117" t="s">
        <v>47</v>
      </c>
      <c r="K664" s="117"/>
      <c r="L664" s="117">
        <v>0.71433199999999997</v>
      </c>
      <c r="M664" s="117">
        <v>0.69474599999999997</v>
      </c>
      <c r="N664" s="117">
        <v>1.9585999999999992E-2</v>
      </c>
      <c r="O664" s="341"/>
      <c r="P664" s="117"/>
      <c r="Q664" s="121"/>
    </row>
    <row r="665" spans="1:17" s="115" customFormat="1" ht="25.5" customHeight="1">
      <c r="A665" s="116">
        <v>662</v>
      </c>
      <c r="B665" s="118"/>
      <c r="C665" s="118" t="s">
        <v>3033</v>
      </c>
      <c r="D665" s="118" t="s">
        <v>1061</v>
      </c>
      <c r="E665" s="118" t="s">
        <v>3045</v>
      </c>
      <c r="F665" s="117" t="s">
        <v>3902</v>
      </c>
      <c r="G665" s="340">
        <v>308312240105</v>
      </c>
      <c r="H665" s="117" t="s">
        <v>4080</v>
      </c>
      <c r="I665" s="117" t="s">
        <v>5181</v>
      </c>
      <c r="J665" s="117" t="s">
        <v>47</v>
      </c>
      <c r="K665" s="117"/>
      <c r="L665" s="117">
        <v>5.9350000000000002E-3</v>
      </c>
      <c r="M665" s="117">
        <v>5.7749999999999998E-3</v>
      </c>
      <c r="N665" s="117">
        <v>1.6000000000000042E-4</v>
      </c>
      <c r="O665" s="341"/>
      <c r="P665" s="117"/>
      <c r="Q665" s="121"/>
    </row>
    <row r="666" spans="1:17" s="115" customFormat="1" ht="25.5" customHeight="1">
      <c r="A666" s="116">
        <v>663</v>
      </c>
      <c r="B666" s="118"/>
      <c r="C666" s="118" t="s">
        <v>3033</v>
      </c>
      <c r="D666" s="118" t="s">
        <v>1061</v>
      </c>
      <c r="E666" s="118" t="s">
        <v>3045</v>
      </c>
      <c r="F666" s="117" t="s">
        <v>4083</v>
      </c>
      <c r="G666" s="340">
        <v>308312240603</v>
      </c>
      <c r="H666" s="117" t="s">
        <v>4084</v>
      </c>
      <c r="I666" s="117" t="s">
        <v>5182</v>
      </c>
      <c r="J666" s="117" t="s">
        <v>47</v>
      </c>
      <c r="K666" s="117"/>
      <c r="L666" s="117">
        <v>0.24859999999999999</v>
      </c>
      <c r="M666" s="117">
        <v>0.24199000000000001</v>
      </c>
      <c r="N666" s="117">
        <v>6.609999999999977E-3</v>
      </c>
      <c r="O666" s="341"/>
      <c r="P666" s="117"/>
      <c r="Q666" s="121"/>
    </row>
    <row r="667" spans="1:17" s="115" customFormat="1" ht="25.5" customHeight="1">
      <c r="A667" s="116">
        <v>664</v>
      </c>
      <c r="B667" s="118"/>
      <c r="C667" s="118" t="s">
        <v>3033</v>
      </c>
      <c r="D667" s="118" t="s">
        <v>1061</v>
      </c>
      <c r="E667" s="118" t="s">
        <v>3039</v>
      </c>
      <c r="F667" s="117" t="s">
        <v>4085</v>
      </c>
      <c r="G667" s="340">
        <v>308323540106</v>
      </c>
      <c r="H667" s="117" t="s">
        <v>4086</v>
      </c>
      <c r="I667" s="117" t="s">
        <v>5182</v>
      </c>
      <c r="J667" s="117" t="s">
        <v>47</v>
      </c>
      <c r="K667" s="117"/>
      <c r="L667" s="117">
        <v>0.81408000000000003</v>
      </c>
      <c r="M667" s="117">
        <v>0.79296800000000001</v>
      </c>
      <c r="N667" s="117">
        <v>2.111200000000002E-2</v>
      </c>
      <c r="O667" s="341"/>
      <c r="P667" s="117"/>
      <c r="Q667" s="121"/>
    </row>
    <row r="668" spans="1:17" s="115" customFormat="1" ht="25.5" customHeight="1">
      <c r="A668" s="116">
        <v>665</v>
      </c>
      <c r="B668" s="118"/>
      <c r="C668" s="118" t="s">
        <v>3033</v>
      </c>
      <c r="D668" s="118" t="s">
        <v>1061</v>
      </c>
      <c r="E668" s="118" t="s">
        <v>1061</v>
      </c>
      <c r="F668" s="117" t="s">
        <v>4087</v>
      </c>
      <c r="G668" s="340">
        <v>308311540301</v>
      </c>
      <c r="H668" s="117" t="s">
        <v>4088</v>
      </c>
      <c r="I668" s="117" t="s">
        <v>5182</v>
      </c>
      <c r="J668" s="117" t="s">
        <v>47</v>
      </c>
      <c r="K668" s="117"/>
      <c r="L668" s="117">
        <v>2.4299999999999999E-2</v>
      </c>
      <c r="M668" s="117">
        <v>2.367E-2</v>
      </c>
      <c r="N668" s="117">
        <v>6.2999999999999862E-4</v>
      </c>
      <c r="O668" s="341"/>
      <c r="P668" s="117"/>
      <c r="Q668" s="121"/>
    </row>
    <row r="669" spans="1:17" s="115" customFormat="1" ht="25.5" customHeight="1">
      <c r="A669" s="116">
        <v>666</v>
      </c>
      <c r="B669" s="118"/>
      <c r="C669" s="118" t="s">
        <v>3033</v>
      </c>
      <c r="D669" s="118" t="s">
        <v>1061</v>
      </c>
      <c r="E669" s="118" t="s">
        <v>1061</v>
      </c>
      <c r="F669" s="117" t="s">
        <v>3900</v>
      </c>
      <c r="G669" s="340">
        <v>308311140404</v>
      </c>
      <c r="H669" s="117" t="s">
        <v>3295</v>
      </c>
      <c r="I669" s="117" t="s">
        <v>5180</v>
      </c>
      <c r="J669" s="117" t="s">
        <v>47</v>
      </c>
      <c r="K669" s="117"/>
      <c r="L669" s="117">
        <v>6.5180000000000002E-2</v>
      </c>
      <c r="M669" s="117">
        <v>6.3523999999999997E-2</v>
      </c>
      <c r="N669" s="117">
        <v>1.6560000000000047E-3</v>
      </c>
      <c r="O669" s="341"/>
      <c r="P669" s="117"/>
      <c r="Q669" s="121"/>
    </row>
    <row r="670" spans="1:17" s="115" customFormat="1" ht="25.5" customHeight="1">
      <c r="A670" s="116">
        <v>667</v>
      </c>
      <c r="B670" s="118"/>
      <c r="C670" s="118" t="s">
        <v>3033</v>
      </c>
      <c r="D670" s="118" t="s">
        <v>1061</v>
      </c>
      <c r="E670" s="118" t="s">
        <v>3039</v>
      </c>
      <c r="F670" s="117" t="s">
        <v>4093</v>
      </c>
      <c r="G670" s="340">
        <v>308323240101</v>
      </c>
      <c r="H670" s="117" t="s">
        <v>2500</v>
      </c>
      <c r="I670" s="117" t="s">
        <v>5182</v>
      </c>
      <c r="J670" s="117" t="s">
        <v>47</v>
      </c>
      <c r="K670" s="117"/>
      <c r="L670" s="117">
        <v>7.46E-2</v>
      </c>
      <c r="M670" s="117">
        <v>7.2817000000000007E-2</v>
      </c>
      <c r="N670" s="117">
        <v>1.7829999999999929E-3</v>
      </c>
      <c r="O670" s="341"/>
      <c r="P670" s="117"/>
      <c r="Q670" s="121"/>
    </row>
    <row r="671" spans="1:17" s="115" customFormat="1" ht="25.5" customHeight="1">
      <c r="A671" s="116">
        <v>668</v>
      </c>
      <c r="B671" s="118"/>
      <c r="C671" s="118" t="s">
        <v>3033</v>
      </c>
      <c r="D671" s="118" t="s">
        <v>1061</v>
      </c>
      <c r="E671" s="118" t="s">
        <v>3040</v>
      </c>
      <c r="F671" s="117" t="s">
        <v>3760</v>
      </c>
      <c r="G671" s="340">
        <v>308334140206</v>
      </c>
      <c r="H671" s="117" t="s">
        <v>2480</v>
      </c>
      <c r="I671" s="117" t="s">
        <v>5180</v>
      </c>
      <c r="J671" s="117" t="s">
        <v>47</v>
      </c>
      <c r="K671" s="117"/>
      <c r="L671" s="117">
        <v>7.825E-2</v>
      </c>
      <c r="M671" s="117">
        <v>7.6420000000000002E-2</v>
      </c>
      <c r="N671" s="117">
        <v>1.8299999999999983E-3</v>
      </c>
      <c r="O671" s="341"/>
      <c r="P671" s="117"/>
      <c r="Q671" s="121"/>
    </row>
    <row r="672" spans="1:17" s="115" customFormat="1" ht="25.5" customHeight="1">
      <c r="A672" s="116">
        <v>669</v>
      </c>
      <c r="B672" s="118"/>
      <c r="C672" s="118" t="s">
        <v>3033</v>
      </c>
      <c r="D672" s="118" t="s">
        <v>1061</v>
      </c>
      <c r="E672" s="118" t="s">
        <v>3045</v>
      </c>
      <c r="F672" s="117" t="s">
        <v>3970</v>
      </c>
      <c r="G672" s="340">
        <v>308312140101</v>
      </c>
      <c r="H672" s="117" t="s">
        <v>4097</v>
      </c>
      <c r="I672" s="117" t="s">
        <v>5179</v>
      </c>
      <c r="J672" s="117" t="s">
        <v>47</v>
      </c>
      <c r="K672" s="117"/>
      <c r="L672" s="117">
        <v>0.22681999999999999</v>
      </c>
      <c r="M672" s="117">
        <v>0.221669</v>
      </c>
      <c r="N672" s="117">
        <v>5.1509999999999889E-3</v>
      </c>
      <c r="O672" s="341"/>
      <c r="P672" s="117"/>
      <c r="Q672" s="121"/>
    </row>
    <row r="673" spans="1:17" s="115" customFormat="1" ht="25.5" customHeight="1">
      <c r="A673" s="116">
        <v>670</v>
      </c>
      <c r="B673" s="118"/>
      <c r="C673" s="118" t="s">
        <v>3033</v>
      </c>
      <c r="D673" s="118" t="s">
        <v>1061</v>
      </c>
      <c r="E673" s="118" t="s">
        <v>3045</v>
      </c>
      <c r="F673" s="117" t="s">
        <v>4054</v>
      </c>
      <c r="G673" s="340">
        <v>308312440101</v>
      </c>
      <c r="H673" s="117" t="s">
        <v>4102</v>
      </c>
      <c r="I673" s="117" t="s">
        <v>5181</v>
      </c>
      <c r="J673" s="117" t="s">
        <v>47</v>
      </c>
      <c r="K673" s="117"/>
      <c r="L673" s="117">
        <v>9.6450000000000008E-3</v>
      </c>
      <c r="M673" s="117">
        <v>9.4450000000000003E-3</v>
      </c>
      <c r="N673" s="117">
        <v>2.0000000000000052E-4</v>
      </c>
      <c r="O673" s="341"/>
      <c r="P673" s="117"/>
      <c r="Q673" s="121"/>
    </row>
    <row r="674" spans="1:17" s="115" customFormat="1" ht="25.5" customHeight="1">
      <c r="A674" s="116">
        <v>671</v>
      </c>
      <c r="B674" s="118"/>
      <c r="C674" s="118" t="s">
        <v>3033</v>
      </c>
      <c r="D674" s="118" t="s">
        <v>1061</v>
      </c>
      <c r="E674" s="118" t="s">
        <v>3039</v>
      </c>
      <c r="F674" s="117" t="s">
        <v>3833</v>
      </c>
      <c r="G674" s="340">
        <v>308323140304</v>
      </c>
      <c r="H674" s="117" t="s">
        <v>4105</v>
      </c>
      <c r="I674" s="117" t="s">
        <v>5183</v>
      </c>
      <c r="J674" s="117" t="s">
        <v>47</v>
      </c>
      <c r="K674" s="117"/>
      <c r="L674" s="117">
        <v>0.34560000000000002</v>
      </c>
      <c r="M674" s="117">
        <v>0.33862599999999998</v>
      </c>
      <c r="N674" s="117">
        <v>6.9740000000000357E-3</v>
      </c>
      <c r="O674" s="341"/>
      <c r="P674" s="117"/>
      <c r="Q674" s="121"/>
    </row>
    <row r="675" spans="1:17" s="115" customFormat="1" ht="25.5" customHeight="1">
      <c r="A675" s="116">
        <v>672</v>
      </c>
      <c r="B675" s="118"/>
      <c r="C675" s="118" t="s">
        <v>3033</v>
      </c>
      <c r="D675" s="118" t="s">
        <v>1061</v>
      </c>
      <c r="E675" s="118" t="s">
        <v>3045</v>
      </c>
      <c r="F675" s="117" t="s">
        <v>4106</v>
      </c>
      <c r="G675" s="340">
        <v>308312240403</v>
      </c>
      <c r="H675" s="117" t="s">
        <v>3797</v>
      </c>
      <c r="I675" s="117" t="s">
        <v>5181</v>
      </c>
      <c r="J675" s="117" t="s">
        <v>47</v>
      </c>
      <c r="K675" s="117"/>
      <c r="L675" s="117">
        <v>1.065E-2</v>
      </c>
      <c r="M675" s="117">
        <v>1.0437999999999999E-2</v>
      </c>
      <c r="N675" s="117">
        <v>2.1200000000000038E-4</v>
      </c>
      <c r="O675" s="341"/>
      <c r="P675" s="117"/>
      <c r="Q675" s="121"/>
    </row>
    <row r="676" spans="1:17" s="115" customFormat="1" ht="25.5" customHeight="1">
      <c r="A676" s="116">
        <v>673</v>
      </c>
      <c r="B676" s="118"/>
      <c r="C676" s="118" t="s">
        <v>3033</v>
      </c>
      <c r="D676" s="118" t="s">
        <v>1061</v>
      </c>
      <c r="E676" s="118" t="s">
        <v>1061</v>
      </c>
      <c r="F676" s="117" t="s">
        <v>2210</v>
      </c>
      <c r="G676" s="340">
        <v>308311140304</v>
      </c>
      <c r="H676" s="117" t="s">
        <v>4110</v>
      </c>
      <c r="I676" s="117" t="s">
        <v>5178</v>
      </c>
      <c r="J676" s="117" t="s">
        <v>47</v>
      </c>
      <c r="K676" s="117"/>
      <c r="L676" s="117">
        <v>2.1000000000000001E-4</v>
      </c>
      <c r="M676" s="117">
        <v>2.0599999999999999E-4</v>
      </c>
      <c r="N676" s="117">
        <v>4.0000000000000159E-6</v>
      </c>
      <c r="O676" s="341"/>
      <c r="P676" s="117"/>
      <c r="Q676" s="121"/>
    </row>
    <row r="677" spans="1:17" s="115" customFormat="1" ht="25.5" customHeight="1">
      <c r="A677" s="116">
        <v>674</v>
      </c>
      <c r="B677" s="118"/>
      <c r="C677" s="118" t="s">
        <v>3033</v>
      </c>
      <c r="D677" s="118" t="s">
        <v>1061</v>
      </c>
      <c r="E677" s="118" t="s">
        <v>3045</v>
      </c>
      <c r="F677" s="117" t="s">
        <v>4111</v>
      </c>
      <c r="G677" s="340">
        <v>308312240201</v>
      </c>
      <c r="H677" s="117" t="s">
        <v>2500</v>
      </c>
      <c r="I677" s="117" t="s">
        <v>5182</v>
      </c>
      <c r="J677" s="117" t="s">
        <v>47</v>
      </c>
      <c r="K677" s="117"/>
      <c r="L677" s="117">
        <v>1.6566999999999998E-2</v>
      </c>
      <c r="M677" s="117">
        <v>1.6257000000000001E-2</v>
      </c>
      <c r="N677" s="117">
        <v>3.0999999999999778E-4</v>
      </c>
      <c r="O677" s="341"/>
      <c r="P677" s="117"/>
      <c r="Q677" s="121"/>
    </row>
    <row r="678" spans="1:17" s="115" customFormat="1" ht="25.5" customHeight="1">
      <c r="A678" s="116">
        <v>675</v>
      </c>
      <c r="B678" s="118"/>
      <c r="C678" s="118" t="s">
        <v>3033</v>
      </c>
      <c r="D678" s="118" t="s">
        <v>1061</v>
      </c>
      <c r="E678" s="118" t="s">
        <v>3045</v>
      </c>
      <c r="F678" s="117" t="s">
        <v>4054</v>
      </c>
      <c r="G678" s="340">
        <v>308312440103</v>
      </c>
      <c r="H678" s="117" t="s">
        <v>4112</v>
      </c>
      <c r="I678" s="117" t="s">
        <v>5180</v>
      </c>
      <c r="J678" s="117" t="s">
        <v>47</v>
      </c>
      <c r="K678" s="117"/>
      <c r="L678" s="117">
        <v>6.7000000000000004E-2</v>
      </c>
      <c r="M678" s="117">
        <v>6.5747E-2</v>
      </c>
      <c r="N678" s="117">
        <v>1.2530000000000041E-3</v>
      </c>
      <c r="O678" s="341"/>
      <c r="P678" s="117"/>
      <c r="Q678" s="121"/>
    </row>
    <row r="679" spans="1:17" s="115" customFormat="1" ht="25.5" customHeight="1">
      <c r="A679" s="116">
        <v>676</v>
      </c>
      <c r="B679" s="118"/>
      <c r="C679" s="118" t="s">
        <v>3033</v>
      </c>
      <c r="D679" s="118" t="s">
        <v>1061</v>
      </c>
      <c r="E679" s="118" t="s">
        <v>3045</v>
      </c>
      <c r="F679" s="117" t="s">
        <v>3970</v>
      </c>
      <c r="G679" s="340">
        <v>308312140106</v>
      </c>
      <c r="H679" s="117" t="s">
        <v>4114</v>
      </c>
      <c r="I679" s="117" t="s">
        <v>5180</v>
      </c>
      <c r="J679" s="117" t="s">
        <v>47</v>
      </c>
      <c r="K679" s="117"/>
      <c r="L679" s="117">
        <v>4.58E-2</v>
      </c>
      <c r="M679" s="117">
        <v>4.4984000000000003E-2</v>
      </c>
      <c r="N679" s="117">
        <v>8.1599999999999728E-4</v>
      </c>
      <c r="O679" s="341"/>
      <c r="P679" s="117"/>
      <c r="Q679" s="121"/>
    </row>
    <row r="680" spans="1:17" s="115" customFormat="1" ht="25.5" customHeight="1">
      <c r="A680" s="116">
        <v>677</v>
      </c>
      <c r="B680" s="118"/>
      <c r="C680" s="118" t="s">
        <v>3033</v>
      </c>
      <c r="D680" s="118" t="s">
        <v>1061</v>
      </c>
      <c r="E680" s="118" t="s">
        <v>1061</v>
      </c>
      <c r="F680" s="117" t="s">
        <v>4067</v>
      </c>
      <c r="G680" s="340">
        <v>308311640101</v>
      </c>
      <c r="H680" s="117" t="s">
        <v>4115</v>
      </c>
      <c r="I680" s="117" t="s">
        <v>5184</v>
      </c>
      <c r="J680" s="117" t="s">
        <v>47</v>
      </c>
      <c r="K680" s="117"/>
      <c r="L680" s="117">
        <v>1.2800000000000001E-2</v>
      </c>
      <c r="M680" s="117">
        <v>1.2573000000000001E-2</v>
      </c>
      <c r="N680" s="117">
        <v>2.2699999999999977E-4</v>
      </c>
      <c r="O680" s="341"/>
      <c r="P680" s="117"/>
      <c r="Q680" s="121"/>
    </row>
    <row r="681" spans="1:17" s="115" customFormat="1" ht="25.5" customHeight="1">
      <c r="A681" s="116">
        <v>678</v>
      </c>
      <c r="B681" s="118"/>
      <c r="C681" s="118" t="s">
        <v>3033</v>
      </c>
      <c r="D681" s="118" t="s">
        <v>1061</v>
      </c>
      <c r="E681" s="118" t="s">
        <v>3045</v>
      </c>
      <c r="F681" s="117" t="s">
        <v>4054</v>
      </c>
      <c r="G681" s="340">
        <v>308312440102</v>
      </c>
      <c r="H681" s="117" t="s">
        <v>4118</v>
      </c>
      <c r="I681" s="117" t="s">
        <v>5182</v>
      </c>
      <c r="J681" s="117" t="s">
        <v>47</v>
      </c>
      <c r="K681" s="117"/>
      <c r="L681" s="117">
        <v>0.1152</v>
      </c>
      <c r="M681" s="117">
        <v>0.113205</v>
      </c>
      <c r="N681" s="117">
        <v>1.9949999999999968E-3</v>
      </c>
      <c r="O681" s="341"/>
      <c r="P681" s="117"/>
      <c r="Q681" s="121"/>
    </row>
    <row r="682" spans="1:17" s="115" customFormat="1" ht="25.5" customHeight="1">
      <c r="A682" s="116">
        <v>679</v>
      </c>
      <c r="B682" s="118"/>
      <c r="C682" s="118" t="s">
        <v>3033</v>
      </c>
      <c r="D682" s="118" t="s">
        <v>1061</v>
      </c>
      <c r="E682" s="118" t="s">
        <v>3045</v>
      </c>
      <c r="F682" s="117" t="s">
        <v>4119</v>
      </c>
      <c r="G682" s="340">
        <v>308312140202</v>
      </c>
      <c r="H682" s="117" t="s">
        <v>2438</v>
      </c>
      <c r="I682" s="117" t="s">
        <v>5182</v>
      </c>
      <c r="J682" s="117" t="s">
        <v>47</v>
      </c>
      <c r="K682" s="117"/>
      <c r="L682" s="117">
        <v>1.66E-2</v>
      </c>
      <c r="M682" s="117">
        <v>1.6316000000000001E-2</v>
      </c>
      <c r="N682" s="117">
        <v>2.8399999999999953E-4</v>
      </c>
      <c r="O682" s="341"/>
      <c r="P682" s="117"/>
      <c r="Q682" s="121"/>
    </row>
    <row r="683" spans="1:17" s="115" customFormat="1" ht="25.5" customHeight="1">
      <c r="A683" s="116">
        <v>680</v>
      </c>
      <c r="B683" s="118"/>
      <c r="C683" s="118" t="s">
        <v>3033</v>
      </c>
      <c r="D683" s="118" t="s">
        <v>1061</v>
      </c>
      <c r="E683" s="118" t="s">
        <v>3045</v>
      </c>
      <c r="F683" s="117" t="s">
        <v>3979</v>
      </c>
      <c r="G683" s="340">
        <v>308312240301</v>
      </c>
      <c r="H683" s="117" t="s">
        <v>2500</v>
      </c>
      <c r="I683" s="117" t="s">
        <v>5182</v>
      </c>
      <c r="J683" s="117" t="s">
        <v>47</v>
      </c>
      <c r="K683" s="117"/>
      <c r="L683" s="117">
        <v>0.53779999999999994</v>
      </c>
      <c r="M683" s="117">
        <v>0.52861599999999997</v>
      </c>
      <c r="N683" s="117">
        <v>9.18399999999997E-3</v>
      </c>
      <c r="O683" s="341"/>
      <c r="P683" s="117"/>
      <c r="Q683" s="121"/>
    </row>
    <row r="684" spans="1:17" s="115" customFormat="1" ht="25.5" customHeight="1">
      <c r="A684" s="116">
        <v>681</v>
      </c>
      <c r="B684" s="118"/>
      <c r="C684" s="118" t="s">
        <v>3033</v>
      </c>
      <c r="D684" s="118" t="s">
        <v>1061</v>
      </c>
      <c r="E684" s="118" t="s">
        <v>3045</v>
      </c>
      <c r="F684" s="117" t="s">
        <v>3979</v>
      </c>
      <c r="G684" s="340">
        <v>308312240305</v>
      </c>
      <c r="H684" s="117" t="s">
        <v>4120</v>
      </c>
      <c r="I684" s="117" t="s">
        <v>5181</v>
      </c>
      <c r="J684" s="117" t="s">
        <v>47</v>
      </c>
      <c r="K684" s="117"/>
      <c r="L684" s="117">
        <v>1.22E-4</v>
      </c>
      <c r="M684" s="117">
        <v>1.2E-4</v>
      </c>
      <c r="N684" s="117">
        <v>1.9999999999999944E-6</v>
      </c>
      <c r="O684" s="341"/>
      <c r="P684" s="117"/>
      <c r="Q684" s="121"/>
    </row>
    <row r="685" spans="1:17" s="115" customFormat="1" ht="25.5" customHeight="1">
      <c r="A685" s="116">
        <v>682</v>
      </c>
      <c r="B685" s="118"/>
      <c r="C685" s="118" t="s">
        <v>3033</v>
      </c>
      <c r="D685" s="118" t="s">
        <v>1061</v>
      </c>
      <c r="E685" s="118" t="s">
        <v>1061</v>
      </c>
      <c r="F685" s="117" t="s">
        <v>3911</v>
      </c>
      <c r="G685" s="340">
        <v>308311640202</v>
      </c>
      <c r="H685" s="117" t="s">
        <v>4121</v>
      </c>
      <c r="I685" s="117" t="s">
        <v>5184</v>
      </c>
      <c r="J685" s="117" t="s">
        <v>47</v>
      </c>
      <c r="K685" s="117"/>
      <c r="L685" s="117">
        <v>0.23080000000000001</v>
      </c>
      <c r="M685" s="117">
        <v>0.22706299999999999</v>
      </c>
      <c r="N685" s="117">
        <v>3.7370000000000181E-3</v>
      </c>
      <c r="O685" s="341"/>
      <c r="P685" s="117"/>
      <c r="Q685" s="121"/>
    </row>
    <row r="686" spans="1:17" s="115" customFormat="1" ht="25.5" customHeight="1">
      <c r="A686" s="116">
        <v>683</v>
      </c>
      <c r="B686" s="118"/>
      <c r="C686" s="118" t="s">
        <v>3033</v>
      </c>
      <c r="D686" s="118" t="s">
        <v>1061</v>
      </c>
      <c r="E686" s="118" t="s">
        <v>3045</v>
      </c>
      <c r="F686" s="117" t="s">
        <v>3963</v>
      </c>
      <c r="G686" s="340">
        <v>308312340103</v>
      </c>
      <c r="H686" s="117" t="s">
        <v>4122</v>
      </c>
      <c r="I686" s="117" t="s">
        <v>5182</v>
      </c>
      <c r="J686" s="117" t="s">
        <v>47</v>
      </c>
      <c r="K686" s="117"/>
      <c r="L686" s="117">
        <v>3.3586999999999999E-2</v>
      </c>
      <c r="M686" s="117">
        <v>3.3062000000000001E-2</v>
      </c>
      <c r="N686" s="117">
        <v>5.2499999999999769E-4</v>
      </c>
      <c r="O686" s="341"/>
      <c r="P686" s="117"/>
      <c r="Q686" s="121"/>
    </row>
    <row r="687" spans="1:17" s="115" customFormat="1" ht="25.5" customHeight="1">
      <c r="A687" s="116">
        <v>684</v>
      </c>
      <c r="B687" s="118"/>
      <c r="C687" s="118" t="s">
        <v>3033</v>
      </c>
      <c r="D687" s="118" t="s">
        <v>1061</v>
      </c>
      <c r="E687" s="118" t="s">
        <v>3045</v>
      </c>
      <c r="F687" s="117" t="s">
        <v>4083</v>
      </c>
      <c r="G687" s="340">
        <v>308312240604</v>
      </c>
      <c r="H687" s="117" t="s">
        <v>4124</v>
      </c>
      <c r="I687" s="117" t="s">
        <v>5181</v>
      </c>
      <c r="J687" s="117" t="s">
        <v>47</v>
      </c>
      <c r="K687" s="117"/>
      <c r="L687" s="117">
        <v>4.0499999999999998E-3</v>
      </c>
      <c r="M687" s="117">
        <v>3.9919999999999999E-3</v>
      </c>
      <c r="N687" s="117">
        <v>5.7999999999999892E-5</v>
      </c>
      <c r="O687" s="341"/>
      <c r="P687" s="117"/>
      <c r="Q687" s="121"/>
    </row>
    <row r="688" spans="1:17" s="115" customFormat="1" ht="25.5" customHeight="1">
      <c r="A688" s="116">
        <v>685</v>
      </c>
      <c r="B688" s="118"/>
      <c r="C688" s="118" t="s">
        <v>3033</v>
      </c>
      <c r="D688" s="118" t="s">
        <v>1061</v>
      </c>
      <c r="E688" s="118" t="s">
        <v>3039</v>
      </c>
      <c r="F688" s="117" t="s">
        <v>3763</v>
      </c>
      <c r="G688" s="340">
        <v>308323640205</v>
      </c>
      <c r="H688" s="117" t="s">
        <v>4125</v>
      </c>
      <c r="I688" s="117" t="s">
        <v>5181</v>
      </c>
      <c r="J688" s="117" t="s">
        <v>47</v>
      </c>
      <c r="K688" s="117"/>
      <c r="L688" s="117">
        <v>7.0100000000000002E-4</v>
      </c>
      <c r="M688" s="117">
        <v>6.9099999999999999E-4</v>
      </c>
      <c r="N688" s="117">
        <v>1.0000000000000026E-5</v>
      </c>
      <c r="O688" s="341"/>
      <c r="P688" s="117"/>
      <c r="Q688" s="121"/>
    </row>
    <row r="689" spans="1:17" s="115" customFormat="1" ht="25.5" customHeight="1">
      <c r="A689" s="116">
        <v>686</v>
      </c>
      <c r="B689" s="118"/>
      <c r="C689" s="118" t="s">
        <v>3033</v>
      </c>
      <c r="D689" s="118" t="s">
        <v>1061</v>
      </c>
      <c r="E689" s="118" t="s">
        <v>3040</v>
      </c>
      <c r="F689" s="117" t="s">
        <v>4128</v>
      </c>
      <c r="G689" s="340">
        <v>308334140101</v>
      </c>
      <c r="H689" s="117" t="s">
        <v>2488</v>
      </c>
      <c r="I689" s="117" t="s">
        <v>5179</v>
      </c>
      <c r="J689" s="117" t="s">
        <v>47</v>
      </c>
      <c r="K689" s="117"/>
      <c r="L689" s="117">
        <v>1.0486</v>
      </c>
      <c r="M689" s="117">
        <v>1.03522</v>
      </c>
      <c r="N689" s="117">
        <v>1.3379999999999947E-2</v>
      </c>
      <c r="O689" s="341"/>
      <c r="P689" s="117"/>
      <c r="Q689" s="121"/>
    </row>
    <row r="690" spans="1:17" s="115" customFormat="1" ht="25.5" customHeight="1">
      <c r="A690" s="116">
        <v>687</v>
      </c>
      <c r="B690" s="118"/>
      <c r="C690" s="118" t="s">
        <v>3033</v>
      </c>
      <c r="D690" s="118" t="s">
        <v>1061</v>
      </c>
      <c r="E690" s="118" t="s">
        <v>1061</v>
      </c>
      <c r="F690" s="117" t="s">
        <v>3911</v>
      </c>
      <c r="G690" s="340">
        <v>308311640201</v>
      </c>
      <c r="H690" s="117" t="s">
        <v>4134</v>
      </c>
      <c r="I690" s="117" t="s">
        <v>5184</v>
      </c>
      <c r="J690" s="117" t="s">
        <v>47</v>
      </c>
      <c r="K690" s="117"/>
      <c r="L690" s="117">
        <v>1.21E-2</v>
      </c>
      <c r="M690" s="117">
        <v>1.1972999999999999E-2</v>
      </c>
      <c r="N690" s="117">
        <v>1.2700000000000038E-4</v>
      </c>
      <c r="O690" s="341"/>
      <c r="P690" s="117"/>
      <c r="Q690" s="121"/>
    </row>
    <row r="691" spans="1:17" s="115" customFormat="1" ht="25.5" customHeight="1">
      <c r="A691" s="116">
        <v>688</v>
      </c>
      <c r="B691" s="118"/>
      <c r="C691" s="118" t="s">
        <v>3033</v>
      </c>
      <c r="D691" s="118" t="s">
        <v>1061</v>
      </c>
      <c r="E691" s="118" t="s">
        <v>3039</v>
      </c>
      <c r="F691" s="117" t="s">
        <v>4085</v>
      </c>
      <c r="G691" s="340">
        <v>308323540101</v>
      </c>
      <c r="H691" s="117" t="s">
        <v>4135</v>
      </c>
      <c r="I691" s="117" t="s">
        <v>5179</v>
      </c>
      <c r="J691" s="117" t="s">
        <v>47</v>
      </c>
      <c r="K691" s="117"/>
      <c r="L691" s="117">
        <v>1.3344</v>
      </c>
      <c r="M691" s="117">
        <v>1.32125</v>
      </c>
      <c r="N691" s="117">
        <v>1.3149999999999995E-2</v>
      </c>
      <c r="O691" s="341"/>
      <c r="P691" s="117"/>
      <c r="Q691" s="121"/>
    </row>
    <row r="692" spans="1:17" s="115" customFormat="1" ht="25.5" customHeight="1">
      <c r="A692" s="116">
        <v>689</v>
      </c>
      <c r="B692" s="118"/>
      <c r="C692" s="118" t="s">
        <v>3033</v>
      </c>
      <c r="D692" s="118" t="s">
        <v>1061</v>
      </c>
      <c r="E692" s="118" t="s">
        <v>3040</v>
      </c>
      <c r="F692" s="117" t="s">
        <v>4139</v>
      </c>
      <c r="G692" s="340">
        <v>308334140304</v>
      </c>
      <c r="H692" s="117" t="s">
        <v>4140</v>
      </c>
      <c r="I692" s="117" t="s">
        <v>5182</v>
      </c>
      <c r="J692" s="117" t="s">
        <v>47</v>
      </c>
      <c r="K692" s="117"/>
      <c r="L692" s="117">
        <v>3.6749999999999998E-2</v>
      </c>
      <c r="M692" s="117">
        <v>3.6498000000000003E-2</v>
      </c>
      <c r="N692" s="117">
        <v>2.5199999999999528E-4</v>
      </c>
      <c r="O692" s="341"/>
      <c r="P692" s="117"/>
      <c r="Q692" s="121"/>
    </row>
    <row r="693" spans="1:17" s="115" customFormat="1" ht="25.5" customHeight="1">
      <c r="A693" s="116">
        <v>690</v>
      </c>
      <c r="B693" s="118"/>
      <c r="C693" s="118" t="s">
        <v>3033</v>
      </c>
      <c r="D693" s="118" t="s">
        <v>1061</v>
      </c>
      <c r="E693" s="118" t="s">
        <v>1061</v>
      </c>
      <c r="F693" s="117" t="s">
        <v>3731</v>
      </c>
      <c r="G693" s="340">
        <v>308311640303</v>
      </c>
      <c r="H693" s="117" t="s">
        <v>4147</v>
      </c>
      <c r="I693" s="117" t="s">
        <v>5184</v>
      </c>
      <c r="J693" s="117" t="s">
        <v>47</v>
      </c>
      <c r="K693" s="117"/>
      <c r="L693" s="117">
        <v>0.224</v>
      </c>
      <c r="M693" s="117">
        <v>0.223551</v>
      </c>
      <c r="N693" s="117">
        <v>4.4900000000000495E-4</v>
      </c>
      <c r="O693" s="341"/>
      <c r="P693" s="117"/>
      <c r="Q693" s="121"/>
    </row>
    <row r="694" spans="1:17" s="115" customFormat="1" ht="25.5" customHeight="1">
      <c r="A694" s="116">
        <v>691</v>
      </c>
      <c r="B694" s="118"/>
      <c r="C694" s="118" t="s">
        <v>3033</v>
      </c>
      <c r="D694" s="118" t="s">
        <v>1061</v>
      </c>
      <c r="E694" s="118" t="s">
        <v>1061</v>
      </c>
      <c r="F694" s="117" t="s">
        <v>3731</v>
      </c>
      <c r="G694" s="340">
        <v>308311640302</v>
      </c>
      <c r="H694" s="117" t="s">
        <v>4148</v>
      </c>
      <c r="I694" s="117" t="s">
        <v>5184</v>
      </c>
      <c r="J694" s="117" t="s">
        <v>47</v>
      </c>
      <c r="K694" s="117"/>
      <c r="L694" s="117">
        <v>0.30180000000000001</v>
      </c>
      <c r="M694" s="117">
        <v>0.30134499999999997</v>
      </c>
      <c r="N694" s="117">
        <v>4.5500000000003871E-4</v>
      </c>
      <c r="O694" s="341"/>
      <c r="P694" s="117"/>
      <c r="Q694" s="121"/>
    </row>
    <row r="695" spans="1:17" s="115" customFormat="1" ht="25.5" customHeight="1">
      <c r="A695" s="116">
        <v>692</v>
      </c>
      <c r="B695" s="118"/>
      <c r="C695" s="118" t="s">
        <v>3033</v>
      </c>
      <c r="D695" s="118" t="s">
        <v>1061</v>
      </c>
      <c r="E695" s="118" t="s">
        <v>1061</v>
      </c>
      <c r="F695" s="117" t="s">
        <v>4067</v>
      </c>
      <c r="G695" s="340">
        <v>308311640103</v>
      </c>
      <c r="H695" s="117" t="s">
        <v>4149</v>
      </c>
      <c r="I695" s="117" t="s">
        <v>5184</v>
      </c>
      <c r="J695" s="117" t="s">
        <v>47</v>
      </c>
      <c r="K695" s="117"/>
      <c r="L695" s="117">
        <v>0.53500000000000003</v>
      </c>
      <c r="M695" s="117">
        <v>0.53488599999999997</v>
      </c>
      <c r="N695" s="117">
        <v>1.140000000000585E-4</v>
      </c>
      <c r="O695" s="341"/>
      <c r="P695" s="117"/>
      <c r="Q695" s="121"/>
    </row>
    <row r="696" spans="1:17" s="115" customFormat="1" ht="25.5" customHeight="1">
      <c r="A696" s="116">
        <v>693</v>
      </c>
      <c r="B696" s="118"/>
      <c r="C696" s="118" t="s">
        <v>3033</v>
      </c>
      <c r="D696" s="118" t="s">
        <v>1060</v>
      </c>
      <c r="E696" s="118" t="s">
        <v>3037</v>
      </c>
      <c r="F696" s="117" t="s">
        <v>2216</v>
      </c>
      <c r="G696" s="340">
        <v>308512140202</v>
      </c>
      <c r="H696" s="117" t="s">
        <v>3751</v>
      </c>
      <c r="I696" s="117" t="s">
        <v>5180</v>
      </c>
      <c r="J696" s="117" t="s">
        <v>47</v>
      </c>
      <c r="K696" s="117"/>
      <c r="L696" s="117">
        <v>1.66</v>
      </c>
      <c r="M696" s="117">
        <v>1.5097579999999999</v>
      </c>
      <c r="N696" s="117">
        <v>0.15024199999999999</v>
      </c>
      <c r="O696" s="341"/>
      <c r="P696" s="117"/>
      <c r="Q696" s="121"/>
    </row>
    <row r="697" spans="1:17" s="115" customFormat="1" ht="25.5" customHeight="1">
      <c r="A697" s="116">
        <v>694</v>
      </c>
      <c r="B697" s="118"/>
      <c r="C697" s="118" t="s">
        <v>3033</v>
      </c>
      <c r="D697" s="118" t="s">
        <v>1060</v>
      </c>
      <c r="E697" s="118" t="s">
        <v>3041</v>
      </c>
      <c r="F697" s="117" t="s">
        <v>3763</v>
      </c>
      <c r="G697" s="340">
        <v>308521140204</v>
      </c>
      <c r="H697" s="117" t="s">
        <v>3764</v>
      </c>
      <c r="I697" s="117" t="s">
        <v>5180</v>
      </c>
      <c r="J697" s="117" t="s">
        <v>47</v>
      </c>
      <c r="K697" s="117"/>
      <c r="L697" s="117">
        <v>0.33600000000000002</v>
      </c>
      <c r="M697" s="117">
        <v>0.30725799999999998</v>
      </c>
      <c r="N697" s="117">
        <v>2.8742000000000045E-2</v>
      </c>
      <c r="O697" s="341"/>
      <c r="P697" s="117"/>
      <c r="Q697" s="121"/>
    </row>
    <row r="698" spans="1:17" s="115" customFormat="1" ht="25.5" customHeight="1">
      <c r="A698" s="116">
        <v>695</v>
      </c>
      <c r="B698" s="118"/>
      <c r="C698" s="118" t="s">
        <v>3033</v>
      </c>
      <c r="D698" s="118" t="s">
        <v>1060</v>
      </c>
      <c r="E698" s="118" t="s">
        <v>3037</v>
      </c>
      <c r="F698" s="117" t="s">
        <v>2215</v>
      </c>
      <c r="G698" s="340">
        <v>308512140105</v>
      </c>
      <c r="H698" s="117" t="s">
        <v>3830</v>
      </c>
      <c r="I698" s="117" t="s">
        <v>5180</v>
      </c>
      <c r="J698" s="117" t="s">
        <v>47</v>
      </c>
      <c r="K698" s="117"/>
      <c r="L698" s="117">
        <v>0.15809999999999999</v>
      </c>
      <c r="M698" s="117">
        <v>0.147142</v>
      </c>
      <c r="N698" s="117">
        <v>1.0957999999999996E-2</v>
      </c>
      <c r="O698" s="341"/>
      <c r="P698" s="117"/>
      <c r="Q698" s="121"/>
    </row>
    <row r="699" spans="1:17" s="115" customFormat="1" ht="25.5" customHeight="1">
      <c r="A699" s="116">
        <v>696</v>
      </c>
      <c r="B699" s="118"/>
      <c r="C699" s="118" t="s">
        <v>3033</v>
      </c>
      <c r="D699" s="118" t="s">
        <v>1060</v>
      </c>
      <c r="E699" s="118" t="s">
        <v>3037</v>
      </c>
      <c r="F699" s="117" t="s">
        <v>2217</v>
      </c>
      <c r="G699" s="340">
        <v>308512140302</v>
      </c>
      <c r="H699" s="117" t="s">
        <v>2493</v>
      </c>
      <c r="I699" s="117" t="s">
        <v>5179</v>
      </c>
      <c r="J699" s="117" t="s">
        <v>47</v>
      </c>
      <c r="K699" s="117"/>
      <c r="L699" s="117">
        <v>0.46679999999999999</v>
      </c>
      <c r="M699" s="117">
        <v>0.43533699999999997</v>
      </c>
      <c r="N699" s="117">
        <v>3.1463000000000019E-2</v>
      </c>
      <c r="O699" s="341"/>
      <c r="P699" s="117"/>
      <c r="Q699" s="121"/>
    </row>
    <row r="700" spans="1:17" s="115" customFormat="1" ht="25.5" customHeight="1">
      <c r="A700" s="116">
        <v>697</v>
      </c>
      <c r="B700" s="118"/>
      <c r="C700" s="118" t="s">
        <v>3033</v>
      </c>
      <c r="D700" s="118" t="s">
        <v>1060</v>
      </c>
      <c r="E700" s="118" t="s">
        <v>3037</v>
      </c>
      <c r="F700" s="117" t="s">
        <v>3840</v>
      </c>
      <c r="G700" s="340">
        <v>308512240101</v>
      </c>
      <c r="H700" s="117" t="s">
        <v>3841</v>
      </c>
      <c r="I700" s="117" t="s">
        <v>5179</v>
      </c>
      <c r="J700" s="117" t="s">
        <v>47</v>
      </c>
      <c r="K700" s="117"/>
      <c r="L700" s="117">
        <v>1.1724000000000001</v>
      </c>
      <c r="M700" s="117">
        <v>1.0955189999999999</v>
      </c>
      <c r="N700" s="117">
        <v>7.6881000000000199E-2</v>
      </c>
      <c r="O700" s="341"/>
      <c r="P700" s="117"/>
      <c r="Q700" s="121"/>
    </row>
    <row r="701" spans="1:17" s="115" customFormat="1" ht="25.5" customHeight="1">
      <c r="A701" s="116">
        <v>698</v>
      </c>
      <c r="B701" s="118"/>
      <c r="C701" s="118" t="s">
        <v>3033</v>
      </c>
      <c r="D701" s="118" t="s">
        <v>1060</v>
      </c>
      <c r="E701" s="118" t="s">
        <v>3037</v>
      </c>
      <c r="F701" s="117" t="s">
        <v>2215</v>
      </c>
      <c r="G701" s="340">
        <v>308512140101</v>
      </c>
      <c r="H701" s="117" t="s">
        <v>2491</v>
      </c>
      <c r="I701" s="117" t="s">
        <v>5179</v>
      </c>
      <c r="J701" s="117" t="s">
        <v>47</v>
      </c>
      <c r="K701" s="117"/>
      <c r="L701" s="117">
        <v>4.0289999999999999</v>
      </c>
      <c r="M701" s="117">
        <v>3.7651330000000001</v>
      </c>
      <c r="N701" s="117">
        <v>0.26386699999999985</v>
      </c>
      <c r="O701" s="341"/>
      <c r="P701" s="117"/>
      <c r="Q701" s="121"/>
    </row>
    <row r="702" spans="1:17" s="115" customFormat="1" ht="25.5" customHeight="1">
      <c r="A702" s="116">
        <v>699</v>
      </c>
      <c r="B702" s="118"/>
      <c r="C702" s="118" t="s">
        <v>3033</v>
      </c>
      <c r="D702" s="118" t="s">
        <v>1060</v>
      </c>
      <c r="E702" s="118" t="s">
        <v>3041</v>
      </c>
      <c r="F702" s="117" t="s">
        <v>3861</v>
      </c>
      <c r="G702" s="340">
        <v>308521140102</v>
      </c>
      <c r="H702" s="117" t="s">
        <v>3862</v>
      </c>
      <c r="I702" s="117" t="s">
        <v>5182</v>
      </c>
      <c r="J702" s="117" t="s">
        <v>47</v>
      </c>
      <c r="K702" s="117"/>
      <c r="L702" s="117">
        <v>0.93830000000000002</v>
      </c>
      <c r="M702" s="117">
        <v>0.87916700000000003</v>
      </c>
      <c r="N702" s="117">
        <v>5.9132999999999991E-2</v>
      </c>
      <c r="O702" s="341"/>
      <c r="P702" s="117"/>
      <c r="Q702" s="121"/>
    </row>
    <row r="703" spans="1:17" s="115" customFormat="1" ht="25.5" customHeight="1">
      <c r="A703" s="116">
        <v>700</v>
      </c>
      <c r="B703" s="118"/>
      <c r="C703" s="118" t="s">
        <v>3033</v>
      </c>
      <c r="D703" s="118" t="s">
        <v>1060</v>
      </c>
      <c r="E703" s="118" t="s">
        <v>1060</v>
      </c>
      <c r="F703" s="117" t="s">
        <v>3882</v>
      </c>
      <c r="G703" s="340">
        <v>308511640101</v>
      </c>
      <c r="H703" s="117" t="s">
        <v>3883</v>
      </c>
      <c r="I703" s="117" t="s">
        <v>5180</v>
      </c>
      <c r="J703" s="117" t="s">
        <v>47</v>
      </c>
      <c r="K703" s="117"/>
      <c r="L703" s="117">
        <v>2.5001570000000002</v>
      </c>
      <c r="M703" s="117">
        <v>2.3547449999999999</v>
      </c>
      <c r="N703" s="117">
        <v>0.14541200000000032</v>
      </c>
      <c r="O703" s="341"/>
      <c r="P703" s="117"/>
      <c r="Q703" s="121"/>
    </row>
    <row r="704" spans="1:17" s="115" customFormat="1" ht="25.5" customHeight="1">
      <c r="A704" s="116">
        <v>701</v>
      </c>
      <c r="B704" s="118"/>
      <c r="C704" s="118" t="s">
        <v>3033</v>
      </c>
      <c r="D704" s="118" t="s">
        <v>1060</v>
      </c>
      <c r="E704" s="118" t="s">
        <v>3037</v>
      </c>
      <c r="F704" s="117" t="s">
        <v>2217</v>
      </c>
      <c r="G704" s="340">
        <v>308512140301</v>
      </c>
      <c r="H704" s="117" t="s">
        <v>3888</v>
      </c>
      <c r="I704" s="117" t="s">
        <v>5179</v>
      </c>
      <c r="J704" s="117" t="s">
        <v>47</v>
      </c>
      <c r="K704" s="117"/>
      <c r="L704" s="117">
        <v>1.2316</v>
      </c>
      <c r="M704" s="117">
        <v>1.161322</v>
      </c>
      <c r="N704" s="117">
        <v>7.0278000000000063E-2</v>
      </c>
      <c r="O704" s="341"/>
      <c r="P704" s="117"/>
      <c r="Q704" s="121"/>
    </row>
    <row r="705" spans="1:17" s="115" customFormat="1" ht="25.5" customHeight="1">
      <c r="A705" s="116">
        <v>702</v>
      </c>
      <c r="B705" s="118"/>
      <c r="C705" s="118" t="s">
        <v>3033</v>
      </c>
      <c r="D705" s="118" t="s">
        <v>1060</v>
      </c>
      <c r="E705" s="118" t="s">
        <v>3041</v>
      </c>
      <c r="F705" s="117" t="s">
        <v>3861</v>
      </c>
      <c r="G705" s="340">
        <v>308521140103</v>
      </c>
      <c r="H705" s="117" t="s">
        <v>3889</v>
      </c>
      <c r="I705" s="117" t="s">
        <v>5180</v>
      </c>
      <c r="J705" s="117" t="s">
        <v>47</v>
      </c>
      <c r="K705" s="117"/>
      <c r="L705" s="117">
        <v>0.68220000000000003</v>
      </c>
      <c r="M705" s="117">
        <v>0.64334199999999997</v>
      </c>
      <c r="N705" s="117">
        <v>3.8858000000000059E-2</v>
      </c>
      <c r="O705" s="341"/>
      <c r="P705" s="117"/>
      <c r="Q705" s="121"/>
    </row>
    <row r="706" spans="1:17" s="115" customFormat="1" ht="25.5" customHeight="1">
      <c r="A706" s="116">
        <v>703</v>
      </c>
      <c r="B706" s="118"/>
      <c r="C706" s="118" t="s">
        <v>3033</v>
      </c>
      <c r="D706" s="118" t="s">
        <v>1060</v>
      </c>
      <c r="E706" s="118" t="s">
        <v>1060</v>
      </c>
      <c r="F706" s="117" t="s">
        <v>3898</v>
      </c>
      <c r="G706" s="340">
        <v>308511540101</v>
      </c>
      <c r="H706" s="117" t="s">
        <v>3899</v>
      </c>
      <c r="I706" s="117" t="s">
        <v>5179</v>
      </c>
      <c r="J706" s="117" t="s">
        <v>47</v>
      </c>
      <c r="K706" s="117"/>
      <c r="L706" s="117">
        <v>0.41190700000000002</v>
      </c>
      <c r="M706" s="117">
        <v>0.388934</v>
      </c>
      <c r="N706" s="117">
        <v>2.2973000000000021E-2</v>
      </c>
      <c r="O706" s="341"/>
      <c r="P706" s="117"/>
      <c r="Q706" s="121"/>
    </row>
    <row r="707" spans="1:17" s="115" customFormat="1" ht="25.5" customHeight="1">
      <c r="A707" s="116">
        <v>704</v>
      </c>
      <c r="B707" s="118"/>
      <c r="C707" s="118" t="s">
        <v>3033</v>
      </c>
      <c r="D707" s="118" t="s">
        <v>1060</v>
      </c>
      <c r="E707" s="118" t="s">
        <v>3041</v>
      </c>
      <c r="F707" s="117" t="s">
        <v>3905</v>
      </c>
      <c r="G707" s="340">
        <v>308521240103</v>
      </c>
      <c r="H707" s="117" t="s">
        <v>3906</v>
      </c>
      <c r="I707" s="117" t="s">
        <v>5179</v>
      </c>
      <c r="J707" s="117" t="s">
        <v>47</v>
      </c>
      <c r="K707" s="117"/>
      <c r="L707" s="117">
        <v>3.3467799999999999</v>
      </c>
      <c r="M707" s="117">
        <v>3.162623</v>
      </c>
      <c r="N707" s="117">
        <v>0.1841569999999999</v>
      </c>
      <c r="O707" s="341"/>
      <c r="P707" s="117"/>
      <c r="Q707" s="121"/>
    </row>
    <row r="708" spans="1:17" s="115" customFormat="1" ht="25.5" customHeight="1">
      <c r="A708" s="116">
        <v>705</v>
      </c>
      <c r="B708" s="118"/>
      <c r="C708" s="118" t="s">
        <v>3033</v>
      </c>
      <c r="D708" s="118" t="s">
        <v>1060</v>
      </c>
      <c r="E708" s="118" t="s">
        <v>3037</v>
      </c>
      <c r="F708" s="117" t="s">
        <v>2215</v>
      </c>
      <c r="G708" s="340">
        <v>308512140102</v>
      </c>
      <c r="H708" s="117" t="s">
        <v>3907</v>
      </c>
      <c r="I708" s="117" t="s">
        <v>5179</v>
      </c>
      <c r="J708" s="117" t="s">
        <v>47</v>
      </c>
      <c r="K708" s="117"/>
      <c r="L708" s="117">
        <v>0.46095000000000003</v>
      </c>
      <c r="M708" s="117">
        <v>0.43565700000000002</v>
      </c>
      <c r="N708" s="117">
        <v>2.529300000000001E-2</v>
      </c>
      <c r="O708" s="341"/>
      <c r="P708" s="117"/>
      <c r="Q708" s="121"/>
    </row>
    <row r="709" spans="1:17" s="115" customFormat="1" ht="25.5" customHeight="1">
      <c r="A709" s="116">
        <v>706</v>
      </c>
      <c r="B709" s="118"/>
      <c r="C709" s="118" t="s">
        <v>3033</v>
      </c>
      <c r="D709" s="118" t="s">
        <v>1060</v>
      </c>
      <c r="E709" s="118" t="s">
        <v>3037</v>
      </c>
      <c r="F709" s="117" t="s">
        <v>2216</v>
      </c>
      <c r="G709" s="340">
        <v>308512140201</v>
      </c>
      <c r="H709" s="117" t="s">
        <v>2492</v>
      </c>
      <c r="I709" s="117" t="s">
        <v>5179</v>
      </c>
      <c r="J709" s="117" t="s">
        <v>47</v>
      </c>
      <c r="K709" s="117"/>
      <c r="L709" s="117">
        <v>1.2284999999999999</v>
      </c>
      <c r="M709" s="117">
        <v>1.1612690000000001</v>
      </c>
      <c r="N709" s="117">
        <v>6.7230999999999819E-2</v>
      </c>
      <c r="O709" s="341"/>
      <c r="P709" s="117"/>
      <c r="Q709" s="121"/>
    </row>
    <row r="710" spans="1:17" s="115" customFormat="1" ht="25.5" customHeight="1">
      <c r="A710" s="116">
        <v>707</v>
      </c>
      <c r="B710" s="118"/>
      <c r="C710" s="118" t="s">
        <v>3033</v>
      </c>
      <c r="D710" s="118" t="s">
        <v>1060</v>
      </c>
      <c r="E710" s="118" t="s">
        <v>1060</v>
      </c>
      <c r="F710" s="117" t="s">
        <v>3922</v>
      </c>
      <c r="G710" s="340">
        <v>308511440301</v>
      </c>
      <c r="H710" s="117" t="s">
        <v>3923</v>
      </c>
      <c r="I710" s="117" t="s">
        <v>5182</v>
      </c>
      <c r="J710" s="117" t="s">
        <v>47</v>
      </c>
      <c r="K710" s="117"/>
      <c r="L710" s="117">
        <v>8.4400000000000003E-2</v>
      </c>
      <c r="M710" s="117">
        <v>8.0050999999999997E-2</v>
      </c>
      <c r="N710" s="117">
        <v>4.3490000000000056E-3</v>
      </c>
      <c r="O710" s="341"/>
      <c r="P710" s="117"/>
      <c r="Q710" s="121"/>
    </row>
    <row r="711" spans="1:17" s="115" customFormat="1" ht="25.5" customHeight="1">
      <c r="A711" s="116">
        <v>708</v>
      </c>
      <c r="B711" s="118"/>
      <c r="C711" s="118" t="s">
        <v>3033</v>
      </c>
      <c r="D711" s="118" t="s">
        <v>1060</v>
      </c>
      <c r="E711" s="118" t="s">
        <v>1060</v>
      </c>
      <c r="F711" s="117" t="s">
        <v>2219</v>
      </c>
      <c r="G711" s="340">
        <v>308511140203</v>
      </c>
      <c r="H711" s="117" t="s">
        <v>2497</v>
      </c>
      <c r="I711" s="117" t="s">
        <v>5178</v>
      </c>
      <c r="J711" s="117" t="s">
        <v>47</v>
      </c>
      <c r="K711" s="117"/>
      <c r="L711" s="117">
        <v>0.292377</v>
      </c>
      <c r="M711" s="117">
        <v>0.27751700000000001</v>
      </c>
      <c r="N711" s="117">
        <v>1.4859999999999984E-2</v>
      </c>
      <c r="O711" s="341"/>
      <c r="P711" s="117"/>
      <c r="Q711" s="121"/>
    </row>
    <row r="712" spans="1:17" s="115" customFormat="1" ht="25.5" customHeight="1">
      <c r="A712" s="116">
        <v>709</v>
      </c>
      <c r="B712" s="118"/>
      <c r="C712" s="118" t="s">
        <v>3033</v>
      </c>
      <c r="D712" s="118" t="s">
        <v>1060</v>
      </c>
      <c r="E712" s="118" t="s">
        <v>1060</v>
      </c>
      <c r="F712" s="117" t="s">
        <v>3961</v>
      </c>
      <c r="G712" s="340">
        <v>308511240201</v>
      </c>
      <c r="H712" s="117" t="s">
        <v>3962</v>
      </c>
      <c r="I712" s="117" t="s">
        <v>5179</v>
      </c>
      <c r="J712" s="117" t="s">
        <v>47</v>
      </c>
      <c r="K712" s="117"/>
      <c r="L712" s="117">
        <v>2.5159999999999998E-2</v>
      </c>
      <c r="M712" s="117">
        <v>2.4018000000000001E-2</v>
      </c>
      <c r="N712" s="117">
        <v>1.1419999999999972E-3</v>
      </c>
      <c r="O712" s="341"/>
      <c r="P712" s="117"/>
      <c r="Q712" s="121"/>
    </row>
    <row r="713" spans="1:17" s="115" customFormat="1" ht="25.5" customHeight="1">
      <c r="A713" s="116">
        <v>710</v>
      </c>
      <c r="B713" s="118"/>
      <c r="C713" s="118" t="s">
        <v>3033</v>
      </c>
      <c r="D713" s="118" t="s">
        <v>1060</v>
      </c>
      <c r="E713" s="118" t="s">
        <v>3041</v>
      </c>
      <c r="F713" s="117" t="s">
        <v>3966</v>
      </c>
      <c r="G713" s="340">
        <v>308521140502</v>
      </c>
      <c r="H713" s="117" t="s">
        <v>3967</v>
      </c>
      <c r="I713" s="117" t="s">
        <v>5182</v>
      </c>
      <c r="J713" s="117" t="s">
        <v>47</v>
      </c>
      <c r="K713" s="117"/>
      <c r="L713" s="117">
        <v>0.2344</v>
      </c>
      <c r="M713" s="117">
        <v>0.22378600000000001</v>
      </c>
      <c r="N713" s="117">
        <v>1.0613999999999985E-2</v>
      </c>
      <c r="O713" s="341"/>
      <c r="P713" s="117"/>
      <c r="Q713" s="121"/>
    </row>
    <row r="714" spans="1:17" s="115" customFormat="1" ht="25.5" customHeight="1">
      <c r="A714" s="116">
        <v>711</v>
      </c>
      <c r="B714" s="118"/>
      <c r="C714" s="118" t="s">
        <v>3033</v>
      </c>
      <c r="D714" s="118" t="s">
        <v>1060</v>
      </c>
      <c r="E714" s="118" t="s">
        <v>1060</v>
      </c>
      <c r="F714" s="117" t="s">
        <v>2218</v>
      </c>
      <c r="G714" s="340">
        <v>308511140101</v>
      </c>
      <c r="H714" s="117" t="s">
        <v>2494</v>
      </c>
      <c r="I714" s="117" t="s">
        <v>5178</v>
      </c>
      <c r="J714" s="117" t="s">
        <v>47</v>
      </c>
      <c r="K714" s="117"/>
      <c r="L714" s="117">
        <v>1.7997719999999999</v>
      </c>
      <c r="M714" s="117">
        <v>1.7211959999999999</v>
      </c>
      <c r="N714" s="117">
        <v>7.8575999999999979E-2</v>
      </c>
      <c r="O714" s="341"/>
      <c r="P714" s="117"/>
      <c r="Q714" s="121"/>
    </row>
    <row r="715" spans="1:17" s="115" customFormat="1" ht="25.5" customHeight="1">
      <c r="A715" s="116">
        <v>712</v>
      </c>
      <c r="B715" s="118"/>
      <c r="C715" s="118" t="s">
        <v>3033</v>
      </c>
      <c r="D715" s="118" t="s">
        <v>1060</v>
      </c>
      <c r="E715" s="118" t="s">
        <v>1060</v>
      </c>
      <c r="F715" s="117" t="s">
        <v>3980</v>
      </c>
      <c r="G715" s="340">
        <v>308511440201</v>
      </c>
      <c r="H715" s="117" t="s">
        <v>3981</v>
      </c>
      <c r="I715" s="117" t="s">
        <v>5179</v>
      </c>
      <c r="J715" s="117" t="s">
        <v>47</v>
      </c>
      <c r="K715" s="117"/>
      <c r="L715" s="117">
        <v>2.2378399999999998</v>
      </c>
      <c r="M715" s="117">
        <v>2.1405729999999998</v>
      </c>
      <c r="N715" s="117">
        <v>9.7266999999999992E-2</v>
      </c>
      <c r="O715" s="341"/>
      <c r="P715" s="117"/>
      <c r="Q715" s="121"/>
    </row>
    <row r="716" spans="1:17" s="115" customFormat="1" ht="25.5" customHeight="1">
      <c r="A716" s="116">
        <v>713</v>
      </c>
      <c r="B716" s="118"/>
      <c r="C716" s="118" t="s">
        <v>3033</v>
      </c>
      <c r="D716" s="118" t="s">
        <v>1060</v>
      </c>
      <c r="E716" s="118" t="s">
        <v>3037</v>
      </c>
      <c r="F716" s="117" t="s">
        <v>3985</v>
      </c>
      <c r="G716" s="340">
        <v>308512240202</v>
      </c>
      <c r="H716" s="117" t="s">
        <v>3986</v>
      </c>
      <c r="I716" s="117" t="s">
        <v>5179</v>
      </c>
      <c r="J716" s="117" t="s">
        <v>47</v>
      </c>
      <c r="K716" s="117"/>
      <c r="L716" s="117">
        <v>0.60960000000000003</v>
      </c>
      <c r="M716" s="117">
        <v>0.58322399999999996</v>
      </c>
      <c r="N716" s="117">
        <v>2.6376000000000066E-2</v>
      </c>
      <c r="O716" s="341"/>
      <c r="P716" s="117"/>
      <c r="Q716" s="121"/>
    </row>
    <row r="717" spans="1:17" s="115" customFormat="1" ht="25.5" customHeight="1">
      <c r="A717" s="116">
        <v>714</v>
      </c>
      <c r="B717" s="118"/>
      <c r="C717" s="118" t="s">
        <v>3033</v>
      </c>
      <c r="D717" s="118" t="s">
        <v>1060</v>
      </c>
      <c r="E717" s="118" t="s">
        <v>1060</v>
      </c>
      <c r="F717" s="117" t="s">
        <v>2219</v>
      </c>
      <c r="G717" s="340">
        <v>308511140204</v>
      </c>
      <c r="H717" s="117" t="s">
        <v>2498</v>
      </c>
      <c r="I717" s="117" t="s">
        <v>5178</v>
      </c>
      <c r="J717" s="117" t="s">
        <v>47</v>
      </c>
      <c r="K717" s="117"/>
      <c r="L717" s="117">
        <v>0.52385700000000002</v>
      </c>
      <c r="M717" s="117">
        <v>0.50143000000000004</v>
      </c>
      <c r="N717" s="117">
        <v>2.2426999999999975E-2</v>
      </c>
      <c r="O717" s="341"/>
      <c r="P717" s="117"/>
      <c r="Q717" s="121"/>
    </row>
    <row r="718" spans="1:17" s="115" customFormat="1" ht="25.5" customHeight="1">
      <c r="A718" s="116">
        <v>715</v>
      </c>
      <c r="B718" s="118"/>
      <c r="C718" s="118" t="s">
        <v>3033</v>
      </c>
      <c r="D718" s="118" t="s">
        <v>1060</v>
      </c>
      <c r="E718" s="118" t="s">
        <v>3041</v>
      </c>
      <c r="F718" s="117" t="s">
        <v>3996</v>
      </c>
      <c r="G718" s="340">
        <v>308521140401</v>
      </c>
      <c r="H718" s="117" t="s">
        <v>3997</v>
      </c>
      <c r="I718" s="117" t="s">
        <v>5180</v>
      </c>
      <c r="J718" s="117" t="s">
        <v>47</v>
      </c>
      <c r="K718" s="117"/>
      <c r="L718" s="117">
        <v>1.4024000000000001</v>
      </c>
      <c r="M718" s="117">
        <v>1.3436170000000001</v>
      </c>
      <c r="N718" s="117">
        <v>5.878300000000003E-2</v>
      </c>
      <c r="O718" s="341"/>
      <c r="P718" s="117"/>
      <c r="Q718" s="121"/>
    </row>
    <row r="719" spans="1:17" s="115" customFormat="1" ht="25.5" customHeight="1">
      <c r="A719" s="116">
        <v>716</v>
      </c>
      <c r="B719" s="118"/>
      <c r="C719" s="118" t="s">
        <v>3033</v>
      </c>
      <c r="D719" s="118" t="s">
        <v>1060</v>
      </c>
      <c r="E719" s="118" t="s">
        <v>1060</v>
      </c>
      <c r="F719" s="117" t="s">
        <v>3999</v>
      </c>
      <c r="G719" s="340">
        <v>308511640504</v>
      </c>
      <c r="H719" s="117" t="s">
        <v>4000</v>
      </c>
      <c r="I719" s="117" t="s">
        <v>5179</v>
      </c>
      <c r="J719" s="117" t="s">
        <v>47</v>
      </c>
      <c r="K719" s="117"/>
      <c r="L719" s="117">
        <v>0.83168799999999998</v>
      </c>
      <c r="M719" s="117">
        <v>0.79784900000000003</v>
      </c>
      <c r="N719" s="117">
        <v>3.3838999999999952E-2</v>
      </c>
      <c r="O719" s="341"/>
      <c r="P719" s="117"/>
      <c r="Q719" s="121"/>
    </row>
    <row r="720" spans="1:17" s="115" customFormat="1" ht="25.5" customHeight="1">
      <c r="A720" s="116">
        <v>717</v>
      </c>
      <c r="B720" s="118"/>
      <c r="C720" s="118" t="s">
        <v>3033</v>
      </c>
      <c r="D720" s="118" t="s">
        <v>1060</v>
      </c>
      <c r="E720" s="118" t="s">
        <v>1060</v>
      </c>
      <c r="F720" s="117" t="s">
        <v>2220</v>
      </c>
      <c r="G720" s="340">
        <v>308511640403</v>
      </c>
      <c r="H720" s="117" t="s">
        <v>2519</v>
      </c>
      <c r="I720" s="117" t="s">
        <v>5178</v>
      </c>
      <c r="J720" s="117" t="s">
        <v>47</v>
      </c>
      <c r="K720" s="117"/>
      <c r="L720" s="117">
        <v>1.696583</v>
      </c>
      <c r="M720" s="117">
        <v>1.6283639999999999</v>
      </c>
      <c r="N720" s="117">
        <v>6.821900000000003E-2</v>
      </c>
      <c r="O720" s="341"/>
      <c r="P720" s="117"/>
      <c r="Q720" s="121"/>
    </row>
    <row r="721" spans="1:17" s="115" customFormat="1" ht="25.5" customHeight="1">
      <c r="A721" s="116">
        <v>718</v>
      </c>
      <c r="B721" s="118"/>
      <c r="C721" s="118" t="s">
        <v>3033</v>
      </c>
      <c r="D721" s="118" t="s">
        <v>1060</v>
      </c>
      <c r="E721" s="118" t="s">
        <v>1060</v>
      </c>
      <c r="F721" s="117" t="s">
        <v>2218</v>
      </c>
      <c r="G721" s="340">
        <v>308511140105</v>
      </c>
      <c r="H721" s="117" t="s">
        <v>4005</v>
      </c>
      <c r="I721" s="117" t="s">
        <v>5179</v>
      </c>
      <c r="J721" s="117" t="s">
        <v>47</v>
      </c>
      <c r="K721" s="117"/>
      <c r="L721" s="117">
        <v>0.23912900000000001</v>
      </c>
      <c r="M721" s="117">
        <v>0.229654</v>
      </c>
      <c r="N721" s="117">
        <v>9.4750000000000112E-3</v>
      </c>
      <c r="O721" s="341"/>
      <c r="P721" s="117"/>
      <c r="Q721" s="121"/>
    </row>
    <row r="722" spans="1:17" s="115" customFormat="1" ht="25.5" customHeight="1">
      <c r="A722" s="116">
        <v>719</v>
      </c>
      <c r="B722" s="118"/>
      <c r="C722" s="118" t="s">
        <v>3033</v>
      </c>
      <c r="D722" s="118" t="s">
        <v>1060</v>
      </c>
      <c r="E722" s="118" t="s">
        <v>3037</v>
      </c>
      <c r="F722" s="117" t="s">
        <v>4008</v>
      </c>
      <c r="G722" s="340">
        <v>308512240301</v>
      </c>
      <c r="H722" s="117" t="s">
        <v>4009</v>
      </c>
      <c r="I722" s="117" t="s">
        <v>5183</v>
      </c>
      <c r="J722" s="117" t="s">
        <v>47</v>
      </c>
      <c r="K722" s="117"/>
      <c r="L722" s="117">
        <v>5.7039999999999999E-3</v>
      </c>
      <c r="M722" s="117">
        <v>5.4819999999999999E-3</v>
      </c>
      <c r="N722" s="117">
        <v>2.2199999999999998E-4</v>
      </c>
      <c r="O722" s="341"/>
      <c r="P722" s="117"/>
      <c r="Q722" s="121"/>
    </row>
    <row r="723" spans="1:17" s="115" customFormat="1" ht="25.5" customHeight="1">
      <c r="A723" s="116">
        <v>720</v>
      </c>
      <c r="B723" s="118"/>
      <c r="C723" s="118" t="s">
        <v>3033</v>
      </c>
      <c r="D723" s="118" t="s">
        <v>1060</v>
      </c>
      <c r="E723" s="118" t="s">
        <v>1060</v>
      </c>
      <c r="F723" s="117" t="s">
        <v>4010</v>
      </c>
      <c r="G723" s="340">
        <v>308511240104</v>
      </c>
      <c r="H723" s="117" t="s">
        <v>4011</v>
      </c>
      <c r="I723" s="117" t="s">
        <v>5179</v>
      </c>
      <c r="J723" s="117" t="s">
        <v>47</v>
      </c>
      <c r="K723" s="117"/>
      <c r="L723" s="117">
        <v>0.23507500000000001</v>
      </c>
      <c r="M723" s="117">
        <v>0.22593099999999999</v>
      </c>
      <c r="N723" s="117">
        <v>9.1440000000000132E-3</v>
      </c>
      <c r="O723" s="341"/>
      <c r="P723" s="117"/>
      <c r="Q723" s="121"/>
    </row>
    <row r="724" spans="1:17" s="115" customFormat="1" ht="25.5" customHeight="1">
      <c r="A724" s="116">
        <v>721</v>
      </c>
      <c r="B724" s="118"/>
      <c r="C724" s="118" t="s">
        <v>3033</v>
      </c>
      <c r="D724" s="118" t="s">
        <v>1060</v>
      </c>
      <c r="E724" s="118" t="s">
        <v>1060</v>
      </c>
      <c r="F724" s="117" t="s">
        <v>2219</v>
      </c>
      <c r="G724" s="340">
        <v>308511140202</v>
      </c>
      <c r="H724" s="117" t="s">
        <v>2496</v>
      </c>
      <c r="I724" s="117" t="s">
        <v>5178</v>
      </c>
      <c r="J724" s="117" t="s">
        <v>47</v>
      </c>
      <c r="K724" s="117"/>
      <c r="L724" s="117">
        <v>2.7530679999999998</v>
      </c>
      <c r="M724" s="117">
        <v>2.6493139999999999</v>
      </c>
      <c r="N724" s="117">
        <v>0.1037539999999999</v>
      </c>
      <c r="O724" s="341"/>
      <c r="P724" s="117"/>
      <c r="Q724" s="121"/>
    </row>
    <row r="725" spans="1:17" s="115" customFormat="1" ht="25.5" customHeight="1">
      <c r="A725" s="116">
        <v>722</v>
      </c>
      <c r="B725" s="118"/>
      <c r="C725" s="118" t="s">
        <v>3033</v>
      </c>
      <c r="D725" s="118" t="s">
        <v>1060</v>
      </c>
      <c r="E725" s="118" t="s">
        <v>1060</v>
      </c>
      <c r="F725" s="117" t="s">
        <v>2218</v>
      </c>
      <c r="G725" s="340">
        <v>308511140102</v>
      </c>
      <c r="H725" s="117" t="s">
        <v>2495</v>
      </c>
      <c r="I725" s="117" t="s">
        <v>5178</v>
      </c>
      <c r="J725" s="117" t="s">
        <v>47</v>
      </c>
      <c r="K725" s="117"/>
      <c r="L725" s="117">
        <v>1.8162990000000001</v>
      </c>
      <c r="M725" s="117">
        <v>1.74953</v>
      </c>
      <c r="N725" s="117">
        <v>6.6769000000000078E-2</v>
      </c>
      <c r="O725" s="341"/>
      <c r="P725" s="117"/>
      <c r="Q725" s="121"/>
    </row>
    <row r="726" spans="1:17" s="115" customFormat="1" ht="25.5" customHeight="1">
      <c r="A726" s="116">
        <v>723</v>
      </c>
      <c r="B726" s="118"/>
      <c r="C726" s="118" t="s">
        <v>3033</v>
      </c>
      <c r="D726" s="118" t="s">
        <v>1060</v>
      </c>
      <c r="E726" s="118" t="s">
        <v>3041</v>
      </c>
      <c r="F726" s="117" t="s">
        <v>4028</v>
      </c>
      <c r="G726" s="340">
        <v>308521240302</v>
      </c>
      <c r="H726" s="117" t="s">
        <v>4029</v>
      </c>
      <c r="I726" s="117" t="s">
        <v>5180</v>
      </c>
      <c r="J726" s="117" t="s">
        <v>47</v>
      </c>
      <c r="K726" s="117"/>
      <c r="L726" s="117">
        <v>0.39300000000000002</v>
      </c>
      <c r="M726" s="117">
        <v>0.37911600000000001</v>
      </c>
      <c r="N726" s="117">
        <v>1.3884000000000007E-2</v>
      </c>
      <c r="O726" s="341"/>
      <c r="P726" s="117"/>
      <c r="Q726" s="121"/>
    </row>
    <row r="727" spans="1:17" s="115" customFormat="1" ht="25.5" customHeight="1">
      <c r="A727" s="116">
        <v>724</v>
      </c>
      <c r="B727" s="118"/>
      <c r="C727" s="118" t="s">
        <v>3033</v>
      </c>
      <c r="D727" s="118" t="s">
        <v>1060</v>
      </c>
      <c r="E727" s="118" t="s">
        <v>3041</v>
      </c>
      <c r="F727" s="117" t="s">
        <v>3905</v>
      </c>
      <c r="G727" s="340">
        <v>308521240104</v>
      </c>
      <c r="H727" s="117" t="s">
        <v>4032</v>
      </c>
      <c r="I727" s="117" t="s">
        <v>5179</v>
      </c>
      <c r="J727" s="117" t="s">
        <v>47</v>
      </c>
      <c r="K727" s="117"/>
      <c r="L727" s="117">
        <v>1.6797</v>
      </c>
      <c r="M727" s="117">
        <v>1.621319</v>
      </c>
      <c r="N727" s="117">
        <v>5.8381000000000016E-2</v>
      </c>
      <c r="O727" s="341"/>
      <c r="P727" s="117"/>
      <c r="Q727" s="121"/>
    </row>
    <row r="728" spans="1:17" s="115" customFormat="1" ht="25.5" customHeight="1">
      <c r="A728" s="116">
        <v>725</v>
      </c>
      <c r="B728" s="118"/>
      <c r="C728" s="118" t="s">
        <v>3033</v>
      </c>
      <c r="D728" s="118" t="s">
        <v>1060</v>
      </c>
      <c r="E728" s="118" t="s">
        <v>3037</v>
      </c>
      <c r="F728" s="117" t="s">
        <v>2215</v>
      </c>
      <c r="G728" s="340">
        <v>308512140103</v>
      </c>
      <c r="H728" s="117" t="s">
        <v>4033</v>
      </c>
      <c r="I728" s="117" t="s">
        <v>5179</v>
      </c>
      <c r="J728" s="117" t="s">
        <v>47</v>
      </c>
      <c r="K728" s="117"/>
      <c r="L728" s="117">
        <v>0.81008000000000002</v>
      </c>
      <c r="M728" s="117">
        <v>0.78234300000000001</v>
      </c>
      <c r="N728" s="117">
        <v>2.7737000000000012E-2</v>
      </c>
      <c r="O728" s="341"/>
      <c r="P728" s="117"/>
      <c r="Q728" s="121"/>
    </row>
    <row r="729" spans="1:17" s="115" customFormat="1" ht="25.5" customHeight="1">
      <c r="A729" s="116">
        <v>726</v>
      </c>
      <c r="B729" s="118"/>
      <c r="C729" s="118" t="s">
        <v>3033</v>
      </c>
      <c r="D729" s="118" t="s">
        <v>1060</v>
      </c>
      <c r="E729" s="118" t="s">
        <v>1060</v>
      </c>
      <c r="F729" s="117" t="s">
        <v>4038</v>
      </c>
      <c r="G729" s="340">
        <v>308511140301</v>
      </c>
      <c r="H729" s="117" t="s">
        <v>4039</v>
      </c>
      <c r="I729" s="117" t="s">
        <v>5178</v>
      </c>
      <c r="J729" s="117" t="s">
        <v>47</v>
      </c>
      <c r="K729" s="117"/>
      <c r="L729" s="117">
        <v>2.340916</v>
      </c>
      <c r="M729" s="117">
        <v>2.2614030000000001</v>
      </c>
      <c r="N729" s="117">
        <v>7.9512999999999945E-2</v>
      </c>
      <c r="O729" s="341"/>
      <c r="P729" s="117"/>
      <c r="Q729" s="121"/>
    </row>
    <row r="730" spans="1:17" s="115" customFormat="1" ht="25.5" customHeight="1">
      <c r="A730" s="116">
        <v>727</v>
      </c>
      <c r="B730" s="118"/>
      <c r="C730" s="118" t="s">
        <v>3033</v>
      </c>
      <c r="D730" s="118" t="s">
        <v>1060</v>
      </c>
      <c r="E730" s="118" t="s">
        <v>3041</v>
      </c>
      <c r="F730" s="117" t="s">
        <v>3905</v>
      </c>
      <c r="G730" s="340">
        <v>308521240101</v>
      </c>
      <c r="H730" s="117" t="s">
        <v>4057</v>
      </c>
      <c r="I730" s="117" t="s">
        <v>5179</v>
      </c>
      <c r="J730" s="117" t="s">
        <v>47</v>
      </c>
      <c r="K730" s="117"/>
      <c r="L730" s="117">
        <v>1.2882</v>
      </c>
      <c r="M730" s="117">
        <v>1.2491540000000001</v>
      </c>
      <c r="N730" s="117">
        <v>3.9045999999999914E-2</v>
      </c>
      <c r="O730" s="341"/>
      <c r="P730" s="117"/>
      <c r="Q730" s="121"/>
    </row>
    <row r="731" spans="1:17" s="115" customFormat="1" ht="25.5" customHeight="1">
      <c r="A731" s="116">
        <v>728</v>
      </c>
      <c r="B731" s="118"/>
      <c r="C731" s="118" t="s">
        <v>3033</v>
      </c>
      <c r="D731" s="118" t="s">
        <v>1060</v>
      </c>
      <c r="E731" s="118" t="s">
        <v>1060</v>
      </c>
      <c r="F731" s="117" t="s">
        <v>4058</v>
      </c>
      <c r="G731" s="340">
        <v>308511340504</v>
      </c>
      <c r="H731" s="117" t="s">
        <v>4059</v>
      </c>
      <c r="I731" s="117" t="s">
        <v>5179</v>
      </c>
      <c r="J731" s="117" t="s">
        <v>47</v>
      </c>
      <c r="K731" s="117"/>
      <c r="L731" s="117">
        <v>0.18484100000000001</v>
      </c>
      <c r="M731" s="117">
        <v>0.17925199999999999</v>
      </c>
      <c r="N731" s="117">
        <v>5.5890000000000106E-3</v>
      </c>
      <c r="O731" s="341"/>
      <c r="P731" s="117"/>
      <c r="Q731" s="121"/>
    </row>
    <row r="732" spans="1:17" s="115" customFormat="1" ht="25.5" customHeight="1">
      <c r="A732" s="116">
        <v>729</v>
      </c>
      <c r="B732" s="118"/>
      <c r="C732" s="118" t="s">
        <v>3033</v>
      </c>
      <c r="D732" s="118" t="s">
        <v>1060</v>
      </c>
      <c r="E732" s="118" t="s">
        <v>1060</v>
      </c>
      <c r="F732" s="117" t="s">
        <v>4060</v>
      </c>
      <c r="G732" s="340">
        <v>308511340101</v>
      </c>
      <c r="H732" s="117" t="s">
        <v>4061</v>
      </c>
      <c r="I732" s="117" t="s">
        <v>5179</v>
      </c>
      <c r="J732" s="117" t="s">
        <v>47</v>
      </c>
      <c r="K732" s="117"/>
      <c r="L732" s="117">
        <v>2.0358559999999999</v>
      </c>
      <c r="M732" s="117">
        <v>1.9744090000000001</v>
      </c>
      <c r="N732" s="117">
        <v>6.1446999999999807E-2</v>
      </c>
      <c r="O732" s="341"/>
      <c r="P732" s="117"/>
      <c r="Q732" s="121"/>
    </row>
    <row r="733" spans="1:17" s="115" customFormat="1" ht="25.5" customHeight="1">
      <c r="A733" s="116">
        <v>730</v>
      </c>
      <c r="B733" s="118"/>
      <c r="C733" s="118" t="s">
        <v>3033</v>
      </c>
      <c r="D733" s="118" t="s">
        <v>1060</v>
      </c>
      <c r="E733" s="118" t="s">
        <v>1060</v>
      </c>
      <c r="F733" s="117" t="s">
        <v>4065</v>
      </c>
      <c r="G733" s="340">
        <v>308511640203</v>
      </c>
      <c r="H733" s="117" t="s">
        <v>4066</v>
      </c>
      <c r="I733" s="117" t="s">
        <v>5179</v>
      </c>
      <c r="J733" s="117" t="s">
        <v>47</v>
      </c>
      <c r="K733" s="117"/>
      <c r="L733" s="117">
        <v>1.308927</v>
      </c>
      <c r="M733" s="117">
        <v>1.2698119999999999</v>
      </c>
      <c r="N733" s="117">
        <v>3.9115000000000011E-2</v>
      </c>
      <c r="O733" s="341"/>
      <c r="P733" s="117"/>
      <c r="Q733" s="121"/>
    </row>
    <row r="734" spans="1:17" s="115" customFormat="1" ht="25.5" customHeight="1">
      <c r="A734" s="116">
        <v>731</v>
      </c>
      <c r="B734" s="118"/>
      <c r="C734" s="118" t="s">
        <v>3033</v>
      </c>
      <c r="D734" s="118" t="s">
        <v>1060</v>
      </c>
      <c r="E734" s="118" t="s">
        <v>3041</v>
      </c>
      <c r="F734" s="117" t="s">
        <v>4071</v>
      </c>
      <c r="G734" s="340">
        <v>308521140301</v>
      </c>
      <c r="H734" s="117" t="s">
        <v>4072</v>
      </c>
      <c r="I734" s="117" t="s">
        <v>5180</v>
      </c>
      <c r="J734" s="117" t="s">
        <v>47</v>
      </c>
      <c r="K734" s="117"/>
      <c r="L734" s="117">
        <v>7.7100000000000002E-2</v>
      </c>
      <c r="M734" s="117">
        <v>7.4898000000000006E-2</v>
      </c>
      <c r="N734" s="117">
        <v>2.2019999999999956E-3</v>
      </c>
      <c r="O734" s="341"/>
      <c r="P734" s="117"/>
      <c r="Q734" s="121"/>
    </row>
    <row r="735" spans="1:17" s="115" customFormat="1" ht="25.5" customHeight="1">
      <c r="A735" s="116">
        <v>732</v>
      </c>
      <c r="B735" s="118"/>
      <c r="C735" s="118" t="s">
        <v>3033</v>
      </c>
      <c r="D735" s="118" t="s">
        <v>1060</v>
      </c>
      <c r="E735" s="118" t="s">
        <v>1060</v>
      </c>
      <c r="F735" s="117" t="s">
        <v>4065</v>
      </c>
      <c r="G735" s="340">
        <v>308511640202</v>
      </c>
      <c r="H735" s="117" t="s">
        <v>4073</v>
      </c>
      <c r="I735" s="117" t="s">
        <v>5183</v>
      </c>
      <c r="J735" s="117" t="s">
        <v>47</v>
      </c>
      <c r="K735" s="117"/>
      <c r="L735" s="117">
        <v>9.8163E-2</v>
      </c>
      <c r="M735" s="117">
        <v>9.5388000000000001E-2</v>
      </c>
      <c r="N735" s="117">
        <v>2.7749999999999997E-3</v>
      </c>
      <c r="O735" s="341"/>
      <c r="P735" s="117"/>
      <c r="Q735" s="121"/>
    </row>
    <row r="736" spans="1:17" s="115" customFormat="1" ht="25.5" customHeight="1">
      <c r="A736" s="116">
        <v>733</v>
      </c>
      <c r="B736" s="118"/>
      <c r="C736" s="118" t="s">
        <v>3033</v>
      </c>
      <c r="D736" s="118" t="s">
        <v>1060</v>
      </c>
      <c r="E736" s="118" t="s">
        <v>1060</v>
      </c>
      <c r="F736" s="117" t="s">
        <v>2220</v>
      </c>
      <c r="G736" s="340">
        <v>308511640401</v>
      </c>
      <c r="H736" s="117" t="s">
        <v>4077</v>
      </c>
      <c r="I736" s="117" t="s">
        <v>5179</v>
      </c>
      <c r="J736" s="117" t="s">
        <v>47</v>
      </c>
      <c r="K736" s="117"/>
      <c r="L736" s="117">
        <v>1.1161220000000001</v>
      </c>
      <c r="M736" s="117">
        <v>1.0850660000000001</v>
      </c>
      <c r="N736" s="117">
        <v>3.1055999999999973E-2</v>
      </c>
      <c r="O736" s="341"/>
      <c r="P736" s="117"/>
      <c r="Q736" s="121"/>
    </row>
    <row r="737" spans="1:17" s="115" customFormat="1" ht="25.5" customHeight="1">
      <c r="A737" s="116">
        <v>734</v>
      </c>
      <c r="B737" s="118"/>
      <c r="C737" s="118" t="s">
        <v>3033</v>
      </c>
      <c r="D737" s="118" t="s">
        <v>1060</v>
      </c>
      <c r="E737" s="118" t="s">
        <v>1060</v>
      </c>
      <c r="F737" s="117" t="s">
        <v>4091</v>
      </c>
      <c r="G737" s="340">
        <v>308511240304</v>
      </c>
      <c r="H737" s="117" t="s">
        <v>4092</v>
      </c>
      <c r="I737" s="117" t="s">
        <v>5182</v>
      </c>
      <c r="J737" s="117" t="s">
        <v>47</v>
      </c>
      <c r="K737" s="117"/>
      <c r="L737" s="117">
        <v>1.8350000000000002E-2</v>
      </c>
      <c r="M737" s="117">
        <v>1.7885999999999999E-2</v>
      </c>
      <c r="N737" s="117">
        <v>4.640000000000026E-4</v>
      </c>
      <c r="O737" s="341"/>
      <c r="P737" s="117"/>
      <c r="Q737" s="121"/>
    </row>
    <row r="738" spans="1:17" s="115" customFormat="1" ht="25.5" customHeight="1">
      <c r="A738" s="116">
        <v>735</v>
      </c>
      <c r="B738" s="118"/>
      <c r="C738" s="118" t="s">
        <v>3033</v>
      </c>
      <c r="D738" s="118" t="s">
        <v>1060</v>
      </c>
      <c r="E738" s="118" t="s">
        <v>1060</v>
      </c>
      <c r="F738" s="117" t="s">
        <v>4038</v>
      </c>
      <c r="G738" s="340">
        <v>308511140303</v>
      </c>
      <c r="H738" s="117" t="s">
        <v>4098</v>
      </c>
      <c r="I738" s="117" t="s">
        <v>5182</v>
      </c>
      <c r="J738" s="117" t="s">
        <v>47</v>
      </c>
      <c r="K738" s="117"/>
      <c r="L738" s="117">
        <v>0.146842</v>
      </c>
      <c r="M738" s="117">
        <v>0.14352200000000001</v>
      </c>
      <c r="N738" s="117">
        <v>3.3199999999999896E-3</v>
      </c>
      <c r="O738" s="341"/>
      <c r="P738" s="117"/>
      <c r="Q738" s="121"/>
    </row>
    <row r="739" spans="1:17" s="115" customFormat="1" ht="25.5" customHeight="1">
      <c r="A739" s="116">
        <v>736</v>
      </c>
      <c r="B739" s="118"/>
      <c r="C739" s="118" t="s">
        <v>3033</v>
      </c>
      <c r="D739" s="118" t="s">
        <v>1060</v>
      </c>
      <c r="E739" s="118" t="s">
        <v>1060</v>
      </c>
      <c r="F739" s="117" t="s">
        <v>4065</v>
      </c>
      <c r="G739" s="340">
        <v>308511640201</v>
      </c>
      <c r="H739" s="117" t="s">
        <v>4136</v>
      </c>
      <c r="I739" s="117" t="s">
        <v>5180</v>
      </c>
      <c r="J739" s="117" t="s">
        <v>47</v>
      </c>
      <c r="K739" s="117"/>
      <c r="L739" s="117">
        <v>0.204675</v>
      </c>
      <c r="M739" s="117">
        <v>0.20281199999999999</v>
      </c>
      <c r="N739" s="117">
        <v>1.8630000000000035E-3</v>
      </c>
      <c r="O739" s="341"/>
      <c r="P739" s="117"/>
      <c r="Q739" s="121"/>
    </row>
    <row r="740" spans="1:17" s="115" customFormat="1" ht="25.5" customHeight="1">
      <c r="A740" s="116">
        <v>737</v>
      </c>
      <c r="B740" s="118"/>
      <c r="C740" s="118" t="s">
        <v>3033</v>
      </c>
      <c r="D740" s="118" t="s">
        <v>1060</v>
      </c>
      <c r="E740" s="118" t="s">
        <v>1060</v>
      </c>
      <c r="F740" s="117" t="s">
        <v>4010</v>
      </c>
      <c r="G740" s="340">
        <v>308511240103</v>
      </c>
      <c r="H740" s="117" t="s">
        <v>4137</v>
      </c>
      <c r="I740" s="117" t="s">
        <v>5181</v>
      </c>
      <c r="J740" s="117" t="s">
        <v>47</v>
      </c>
      <c r="K740" s="117"/>
      <c r="L740" s="117">
        <v>2.7865000000000001E-2</v>
      </c>
      <c r="M740" s="117">
        <v>2.7614E-2</v>
      </c>
      <c r="N740" s="117">
        <v>2.5100000000000122E-4</v>
      </c>
      <c r="O740" s="341"/>
      <c r="P740" s="117"/>
      <c r="Q740" s="121"/>
    </row>
    <row r="741" spans="1:17" s="115" customFormat="1" ht="25.5" customHeight="1">
      <c r="A741" s="116">
        <v>738</v>
      </c>
      <c r="B741" s="118"/>
      <c r="C741" s="118" t="s">
        <v>3033</v>
      </c>
      <c r="D741" s="118" t="s">
        <v>1060</v>
      </c>
      <c r="E741" s="118" t="s">
        <v>1060</v>
      </c>
      <c r="F741" s="117" t="s">
        <v>4144</v>
      </c>
      <c r="G741" s="340">
        <v>308511540201</v>
      </c>
      <c r="H741" s="117" t="s">
        <v>4145</v>
      </c>
      <c r="I741" s="117" t="s">
        <v>5179</v>
      </c>
      <c r="J741" s="117" t="s">
        <v>47</v>
      </c>
      <c r="K741" s="117"/>
      <c r="L741" s="117">
        <v>1.0710000000000001E-2</v>
      </c>
      <c r="M741" s="117">
        <v>1.0655E-2</v>
      </c>
      <c r="N741" s="117">
        <v>5.5000000000001228E-5</v>
      </c>
      <c r="O741" s="341"/>
      <c r="P741" s="117"/>
      <c r="Q741" s="121"/>
    </row>
    <row r="742" spans="1:17" s="115" customFormat="1" ht="25.5" customHeight="1">
      <c r="A742" s="116">
        <v>739</v>
      </c>
      <c r="B742" s="118"/>
      <c r="C742" s="118" t="s">
        <v>3033</v>
      </c>
      <c r="D742" s="118" t="s">
        <v>3033</v>
      </c>
      <c r="E742" s="118" t="s">
        <v>3033</v>
      </c>
      <c r="F742" s="117" t="s">
        <v>2226</v>
      </c>
      <c r="G742" s="340">
        <v>308111740102</v>
      </c>
      <c r="H742" s="117" t="s">
        <v>2343</v>
      </c>
      <c r="I742" s="117" t="s">
        <v>5178</v>
      </c>
      <c r="J742" s="117" t="s">
        <v>47</v>
      </c>
      <c r="K742" s="117"/>
      <c r="L742" s="117">
        <v>3.2607219999999999</v>
      </c>
      <c r="M742" s="117">
        <v>2.8647119999999999</v>
      </c>
      <c r="N742" s="117">
        <v>0.39600999999999997</v>
      </c>
      <c r="O742" s="341"/>
      <c r="P742" s="117"/>
      <c r="Q742" s="121"/>
    </row>
    <row r="743" spans="1:17" s="115" customFormat="1" ht="25.5" customHeight="1">
      <c r="A743" s="116">
        <v>740</v>
      </c>
      <c r="B743" s="118"/>
      <c r="C743" s="118" t="s">
        <v>3033</v>
      </c>
      <c r="D743" s="118" t="s">
        <v>3033</v>
      </c>
      <c r="E743" s="118" t="s">
        <v>3034</v>
      </c>
      <c r="F743" s="117" t="s">
        <v>3733</v>
      </c>
      <c r="G743" s="340">
        <v>308122340101</v>
      </c>
      <c r="H743" s="117" t="s">
        <v>3734</v>
      </c>
      <c r="I743" s="117" t="s">
        <v>5179</v>
      </c>
      <c r="J743" s="117" t="s">
        <v>47</v>
      </c>
      <c r="K743" s="117"/>
      <c r="L743" s="117">
        <v>0.31459999999999999</v>
      </c>
      <c r="M743" s="117">
        <v>0.283665</v>
      </c>
      <c r="N743" s="117">
        <v>3.093499999999999E-2</v>
      </c>
      <c r="O743" s="341"/>
      <c r="P743" s="117"/>
      <c r="Q743" s="121"/>
    </row>
    <row r="744" spans="1:17" s="115" customFormat="1" ht="25.5" customHeight="1">
      <c r="A744" s="116">
        <v>741</v>
      </c>
      <c r="B744" s="118"/>
      <c r="C744" s="118" t="s">
        <v>3033</v>
      </c>
      <c r="D744" s="118" t="s">
        <v>3033</v>
      </c>
      <c r="E744" s="118" t="s">
        <v>3034</v>
      </c>
      <c r="F744" s="117" t="s">
        <v>2230</v>
      </c>
      <c r="G744" s="340">
        <v>308113440103</v>
      </c>
      <c r="H744" s="117" t="s">
        <v>3737</v>
      </c>
      <c r="I744" s="117" t="s">
        <v>5179</v>
      </c>
      <c r="J744" s="117" t="s">
        <v>47</v>
      </c>
      <c r="K744" s="117"/>
      <c r="L744" s="117">
        <v>2.5470000000000002</v>
      </c>
      <c r="M744" s="117">
        <v>2.3016559999999999</v>
      </c>
      <c r="N744" s="117">
        <v>0.24534400000000023</v>
      </c>
      <c r="O744" s="341"/>
      <c r="P744" s="117"/>
      <c r="Q744" s="121"/>
    </row>
    <row r="745" spans="1:17" s="115" customFormat="1" ht="25.5" customHeight="1">
      <c r="A745" s="116">
        <v>742</v>
      </c>
      <c r="B745" s="118"/>
      <c r="C745" s="118" t="s">
        <v>3033</v>
      </c>
      <c r="D745" s="118" t="s">
        <v>3033</v>
      </c>
      <c r="E745" s="118" t="s">
        <v>3034</v>
      </c>
      <c r="F745" s="117" t="s">
        <v>2230</v>
      </c>
      <c r="G745" s="340">
        <v>308113440104</v>
      </c>
      <c r="H745" s="117" t="s">
        <v>3738</v>
      </c>
      <c r="I745" s="117" t="s">
        <v>5179</v>
      </c>
      <c r="J745" s="117" t="s">
        <v>47</v>
      </c>
      <c r="K745" s="117"/>
      <c r="L745" s="117">
        <v>1.3857999999999999</v>
      </c>
      <c r="M745" s="117">
        <v>1.253946</v>
      </c>
      <c r="N745" s="117">
        <v>0.13185399999999992</v>
      </c>
      <c r="O745" s="341"/>
      <c r="P745" s="117"/>
      <c r="Q745" s="121"/>
    </row>
    <row r="746" spans="1:17" s="115" customFormat="1" ht="25.5" customHeight="1">
      <c r="A746" s="116">
        <v>743</v>
      </c>
      <c r="B746" s="118"/>
      <c r="C746" s="118" t="s">
        <v>3033</v>
      </c>
      <c r="D746" s="118" t="s">
        <v>3033</v>
      </c>
      <c r="E746" s="118" t="s">
        <v>3036</v>
      </c>
      <c r="F746" s="117" t="s">
        <v>2234</v>
      </c>
      <c r="G746" s="340">
        <v>308113640204</v>
      </c>
      <c r="H746" s="117" t="s">
        <v>3739</v>
      </c>
      <c r="I746" s="117" t="s">
        <v>5179</v>
      </c>
      <c r="J746" s="117" t="s">
        <v>47</v>
      </c>
      <c r="K746" s="117"/>
      <c r="L746" s="117">
        <v>0.91779999999999995</v>
      </c>
      <c r="M746" s="117">
        <v>0.83059700000000003</v>
      </c>
      <c r="N746" s="117">
        <v>8.7202999999999919E-2</v>
      </c>
      <c r="O746" s="341"/>
      <c r="P746" s="117"/>
      <c r="Q746" s="121"/>
    </row>
    <row r="747" spans="1:17" s="115" customFormat="1" ht="25.5" customHeight="1">
      <c r="A747" s="116">
        <v>744</v>
      </c>
      <c r="B747" s="118"/>
      <c r="C747" s="118" t="s">
        <v>3033</v>
      </c>
      <c r="D747" s="118" t="s">
        <v>3033</v>
      </c>
      <c r="E747" s="118" t="s">
        <v>3034</v>
      </c>
      <c r="F747" s="117" t="s">
        <v>3740</v>
      </c>
      <c r="G747" s="340">
        <v>308122340304</v>
      </c>
      <c r="H747" s="117" t="s">
        <v>3741</v>
      </c>
      <c r="I747" s="117" t="s">
        <v>5179</v>
      </c>
      <c r="J747" s="117" t="s">
        <v>47</v>
      </c>
      <c r="K747" s="117"/>
      <c r="L747" s="117">
        <v>1.3008</v>
      </c>
      <c r="M747" s="117">
        <v>1.1785859999999999</v>
      </c>
      <c r="N747" s="117">
        <v>0.12221400000000004</v>
      </c>
      <c r="O747" s="341"/>
      <c r="P747" s="117"/>
      <c r="Q747" s="121"/>
    </row>
    <row r="748" spans="1:17" s="115" customFormat="1" ht="25.5" customHeight="1">
      <c r="A748" s="116">
        <v>745</v>
      </c>
      <c r="B748" s="118"/>
      <c r="C748" s="118" t="s">
        <v>3033</v>
      </c>
      <c r="D748" s="118" t="s">
        <v>3033</v>
      </c>
      <c r="E748" s="118" t="s">
        <v>3034</v>
      </c>
      <c r="F748" s="117" t="s">
        <v>3742</v>
      </c>
      <c r="G748" s="340">
        <v>308122540302</v>
      </c>
      <c r="H748" s="117" t="s">
        <v>3743</v>
      </c>
      <c r="I748" s="117" t="s">
        <v>5182</v>
      </c>
      <c r="J748" s="117" t="s">
        <v>47</v>
      </c>
      <c r="K748" s="117"/>
      <c r="L748" s="117">
        <v>0.67069999999999996</v>
      </c>
      <c r="M748" s="117">
        <v>0.60823000000000005</v>
      </c>
      <c r="N748" s="117">
        <v>6.2469999999999914E-2</v>
      </c>
      <c r="O748" s="341"/>
      <c r="P748" s="117"/>
      <c r="Q748" s="121"/>
    </row>
    <row r="749" spans="1:17" s="115" customFormat="1" ht="25.5" customHeight="1">
      <c r="A749" s="116">
        <v>746</v>
      </c>
      <c r="B749" s="118"/>
      <c r="C749" s="118" t="s">
        <v>3033</v>
      </c>
      <c r="D749" s="118" t="s">
        <v>3033</v>
      </c>
      <c r="E749" s="118" t="s">
        <v>3034</v>
      </c>
      <c r="F749" s="117" t="s">
        <v>3740</v>
      </c>
      <c r="G749" s="340">
        <v>308122340301</v>
      </c>
      <c r="H749" s="117" t="s">
        <v>3746</v>
      </c>
      <c r="I749" s="117" t="s">
        <v>5179</v>
      </c>
      <c r="J749" s="117" t="s">
        <v>47</v>
      </c>
      <c r="K749" s="117"/>
      <c r="L749" s="117">
        <v>1.3093999999999999</v>
      </c>
      <c r="M749" s="117">
        <v>1.1878519999999999</v>
      </c>
      <c r="N749" s="117">
        <v>0.12154799999999999</v>
      </c>
      <c r="O749" s="341"/>
      <c r="P749" s="117"/>
      <c r="Q749" s="121"/>
    </row>
    <row r="750" spans="1:17" s="115" customFormat="1" ht="25.5" customHeight="1">
      <c r="A750" s="116">
        <v>747</v>
      </c>
      <c r="B750" s="118"/>
      <c r="C750" s="118" t="s">
        <v>3033</v>
      </c>
      <c r="D750" s="118" t="s">
        <v>3033</v>
      </c>
      <c r="E750" s="118" t="s">
        <v>3034</v>
      </c>
      <c r="F750" s="117" t="s">
        <v>3747</v>
      </c>
      <c r="G750" s="340">
        <v>308122340203</v>
      </c>
      <c r="H750" s="117" t="s">
        <v>3748</v>
      </c>
      <c r="I750" s="117" t="s">
        <v>5179</v>
      </c>
      <c r="J750" s="117" t="s">
        <v>47</v>
      </c>
      <c r="K750" s="117"/>
      <c r="L750" s="117">
        <v>0.87019999999999997</v>
      </c>
      <c r="M750" s="117">
        <v>0.78945299999999996</v>
      </c>
      <c r="N750" s="117">
        <v>8.0747000000000013E-2</v>
      </c>
      <c r="O750" s="341"/>
      <c r="P750" s="117"/>
      <c r="Q750" s="121"/>
    </row>
    <row r="751" spans="1:17" s="115" customFormat="1" ht="25.5" customHeight="1">
      <c r="A751" s="116">
        <v>748</v>
      </c>
      <c r="B751" s="118"/>
      <c r="C751" s="118" t="s">
        <v>3033</v>
      </c>
      <c r="D751" s="118" t="s">
        <v>3033</v>
      </c>
      <c r="E751" s="118" t="s">
        <v>3034</v>
      </c>
      <c r="F751" s="117" t="s">
        <v>3747</v>
      </c>
      <c r="G751" s="340">
        <v>308122340201</v>
      </c>
      <c r="H751" s="117" t="s">
        <v>3749</v>
      </c>
      <c r="I751" s="117" t="s">
        <v>5179</v>
      </c>
      <c r="J751" s="117" t="s">
        <v>47</v>
      </c>
      <c r="K751" s="117"/>
      <c r="L751" s="117">
        <v>0.35260000000000002</v>
      </c>
      <c r="M751" s="117">
        <v>0.32029200000000002</v>
      </c>
      <c r="N751" s="117">
        <v>3.2308000000000003E-2</v>
      </c>
      <c r="O751" s="341"/>
      <c r="P751" s="117"/>
      <c r="Q751" s="121"/>
    </row>
    <row r="752" spans="1:17" s="115" customFormat="1" ht="25.5" customHeight="1">
      <c r="A752" s="116">
        <v>749</v>
      </c>
      <c r="B752" s="118"/>
      <c r="C752" s="118" t="s">
        <v>3033</v>
      </c>
      <c r="D752" s="118" t="s">
        <v>3033</v>
      </c>
      <c r="E752" s="118" t="s">
        <v>3036</v>
      </c>
      <c r="F752" s="117" t="s">
        <v>2233</v>
      </c>
      <c r="G752" s="340">
        <v>308113640105</v>
      </c>
      <c r="H752" s="117" t="s">
        <v>2527</v>
      </c>
      <c r="I752" s="117" t="s">
        <v>5183</v>
      </c>
      <c r="J752" s="117" t="s">
        <v>47</v>
      </c>
      <c r="K752" s="117"/>
      <c r="L752" s="117">
        <v>1.0806</v>
      </c>
      <c r="M752" s="117">
        <v>0.98225399999999996</v>
      </c>
      <c r="N752" s="117">
        <v>9.8346000000000044E-2</v>
      </c>
      <c r="O752" s="341"/>
      <c r="P752" s="117"/>
      <c r="Q752" s="121"/>
    </row>
    <row r="753" spans="1:17" s="115" customFormat="1" ht="25.5" customHeight="1">
      <c r="A753" s="116">
        <v>750</v>
      </c>
      <c r="B753" s="118"/>
      <c r="C753" s="118" t="s">
        <v>3033</v>
      </c>
      <c r="D753" s="118" t="s">
        <v>3033</v>
      </c>
      <c r="E753" s="118" t="s">
        <v>3034</v>
      </c>
      <c r="F753" s="117" t="s">
        <v>2230</v>
      </c>
      <c r="G753" s="340">
        <v>308113440105</v>
      </c>
      <c r="H753" s="117" t="s">
        <v>3752</v>
      </c>
      <c r="I753" s="117" t="s">
        <v>5179</v>
      </c>
      <c r="J753" s="117" t="s">
        <v>47</v>
      </c>
      <c r="K753" s="117"/>
      <c r="L753" s="117">
        <v>0.62480000000000002</v>
      </c>
      <c r="M753" s="117">
        <v>0.56894900000000004</v>
      </c>
      <c r="N753" s="117">
        <v>5.5850999999999984E-2</v>
      </c>
      <c r="O753" s="341"/>
      <c r="P753" s="117"/>
      <c r="Q753" s="121"/>
    </row>
    <row r="754" spans="1:17" s="115" customFormat="1" ht="25.5" customHeight="1">
      <c r="A754" s="116">
        <v>751</v>
      </c>
      <c r="B754" s="118"/>
      <c r="C754" s="118" t="s">
        <v>3033</v>
      </c>
      <c r="D754" s="118" t="s">
        <v>3033</v>
      </c>
      <c r="E754" s="118" t="s">
        <v>3033</v>
      </c>
      <c r="F754" s="117" t="s">
        <v>2224</v>
      </c>
      <c r="G754" s="340">
        <v>308111540104</v>
      </c>
      <c r="H754" s="117" t="s">
        <v>3753</v>
      </c>
      <c r="I754" s="117" t="s">
        <v>5178</v>
      </c>
      <c r="J754" s="117" t="s">
        <v>47</v>
      </c>
      <c r="K754" s="117"/>
      <c r="L754" s="117">
        <v>1.9500139999999999</v>
      </c>
      <c r="M754" s="117">
        <v>1.775903</v>
      </c>
      <c r="N754" s="117">
        <v>0.1741109999999999</v>
      </c>
      <c r="O754" s="341"/>
      <c r="P754" s="117"/>
      <c r="Q754" s="121"/>
    </row>
    <row r="755" spans="1:17" s="115" customFormat="1" ht="25.5" customHeight="1">
      <c r="A755" s="116">
        <v>752</v>
      </c>
      <c r="B755" s="118"/>
      <c r="C755" s="118" t="s">
        <v>3033</v>
      </c>
      <c r="D755" s="118" t="s">
        <v>3033</v>
      </c>
      <c r="E755" s="118" t="s">
        <v>3034</v>
      </c>
      <c r="F755" s="117" t="s">
        <v>3742</v>
      </c>
      <c r="G755" s="340">
        <v>308122540301</v>
      </c>
      <c r="H755" s="117" t="s">
        <v>3757</v>
      </c>
      <c r="I755" s="117" t="s">
        <v>5182</v>
      </c>
      <c r="J755" s="117" t="s">
        <v>47</v>
      </c>
      <c r="K755" s="117"/>
      <c r="L755" s="117">
        <v>0.1996</v>
      </c>
      <c r="M755" s="117">
        <v>0.18216299999999999</v>
      </c>
      <c r="N755" s="117">
        <v>1.7437000000000008E-2</v>
      </c>
      <c r="O755" s="341"/>
      <c r="P755" s="117"/>
      <c r="Q755" s="121"/>
    </row>
    <row r="756" spans="1:17" s="115" customFormat="1" ht="25.5" customHeight="1">
      <c r="A756" s="116">
        <v>753</v>
      </c>
      <c r="B756" s="118"/>
      <c r="C756" s="118" t="s">
        <v>3033</v>
      </c>
      <c r="D756" s="118" t="s">
        <v>3033</v>
      </c>
      <c r="E756" s="118" t="s">
        <v>3036</v>
      </c>
      <c r="F756" s="117" t="s">
        <v>2228</v>
      </c>
      <c r="G756" s="340">
        <v>308113340102</v>
      </c>
      <c r="H756" s="117" t="s">
        <v>3762</v>
      </c>
      <c r="I756" s="117" t="s">
        <v>5178</v>
      </c>
      <c r="J756" s="117" t="s">
        <v>47</v>
      </c>
      <c r="K756" s="117"/>
      <c r="L756" s="117">
        <v>3.7922199999999999</v>
      </c>
      <c r="M756" s="117">
        <v>3.4664229999999998</v>
      </c>
      <c r="N756" s="117">
        <v>0.32579700000000011</v>
      </c>
      <c r="O756" s="341"/>
      <c r="P756" s="117"/>
      <c r="Q756" s="121"/>
    </row>
    <row r="757" spans="1:17" s="115" customFormat="1" ht="25.5" customHeight="1">
      <c r="A757" s="116">
        <v>754</v>
      </c>
      <c r="B757" s="118"/>
      <c r="C757" s="118" t="s">
        <v>3033</v>
      </c>
      <c r="D757" s="118" t="s">
        <v>3033</v>
      </c>
      <c r="E757" s="118" t="s">
        <v>3033</v>
      </c>
      <c r="F757" s="117" t="s">
        <v>2225</v>
      </c>
      <c r="G757" s="340">
        <v>308111540201</v>
      </c>
      <c r="H757" s="117" t="s">
        <v>2510</v>
      </c>
      <c r="I757" s="117" t="s">
        <v>5178</v>
      </c>
      <c r="J757" s="117" t="s">
        <v>47</v>
      </c>
      <c r="K757" s="117"/>
      <c r="L757" s="117">
        <v>3.4177490000000001</v>
      </c>
      <c r="M757" s="117">
        <v>3.1256599999999999</v>
      </c>
      <c r="N757" s="117">
        <v>0.29208900000000027</v>
      </c>
      <c r="O757" s="341"/>
      <c r="P757" s="117"/>
      <c r="Q757" s="121"/>
    </row>
    <row r="758" spans="1:17" s="115" customFormat="1" ht="25.5" customHeight="1">
      <c r="A758" s="116">
        <v>755</v>
      </c>
      <c r="B758" s="118"/>
      <c r="C758" s="118" t="s">
        <v>3033</v>
      </c>
      <c r="D758" s="118" t="s">
        <v>3033</v>
      </c>
      <c r="E758" s="118" t="s">
        <v>3034</v>
      </c>
      <c r="F758" s="117" t="s">
        <v>3766</v>
      </c>
      <c r="G758" s="340">
        <v>308122640301</v>
      </c>
      <c r="H758" s="117" t="s">
        <v>3767</v>
      </c>
      <c r="I758" s="117" t="s">
        <v>5182</v>
      </c>
      <c r="J758" s="117" t="s">
        <v>47</v>
      </c>
      <c r="K758" s="117"/>
      <c r="L758" s="117">
        <v>2.5756999999999999</v>
      </c>
      <c r="M758" s="117">
        <v>2.35839</v>
      </c>
      <c r="N758" s="117">
        <v>0.21730999999999989</v>
      </c>
      <c r="O758" s="341"/>
      <c r="P758" s="117"/>
      <c r="Q758" s="121"/>
    </row>
    <row r="759" spans="1:17" s="115" customFormat="1" ht="25.5" customHeight="1">
      <c r="A759" s="116">
        <v>756</v>
      </c>
      <c r="B759" s="118"/>
      <c r="C759" s="118" t="s">
        <v>3033</v>
      </c>
      <c r="D759" s="118" t="s">
        <v>3033</v>
      </c>
      <c r="E759" s="118" t="s">
        <v>3034</v>
      </c>
      <c r="F759" s="117" t="s">
        <v>3771</v>
      </c>
      <c r="G759" s="340">
        <v>308122540502</v>
      </c>
      <c r="H759" s="117" t="s">
        <v>3772</v>
      </c>
      <c r="I759" s="117" t="s">
        <v>5179</v>
      </c>
      <c r="J759" s="117" t="s">
        <v>47</v>
      </c>
      <c r="K759" s="117"/>
      <c r="L759" s="117">
        <v>0.15240000000000001</v>
      </c>
      <c r="M759" s="117">
        <v>0.13989499999999999</v>
      </c>
      <c r="N759" s="117">
        <v>1.2505000000000016E-2</v>
      </c>
      <c r="O759" s="341"/>
      <c r="P759" s="117"/>
      <c r="Q759" s="121"/>
    </row>
    <row r="760" spans="1:17" s="115" customFormat="1" ht="25.5" customHeight="1">
      <c r="A760" s="116">
        <v>757</v>
      </c>
      <c r="B760" s="118"/>
      <c r="C760" s="118" t="s">
        <v>3033</v>
      </c>
      <c r="D760" s="118" t="s">
        <v>3033</v>
      </c>
      <c r="E760" s="118" t="s">
        <v>3034</v>
      </c>
      <c r="F760" s="117" t="s">
        <v>3773</v>
      </c>
      <c r="G760" s="340">
        <v>308122640201</v>
      </c>
      <c r="H760" s="117" t="s">
        <v>3774</v>
      </c>
      <c r="I760" s="117" t="s">
        <v>5182</v>
      </c>
      <c r="J760" s="117" t="s">
        <v>47</v>
      </c>
      <c r="K760" s="117"/>
      <c r="L760" s="117">
        <v>1.1364000000000001</v>
      </c>
      <c r="M760" s="117">
        <v>1.043566</v>
      </c>
      <c r="N760" s="117">
        <v>9.2834000000000083E-2</v>
      </c>
      <c r="O760" s="341"/>
      <c r="P760" s="117"/>
      <c r="Q760" s="121"/>
    </row>
    <row r="761" spans="1:17" s="115" customFormat="1" ht="25.5" customHeight="1">
      <c r="A761" s="116">
        <v>758</v>
      </c>
      <c r="B761" s="118"/>
      <c r="C761" s="118" t="s">
        <v>3033</v>
      </c>
      <c r="D761" s="118" t="s">
        <v>3033</v>
      </c>
      <c r="E761" s="118" t="s">
        <v>3034</v>
      </c>
      <c r="F761" s="117" t="s">
        <v>3733</v>
      </c>
      <c r="G761" s="340">
        <v>308122340102</v>
      </c>
      <c r="H761" s="117" t="s">
        <v>3776</v>
      </c>
      <c r="I761" s="117" t="s">
        <v>5179</v>
      </c>
      <c r="J761" s="117" t="s">
        <v>47</v>
      </c>
      <c r="K761" s="117"/>
      <c r="L761" s="117">
        <v>1.0043</v>
      </c>
      <c r="M761" s="117">
        <v>0.92359899999999995</v>
      </c>
      <c r="N761" s="117">
        <v>8.0701000000000023E-2</v>
      </c>
      <c r="O761" s="341"/>
      <c r="P761" s="117"/>
      <c r="Q761" s="121"/>
    </row>
    <row r="762" spans="1:17" s="115" customFormat="1" ht="25.5" customHeight="1">
      <c r="A762" s="116">
        <v>759</v>
      </c>
      <c r="B762" s="118"/>
      <c r="C762" s="118" t="s">
        <v>3033</v>
      </c>
      <c r="D762" s="118" t="s">
        <v>3033</v>
      </c>
      <c r="E762" s="118" t="s">
        <v>3034</v>
      </c>
      <c r="F762" s="117" t="s">
        <v>2225</v>
      </c>
      <c r="G762" s="340">
        <v>308111540203</v>
      </c>
      <c r="H762" s="117" t="s">
        <v>3778</v>
      </c>
      <c r="I762" s="117" t="s">
        <v>5179</v>
      </c>
      <c r="J762" s="117" t="s">
        <v>47</v>
      </c>
      <c r="K762" s="117"/>
      <c r="L762" s="117">
        <v>1.4306000000000001</v>
      </c>
      <c r="M762" s="117">
        <v>1.316587</v>
      </c>
      <c r="N762" s="117">
        <v>0.11401300000000014</v>
      </c>
      <c r="O762" s="341"/>
      <c r="P762" s="117"/>
      <c r="Q762" s="121"/>
    </row>
    <row r="763" spans="1:17" s="115" customFormat="1" ht="25.5" customHeight="1">
      <c r="A763" s="116">
        <v>760</v>
      </c>
      <c r="B763" s="118"/>
      <c r="C763" s="118" t="s">
        <v>3033</v>
      </c>
      <c r="D763" s="118" t="s">
        <v>3033</v>
      </c>
      <c r="E763" s="118" t="s">
        <v>3034</v>
      </c>
      <c r="F763" s="117" t="s">
        <v>3779</v>
      </c>
      <c r="G763" s="340">
        <v>308647140206</v>
      </c>
      <c r="H763" s="117" t="s">
        <v>3780</v>
      </c>
      <c r="I763" s="117" t="s">
        <v>5179</v>
      </c>
      <c r="J763" s="117" t="s">
        <v>47</v>
      </c>
      <c r="K763" s="117"/>
      <c r="L763" s="117">
        <v>1.0828</v>
      </c>
      <c r="M763" s="117">
        <v>0.99667700000000004</v>
      </c>
      <c r="N763" s="117">
        <v>8.612299999999995E-2</v>
      </c>
      <c r="O763" s="341"/>
      <c r="P763" s="117"/>
      <c r="Q763" s="121"/>
    </row>
    <row r="764" spans="1:17" s="115" customFormat="1" ht="25.5" customHeight="1">
      <c r="A764" s="116">
        <v>761</v>
      </c>
      <c r="B764" s="118"/>
      <c r="C764" s="118" t="s">
        <v>3033</v>
      </c>
      <c r="D764" s="118" t="s">
        <v>3033</v>
      </c>
      <c r="E764" s="118" t="s">
        <v>3034</v>
      </c>
      <c r="F764" s="117" t="s">
        <v>3733</v>
      </c>
      <c r="G764" s="340">
        <v>308122340103</v>
      </c>
      <c r="H764" s="117" t="s">
        <v>3781</v>
      </c>
      <c r="I764" s="117" t="s">
        <v>5180</v>
      </c>
      <c r="J764" s="117" t="s">
        <v>47</v>
      </c>
      <c r="K764" s="117"/>
      <c r="L764" s="117">
        <v>0.29170000000000001</v>
      </c>
      <c r="M764" s="117">
        <v>0.26852999999999999</v>
      </c>
      <c r="N764" s="117">
        <v>2.3170000000000024E-2</v>
      </c>
      <c r="O764" s="341"/>
      <c r="P764" s="117"/>
      <c r="Q764" s="121"/>
    </row>
    <row r="765" spans="1:17" s="115" customFormat="1" ht="25.5" customHeight="1">
      <c r="A765" s="116">
        <v>762</v>
      </c>
      <c r="B765" s="118"/>
      <c r="C765" s="118" t="s">
        <v>3033</v>
      </c>
      <c r="D765" s="118" t="s">
        <v>3033</v>
      </c>
      <c r="E765" s="118" t="s">
        <v>3034</v>
      </c>
      <c r="F765" s="117" t="s">
        <v>3747</v>
      </c>
      <c r="G765" s="340">
        <v>308122340202</v>
      </c>
      <c r="H765" s="117" t="s">
        <v>3786</v>
      </c>
      <c r="I765" s="117" t="s">
        <v>5179</v>
      </c>
      <c r="J765" s="117" t="s">
        <v>47</v>
      </c>
      <c r="K765" s="117"/>
      <c r="L765" s="117">
        <v>0.3836</v>
      </c>
      <c r="M765" s="117">
        <v>0.35345500000000002</v>
      </c>
      <c r="N765" s="117">
        <v>3.0144999999999977E-2</v>
      </c>
      <c r="O765" s="341"/>
      <c r="P765" s="117"/>
      <c r="Q765" s="121"/>
    </row>
    <row r="766" spans="1:17" s="115" customFormat="1" ht="25.5" customHeight="1">
      <c r="A766" s="116">
        <v>763</v>
      </c>
      <c r="B766" s="118"/>
      <c r="C766" s="118" t="s">
        <v>3033</v>
      </c>
      <c r="D766" s="118" t="s">
        <v>3033</v>
      </c>
      <c r="E766" s="118" t="s">
        <v>3034</v>
      </c>
      <c r="F766" s="117" t="s">
        <v>3740</v>
      </c>
      <c r="G766" s="340">
        <v>308122340302</v>
      </c>
      <c r="H766" s="117" t="s">
        <v>3789</v>
      </c>
      <c r="I766" s="117" t="s">
        <v>5179</v>
      </c>
      <c r="J766" s="117" t="s">
        <v>47</v>
      </c>
      <c r="K766" s="117"/>
      <c r="L766" s="117">
        <v>1.8740000000000001</v>
      </c>
      <c r="M766" s="117">
        <v>1.727784</v>
      </c>
      <c r="N766" s="117">
        <v>0.14621600000000012</v>
      </c>
      <c r="O766" s="341"/>
      <c r="P766" s="117"/>
      <c r="Q766" s="121"/>
    </row>
    <row r="767" spans="1:17" s="115" customFormat="1" ht="25.5" customHeight="1">
      <c r="A767" s="116">
        <v>764</v>
      </c>
      <c r="B767" s="118"/>
      <c r="C767" s="118" t="s">
        <v>3033</v>
      </c>
      <c r="D767" s="118" t="s">
        <v>3033</v>
      </c>
      <c r="E767" s="118" t="s">
        <v>3036</v>
      </c>
      <c r="F767" s="117" t="s">
        <v>2229</v>
      </c>
      <c r="G767" s="340">
        <v>308113340201</v>
      </c>
      <c r="H767" s="117" t="s">
        <v>3790</v>
      </c>
      <c r="I767" s="117" t="s">
        <v>5178</v>
      </c>
      <c r="J767" s="117" t="s">
        <v>47</v>
      </c>
      <c r="K767" s="117"/>
      <c r="L767" s="117">
        <v>3.2383999999999999</v>
      </c>
      <c r="M767" s="117">
        <v>2.9882629999999999</v>
      </c>
      <c r="N767" s="117">
        <v>0.25013700000000005</v>
      </c>
      <c r="O767" s="341"/>
      <c r="P767" s="117"/>
      <c r="Q767" s="121"/>
    </row>
    <row r="768" spans="1:17" s="115" customFormat="1" ht="25.5" customHeight="1">
      <c r="A768" s="116">
        <v>765</v>
      </c>
      <c r="B768" s="118"/>
      <c r="C768" s="118" t="s">
        <v>3033</v>
      </c>
      <c r="D768" s="118" t="s">
        <v>3033</v>
      </c>
      <c r="E768" s="118" t="s">
        <v>3036</v>
      </c>
      <c r="F768" s="117" t="s">
        <v>2233</v>
      </c>
      <c r="G768" s="340">
        <v>308113640101</v>
      </c>
      <c r="H768" s="117" t="s">
        <v>2523</v>
      </c>
      <c r="I768" s="117" t="s">
        <v>5178</v>
      </c>
      <c r="J768" s="117" t="s">
        <v>47</v>
      </c>
      <c r="K768" s="117"/>
      <c r="L768" s="117">
        <v>1.161</v>
      </c>
      <c r="M768" s="117">
        <v>1.071831</v>
      </c>
      <c r="N768" s="117">
        <v>8.9169000000000054E-2</v>
      </c>
      <c r="O768" s="341"/>
      <c r="P768" s="117"/>
      <c r="Q768" s="121"/>
    </row>
    <row r="769" spans="1:17" s="115" customFormat="1" ht="25.5" customHeight="1">
      <c r="A769" s="116">
        <v>766</v>
      </c>
      <c r="B769" s="118"/>
      <c r="C769" s="118" t="s">
        <v>3033</v>
      </c>
      <c r="D769" s="118" t="s">
        <v>3033</v>
      </c>
      <c r="E769" s="118" t="s">
        <v>3034</v>
      </c>
      <c r="F769" s="117" t="s">
        <v>3771</v>
      </c>
      <c r="G769" s="340">
        <v>308122540501</v>
      </c>
      <c r="H769" s="117" t="s">
        <v>2500</v>
      </c>
      <c r="I769" s="117" t="s">
        <v>5182</v>
      </c>
      <c r="J769" s="117" t="s">
        <v>47</v>
      </c>
      <c r="K769" s="117"/>
      <c r="L769" s="117">
        <v>7.5999999999999998E-2</v>
      </c>
      <c r="M769" s="117">
        <v>7.0182999999999995E-2</v>
      </c>
      <c r="N769" s="117">
        <v>5.8170000000000027E-3</v>
      </c>
      <c r="O769" s="341"/>
      <c r="P769" s="117"/>
      <c r="Q769" s="121"/>
    </row>
    <row r="770" spans="1:17" s="115" customFormat="1" ht="25.5" customHeight="1">
      <c r="A770" s="116">
        <v>767</v>
      </c>
      <c r="B770" s="118"/>
      <c r="C770" s="118" t="s">
        <v>3033</v>
      </c>
      <c r="D770" s="118" t="s">
        <v>3033</v>
      </c>
      <c r="E770" s="118" t="s">
        <v>3036</v>
      </c>
      <c r="F770" s="117" t="s">
        <v>2231</v>
      </c>
      <c r="G770" s="340">
        <v>308113440203</v>
      </c>
      <c r="H770" s="117" t="s">
        <v>2519</v>
      </c>
      <c r="I770" s="117" t="s">
        <v>5178</v>
      </c>
      <c r="J770" s="117" t="s">
        <v>47</v>
      </c>
      <c r="K770" s="117"/>
      <c r="L770" s="117">
        <v>2.1596000000000002</v>
      </c>
      <c r="M770" s="117">
        <v>2.000175</v>
      </c>
      <c r="N770" s="117">
        <v>0.15942500000000015</v>
      </c>
      <c r="O770" s="341"/>
      <c r="P770" s="117"/>
      <c r="Q770" s="121"/>
    </row>
    <row r="771" spans="1:17" s="115" customFormat="1" ht="25.5" customHeight="1">
      <c r="A771" s="116">
        <v>768</v>
      </c>
      <c r="B771" s="118"/>
      <c r="C771" s="118" t="s">
        <v>3033</v>
      </c>
      <c r="D771" s="118" t="s">
        <v>3033</v>
      </c>
      <c r="E771" s="118" t="s">
        <v>3033</v>
      </c>
      <c r="F771" s="117" t="s">
        <v>2226</v>
      </c>
      <c r="G771" s="340">
        <v>308111740104</v>
      </c>
      <c r="H771" s="117" t="s">
        <v>3812</v>
      </c>
      <c r="I771" s="117" t="s">
        <v>5178</v>
      </c>
      <c r="J771" s="117" t="s">
        <v>47</v>
      </c>
      <c r="K771" s="117"/>
      <c r="L771" s="117">
        <v>2.834889</v>
      </c>
      <c r="M771" s="117">
        <v>2.6258629999999998</v>
      </c>
      <c r="N771" s="117">
        <v>0.20902600000000016</v>
      </c>
      <c r="O771" s="341"/>
      <c r="P771" s="117"/>
      <c r="Q771" s="121"/>
    </row>
    <row r="772" spans="1:17" s="115" customFormat="1" ht="25.5" customHeight="1">
      <c r="A772" s="116">
        <v>769</v>
      </c>
      <c r="B772" s="118"/>
      <c r="C772" s="118" t="s">
        <v>3033</v>
      </c>
      <c r="D772" s="118" t="s">
        <v>3033</v>
      </c>
      <c r="E772" s="118" t="s">
        <v>3034</v>
      </c>
      <c r="F772" s="117" t="s">
        <v>3771</v>
      </c>
      <c r="G772" s="340">
        <v>308122540503</v>
      </c>
      <c r="H772" s="117" t="s">
        <v>3827</v>
      </c>
      <c r="I772" s="117" t="s">
        <v>5179</v>
      </c>
      <c r="J772" s="117" t="s">
        <v>47</v>
      </c>
      <c r="K772" s="117"/>
      <c r="L772" s="117">
        <v>0.15859999999999999</v>
      </c>
      <c r="M772" s="117">
        <v>0.14730499999999999</v>
      </c>
      <c r="N772" s="117">
        <v>1.1294999999999999E-2</v>
      </c>
      <c r="O772" s="341"/>
      <c r="P772" s="117"/>
      <c r="Q772" s="121"/>
    </row>
    <row r="773" spans="1:17" s="115" customFormat="1" ht="25.5" customHeight="1">
      <c r="A773" s="116">
        <v>770</v>
      </c>
      <c r="B773" s="118"/>
      <c r="C773" s="118" t="s">
        <v>3033</v>
      </c>
      <c r="D773" s="118" t="s">
        <v>3033</v>
      </c>
      <c r="E773" s="118" t="s">
        <v>3036</v>
      </c>
      <c r="F773" s="117" t="s">
        <v>2231</v>
      </c>
      <c r="G773" s="340">
        <v>308113440201</v>
      </c>
      <c r="H773" s="117" t="s">
        <v>2517</v>
      </c>
      <c r="I773" s="117" t="s">
        <v>5178</v>
      </c>
      <c r="J773" s="117" t="s">
        <v>47</v>
      </c>
      <c r="K773" s="117"/>
      <c r="L773" s="117">
        <v>2.6008</v>
      </c>
      <c r="M773" s="117">
        <v>2.4156620000000002</v>
      </c>
      <c r="N773" s="117">
        <v>0.1851379999999998</v>
      </c>
      <c r="O773" s="341"/>
      <c r="P773" s="117"/>
      <c r="Q773" s="121"/>
    </row>
    <row r="774" spans="1:17" s="115" customFormat="1" ht="25.5" customHeight="1">
      <c r="A774" s="116">
        <v>771</v>
      </c>
      <c r="B774" s="118"/>
      <c r="C774" s="118" t="s">
        <v>3033</v>
      </c>
      <c r="D774" s="118" t="s">
        <v>3033</v>
      </c>
      <c r="E774" s="118" t="s">
        <v>3036</v>
      </c>
      <c r="F774" s="117" t="s">
        <v>2228</v>
      </c>
      <c r="G774" s="340">
        <v>308113340101</v>
      </c>
      <c r="H774" s="117" t="s">
        <v>2514</v>
      </c>
      <c r="I774" s="117" t="s">
        <v>5178</v>
      </c>
      <c r="J774" s="117" t="s">
        <v>47</v>
      </c>
      <c r="K774" s="117"/>
      <c r="L774" s="117">
        <v>2.1734800000000001</v>
      </c>
      <c r="M774" s="117">
        <v>2.0196040000000002</v>
      </c>
      <c r="N774" s="117">
        <v>0.1538759999999999</v>
      </c>
      <c r="O774" s="341"/>
      <c r="P774" s="117"/>
      <c r="Q774" s="121"/>
    </row>
    <row r="775" spans="1:17" s="115" customFormat="1" ht="25.5" customHeight="1">
      <c r="A775" s="116">
        <v>772</v>
      </c>
      <c r="B775" s="118"/>
      <c r="C775" s="118" t="s">
        <v>3033</v>
      </c>
      <c r="D775" s="118" t="s">
        <v>3033</v>
      </c>
      <c r="E775" s="118" t="s">
        <v>3036</v>
      </c>
      <c r="F775" s="117" t="s">
        <v>2230</v>
      </c>
      <c r="G775" s="340">
        <v>308113440102</v>
      </c>
      <c r="H775" s="117" t="s">
        <v>2516</v>
      </c>
      <c r="I775" s="117" t="s">
        <v>5178</v>
      </c>
      <c r="J775" s="117" t="s">
        <v>47</v>
      </c>
      <c r="K775" s="117"/>
      <c r="L775" s="117">
        <v>1.4470000000000001</v>
      </c>
      <c r="M775" s="117">
        <v>1.345753</v>
      </c>
      <c r="N775" s="117">
        <v>0.10124700000000009</v>
      </c>
      <c r="O775" s="341"/>
      <c r="P775" s="117"/>
      <c r="Q775" s="121"/>
    </row>
    <row r="776" spans="1:17" s="115" customFormat="1" ht="25.5" customHeight="1">
      <c r="A776" s="116">
        <v>773</v>
      </c>
      <c r="B776" s="118"/>
      <c r="C776" s="118" t="s">
        <v>3033</v>
      </c>
      <c r="D776" s="118" t="s">
        <v>3033</v>
      </c>
      <c r="E776" s="118" t="s">
        <v>3033</v>
      </c>
      <c r="F776" s="117" t="s">
        <v>2226</v>
      </c>
      <c r="G776" s="340">
        <v>308111740105</v>
      </c>
      <c r="H776" s="117" t="s">
        <v>2424</v>
      </c>
      <c r="I776" s="117" t="s">
        <v>5178</v>
      </c>
      <c r="J776" s="117" t="s">
        <v>47</v>
      </c>
      <c r="K776" s="117"/>
      <c r="L776" s="117">
        <v>2.5464000000000002</v>
      </c>
      <c r="M776" s="117">
        <v>2.369059</v>
      </c>
      <c r="N776" s="117">
        <v>0.17734100000000019</v>
      </c>
      <c r="O776" s="341"/>
      <c r="P776" s="117"/>
      <c r="Q776" s="121"/>
    </row>
    <row r="777" spans="1:17" s="115" customFormat="1" ht="25.5" customHeight="1">
      <c r="A777" s="116">
        <v>774</v>
      </c>
      <c r="B777" s="118"/>
      <c r="C777" s="118" t="s">
        <v>3033</v>
      </c>
      <c r="D777" s="118" t="s">
        <v>3033</v>
      </c>
      <c r="E777" s="118" t="s">
        <v>3034</v>
      </c>
      <c r="F777" s="117" t="s">
        <v>3831</v>
      </c>
      <c r="G777" s="340">
        <v>308122540102</v>
      </c>
      <c r="H777" s="117" t="s">
        <v>3832</v>
      </c>
      <c r="I777" s="117" t="s">
        <v>5181</v>
      </c>
      <c r="J777" s="117" t="s">
        <v>47</v>
      </c>
      <c r="K777" s="117"/>
      <c r="L777" s="117">
        <v>0.25580000000000003</v>
      </c>
      <c r="M777" s="117">
        <v>0.23821500000000001</v>
      </c>
      <c r="N777" s="117">
        <v>1.7585000000000017E-2</v>
      </c>
      <c r="O777" s="341"/>
      <c r="P777" s="117"/>
      <c r="Q777" s="121"/>
    </row>
    <row r="778" spans="1:17" s="115" customFormat="1" ht="25.5" customHeight="1">
      <c r="A778" s="116">
        <v>775</v>
      </c>
      <c r="B778" s="118"/>
      <c r="C778" s="118" t="s">
        <v>3033</v>
      </c>
      <c r="D778" s="118" t="s">
        <v>3033</v>
      </c>
      <c r="E778" s="118" t="s">
        <v>3036</v>
      </c>
      <c r="F778" s="117" t="s">
        <v>2234</v>
      </c>
      <c r="G778" s="340">
        <v>308113640202</v>
      </c>
      <c r="H778" s="117" t="s">
        <v>2529</v>
      </c>
      <c r="I778" s="117" t="s">
        <v>5178</v>
      </c>
      <c r="J778" s="117" t="s">
        <v>47</v>
      </c>
      <c r="K778" s="117"/>
      <c r="L778" s="117">
        <v>2.9338000000000002</v>
      </c>
      <c r="M778" s="117">
        <v>2.7369690000000002</v>
      </c>
      <c r="N778" s="117">
        <v>0.19683099999999998</v>
      </c>
      <c r="O778" s="341"/>
      <c r="P778" s="117"/>
      <c r="Q778" s="121"/>
    </row>
    <row r="779" spans="1:17" s="115" customFormat="1" ht="25.5" customHeight="1">
      <c r="A779" s="116">
        <v>776</v>
      </c>
      <c r="B779" s="118"/>
      <c r="C779" s="118" t="s">
        <v>3033</v>
      </c>
      <c r="D779" s="118" t="s">
        <v>3033</v>
      </c>
      <c r="E779" s="118" t="s">
        <v>3036</v>
      </c>
      <c r="F779" s="117" t="s">
        <v>2231</v>
      </c>
      <c r="G779" s="340">
        <v>308113440202</v>
      </c>
      <c r="H779" s="117" t="s">
        <v>2518</v>
      </c>
      <c r="I779" s="117" t="s">
        <v>5178</v>
      </c>
      <c r="J779" s="117" t="s">
        <v>47</v>
      </c>
      <c r="K779" s="117"/>
      <c r="L779" s="117">
        <v>1.4903999999999999</v>
      </c>
      <c r="M779" s="117">
        <v>1.392028</v>
      </c>
      <c r="N779" s="117">
        <v>9.8371999999999904E-2</v>
      </c>
      <c r="O779" s="341"/>
      <c r="P779" s="117"/>
      <c r="Q779" s="121"/>
    </row>
    <row r="780" spans="1:17" s="115" customFormat="1" ht="25.5" customHeight="1">
      <c r="A780" s="116">
        <v>777</v>
      </c>
      <c r="B780" s="118"/>
      <c r="C780" s="118" t="s">
        <v>3033</v>
      </c>
      <c r="D780" s="118" t="s">
        <v>3033</v>
      </c>
      <c r="E780" s="118" t="s">
        <v>3033</v>
      </c>
      <c r="F780" s="117" t="s">
        <v>2227</v>
      </c>
      <c r="G780" s="340">
        <v>308111740203</v>
      </c>
      <c r="H780" s="117" t="s">
        <v>2513</v>
      </c>
      <c r="I780" s="117" t="s">
        <v>5178</v>
      </c>
      <c r="J780" s="117" t="s">
        <v>47</v>
      </c>
      <c r="K780" s="117"/>
      <c r="L780" s="117">
        <v>3.700126</v>
      </c>
      <c r="M780" s="117">
        <v>3.458974</v>
      </c>
      <c r="N780" s="117">
        <v>0.24115200000000003</v>
      </c>
      <c r="O780" s="341"/>
      <c r="P780" s="117"/>
      <c r="Q780" s="121"/>
    </row>
    <row r="781" spans="1:17" s="115" customFormat="1" ht="25.5" customHeight="1">
      <c r="A781" s="116">
        <v>778</v>
      </c>
      <c r="B781" s="118"/>
      <c r="C781" s="118" t="s">
        <v>3033</v>
      </c>
      <c r="D781" s="118" t="s">
        <v>3033</v>
      </c>
      <c r="E781" s="118" t="s">
        <v>3036</v>
      </c>
      <c r="F781" s="117" t="s">
        <v>2228</v>
      </c>
      <c r="G781" s="340">
        <v>308113340103</v>
      </c>
      <c r="H781" s="117" t="s">
        <v>2533</v>
      </c>
      <c r="I781" s="117" t="s">
        <v>5178</v>
      </c>
      <c r="J781" s="117" t="s">
        <v>47</v>
      </c>
      <c r="K781" s="117"/>
      <c r="L781" s="117">
        <v>1.1961999999999999</v>
      </c>
      <c r="M781" s="117">
        <v>1.1197729999999999</v>
      </c>
      <c r="N781" s="117">
        <v>7.6427000000000023E-2</v>
      </c>
      <c r="O781" s="341"/>
      <c r="P781" s="117"/>
      <c r="Q781" s="121"/>
    </row>
    <row r="782" spans="1:17" s="115" customFormat="1" ht="25.5" customHeight="1">
      <c r="A782" s="116">
        <v>779</v>
      </c>
      <c r="B782" s="118"/>
      <c r="C782" s="118" t="s">
        <v>3033</v>
      </c>
      <c r="D782" s="118" t="s">
        <v>3033</v>
      </c>
      <c r="E782" s="118" t="s">
        <v>3033</v>
      </c>
      <c r="F782" s="117" t="s">
        <v>2227</v>
      </c>
      <c r="G782" s="340">
        <v>308111740201</v>
      </c>
      <c r="H782" s="117" t="s">
        <v>3863</v>
      </c>
      <c r="I782" s="117" t="s">
        <v>5178</v>
      </c>
      <c r="J782" s="117" t="s">
        <v>47</v>
      </c>
      <c r="K782" s="117"/>
      <c r="L782" s="117">
        <v>0.51739999999999997</v>
      </c>
      <c r="M782" s="117">
        <v>0.48485899999999998</v>
      </c>
      <c r="N782" s="117">
        <v>3.2540999999999987E-2</v>
      </c>
      <c r="O782" s="341"/>
      <c r="P782" s="117"/>
      <c r="Q782" s="121"/>
    </row>
    <row r="783" spans="1:17" s="115" customFormat="1" ht="25.5" customHeight="1">
      <c r="A783" s="116">
        <v>780</v>
      </c>
      <c r="B783" s="118"/>
      <c r="C783" s="118" t="s">
        <v>3033</v>
      </c>
      <c r="D783" s="118" t="s">
        <v>3033</v>
      </c>
      <c r="E783" s="118" t="s">
        <v>3036</v>
      </c>
      <c r="F783" s="117" t="s">
        <v>2233</v>
      </c>
      <c r="G783" s="340">
        <v>308113640106</v>
      </c>
      <c r="H783" s="117" t="s">
        <v>2528</v>
      </c>
      <c r="I783" s="117" t="s">
        <v>5178</v>
      </c>
      <c r="J783" s="117" t="s">
        <v>47</v>
      </c>
      <c r="K783" s="117"/>
      <c r="L783" s="117">
        <v>2.7320000000000002</v>
      </c>
      <c r="M783" s="117">
        <v>2.5613830000000002</v>
      </c>
      <c r="N783" s="117">
        <v>0.17061700000000002</v>
      </c>
      <c r="O783" s="341"/>
      <c r="P783" s="117"/>
      <c r="Q783" s="121"/>
    </row>
    <row r="784" spans="1:17" s="115" customFormat="1" ht="25.5" customHeight="1">
      <c r="A784" s="116">
        <v>781</v>
      </c>
      <c r="B784" s="118"/>
      <c r="C784" s="118" t="s">
        <v>3033</v>
      </c>
      <c r="D784" s="118" t="s">
        <v>3033</v>
      </c>
      <c r="E784" s="118" t="s">
        <v>3033</v>
      </c>
      <c r="F784" s="117" t="s">
        <v>2226</v>
      </c>
      <c r="G784" s="340">
        <v>308111740101</v>
      </c>
      <c r="H784" s="117" t="s">
        <v>2509</v>
      </c>
      <c r="I784" s="117" t="s">
        <v>5179</v>
      </c>
      <c r="J784" s="117" t="s">
        <v>47</v>
      </c>
      <c r="K784" s="117"/>
      <c r="L784" s="117">
        <v>1.773963</v>
      </c>
      <c r="M784" s="117">
        <v>1.663378</v>
      </c>
      <c r="N784" s="117">
        <v>0.11058499999999993</v>
      </c>
      <c r="O784" s="341"/>
      <c r="P784" s="117"/>
      <c r="Q784" s="121"/>
    </row>
    <row r="785" spans="1:17" s="115" customFormat="1" ht="25.5" customHeight="1">
      <c r="A785" s="116">
        <v>782</v>
      </c>
      <c r="B785" s="118"/>
      <c r="C785" s="118" t="s">
        <v>3033</v>
      </c>
      <c r="D785" s="118" t="s">
        <v>3033</v>
      </c>
      <c r="E785" s="118" t="s">
        <v>3036</v>
      </c>
      <c r="F785" s="117" t="s">
        <v>2221</v>
      </c>
      <c r="G785" s="340">
        <v>308111140206</v>
      </c>
      <c r="H785" s="117" t="s">
        <v>2507</v>
      </c>
      <c r="I785" s="117" t="s">
        <v>5178</v>
      </c>
      <c r="J785" s="117" t="s">
        <v>47</v>
      </c>
      <c r="K785" s="117"/>
      <c r="L785" s="117">
        <v>1.8227</v>
      </c>
      <c r="M785" s="117">
        <v>1.7098469999999999</v>
      </c>
      <c r="N785" s="117">
        <v>0.11285300000000009</v>
      </c>
      <c r="O785" s="341"/>
      <c r="P785" s="117"/>
      <c r="Q785" s="121"/>
    </row>
    <row r="786" spans="1:17" s="115" customFormat="1" ht="25.5" customHeight="1">
      <c r="A786" s="116">
        <v>783</v>
      </c>
      <c r="B786" s="118"/>
      <c r="C786" s="118" t="s">
        <v>3033</v>
      </c>
      <c r="D786" s="118" t="s">
        <v>3033</v>
      </c>
      <c r="E786" s="118" t="s">
        <v>3033</v>
      </c>
      <c r="F786" s="117" t="s">
        <v>2227</v>
      </c>
      <c r="G786" s="340">
        <v>308111740202</v>
      </c>
      <c r="H786" s="117" t="s">
        <v>3869</v>
      </c>
      <c r="I786" s="117" t="s">
        <v>5178</v>
      </c>
      <c r="J786" s="117" t="s">
        <v>47</v>
      </c>
      <c r="K786" s="117"/>
      <c r="L786" s="117">
        <v>2.2004000000000001</v>
      </c>
      <c r="M786" s="117">
        <v>2.0664349999999998</v>
      </c>
      <c r="N786" s="117">
        <v>0.13396500000000033</v>
      </c>
      <c r="O786" s="341"/>
      <c r="P786" s="117"/>
      <c r="Q786" s="121"/>
    </row>
    <row r="787" spans="1:17" s="115" customFormat="1" ht="25.5" customHeight="1">
      <c r="A787" s="116">
        <v>784</v>
      </c>
      <c r="B787" s="118"/>
      <c r="C787" s="118" t="s">
        <v>3033</v>
      </c>
      <c r="D787" s="118" t="s">
        <v>3033</v>
      </c>
      <c r="E787" s="118" t="s">
        <v>3033</v>
      </c>
      <c r="F787" s="117" t="s">
        <v>2225</v>
      </c>
      <c r="G787" s="340">
        <v>308111540202</v>
      </c>
      <c r="H787" s="117" t="s">
        <v>2511</v>
      </c>
      <c r="I787" s="117" t="s">
        <v>5178</v>
      </c>
      <c r="J787" s="117" t="s">
        <v>47</v>
      </c>
      <c r="K787" s="117"/>
      <c r="L787" s="117">
        <v>3.1988539999999999</v>
      </c>
      <c r="M787" s="117">
        <v>3.0092680000000001</v>
      </c>
      <c r="N787" s="117">
        <v>0.18958599999999981</v>
      </c>
      <c r="O787" s="341"/>
      <c r="P787" s="117"/>
      <c r="Q787" s="121"/>
    </row>
    <row r="788" spans="1:17" s="115" customFormat="1" ht="25.5" customHeight="1">
      <c r="A788" s="116">
        <v>785</v>
      </c>
      <c r="B788" s="118"/>
      <c r="C788" s="118" t="s">
        <v>3033</v>
      </c>
      <c r="D788" s="118" t="s">
        <v>3033</v>
      </c>
      <c r="E788" s="118" t="s">
        <v>3036</v>
      </c>
      <c r="F788" s="117" t="s">
        <v>2234</v>
      </c>
      <c r="G788" s="340">
        <v>308113640201</v>
      </c>
      <c r="H788" s="117" t="s">
        <v>2673</v>
      </c>
      <c r="I788" s="117" t="s">
        <v>5178</v>
      </c>
      <c r="J788" s="117" t="s">
        <v>47</v>
      </c>
      <c r="K788" s="117"/>
      <c r="L788" s="117">
        <v>2.2071999999999998</v>
      </c>
      <c r="M788" s="117">
        <v>2.0774119999999998</v>
      </c>
      <c r="N788" s="117">
        <v>0.12978800000000001</v>
      </c>
      <c r="O788" s="341"/>
      <c r="P788" s="117"/>
      <c r="Q788" s="121"/>
    </row>
    <row r="789" spans="1:17" s="115" customFormat="1" ht="25.5" customHeight="1">
      <c r="A789" s="116">
        <v>786</v>
      </c>
      <c r="B789" s="118"/>
      <c r="C789" s="118" t="s">
        <v>3033</v>
      </c>
      <c r="D789" s="118" t="s">
        <v>3033</v>
      </c>
      <c r="E789" s="118" t="s">
        <v>3036</v>
      </c>
      <c r="F789" s="117" t="s">
        <v>2232</v>
      </c>
      <c r="G789" s="340">
        <v>308113440301</v>
      </c>
      <c r="H789" s="117" t="s">
        <v>2520</v>
      </c>
      <c r="I789" s="117" t="s">
        <v>5178</v>
      </c>
      <c r="J789" s="117" t="s">
        <v>47</v>
      </c>
      <c r="K789" s="117"/>
      <c r="L789" s="117">
        <v>1.9892000000000001</v>
      </c>
      <c r="M789" s="117">
        <v>1.8753120000000001</v>
      </c>
      <c r="N789" s="117">
        <v>0.11388799999999999</v>
      </c>
      <c r="O789" s="341"/>
      <c r="P789" s="117"/>
      <c r="Q789" s="121"/>
    </row>
    <row r="790" spans="1:17" s="115" customFormat="1" ht="25.5" customHeight="1">
      <c r="A790" s="116">
        <v>787</v>
      </c>
      <c r="B790" s="118"/>
      <c r="C790" s="118" t="s">
        <v>3033</v>
      </c>
      <c r="D790" s="118" t="s">
        <v>3033</v>
      </c>
      <c r="E790" s="118" t="s">
        <v>3033</v>
      </c>
      <c r="F790" s="117" t="s">
        <v>2226</v>
      </c>
      <c r="G790" s="340">
        <v>308111740103</v>
      </c>
      <c r="H790" s="117" t="s">
        <v>2512</v>
      </c>
      <c r="I790" s="117" t="s">
        <v>5178</v>
      </c>
      <c r="J790" s="117" t="s">
        <v>47</v>
      </c>
      <c r="K790" s="117"/>
      <c r="L790" s="117">
        <v>2.48699</v>
      </c>
      <c r="M790" s="117">
        <v>2.3449049999999998</v>
      </c>
      <c r="N790" s="117">
        <v>0.14208500000000024</v>
      </c>
      <c r="O790" s="341"/>
      <c r="P790" s="117"/>
      <c r="Q790" s="121"/>
    </row>
    <row r="791" spans="1:17" s="115" customFormat="1" ht="25.5" customHeight="1">
      <c r="A791" s="116">
        <v>788</v>
      </c>
      <c r="B791" s="118"/>
      <c r="C791" s="118" t="s">
        <v>3033</v>
      </c>
      <c r="D791" s="118" t="s">
        <v>3033</v>
      </c>
      <c r="E791" s="118" t="s">
        <v>3036</v>
      </c>
      <c r="F791" s="117" t="s">
        <v>2234</v>
      </c>
      <c r="G791" s="340">
        <v>308113640203</v>
      </c>
      <c r="H791" s="117" t="s">
        <v>2530</v>
      </c>
      <c r="I791" s="117" t="s">
        <v>5178</v>
      </c>
      <c r="J791" s="117" t="s">
        <v>47</v>
      </c>
      <c r="K791" s="117"/>
      <c r="L791" s="117">
        <v>2.4666000000000001</v>
      </c>
      <c r="M791" s="117">
        <v>2.3274409999999999</v>
      </c>
      <c r="N791" s="117">
        <v>0.13915900000000025</v>
      </c>
      <c r="O791" s="341"/>
      <c r="P791" s="117"/>
      <c r="Q791" s="121"/>
    </row>
    <row r="792" spans="1:17" s="115" customFormat="1" ht="25.5" customHeight="1">
      <c r="A792" s="116">
        <v>789</v>
      </c>
      <c r="B792" s="118"/>
      <c r="C792" s="118" t="s">
        <v>3033</v>
      </c>
      <c r="D792" s="118" t="s">
        <v>3033</v>
      </c>
      <c r="E792" s="118" t="s">
        <v>3033</v>
      </c>
      <c r="F792" s="117" t="s">
        <v>2221</v>
      </c>
      <c r="G792" s="340">
        <v>308111140201</v>
      </c>
      <c r="H792" s="117" t="s">
        <v>2502</v>
      </c>
      <c r="I792" s="117" t="s">
        <v>5178</v>
      </c>
      <c r="J792" s="117" t="s">
        <v>47</v>
      </c>
      <c r="K792" s="117"/>
      <c r="L792" s="117">
        <v>1.1313</v>
      </c>
      <c r="M792" s="117">
        <v>1.071062</v>
      </c>
      <c r="N792" s="117">
        <v>6.0238000000000014E-2</v>
      </c>
      <c r="O792" s="341"/>
      <c r="P792" s="117"/>
      <c r="Q792" s="121"/>
    </row>
    <row r="793" spans="1:17" s="115" customFormat="1" ht="25.5" customHeight="1">
      <c r="A793" s="116">
        <v>790</v>
      </c>
      <c r="B793" s="118"/>
      <c r="C793" s="118" t="s">
        <v>3033</v>
      </c>
      <c r="D793" s="118" t="s">
        <v>3033</v>
      </c>
      <c r="E793" s="118" t="s">
        <v>3036</v>
      </c>
      <c r="F793" s="117" t="s">
        <v>2233</v>
      </c>
      <c r="G793" s="340">
        <v>308113640103</v>
      </c>
      <c r="H793" s="117" t="s">
        <v>2525</v>
      </c>
      <c r="I793" s="117" t="s">
        <v>5180</v>
      </c>
      <c r="J793" s="117" t="s">
        <v>47</v>
      </c>
      <c r="K793" s="117"/>
      <c r="L793" s="117">
        <v>0.88317999999999997</v>
      </c>
      <c r="M793" s="117">
        <v>0.83658999999999994</v>
      </c>
      <c r="N793" s="117">
        <v>4.659000000000002E-2</v>
      </c>
      <c r="O793" s="341"/>
      <c r="P793" s="117"/>
      <c r="Q793" s="121"/>
    </row>
    <row r="794" spans="1:17" s="115" customFormat="1" ht="25.5" customHeight="1">
      <c r="A794" s="116">
        <v>791</v>
      </c>
      <c r="B794" s="118"/>
      <c r="C794" s="118" t="s">
        <v>3033</v>
      </c>
      <c r="D794" s="118" t="s">
        <v>3033</v>
      </c>
      <c r="E794" s="118" t="s">
        <v>3034</v>
      </c>
      <c r="F794" s="117" t="s">
        <v>3920</v>
      </c>
      <c r="G794" s="340">
        <v>308122640101</v>
      </c>
      <c r="H794" s="117" t="s">
        <v>3921</v>
      </c>
      <c r="I794" s="117" t="s">
        <v>5179</v>
      </c>
      <c r="J794" s="117" t="s">
        <v>47</v>
      </c>
      <c r="K794" s="117"/>
      <c r="L794" s="117">
        <v>0.84404000000000001</v>
      </c>
      <c r="M794" s="117">
        <v>0.800543</v>
      </c>
      <c r="N794" s="117">
        <v>4.3497000000000008E-2</v>
      </c>
      <c r="O794" s="341"/>
      <c r="P794" s="117"/>
      <c r="Q794" s="121"/>
    </row>
    <row r="795" spans="1:17" s="115" customFormat="1" ht="25.5" customHeight="1">
      <c r="A795" s="116">
        <v>792</v>
      </c>
      <c r="B795" s="118"/>
      <c r="C795" s="118" t="s">
        <v>3033</v>
      </c>
      <c r="D795" s="118" t="s">
        <v>3033</v>
      </c>
      <c r="E795" s="118" t="s">
        <v>3036</v>
      </c>
      <c r="F795" s="117" t="s">
        <v>2232</v>
      </c>
      <c r="G795" s="340">
        <v>308113440302</v>
      </c>
      <c r="H795" s="117" t="s">
        <v>2521</v>
      </c>
      <c r="I795" s="117" t="s">
        <v>5178</v>
      </c>
      <c r="J795" s="117" t="s">
        <v>47</v>
      </c>
      <c r="K795" s="117"/>
      <c r="L795" s="117">
        <v>3.1844000000000001</v>
      </c>
      <c r="M795" s="117">
        <v>3.021706</v>
      </c>
      <c r="N795" s="117">
        <v>0.16269400000000012</v>
      </c>
      <c r="O795" s="341"/>
      <c r="P795" s="117"/>
      <c r="Q795" s="121"/>
    </row>
    <row r="796" spans="1:17" s="115" customFormat="1" ht="25.5" customHeight="1">
      <c r="A796" s="116">
        <v>793</v>
      </c>
      <c r="B796" s="118"/>
      <c r="C796" s="118" t="s">
        <v>3033</v>
      </c>
      <c r="D796" s="118" t="s">
        <v>3033</v>
      </c>
      <c r="E796" s="118" t="s">
        <v>3033</v>
      </c>
      <c r="F796" s="117" t="s">
        <v>2149</v>
      </c>
      <c r="G796" s="340">
        <v>308111140106</v>
      </c>
      <c r="H796" s="117" t="s">
        <v>2501</v>
      </c>
      <c r="I796" s="117" t="s">
        <v>5178</v>
      </c>
      <c r="J796" s="117" t="s">
        <v>47</v>
      </c>
      <c r="K796" s="117"/>
      <c r="L796" s="117">
        <v>2.9535999999999998</v>
      </c>
      <c r="M796" s="117">
        <v>2.8034819999999998</v>
      </c>
      <c r="N796" s="117">
        <v>0.15011799999999997</v>
      </c>
      <c r="O796" s="341"/>
      <c r="P796" s="117"/>
      <c r="Q796" s="121"/>
    </row>
    <row r="797" spans="1:17" s="115" customFormat="1" ht="25.5" customHeight="1">
      <c r="A797" s="116">
        <v>794</v>
      </c>
      <c r="B797" s="118"/>
      <c r="C797" s="118" t="s">
        <v>3033</v>
      </c>
      <c r="D797" s="118" t="s">
        <v>3033</v>
      </c>
      <c r="E797" s="118" t="s">
        <v>3033</v>
      </c>
      <c r="F797" s="117" t="s">
        <v>2221</v>
      </c>
      <c r="G797" s="340">
        <v>308111140205</v>
      </c>
      <c r="H797" s="117" t="s">
        <v>2506</v>
      </c>
      <c r="I797" s="117" t="s">
        <v>5178</v>
      </c>
      <c r="J797" s="117" t="s">
        <v>47</v>
      </c>
      <c r="K797" s="117"/>
      <c r="L797" s="117">
        <v>1.1546000000000001</v>
      </c>
      <c r="M797" s="117">
        <v>1.0961890000000001</v>
      </c>
      <c r="N797" s="117">
        <v>5.8410999999999991E-2</v>
      </c>
      <c r="O797" s="341"/>
      <c r="P797" s="117"/>
      <c r="Q797" s="121"/>
    </row>
    <row r="798" spans="1:17" s="115" customFormat="1" ht="25.5" customHeight="1">
      <c r="A798" s="116">
        <v>795</v>
      </c>
      <c r="B798" s="118"/>
      <c r="C798" s="118" t="s">
        <v>3033</v>
      </c>
      <c r="D798" s="118" t="s">
        <v>3033</v>
      </c>
      <c r="E798" s="118" t="s">
        <v>3033</v>
      </c>
      <c r="F798" s="117" t="s">
        <v>2221</v>
      </c>
      <c r="G798" s="340">
        <v>308111140202</v>
      </c>
      <c r="H798" s="117" t="s">
        <v>2503</v>
      </c>
      <c r="I798" s="117" t="s">
        <v>5178</v>
      </c>
      <c r="J798" s="117" t="s">
        <v>47</v>
      </c>
      <c r="K798" s="117"/>
      <c r="L798" s="117">
        <v>1.9355</v>
      </c>
      <c r="M798" s="117">
        <v>1.8396699999999999</v>
      </c>
      <c r="N798" s="117">
        <v>9.5830000000000082E-2</v>
      </c>
      <c r="O798" s="341"/>
      <c r="P798" s="117"/>
      <c r="Q798" s="121"/>
    </row>
    <row r="799" spans="1:17" s="115" customFormat="1" ht="25.5" customHeight="1">
      <c r="A799" s="116">
        <v>796</v>
      </c>
      <c r="B799" s="118"/>
      <c r="C799" s="118" t="s">
        <v>3033</v>
      </c>
      <c r="D799" s="118" t="s">
        <v>3033</v>
      </c>
      <c r="E799" s="118" t="s">
        <v>3033</v>
      </c>
      <c r="F799" s="117" t="s">
        <v>2221</v>
      </c>
      <c r="G799" s="340">
        <v>308111140203</v>
      </c>
      <c r="H799" s="117" t="s">
        <v>2504</v>
      </c>
      <c r="I799" s="117" t="s">
        <v>5178</v>
      </c>
      <c r="J799" s="117" t="s">
        <v>47</v>
      </c>
      <c r="K799" s="117"/>
      <c r="L799" s="117">
        <v>1.7927</v>
      </c>
      <c r="M799" s="117">
        <v>1.7040120000000001</v>
      </c>
      <c r="N799" s="117">
        <v>8.8687999999999878E-2</v>
      </c>
      <c r="O799" s="341"/>
      <c r="P799" s="117"/>
      <c r="Q799" s="121"/>
    </row>
    <row r="800" spans="1:17" s="115" customFormat="1" ht="25.5" customHeight="1">
      <c r="A800" s="116">
        <v>797</v>
      </c>
      <c r="B800" s="118"/>
      <c r="C800" s="118" t="s">
        <v>3033</v>
      </c>
      <c r="D800" s="118" t="s">
        <v>3033</v>
      </c>
      <c r="E800" s="118" t="s">
        <v>3033</v>
      </c>
      <c r="F800" s="117" t="s">
        <v>2149</v>
      </c>
      <c r="G800" s="340">
        <v>308111140103</v>
      </c>
      <c r="H800" s="117" t="s">
        <v>3934</v>
      </c>
      <c r="I800" s="117" t="s">
        <v>5178</v>
      </c>
      <c r="J800" s="117" t="s">
        <v>47</v>
      </c>
      <c r="K800" s="117"/>
      <c r="L800" s="117">
        <v>3.0998399999999999</v>
      </c>
      <c r="M800" s="117">
        <v>2.9492729999999998</v>
      </c>
      <c r="N800" s="117">
        <v>0.15056700000000012</v>
      </c>
      <c r="O800" s="341"/>
      <c r="P800" s="117"/>
      <c r="Q800" s="121"/>
    </row>
    <row r="801" spans="1:17" s="115" customFormat="1" ht="25.5" customHeight="1">
      <c r="A801" s="116">
        <v>798</v>
      </c>
      <c r="B801" s="118"/>
      <c r="C801" s="118" t="s">
        <v>3033</v>
      </c>
      <c r="D801" s="118" t="s">
        <v>3033</v>
      </c>
      <c r="E801" s="118" t="s">
        <v>3033</v>
      </c>
      <c r="F801" s="117" t="s">
        <v>2224</v>
      </c>
      <c r="G801" s="340">
        <v>308111540102</v>
      </c>
      <c r="H801" s="117" t="s">
        <v>3939</v>
      </c>
      <c r="I801" s="117" t="s">
        <v>5178</v>
      </c>
      <c r="J801" s="117" t="s">
        <v>47</v>
      </c>
      <c r="K801" s="117"/>
      <c r="L801" s="117">
        <v>2.3551389999999999</v>
      </c>
      <c r="M801" s="117">
        <v>2.2415850000000002</v>
      </c>
      <c r="N801" s="117">
        <v>0.11355399999999971</v>
      </c>
      <c r="O801" s="341"/>
      <c r="P801" s="117"/>
      <c r="Q801" s="121"/>
    </row>
    <row r="802" spans="1:17" s="115" customFormat="1" ht="25.5" customHeight="1">
      <c r="A802" s="116">
        <v>799</v>
      </c>
      <c r="B802" s="118"/>
      <c r="C802" s="118" t="s">
        <v>3033</v>
      </c>
      <c r="D802" s="118" t="s">
        <v>3033</v>
      </c>
      <c r="E802" s="118" t="s">
        <v>3033</v>
      </c>
      <c r="F802" s="117" t="s">
        <v>2149</v>
      </c>
      <c r="G802" s="340">
        <v>308111140104</v>
      </c>
      <c r="H802" s="117" t="s">
        <v>3943</v>
      </c>
      <c r="I802" s="117" t="s">
        <v>5178</v>
      </c>
      <c r="J802" s="117" t="s">
        <v>47</v>
      </c>
      <c r="K802" s="117"/>
      <c r="L802" s="117">
        <v>1.3871</v>
      </c>
      <c r="M802" s="117">
        <v>1.3209409999999999</v>
      </c>
      <c r="N802" s="117">
        <v>6.6159000000000079E-2</v>
      </c>
      <c r="O802" s="341"/>
      <c r="P802" s="117"/>
      <c r="Q802" s="121"/>
    </row>
    <row r="803" spans="1:17" s="115" customFormat="1" ht="25.5" customHeight="1">
      <c r="A803" s="116">
        <v>800</v>
      </c>
      <c r="B803" s="118"/>
      <c r="C803" s="118" t="s">
        <v>3033</v>
      </c>
      <c r="D803" s="118" t="s">
        <v>3033</v>
      </c>
      <c r="E803" s="118" t="s">
        <v>3033</v>
      </c>
      <c r="F803" s="117" t="s">
        <v>2224</v>
      </c>
      <c r="G803" s="340">
        <v>308111540101</v>
      </c>
      <c r="H803" s="117" t="s">
        <v>2693</v>
      </c>
      <c r="I803" s="117" t="s">
        <v>5178</v>
      </c>
      <c r="J803" s="117" t="s">
        <v>47</v>
      </c>
      <c r="K803" s="117"/>
      <c r="L803" s="117">
        <v>1.5252699999999999</v>
      </c>
      <c r="M803" s="117">
        <v>1.455233</v>
      </c>
      <c r="N803" s="117">
        <v>7.0036999999999905E-2</v>
      </c>
      <c r="O803" s="341"/>
      <c r="P803" s="117"/>
      <c r="Q803" s="121"/>
    </row>
    <row r="804" spans="1:17" s="115" customFormat="1" ht="25.5" customHeight="1">
      <c r="A804" s="116">
        <v>801</v>
      </c>
      <c r="B804" s="118"/>
      <c r="C804" s="118" t="s">
        <v>3033</v>
      </c>
      <c r="D804" s="118" t="s">
        <v>3033</v>
      </c>
      <c r="E804" s="118" t="s">
        <v>3036</v>
      </c>
      <c r="F804" s="117" t="s">
        <v>2233</v>
      </c>
      <c r="G804" s="340">
        <v>308113640102</v>
      </c>
      <c r="H804" s="117" t="s">
        <v>2524</v>
      </c>
      <c r="I804" s="117" t="s">
        <v>5178</v>
      </c>
      <c r="J804" s="117" t="s">
        <v>47</v>
      </c>
      <c r="K804" s="117"/>
      <c r="L804" s="117">
        <v>1.9421999999999999</v>
      </c>
      <c r="M804" s="117">
        <v>1.8541160000000001</v>
      </c>
      <c r="N804" s="117">
        <v>8.8083999999999829E-2</v>
      </c>
      <c r="O804" s="341"/>
      <c r="P804" s="117"/>
      <c r="Q804" s="121"/>
    </row>
    <row r="805" spans="1:17" s="115" customFormat="1" ht="25.5" customHeight="1">
      <c r="A805" s="116">
        <v>802</v>
      </c>
      <c r="B805" s="118"/>
      <c r="C805" s="118" t="s">
        <v>3033</v>
      </c>
      <c r="D805" s="118" t="s">
        <v>3033</v>
      </c>
      <c r="E805" s="118" t="s">
        <v>3033</v>
      </c>
      <c r="F805" s="117" t="s">
        <v>2224</v>
      </c>
      <c r="G805" s="340">
        <v>308111540103</v>
      </c>
      <c r="H805" s="117" t="s">
        <v>2508</v>
      </c>
      <c r="I805" s="117" t="s">
        <v>5178</v>
      </c>
      <c r="J805" s="117" t="s">
        <v>47</v>
      </c>
      <c r="K805" s="117"/>
      <c r="L805" s="117">
        <v>3.4442740000000001</v>
      </c>
      <c r="M805" s="117">
        <v>3.2897970000000001</v>
      </c>
      <c r="N805" s="117">
        <v>0.15447699999999998</v>
      </c>
      <c r="O805" s="341"/>
      <c r="P805" s="117"/>
      <c r="Q805" s="121"/>
    </row>
    <row r="806" spans="1:17" s="115" customFormat="1" ht="25.5" customHeight="1">
      <c r="A806" s="116">
        <v>803</v>
      </c>
      <c r="B806" s="118"/>
      <c r="C806" s="118" t="s">
        <v>3033</v>
      </c>
      <c r="D806" s="118" t="s">
        <v>3033</v>
      </c>
      <c r="E806" s="118" t="s">
        <v>3033</v>
      </c>
      <c r="F806" s="117" t="s">
        <v>2149</v>
      </c>
      <c r="G806" s="340">
        <v>308111140102</v>
      </c>
      <c r="H806" s="117" t="s">
        <v>3975</v>
      </c>
      <c r="I806" s="117" t="s">
        <v>5178</v>
      </c>
      <c r="J806" s="117" t="s">
        <v>47</v>
      </c>
      <c r="K806" s="117"/>
      <c r="L806" s="117">
        <v>3.2939799999999999</v>
      </c>
      <c r="M806" s="117">
        <v>3.1482320000000001</v>
      </c>
      <c r="N806" s="117">
        <v>0.14574799999999977</v>
      </c>
      <c r="O806" s="341"/>
      <c r="P806" s="117"/>
      <c r="Q806" s="121"/>
    </row>
    <row r="807" spans="1:17" s="115" customFormat="1" ht="25.5" customHeight="1">
      <c r="A807" s="116">
        <v>804</v>
      </c>
      <c r="B807" s="118"/>
      <c r="C807" s="118" t="s">
        <v>3033</v>
      </c>
      <c r="D807" s="118" t="s">
        <v>3033</v>
      </c>
      <c r="E807" s="118" t="s">
        <v>3034</v>
      </c>
      <c r="F807" s="117" t="s">
        <v>3766</v>
      </c>
      <c r="G807" s="340">
        <v>308122640306</v>
      </c>
      <c r="H807" s="117" t="s">
        <v>3976</v>
      </c>
      <c r="I807" s="117" t="s">
        <v>5183</v>
      </c>
      <c r="J807" s="117" t="s">
        <v>47</v>
      </c>
      <c r="K807" s="117"/>
      <c r="L807" s="117">
        <v>8.1659999999999996E-2</v>
      </c>
      <c r="M807" s="117">
        <v>7.8047000000000005E-2</v>
      </c>
      <c r="N807" s="117">
        <v>3.6129999999999912E-3</v>
      </c>
      <c r="O807" s="341"/>
      <c r="P807" s="117"/>
      <c r="Q807" s="121"/>
    </row>
    <row r="808" spans="1:17" s="115" customFormat="1" ht="25.5" customHeight="1">
      <c r="A808" s="116">
        <v>805</v>
      </c>
      <c r="B808" s="118"/>
      <c r="C808" s="118" t="s">
        <v>3033</v>
      </c>
      <c r="D808" s="118" t="s">
        <v>3033</v>
      </c>
      <c r="E808" s="118" t="s">
        <v>3036</v>
      </c>
      <c r="F808" s="117" t="s">
        <v>2230</v>
      </c>
      <c r="G808" s="340">
        <v>308113440101</v>
      </c>
      <c r="H808" s="117" t="s">
        <v>3987</v>
      </c>
      <c r="I808" s="117" t="s">
        <v>5178</v>
      </c>
      <c r="J808" s="117" t="s">
        <v>47</v>
      </c>
      <c r="K808" s="117"/>
      <c r="L808" s="117">
        <v>2.0019999999999998</v>
      </c>
      <c r="M808" s="117">
        <v>1.915654</v>
      </c>
      <c r="N808" s="117">
        <v>8.6345999999999812E-2</v>
      </c>
      <c r="O808" s="341"/>
      <c r="P808" s="117"/>
      <c r="Q808" s="121"/>
    </row>
    <row r="809" spans="1:17" s="115" customFormat="1" ht="25.5" customHeight="1">
      <c r="A809" s="116">
        <v>806</v>
      </c>
      <c r="B809" s="118"/>
      <c r="C809" s="118" t="s">
        <v>3033</v>
      </c>
      <c r="D809" s="118" t="s">
        <v>3033</v>
      </c>
      <c r="E809" s="118" t="s">
        <v>3033</v>
      </c>
      <c r="F809" s="117" t="s">
        <v>2149</v>
      </c>
      <c r="G809" s="340">
        <v>308111140105</v>
      </c>
      <c r="H809" s="117" t="s">
        <v>3989</v>
      </c>
      <c r="I809" s="117" t="s">
        <v>5178</v>
      </c>
      <c r="J809" s="117" t="s">
        <v>47</v>
      </c>
      <c r="K809" s="117"/>
      <c r="L809" s="117">
        <v>1.0931</v>
      </c>
      <c r="M809" s="117">
        <v>1.0466329999999999</v>
      </c>
      <c r="N809" s="117">
        <v>4.6467000000000036E-2</v>
      </c>
      <c r="O809" s="341"/>
      <c r="P809" s="117"/>
      <c r="Q809" s="121"/>
    </row>
    <row r="810" spans="1:17" s="115" customFormat="1" ht="25.5" customHeight="1">
      <c r="A810" s="116">
        <v>807</v>
      </c>
      <c r="B810" s="118"/>
      <c r="C810" s="118" t="s">
        <v>3033</v>
      </c>
      <c r="D810" s="118" t="s">
        <v>3033</v>
      </c>
      <c r="E810" s="118" t="s">
        <v>3033</v>
      </c>
      <c r="F810" s="117" t="s">
        <v>2222</v>
      </c>
      <c r="G810" s="340">
        <v>308111240101</v>
      </c>
      <c r="H810" s="117" t="s">
        <v>2474</v>
      </c>
      <c r="I810" s="117" t="s">
        <v>5178</v>
      </c>
      <c r="J810" s="117" t="s">
        <v>47</v>
      </c>
      <c r="K810" s="117"/>
      <c r="L810" s="117">
        <v>3.2150500000000002</v>
      </c>
      <c r="M810" s="117">
        <v>3.080721</v>
      </c>
      <c r="N810" s="117">
        <v>0.13432900000000014</v>
      </c>
      <c r="O810" s="341"/>
      <c r="P810" s="117"/>
      <c r="Q810" s="121"/>
    </row>
    <row r="811" spans="1:17" s="115" customFormat="1" ht="25.5" customHeight="1">
      <c r="A811" s="116">
        <v>808</v>
      </c>
      <c r="B811" s="118"/>
      <c r="C811" s="118" t="s">
        <v>3033</v>
      </c>
      <c r="D811" s="118" t="s">
        <v>3033</v>
      </c>
      <c r="E811" s="118" t="s">
        <v>3036</v>
      </c>
      <c r="F811" s="117" t="s">
        <v>2222</v>
      </c>
      <c r="G811" s="340">
        <v>308111240104</v>
      </c>
      <c r="H811" s="117" t="s">
        <v>3998</v>
      </c>
      <c r="I811" s="117" t="s">
        <v>5178</v>
      </c>
      <c r="J811" s="117" t="s">
        <v>47</v>
      </c>
      <c r="K811" s="117"/>
      <c r="L811" s="117">
        <v>3.1711999999999998</v>
      </c>
      <c r="M811" s="117">
        <v>3.0393940000000002</v>
      </c>
      <c r="N811" s="117">
        <v>0.13180599999999965</v>
      </c>
      <c r="O811" s="341"/>
      <c r="P811" s="117"/>
      <c r="Q811" s="121"/>
    </row>
    <row r="812" spans="1:17" s="115" customFormat="1" ht="25.5" customHeight="1">
      <c r="A812" s="116">
        <v>809</v>
      </c>
      <c r="B812" s="118"/>
      <c r="C812" s="118" t="s">
        <v>3033</v>
      </c>
      <c r="D812" s="118" t="s">
        <v>3033</v>
      </c>
      <c r="E812" s="118" t="s">
        <v>3036</v>
      </c>
      <c r="F812" s="117" t="s">
        <v>2233</v>
      </c>
      <c r="G812" s="340">
        <v>308113640104</v>
      </c>
      <c r="H812" s="117" t="s">
        <v>2526</v>
      </c>
      <c r="I812" s="117" t="s">
        <v>5178</v>
      </c>
      <c r="J812" s="117" t="s">
        <v>47</v>
      </c>
      <c r="K812" s="117"/>
      <c r="L812" s="117">
        <v>1.6319600000000001</v>
      </c>
      <c r="M812" s="117">
        <v>1.5644009999999999</v>
      </c>
      <c r="N812" s="117">
        <v>6.7559000000000147E-2</v>
      </c>
      <c r="O812" s="341"/>
      <c r="P812" s="117"/>
      <c r="Q812" s="121"/>
    </row>
    <row r="813" spans="1:17" s="115" customFormat="1" ht="25.5" customHeight="1">
      <c r="A813" s="116">
        <v>810</v>
      </c>
      <c r="B813" s="118"/>
      <c r="C813" s="118" t="s">
        <v>3033</v>
      </c>
      <c r="D813" s="118" t="s">
        <v>3033</v>
      </c>
      <c r="E813" s="118" t="s">
        <v>3036</v>
      </c>
      <c r="F813" s="117" t="s">
        <v>2232</v>
      </c>
      <c r="G813" s="340">
        <v>308113440303</v>
      </c>
      <c r="H813" s="117" t="s">
        <v>2522</v>
      </c>
      <c r="I813" s="117" t="s">
        <v>5178</v>
      </c>
      <c r="J813" s="117" t="s">
        <v>47</v>
      </c>
      <c r="K813" s="117"/>
      <c r="L813" s="117">
        <v>2.0596000000000001</v>
      </c>
      <c r="M813" s="117">
        <v>1.976521</v>
      </c>
      <c r="N813" s="117">
        <v>8.3079000000000125E-2</v>
      </c>
      <c r="O813" s="341"/>
      <c r="P813" s="117"/>
      <c r="Q813" s="121"/>
    </row>
    <row r="814" spans="1:17" s="115" customFormat="1" ht="25.5" customHeight="1">
      <c r="A814" s="116">
        <v>811</v>
      </c>
      <c r="B814" s="118"/>
      <c r="C814" s="118" t="s">
        <v>3033</v>
      </c>
      <c r="D814" s="118" t="s">
        <v>3033</v>
      </c>
      <c r="E814" s="118" t="s">
        <v>3034</v>
      </c>
      <c r="F814" s="117" t="s">
        <v>3747</v>
      </c>
      <c r="G814" s="340">
        <v>308122340204</v>
      </c>
      <c r="H814" s="117" t="s">
        <v>4007</v>
      </c>
      <c r="I814" s="117" t="s">
        <v>5182</v>
      </c>
      <c r="J814" s="117" t="s">
        <v>47</v>
      </c>
      <c r="K814" s="117"/>
      <c r="L814" s="117">
        <v>0.25740000000000002</v>
      </c>
      <c r="M814" s="117">
        <v>0.24730099999999999</v>
      </c>
      <c r="N814" s="117">
        <v>1.0099000000000025E-2</v>
      </c>
      <c r="O814" s="341"/>
      <c r="P814" s="117"/>
      <c r="Q814" s="121"/>
    </row>
    <row r="815" spans="1:17" s="115" customFormat="1" ht="25.5" customHeight="1">
      <c r="A815" s="116">
        <v>812</v>
      </c>
      <c r="B815" s="118"/>
      <c r="C815" s="118" t="s">
        <v>3033</v>
      </c>
      <c r="D815" s="118" t="s">
        <v>3033</v>
      </c>
      <c r="E815" s="118" t="s">
        <v>3036</v>
      </c>
      <c r="F815" s="117" t="s">
        <v>2222</v>
      </c>
      <c r="G815" s="340">
        <v>308111240106</v>
      </c>
      <c r="H815" s="117" t="s">
        <v>4016</v>
      </c>
      <c r="I815" s="117" t="s">
        <v>5178</v>
      </c>
      <c r="J815" s="117" t="s">
        <v>47</v>
      </c>
      <c r="K815" s="117"/>
      <c r="L815" s="117">
        <v>2.2378</v>
      </c>
      <c r="M815" s="117">
        <v>2.15408</v>
      </c>
      <c r="N815" s="117">
        <v>8.3720000000000017E-2</v>
      </c>
      <c r="O815" s="341"/>
      <c r="P815" s="117"/>
      <c r="Q815" s="121"/>
    </row>
    <row r="816" spans="1:17" s="115" customFormat="1" ht="25.5" customHeight="1">
      <c r="A816" s="116">
        <v>813</v>
      </c>
      <c r="B816" s="118"/>
      <c r="C816" s="118" t="s">
        <v>3033</v>
      </c>
      <c r="D816" s="118" t="s">
        <v>3033</v>
      </c>
      <c r="E816" s="118" t="s">
        <v>3033</v>
      </c>
      <c r="F816" s="117" t="s">
        <v>2222</v>
      </c>
      <c r="G816" s="340">
        <v>308111240103</v>
      </c>
      <c r="H816" s="117" t="s">
        <v>4020</v>
      </c>
      <c r="I816" s="117" t="s">
        <v>5178</v>
      </c>
      <c r="J816" s="117" t="s">
        <v>47</v>
      </c>
      <c r="K816" s="117"/>
      <c r="L816" s="117">
        <v>1.2862</v>
      </c>
      <c r="M816" s="117">
        <v>1.239466</v>
      </c>
      <c r="N816" s="117">
        <v>4.6734000000000053E-2</v>
      </c>
      <c r="O816" s="341"/>
      <c r="P816" s="117"/>
      <c r="Q816" s="121"/>
    </row>
    <row r="817" spans="1:17" s="115" customFormat="1" ht="25.5" customHeight="1">
      <c r="A817" s="116">
        <v>814</v>
      </c>
      <c r="B817" s="118"/>
      <c r="C817" s="118" t="s">
        <v>3033</v>
      </c>
      <c r="D817" s="118" t="s">
        <v>3033</v>
      </c>
      <c r="E817" s="118" t="s">
        <v>3033</v>
      </c>
      <c r="F817" s="117" t="s">
        <v>2222</v>
      </c>
      <c r="G817" s="340">
        <v>308111240102</v>
      </c>
      <c r="H817" s="117" t="s">
        <v>4031</v>
      </c>
      <c r="I817" s="117" t="s">
        <v>5178</v>
      </c>
      <c r="J817" s="117" t="s">
        <v>47</v>
      </c>
      <c r="K817" s="117"/>
      <c r="L817" s="117">
        <v>1.4300999999999999</v>
      </c>
      <c r="M817" s="117">
        <v>1.3798520000000001</v>
      </c>
      <c r="N817" s="117">
        <v>5.0247999999999848E-2</v>
      </c>
      <c r="O817" s="341"/>
      <c r="P817" s="117"/>
      <c r="Q817" s="121"/>
    </row>
    <row r="818" spans="1:17" s="115" customFormat="1" ht="25.5" customHeight="1">
      <c r="A818" s="116">
        <v>815</v>
      </c>
      <c r="B818" s="118"/>
      <c r="C818" s="118" t="s">
        <v>3033</v>
      </c>
      <c r="D818" s="118" t="s">
        <v>3033</v>
      </c>
      <c r="E818" s="118" t="s">
        <v>3033</v>
      </c>
      <c r="F818" s="117" t="s">
        <v>2149</v>
      </c>
      <c r="G818" s="340">
        <v>308111140101</v>
      </c>
      <c r="H818" s="117" t="s">
        <v>2499</v>
      </c>
      <c r="I818" s="117" t="s">
        <v>5178</v>
      </c>
      <c r="J818" s="117" t="s">
        <v>47</v>
      </c>
      <c r="K818" s="117"/>
      <c r="L818" s="117">
        <v>2.5999999999999999E-2</v>
      </c>
      <c r="M818" s="117">
        <v>2.5087999999999999E-2</v>
      </c>
      <c r="N818" s="117">
        <v>9.1199999999999962E-4</v>
      </c>
      <c r="O818" s="341"/>
      <c r="P818" s="117"/>
      <c r="Q818" s="121"/>
    </row>
    <row r="819" spans="1:17" s="115" customFormat="1" ht="25.5" customHeight="1">
      <c r="A819" s="116">
        <v>816</v>
      </c>
      <c r="B819" s="118"/>
      <c r="C819" s="118" t="s">
        <v>3033</v>
      </c>
      <c r="D819" s="118" t="s">
        <v>3033</v>
      </c>
      <c r="E819" s="118" t="s">
        <v>3033</v>
      </c>
      <c r="F819" s="117" t="s">
        <v>2223</v>
      </c>
      <c r="G819" s="340">
        <v>308111240204</v>
      </c>
      <c r="H819" s="117" t="s">
        <v>4037</v>
      </c>
      <c r="I819" s="117" t="s">
        <v>5178</v>
      </c>
      <c r="J819" s="117" t="s">
        <v>47</v>
      </c>
      <c r="K819" s="117"/>
      <c r="L819" s="117">
        <v>0.52890000000000004</v>
      </c>
      <c r="M819" s="117">
        <v>0.51092599999999999</v>
      </c>
      <c r="N819" s="117">
        <v>1.7974000000000045E-2</v>
      </c>
      <c r="O819" s="341"/>
      <c r="P819" s="117"/>
      <c r="Q819" s="121"/>
    </row>
    <row r="820" spans="1:17" s="115" customFormat="1" ht="25.5" customHeight="1">
      <c r="A820" s="116">
        <v>817</v>
      </c>
      <c r="B820" s="118"/>
      <c r="C820" s="118" t="s">
        <v>3033</v>
      </c>
      <c r="D820" s="118" t="s">
        <v>3033</v>
      </c>
      <c r="E820" s="118" t="s">
        <v>3033</v>
      </c>
      <c r="F820" s="117" t="s">
        <v>2223</v>
      </c>
      <c r="G820" s="340">
        <v>308111240201</v>
      </c>
      <c r="H820" s="117" t="s">
        <v>4041</v>
      </c>
      <c r="I820" s="117" t="s">
        <v>5178</v>
      </c>
      <c r="J820" s="117" t="s">
        <v>47</v>
      </c>
      <c r="K820" s="117"/>
      <c r="L820" s="117">
        <v>1.1668000000000001</v>
      </c>
      <c r="M820" s="117">
        <v>1.127648</v>
      </c>
      <c r="N820" s="117">
        <v>3.9152000000000076E-2</v>
      </c>
      <c r="O820" s="341"/>
      <c r="P820" s="117"/>
      <c r="Q820" s="121"/>
    </row>
    <row r="821" spans="1:17" s="115" customFormat="1" ht="25.5" customHeight="1">
      <c r="A821" s="116">
        <v>818</v>
      </c>
      <c r="B821" s="118"/>
      <c r="C821" s="118" t="s">
        <v>3033</v>
      </c>
      <c r="D821" s="118" t="s">
        <v>3033</v>
      </c>
      <c r="E821" s="118" t="s">
        <v>3033</v>
      </c>
      <c r="F821" s="117" t="s">
        <v>2229</v>
      </c>
      <c r="G821" s="340">
        <v>308113340202</v>
      </c>
      <c r="H821" s="117" t="s">
        <v>2515</v>
      </c>
      <c r="I821" s="117" t="s">
        <v>5178</v>
      </c>
      <c r="J821" s="117" t="s">
        <v>47</v>
      </c>
      <c r="K821" s="117"/>
      <c r="L821" s="117">
        <v>1.9836</v>
      </c>
      <c r="M821" s="117">
        <v>1.9281060000000001</v>
      </c>
      <c r="N821" s="117">
        <v>5.5493999999999932E-2</v>
      </c>
      <c r="O821" s="341"/>
      <c r="P821" s="117"/>
      <c r="Q821" s="121"/>
    </row>
    <row r="822" spans="1:17" s="115" customFormat="1" ht="25.5" customHeight="1">
      <c r="A822" s="116">
        <v>819</v>
      </c>
      <c r="B822" s="118"/>
      <c r="C822" s="118" t="s">
        <v>3033</v>
      </c>
      <c r="D822" s="118" t="s">
        <v>3033</v>
      </c>
      <c r="E822" s="118" t="s">
        <v>3034</v>
      </c>
      <c r="F822" s="117" t="s">
        <v>3831</v>
      </c>
      <c r="G822" s="340">
        <v>308122540103</v>
      </c>
      <c r="H822" s="117" t="s">
        <v>4079</v>
      </c>
      <c r="I822" s="117" t="s">
        <v>5182</v>
      </c>
      <c r="J822" s="117" t="s">
        <v>47</v>
      </c>
      <c r="K822" s="117"/>
      <c r="L822" s="117">
        <v>1.7059999999999999E-2</v>
      </c>
      <c r="M822" s="117">
        <v>1.6589E-2</v>
      </c>
      <c r="N822" s="117">
        <v>4.709999999999992E-4</v>
      </c>
      <c r="O822" s="341"/>
      <c r="P822" s="117"/>
      <c r="Q822" s="121"/>
    </row>
    <row r="823" spans="1:17" s="115" customFormat="1" ht="25.5" customHeight="1">
      <c r="A823" s="116">
        <v>820</v>
      </c>
      <c r="B823" s="118"/>
      <c r="C823" s="118" t="s">
        <v>3033</v>
      </c>
      <c r="D823" s="118" t="s">
        <v>3033</v>
      </c>
      <c r="E823" s="118" t="s">
        <v>3033</v>
      </c>
      <c r="F823" s="117" t="s">
        <v>2221</v>
      </c>
      <c r="G823" s="340">
        <v>308111140204</v>
      </c>
      <c r="H823" s="117" t="s">
        <v>2505</v>
      </c>
      <c r="I823" s="117" t="s">
        <v>5178</v>
      </c>
      <c r="J823" s="117" t="s">
        <v>47</v>
      </c>
      <c r="K823" s="117"/>
      <c r="L823" s="117">
        <v>1.0761000000000001</v>
      </c>
      <c r="M823" s="117">
        <v>1.047933</v>
      </c>
      <c r="N823" s="117">
        <v>2.8167000000000053E-2</v>
      </c>
      <c r="O823" s="341"/>
      <c r="P823" s="117"/>
      <c r="Q823" s="121"/>
    </row>
    <row r="824" spans="1:17" s="115" customFormat="1" ht="25.5" customHeight="1">
      <c r="A824" s="116">
        <v>821</v>
      </c>
      <c r="B824" s="118"/>
      <c r="C824" s="118" t="s">
        <v>3033</v>
      </c>
      <c r="D824" s="118" t="s">
        <v>3033</v>
      </c>
      <c r="E824" s="118" t="s">
        <v>3034</v>
      </c>
      <c r="F824" s="117" t="s">
        <v>3831</v>
      </c>
      <c r="G824" s="340">
        <v>308122540101</v>
      </c>
      <c r="H824" s="117" t="s">
        <v>4090</v>
      </c>
      <c r="I824" s="117" t="s">
        <v>5183</v>
      </c>
      <c r="J824" s="117" t="s">
        <v>47</v>
      </c>
      <c r="K824" s="117"/>
      <c r="L824" s="117">
        <v>0.34910000000000002</v>
      </c>
      <c r="M824" s="117">
        <v>0.34024399999999999</v>
      </c>
      <c r="N824" s="117">
        <v>8.8560000000000305E-3</v>
      </c>
      <c r="O824" s="341"/>
      <c r="P824" s="117"/>
      <c r="Q824" s="121"/>
    </row>
    <row r="825" spans="1:17" s="115" customFormat="1" ht="25.5" customHeight="1">
      <c r="A825" s="116">
        <v>822</v>
      </c>
      <c r="B825" s="118"/>
      <c r="C825" s="118" t="s">
        <v>3033</v>
      </c>
      <c r="D825" s="118" t="s">
        <v>3033</v>
      </c>
      <c r="E825" s="118" t="s">
        <v>3033</v>
      </c>
      <c r="F825" s="117" t="s">
        <v>2228</v>
      </c>
      <c r="G825" s="340">
        <v>308113340104</v>
      </c>
      <c r="H825" s="117" t="s">
        <v>4095</v>
      </c>
      <c r="I825" s="117" t="s">
        <v>5178</v>
      </c>
      <c r="J825" s="117" t="s">
        <v>47</v>
      </c>
      <c r="K825" s="117"/>
      <c r="L825" s="117">
        <v>1.8934</v>
      </c>
      <c r="M825" s="117">
        <v>1.849877</v>
      </c>
      <c r="N825" s="117">
        <v>4.3522999999999978E-2</v>
      </c>
      <c r="O825" s="341"/>
      <c r="P825" s="117"/>
      <c r="Q825" s="121"/>
    </row>
    <row r="826" spans="1:17" s="115" customFormat="1" ht="25.5" customHeight="1">
      <c r="A826" s="116">
        <v>823</v>
      </c>
      <c r="B826" s="118"/>
      <c r="C826" s="118" t="s">
        <v>3033</v>
      </c>
      <c r="D826" s="118" t="s">
        <v>3033</v>
      </c>
      <c r="E826" s="118" t="s">
        <v>3033</v>
      </c>
      <c r="F826" s="117" t="s">
        <v>2223</v>
      </c>
      <c r="G826" s="340">
        <v>308111240202</v>
      </c>
      <c r="H826" s="117" t="s">
        <v>4096</v>
      </c>
      <c r="I826" s="117" t="s">
        <v>5178</v>
      </c>
      <c r="J826" s="117" t="s">
        <v>47</v>
      </c>
      <c r="K826" s="117"/>
      <c r="L826" s="117">
        <v>1.2410000000000001</v>
      </c>
      <c r="M826" s="117">
        <v>1.212717</v>
      </c>
      <c r="N826" s="117">
        <v>2.8283000000000058E-2</v>
      </c>
      <c r="O826" s="341"/>
      <c r="P826" s="117"/>
      <c r="Q826" s="121"/>
    </row>
    <row r="827" spans="1:17" s="115" customFormat="1" ht="25.5" customHeight="1">
      <c r="A827" s="116">
        <v>824</v>
      </c>
      <c r="B827" s="118"/>
      <c r="C827" s="118" t="s">
        <v>3033</v>
      </c>
      <c r="D827" s="118" t="s">
        <v>3033</v>
      </c>
      <c r="E827" s="118" t="s">
        <v>3033</v>
      </c>
      <c r="F827" s="117" t="s">
        <v>2222</v>
      </c>
      <c r="G827" s="340">
        <v>308111240105</v>
      </c>
      <c r="H827" s="117" t="s">
        <v>4101</v>
      </c>
      <c r="I827" s="117" t="s">
        <v>5178</v>
      </c>
      <c r="J827" s="117" t="s">
        <v>47</v>
      </c>
      <c r="K827" s="117"/>
      <c r="L827" s="117">
        <v>0.90439999999999998</v>
      </c>
      <c r="M827" s="117">
        <v>0.88402000000000003</v>
      </c>
      <c r="N827" s="117">
        <v>2.0379999999999954E-2</v>
      </c>
      <c r="O827" s="341"/>
      <c r="P827" s="117"/>
      <c r="Q827" s="121"/>
    </row>
    <row r="828" spans="1:17" s="115" customFormat="1" ht="25.5" customHeight="1">
      <c r="A828" s="116">
        <v>825</v>
      </c>
      <c r="B828" s="118"/>
      <c r="C828" s="118" t="s">
        <v>3033</v>
      </c>
      <c r="D828" s="118" t="s">
        <v>3033</v>
      </c>
      <c r="E828" s="118" t="s">
        <v>3033</v>
      </c>
      <c r="F828" s="117" t="s">
        <v>2223</v>
      </c>
      <c r="G828" s="340">
        <v>308111240203</v>
      </c>
      <c r="H828" s="117" t="s">
        <v>4107</v>
      </c>
      <c r="I828" s="117" t="s">
        <v>5178</v>
      </c>
      <c r="J828" s="117" t="s">
        <v>47</v>
      </c>
      <c r="K828" s="117"/>
      <c r="L828" s="117">
        <v>0.87990000000000002</v>
      </c>
      <c r="M828" s="117">
        <v>0.862622</v>
      </c>
      <c r="N828" s="117">
        <v>1.7278000000000016E-2</v>
      </c>
      <c r="O828" s="341"/>
      <c r="P828" s="117"/>
      <c r="Q828" s="121"/>
    </row>
    <row r="829" spans="1:17" s="115" customFormat="1" ht="25.5" customHeight="1">
      <c r="A829" s="116">
        <v>826</v>
      </c>
      <c r="B829" s="118"/>
      <c r="C829" s="118" t="s">
        <v>3033</v>
      </c>
      <c r="D829" s="118" t="s">
        <v>3033</v>
      </c>
      <c r="E829" s="118" t="s">
        <v>3034</v>
      </c>
      <c r="F829" s="117" t="s">
        <v>3920</v>
      </c>
      <c r="G829" s="340">
        <v>308122640105</v>
      </c>
      <c r="H829" s="117" t="s">
        <v>4146</v>
      </c>
      <c r="I829" s="117" t="s">
        <v>5183</v>
      </c>
      <c r="J829" s="117" t="s">
        <v>47</v>
      </c>
      <c r="K829" s="117"/>
      <c r="L829" s="117">
        <v>0.214</v>
      </c>
      <c r="M829" s="117">
        <v>0.21332799999999999</v>
      </c>
      <c r="N829" s="117">
        <v>6.7200000000000593E-4</v>
      </c>
      <c r="O829" s="341"/>
      <c r="P829" s="117"/>
      <c r="Q829" s="121"/>
    </row>
    <row r="830" spans="1:17" s="115" customFormat="1" ht="25.5" customHeight="1">
      <c r="A830" s="116">
        <v>827</v>
      </c>
      <c r="B830" s="118"/>
      <c r="C830" s="118" t="s">
        <v>3033</v>
      </c>
      <c r="D830" s="118" t="s">
        <v>3035</v>
      </c>
      <c r="E830" s="118" t="s">
        <v>1026</v>
      </c>
      <c r="F830" s="117" t="s">
        <v>3735</v>
      </c>
      <c r="G830" s="340">
        <v>308653340105</v>
      </c>
      <c r="H830" s="117" t="s">
        <v>3736</v>
      </c>
      <c r="I830" s="117" t="s">
        <v>5179</v>
      </c>
      <c r="J830" s="117" t="s">
        <v>47</v>
      </c>
      <c r="K830" s="117"/>
      <c r="L830" s="117">
        <v>3.2082000000000002</v>
      </c>
      <c r="M830" s="117">
        <v>2.897332</v>
      </c>
      <c r="N830" s="117">
        <v>0.31086800000000014</v>
      </c>
      <c r="O830" s="341"/>
      <c r="P830" s="117"/>
      <c r="Q830" s="121"/>
    </row>
    <row r="831" spans="1:17" s="115" customFormat="1" ht="25.5" customHeight="1">
      <c r="A831" s="116">
        <v>828</v>
      </c>
      <c r="B831" s="118"/>
      <c r="C831" s="118" t="s">
        <v>3033</v>
      </c>
      <c r="D831" s="118" t="s">
        <v>3035</v>
      </c>
      <c r="E831" s="118" t="s">
        <v>1025</v>
      </c>
      <c r="F831" s="117" t="s">
        <v>3744</v>
      </c>
      <c r="G831" s="340">
        <v>308647240403</v>
      </c>
      <c r="H831" s="117" t="s">
        <v>3745</v>
      </c>
      <c r="I831" s="117" t="s">
        <v>5179</v>
      </c>
      <c r="J831" s="117" t="s">
        <v>47</v>
      </c>
      <c r="K831" s="117"/>
      <c r="L831" s="117">
        <v>0.55649999999999999</v>
      </c>
      <c r="M831" s="117">
        <v>0.50473100000000004</v>
      </c>
      <c r="N831" s="117">
        <v>5.1768999999999954E-2</v>
      </c>
      <c r="O831" s="341"/>
      <c r="P831" s="117"/>
      <c r="Q831" s="121"/>
    </row>
    <row r="832" spans="1:17" s="115" customFormat="1" ht="25.5" customHeight="1">
      <c r="A832" s="116">
        <v>829</v>
      </c>
      <c r="B832" s="118"/>
      <c r="C832" s="118" t="s">
        <v>3033</v>
      </c>
      <c r="D832" s="118" t="s">
        <v>3035</v>
      </c>
      <c r="E832" s="118" t="s">
        <v>3043</v>
      </c>
      <c r="F832" s="117" t="s">
        <v>2163</v>
      </c>
      <c r="G832" s="340">
        <v>308634240401</v>
      </c>
      <c r="H832" s="117" t="s">
        <v>3775</v>
      </c>
      <c r="I832" s="117" t="s">
        <v>5178</v>
      </c>
      <c r="J832" s="117" t="s">
        <v>47</v>
      </c>
      <c r="K832" s="117"/>
      <c r="L832" s="117">
        <v>1.5943000000000001</v>
      </c>
      <c r="M832" s="117">
        <v>1.464669</v>
      </c>
      <c r="N832" s="117">
        <v>0.12963100000000005</v>
      </c>
      <c r="O832" s="341"/>
      <c r="P832" s="117"/>
      <c r="Q832" s="121"/>
    </row>
    <row r="833" spans="1:17" s="115" customFormat="1" ht="25.5" customHeight="1">
      <c r="A833" s="116">
        <v>830</v>
      </c>
      <c r="B833" s="118"/>
      <c r="C833" s="118" t="s">
        <v>3033</v>
      </c>
      <c r="D833" s="118" t="s">
        <v>3035</v>
      </c>
      <c r="E833" s="118" t="s">
        <v>3043</v>
      </c>
      <c r="F833" s="117" t="s">
        <v>2163</v>
      </c>
      <c r="G833" s="340">
        <v>308634240404</v>
      </c>
      <c r="H833" s="117" t="s">
        <v>3777</v>
      </c>
      <c r="I833" s="117" t="s">
        <v>5179</v>
      </c>
      <c r="J833" s="117" t="s">
        <v>47</v>
      </c>
      <c r="K833" s="117"/>
      <c r="L833" s="117">
        <v>0.98119999999999996</v>
      </c>
      <c r="M833" s="117">
        <v>0.902922</v>
      </c>
      <c r="N833" s="117">
        <v>7.8277999999999959E-2</v>
      </c>
      <c r="O833" s="341"/>
      <c r="P833" s="117"/>
      <c r="Q833" s="121"/>
    </row>
    <row r="834" spans="1:17" s="115" customFormat="1" ht="25.5" customHeight="1">
      <c r="A834" s="116">
        <v>831</v>
      </c>
      <c r="B834" s="118"/>
      <c r="C834" s="118" t="s">
        <v>3033</v>
      </c>
      <c r="D834" s="118" t="s">
        <v>3035</v>
      </c>
      <c r="E834" s="118" t="s">
        <v>3043</v>
      </c>
      <c r="F834" s="117" t="s">
        <v>3784</v>
      </c>
      <c r="G834" s="340">
        <v>308634240301</v>
      </c>
      <c r="H834" s="117" t="s">
        <v>3785</v>
      </c>
      <c r="I834" s="117" t="s">
        <v>5179</v>
      </c>
      <c r="J834" s="117" t="s">
        <v>47</v>
      </c>
      <c r="K834" s="117"/>
      <c r="L834" s="117">
        <v>0.78180000000000005</v>
      </c>
      <c r="M834" s="117">
        <v>0.72018499999999996</v>
      </c>
      <c r="N834" s="117">
        <v>6.1615000000000086E-2</v>
      </c>
      <c r="O834" s="341"/>
      <c r="P834" s="117"/>
      <c r="Q834" s="121"/>
    </row>
    <row r="835" spans="1:17" s="115" customFormat="1" ht="25.5" customHeight="1">
      <c r="A835" s="116">
        <v>832</v>
      </c>
      <c r="B835" s="118"/>
      <c r="C835" s="118" t="s">
        <v>3033</v>
      </c>
      <c r="D835" s="118" t="s">
        <v>3035</v>
      </c>
      <c r="E835" s="118" t="s">
        <v>3043</v>
      </c>
      <c r="F835" s="117" t="s">
        <v>3787</v>
      </c>
      <c r="G835" s="340">
        <v>308634240102</v>
      </c>
      <c r="H835" s="117" t="s">
        <v>3788</v>
      </c>
      <c r="I835" s="117" t="s">
        <v>5178</v>
      </c>
      <c r="J835" s="117" t="s">
        <v>47</v>
      </c>
      <c r="K835" s="117"/>
      <c r="L835" s="117">
        <v>2.2538999999999998</v>
      </c>
      <c r="M835" s="117">
        <v>2.0776979999999998</v>
      </c>
      <c r="N835" s="117">
        <v>0.17620199999999997</v>
      </c>
      <c r="O835" s="341"/>
      <c r="P835" s="117"/>
      <c r="Q835" s="121"/>
    </row>
    <row r="836" spans="1:17" s="115" customFormat="1" ht="25.5" customHeight="1">
      <c r="A836" s="116">
        <v>833</v>
      </c>
      <c r="B836" s="118"/>
      <c r="C836" s="118" t="s">
        <v>3033</v>
      </c>
      <c r="D836" s="118" t="s">
        <v>3035</v>
      </c>
      <c r="E836" s="118" t="s">
        <v>1026</v>
      </c>
      <c r="F836" s="117" t="s">
        <v>3735</v>
      </c>
      <c r="G836" s="340">
        <v>308653340101</v>
      </c>
      <c r="H836" s="117" t="s">
        <v>3801</v>
      </c>
      <c r="I836" s="117" t="s">
        <v>5179</v>
      </c>
      <c r="J836" s="117" t="s">
        <v>47</v>
      </c>
      <c r="K836" s="117"/>
      <c r="L836" s="117">
        <v>1.768</v>
      </c>
      <c r="M836" s="117">
        <v>1.6348990000000001</v>
      </c>
      <c r="N836" s="117">
        <v>0.13310099999999991</v>
      </c>
      <c r="O836" s="341"/>
      <c r="P836" s="117"/>
      <c r="Q836" s="121"/>
    </row>
    <row r="837" spans="1:17" s="115" customFormat="1" ht="25.5" customHeight="1">
      <c r="A837" s="116">
        <v>834</v>
      </c>
      <c r="B837" s="118"/>
      <c r="C837" s="118" t="s">
        <v>3033</v>
      </c>
      <c r="D837" s="118" t="s">
        <v>3035</v>
      </c>
      <c r="E837" s="118" t="s">
        <v>1026</v>
      </c>
      <c r="F837" s="117" t="s">
        <v>3126</v>
      </c>
      <c r="G837" s="340">
        <v>308653140105</v>
      </c>
      <c r="H837" s="117" t="s">
        <v>3814</v>
      </c>
      <c r="I837" s="117" t="s">
        <v>5178</v>
      </c>
      <c r="J837" s="117" t="s">
        <v>47</v>
      </c>
      <c r="K837" s="117"/>
      <c r="L837" s="117">
        <v>1.15483</v>
      </c>
      <c r="M837" s="117">
        <v>1.0703229999999999</v>
      </c>
      <c r="N837" s="117">
        <v>8.450700000000011E-2</v>
      </c>
      <c r="O837" s="341"/>
      <c r="P837" s="117"/>
      <c r="Q837" s="121"/>
    </row>
    <row r="838" spans="1:17" s="115" customFormat="1" ht="25.5" customHeight="1">
      <c r="A838" s="116">
        <v>835</v>
      </c>
      <c r="B838" s="118"/>
      <c r="C838" s="118" t="s">
        <v>3033</v>
      </c>
      <c r="D838" s="118" t="s">
        <v>3035</v>
      </c>
      <c r="E838" s="118" t="s">
        <v>1026</v>
      </c>
      <c r="F838" s="117" t="s">
        <v>3842</v>
      </c>
      <c r="G838" s="340">
        <v>308653240101</v>
      </c>
      <c r="H838" s="117" t="s">
        <v>3843</v>
      </c>
      <c r="I838" s="117" t="s">
        <v>5179</v>
      </c>
      <c r="J838" s="117" t="s">
        <v>47</v>
      </c>
      <c r="K838" s="117"/>
      <c r="L838" s="117">
        <v>0.52639999999999998</v>
      </c>
      <c r="M838" s="117">
        <v>0.492087</v>
      </c>
      <c r="N838" s="117">
        <v>3.4312999999999982E-2</v>
      </c>
      <c r="O838" s="341"/>
      <c r="P838" s="117"/>
      <c r="Q838" s="121"/>
    </row>
    <row r="839" spans="1:17" s="115" customFormat="1" ht="25.5" customHeight="1">
      <c r="A839" s="116">
        <v>836</v>
      </c>
      <c r="B839" s="118"/>
      <c r="C839" s="118" t="s">
        <v>3033</v>
      </c>
      <c r="D839" s="118" t="s">
        <v>3035</v>
      </c>
      <c r="E839" s="118" t="s">
        <v>1026</v>
      </c>
      <c r="F839" s="117" t="s">
        <v>3126</v>
      </c>
      <c r="G839" s="340">
        <v>308653140102</v>
      </c>
      <c r="H839" s="117" t="s">
        <v>3852</v>
      </c>
      <c r="I839" s="117" t="s">
        <v>5178</v>
      </c>
      <c r="J839" s="117" t="s">
        <v>47</v>
      </c>
      <c r="K839" s="117"/>
      <c r="L839" s="117">
        <v>3.13734</v>
      </c>
      <c r="M839" s="117">
        <v>2.9353799999999999</v>
      </c>
      <c r="N839" s="117">
        <v>0.20196000000000014</v>
      </c>
      <c r="O839" s="341"/>
      <c r="P839" s="117"/>
      <c r="Q839" s="121"/>
    </row>
    <row r="840" spans="1:17" s="115" customFormat="1" ht="25.5" customHeight="1">
      <c r="A840" s="116">
        <v>837</v>
      </c>
      <c r="B840" s="118"/>
      <c r="C840" s="118" t="s">
        <v>3033</v>
      </c>
      <c r="D840" s="118" t="s">
        <v>3035</v>
      </c>
      <c r="E840" s="118" t="s">
        <v>3043</v>
      </c>
      <c r="F840" s="117" t="s">
        <v>3854</v>
      </c>
      <c r="G840" s="340">
        <v>308634240202</v>
      </c>
      <c r="H840" s="117" t="s">
        <v>3855</v>
      </c>
      <c r="I840" s="117" t="s">
        <v>5179</v>
      </c>
      <c r="J840" s="117" t="s">
        <v>47</v>
      </c>
      <c r="K840" s="117"/>
      <c r="L840" s="117">
        <v>0.74239999999999995</v>
      </c>
      <c r="M840" s="117">
        <v>0.69520300000000002</v>
      </c>
      <c r="N840" s="117">
        <v>4.7196999999999933E-2</v>
      </c>
      <c r="O840" s="341"/>
      <c r="P840" s="117"/>
      <c r="Q840" s="121"/>
    </row>
    <row r="841" spans="1:17" s="115" customFormat="1" ht="25.5" customHeight="1">
      <c r="A841" s="116">
        <v>838</v>
      </c>
      <c r="B841" s="118"/>
      <c r="C841" s="118" t="s">
        <v>3033</v>
      </c>
      <c r="D841" s="118" t="s">
        <v>3035</v>
      </c>
      <c r="E841" s="118" t="s">
        <v>1026</v>
      </c>
      <c r="F841" s="117" t="s">
        <v>3857</v>
      </c>
      <c r="G841" s="340">
        <v>308653240201</v>
      </c>
      <c r="H841" s="117" t="s">
        <v>3858</v>
      </c>
      <c r="I841" s="117" t="s">
        <v>5179</v>
      </c>
      <c r="J841" s="117" t="s">
        <v>47</v>
      </c>
      <c r="K841" s="117"/>
      <c r="L841" s="117">
        <v>0.36959999999999998</v>
      </c>
      <c r="M841" s="117">
        <v>0.34620600000000001</v>
      </c>
      <c r="N841" s="117">
        <v>2.339399999999997E-2</v>
      </c>
      <c r="O841" s="341"/>
      <c r="P841" s="117"/>
      <c r="Q841" s="121"/>
    </row>
    <row r="842" spans="1:17" s="115" customFormat="1" ht="25.5" customHeight="1">
      <c r="A842" s="116">
        <v>839</v>
      </c>
      <c r="B842" s="118"/>
      <c r="C842" s="118" t="s">
        <v>3033</v>
      </c>
      <c r="D842" s="118" t="s">
        <v>3035</v>
      </c>
      <c r="E842" s="118" t="s">
        <v>1026</v>
      </c>
      <c r="F842" s="117" t="s">
        <v>3126</v>
      </c>
      <c r="G842" s="340">
        <v>308653140101</v>
      </c>
      <c r="H842" s="117" t="s">
        <v>3870</v>
      </c>
      <c r="I842" s="117" t="s">
        <v>5178</v>
      </c>
      <c r="J842" s="117" t="s">
        <v>47</v>
      </c>
      <c r="K842" s="117"/>
      <c r="L842" s="117">
        <v>2.6120999999999999</v>
      </c>
      <c r="M842" s="117">
        <v>2.453465</v>
      </c>
      <c r="N842" s="117">
        <v>0.15863499999999986</v>
      </c>
      <c r="O842" s="341"/>
      <c r="P842" s="117"/>
      <c r="Q842" s="121"/>
    </row>
    <row r="843" spans="1:17" s="115" customFormat="1" ht="25.5" customHeight="1">
      <c r="A843" s="116">
        <v>840</v>
      </c>
      <c r="B843" s="118"/>
      <c r="C843" s="118" t="s">
        <v>3033</v>
      </c>
      <c r="D843" s="118" t="s">
        <v>3035</v>
      </c>
      <c r="E843" s="118" t="s">
        <v>3043</v>
      </c>
      <c r="F843" s="117" t="s">
        <v>3787</v>
      </c>
      <c r="G843" s="340">
        <v>308634240103</v>
      </c>
      <c r="H843" s="117" t="s">
        <v>3874</v>
      </c>
      <c r="I843" s="117" t="s">
        <v>5182</v>
      </c>
      <c r="J843" s="117" t="s">
        <v>47</v>
      </c>
      <c r="K843" s="117"/>
      <c r="L843" s="117">
        <v>9.9299999999999999E-2</v>
      </c>
      <c r="M843" s="117">
        <v>9.3307000000000001E-2</v>
      </c>
      <c r="N843" s="117">
        <v>5.9929999999999983E-3</v>
      </c>
      <c r="O843" s="341"/>
      <c r="P843" s="117"/>
      <c r="Q843" s="121"/>
    </row>
    <row r="844" spans="1:17" s="115" customFormat="1" ht="25.5" customHeight="1">
      <c r="A844" s="116">
        <v>841</v>
      </c>
      <c r="B844" s="118"/>
      <c r="C844" s="118" t="s">
        <v>3033</v>
      </c>
      <c r="D844" s="118" t="s">
        <v>3035</v>
      </c>
      <c r="E844" s="118" t="s">
        <v>1025</v>
      </c>
      <c r="F844" s="117" t="s">
        <v>3875</v>
      </c>
      <c r="G844" s="340">
        <v>308647240201</v>
      </c>
      <c r="H844" s="117" t="s">
        <v>3876</v>
      </c>
      <c r="I844" s="117" t="s">
        <v>5181</v>
      </c>
      <c r="J844" s="117" t="s">
        <v>47</v>
      </c>
      <c r="K844" s="117"/>
      <c r="L844" s="117">
        <v>0.11927</v>
      </c>
      <c r="M844" s="117">
        <v>0.112133</v>
      </c>
      <c r="N844" s="117">
        <v>7.1370000000000045E-3</v>
      </c>
      <c r="O844" s="341"/>
      <c r="P844" s="117"/>
      <c r="Q844" s="121"/>
    </row>
    <row r="845" spans="1:17" s="115" customFormat="1" ht="25.5" customHeight="1">
      <c r="A845" s="116">
        <v>842</v>
      </c>
      <c r="B845" s="118"/>
      <c r="C845" s="118" t="s">
        <v>3033</v>
      </c>
      <c r="D845" s="118" t="s">
        <v>3035</v>
      </c>
      <c r="E845" s="118" t="s">
        <v>3043</v>
      </c>
      <c r="F845" s="117" t="s">
        <v>3886</v>
      </c>
      <c r="G845" s="340">
        <v>308634340102</v>
      </c>
      <c r="H845" s="117" t="s">
        <v>3887</v>
      </c>
      <c r="I845" s="117" t="s">
        <v>5182</v>
      </c>
      <c r="J845" s="117" t="s">
        <v>47</v>
      </c>
      <c r="K845" s="117"/>
      <c r="L845" s="117">
        <v>0.2442</v>
      </c>
      <c r="M845" s="117">
        <v>0.23012099999999999</v>
      </c>
      <c r="N845" s="117">
        <v>1.4079000000000008E-2</v>
      </c>
      <c r="O845" s="341"/>
      <c r="P845" s="117"/>
      <c r="Q845" s="121"/>
    </row>
    <row r="846" spans="1:17" s="115" customFormat="1" ht="25.5" customHeight="1">
      <c r="A846" s="116">
        <v>843</v>
      </c>
      <c r="B846" s="118"/>
      <c r="C846" s="118" t="s">
        <v>3033</v>
      </c>
      <c r="D846" s="118" t="s">
        <v>3035</v>
      </c>
      <c r="E846" s="118" t="s">
        <v>1025</v>
      </c>
      <c r="F846" s="117" t="s">
        <v>3890</v>
      </c>
      <c r="G846" s="340">
        <v>308647340101</v>
      </c>
      <c r="H846" s="117" t="s">
        <v>3891</v>
      </c>
      <c r="I846" s="117" t="s">
        <v>5179</v>
      </c>
      <c r="J846" s="117" t="s">
        <v>47</v>
      </c>
      <c r="K846" s="117"/>
      <c r="L846" s="117">
        <v>3.1223999999999998</v>
      </c>
      <c r="M846" s="117">
        <v>2.9447230000000002</v>
      </c>
      <c r="N846" s="117">
        <v>0.17767699999999964</v>
      </c>
      <c r="O846" s="341"/>
      <c r="P846" s="117"/>
      <c r="Q846" s="121"/>
    </row>
    <row r="847" spans="1:17" s="115" customFormat="1" ht="25.5" customHeight="1">
      <c r="A847" s="116">
        <v>844</v>
      </c>
      <c r="B847" s="118"/>
      <c r="C847" s="118" t="s">
        <v>3033</v>
      </c>
      <c r="D847" s="118" t="s">
        <v>3035</v>
      </c>
      <c r="E847" s="118" t="s">
        <v>3043</v>
      </c>
      <c r="F847" s="117" t="s">
        <v>3787</v>
      </c>
      <c r="G847" s="340">
        <v>308634240101</v>
      </c>
      <c r="H847" s="117" t="s">
        <v>3908</v>
      </c>
      <c r="I847" s="117" t="s">
        <v>5178</v>
      </c>
      <c r="J847" s="117" t="s">
        <v>47</v>
      </c>
      <c r="K847" s="117"/>
      <c r="L847" s="117">
        <v>1.55376</v>
      </c>
      <c r="M847" s="117">
        <v>1.46895</v>
      </c>
      <c r="N847" s="117">
        <v>8.4810000000000052E-2</v>
      </c>
      <c r="O847" s="341"/>
      <c r="P847" s="117"/>
      <c r="Q847" s="121"/>
    </row>
    <row r="848" spans="1:17" s="115" customFormat="1" ht="25.5" customHeight="1">
      <c r="A848" s="116">
        <v>845</v>
      </c>
      <c r="B848" s="118"/>
      <c r="C848" s="118" t="s">
        <v>3033</v>
      </c>
      <c r="D848" s="118" t="s">
        <v>3035</v>
      </c>
      <c r="E848" s="118" t="s">
        <v>1025</v>
      </c>
      <c r="F848" s="117" t="s">
        <v>3909</v>
      </c>
      <c r="G848" s="340">
        <v>308647240101</v>
      </c>
      <c r="H848" s="117" t="s">
        <v>3910</v>
      </c>
      <c r="I848" s="117" t="s">
        <v>5179</v>
      </c>
      <c r="J848" s="117" t="s">
        <v>47</v>
      </c>
      <c r="K848" s="117"/>
      <c r="L848" s="117">
        <v>0.73829999999999996</v>
      </c>
      <c r="M848" s="117">
        <v>0.69821</v>
      </c>
      <c r="N848" s="117">
        <v>4.0089999999999959E-2</v>
      </c>
      <c r="O848" s="341"/>
      <c r="P848" s="117"/>
      <c r="Q848" s="121"/>
    </row>
    <row r="849" spans="1:17" s="115" customFormat="1" ht="25.5" customHeight="1">
      <c r="A849" s="116">
        <v>846</v>
      </c>
      <c r="B849" s="118"/>
      <c r="C849" s="118" t="s">
        <v>3033</v>
      </c>
      <c r="D849" s="118" t="s">
        <v>3035</v>
      </c>
      <c r="E849" s="118" t="s">
        <v>3043</v>
      </c>
      <c r="F849" s="117" t="s">
        <v>3854</v>
      </c>
      <c r="G849" s="340">
        <v>308634240201</v>
      </c>
      <c r="H849" s="117" t="s">
        <v>3913</v>
      </c>
      <c r="I849" s="117" t="s">
        <v>5180</v>
      </c>
      <c r="J849" s="117" t="s">
        <v>47</v>
      </c>
      <c r="K849" s="117"/>
      <c r="L849" s="117">
        <v>0.1086</v>
      </c>
      <c r="M849" s="117">
        <v>0.102813</v>
      </c>
      <c r="N849" s="117">
        <v>5.7870000000000005E-3</v>
      </c>
      <c r="O849" s="341"/>
      <c r="P849" s="117"/>
      <c r="Q849" s="121"/>
    </row>
    <row r="850" spans="1:17" s="115" customFormat="1" ht="25.5" customHeight="1">
      <c r="A850" s="116">
        <v>847</v>
      </c>
      <c r="B850" s="118"/>
      <c r="C850" s="118" t="s">
        <v>3033</v>
      </c>
      <c r="D850" s="118" t="s">
        <v>3035</v>
      </c>
      <c r="E850" s="118" t="s">
        <v>3043</v>
      </c>
      <c r="F850" s="117" t="s">
        <v>3914</v>
      </c>
      <c r="G850" s="340">
        <v>308634140101</v>
      </c>
      <c r="H850" s="117" t="s">
        <v>3915</v>
      </c>
      <c r="I850" s="117" t="s">
        <v>5179</v>
      </c>
      <c r="J850" s="117" t="s">
        <v>47</v>
      </c>
      <c r="K850" s="117"/>
      <c r="L850" s="117">
        <v>0.76539999999999997</v>
      </c>
      <c r="M850" s="117">
        <v>0.72506499999999996</v>
      </c>
      <c r="N850" s="117">
        <v>4.033500000000001E-2</v>
      </c>
      <c r="O850" s="341"/>
      <c r="P850" s="117"/>
      <c r="Q850" s="121"/>
    </row>
    <row r="851" spans="1:17" s="115" customFormat="1" ht="25.5" customHeight="1">
      <c r="A851" s="116">
        <v>848</v>
      </c>
      <c r="B851" s="118"/>
      <c r="C851" s="118" t="s">
        <v>3033</v>
      </c>
      <c r="D851" s="118" t="s">
        <v>3035</v>
      </c>
      <c r="E851" s="118" t="s">
        <v>1025</v>
      </c>
      <c r="F851" s="117" t="s">
        <v>3926</v>
      </c>
      <c r="G851" s="340">
        <v>308647340201</v>
      </c>
      <c r="H851" s="117" t="s">
        <v>3927</v>
      </c>
      <c r="I851" s="117" t="s">
        <v>5179</v>
      </c>
      <c r="J851" s="117" t="s">
        <v>47</v>
      </c>
      <c r="K851" s="117"/>
      <c r="L851" s="117">
        <v>8.1270000000000005E-3</v>
      </c>
      <c r="M851" s="117">
        <v>7.7130000000000002E-3</v>
      </c>
      <c r="N851" s="117">
        <v>4.1400000000000031E-4</v>
      </c>
      <c r="O851" s="341"/>
      <c r="P851" s="117"/>
      <c r="Q851" s="121"/>
    </row>
    <row r="852" spans="1:17" s="115" customFormat="1" ht="25.5" customHeight="1">
      <c r="A852" s="116">
        <v>849</v>
      </c>
      <c r="B852" s="118"/>
      <c r="C852" s="118" t="s">
        <v>3033</v>
      </c>
      <c r="D852" s="118" t="s">
        <v>3035</v>
      </c>
      <c r="E852" s="118" t="s">
        <v>1025</v>
      </c>
      <c r="F852" s="117" t="s">
        <v>3929</v>
      </c>
      <c r="G852" s="340">
        <v>308647340301</v>
      </c>
      <c r="H852" s="117" t="s">
        <v>3930</v>
      </c>
      <c r="I852" s="117" t="s">
        <v>5182</v>
      </c>
      <c r="J852" s="117" t="s">
        <v>47</v>
      </c>
      <c r="K852" s="117"/>
      <c r="L852" s="117">
        <v>2.435E-2</v>
      </c>
      <c r="M852" s="117">
        <v>2.3148999999999999E-2</v>
      </c>
      <c r="N852" s="117">
        <v>1.2010000000000007E-3</v>
      </c>
      <c r="O852" s="341"/>
      <c r="P852" s="117"/>
      <c r="Q852" s="121"/>
    </row>
    <row r="853" spans="1:17" s="115" customFormat="1" ht="25.5" customHeight="1">
      <c r="A853" s="116">
        <v>850</v>
      </c>
      <c r="B853" s="118"/>
      <c r="C853" s="118" t="s">
        <v>3033</v>
      </c>
      <c r="D853" s="118" t="s">
        <v>3035</v>
      </c>
      <c r="E853" s="118" t="s">
        <v>3043</v>
      </c>
      <c r="F853" s="117" t="s">
        <v>3937</v>
      </c>
      <c r="G853" s="340">
        <v>308634140201</v>
      </c>
      <c r="H853" s="117" t="s">
        <v>3938</v>
      </c>
      <c r="I853" s="117" t="s">
        <v>5182</v>
      </c>
      <c r="J853" s="117" t="s">
        <v>47</v>
      </c>
      <c r="K853" s="117"/>
      <c r="L853" s="117">
        <v>3.2974999999999997E-2</v>
      </c>
      <c r="M853" s="117">
        <v>3.1383000000000001E-2</v>
      </c>
      <c r="N853" s="117">
        <v>1.5919999999999962E-3</v>
      </c>
      <c r="O853" s="341"/>
      <c r="P853" s="117"/>
      <c r="Q853" s="121"/>
    </row>
    <row r="854" spans="1:17" s="115" customFormat="1" ht="25.5" customHeight="1">
      <c r="A854" s="116">
        <v>851</v>
      </c>
      <c r="B854" s="118"/>
      <c r="C854" s="118" t="s">
        <v>3033</v>
      </c>
      <c r="D854" s="118" t="s">
        <v>3035</v>
      </c>
      <c r="E854" s="118" t="s">
        <v>1026</v>
      </c>
      <c r="F854" s="117" t="s">
        <v>3735</v>
      </c>
      <c r="G854" s="340">
        <v>308653340102</v>
      </c>
      <c r="H854" s="117" t="s">
        <v>3942</v>
      </c>
      <c r="I854" s="117" t="s">
        <v>5179</v>
      </c>
      <c r="J854" s="117" t="s">
        <v>47</v>
      </c>
      <c r="K854" s="117"/>
      <c r="L854" s="117">
        <v>2.2176</v>
      </c>
      <c r="M854" s="117">
        <v>2.1117590000000002</v>
      </c>
      <c r="N854" s="117">
        <v>0.10584099999999985</v>
      </c>
      <c r="O854" s="341"/>
      <c r="P854" s="117"/>
      <c r="Q854" s="121"/>
    </row>
    <row r="855" spans="1:17" s="115" customFormat="1" ht="25.5" customHeight="1">
      <c r="A855" s="116">
        <v>852</v>
      </c>
      <c r="B855" s="118"/>
      <c r="C855" s="118" t="s">
        <v>3033</v>
      </c>
      <c r="D855" s="118" t="s">
        <v>3035</v>
      </c>
      <c r="E855" s="118" t="s">
        <v>1025</v>
      </c>
      <c r="F855" s="117" t="s">
        <v>3951</v>
      </c>
      <c r="G855" s="340">
        <v>308647140101</v>
      </c>
      <c r="H855" s="117" t="s">
        <v>3952</v>
      </c>
      <c r="I855" s="117" t="s">
        <v>5178</v>
      </c>
      <c r="J855" s="117" t="s">
        <v>47</v>
      </c>
      <c r="K855" s="117"/>
      <c r="L855" s="117">
        <v>1.82674</v>
      </c>
      <c r="M855" s="117">
        <v>1.7412810000000001</v>
      </c>
      <c r="N855" s="117">
        <v>8.5458999999999952E-2</v>
      </c>
      <c r="O855" s="341"/>
      <c r="P855" s="117"/>
      <c r="Q855" s="121"/>
    </row>
    <row r="856" spans="1:17" s="115" customFormat="1" ht="25.5" customHeight="1">
      <c r="A856" s="116">
        <v>853</v>
      </c>
      <c r="B856" s="118"/>
      <c r="C856" s="118" t="s">
        <v>3033</v>
      </c>
      <c r="D856" s="118" t="s">
        <v>3035</v>
      </c>
      <c r="E856" s="118" t="s">
        <v>1026</v>
      </c>
      <c r="F856" s="117" t="s">
        <v>3735</v>
      </c>
      <c r="G856" s="340">
        <v>308653340103</v>
      </c>
      <c r="H856" s="117" t="s">
        <v>3972</v>
      </c>
      <c r="I856" s="117" t="s">
        <v>5182</v>
      </c>
      <c r="J856" s="117" t="s">
        <v>47</v>
      </c>
      <c r="K856" s="117"/>
      <c r="L856" s="117">
        <v>1.4216</v>
      </c>
      <c r="M856" s="117">
        <v>1.35809</v>
      </c>
      <c r="N856" s="117">
        <v>6.3509999999999955E-2</v>
      </c>
      <c r="O856" s="341"/>
      <c r="P856" s="117"/>
      <c r="Q856" s="121"/>
    </row>
    <row r="857" spans="1:17" s="115" customFormat="1" ht="25.5" customHeight="1">
      <c r="A857" s="116">
        <v>854</v>
      </c>
      <c r="B857" s="118"/>
      <c r="C857" s="118" t="s">
        <v>3033</v>
      </c>
      <c r="D857" s="118" t="s">
        <v>3035</v>
      </c>
      <c r="E857" s="118" t="s">
        <v>3043</v>
      </c>
      <c r="F857" s="117" t="s">
        <v>2163</v>
      </c>
      <c r="G857" s="340">
        <v>308634240402</v>
      </c>
      <c r="H857" s="117" t="s">
        <v>4003</v>
      </c>
      <c r="I857" s="117" t="s">
        <v>5182</v>
      </c>
      <c r="J857" s="117" t="s">
        <v>47</v>
      </c>
      <c r="K857" s="117"/>
      <c r="L857" s="117">
        <v>0.32400000000000001</v>
      </c>
      <c r="M857" s="117">
        <v>0.31104199999999999</v>
      </c>
      <c r="N857" s="117">
        <v>1.2958000000000025E-2</v>
      </c>
      <c r="O857" s="341"/>
      <c r="P857" s="117"/>
      <c r="Q857" s="121"/>
    </row>
    <row r="858" spans="1:17" s="115" customFormat="1" ht="25.5" customHeight="1">
      <c r="A858" s="116">
        <v>855</v>
      </c>
      <c r="B858" s="118"/>
      <c r="C858" s="118" t="s">
        <v>3033</v>
      </c>
      <c r="D858" s="118" t="s">
        <v>3035</v>
      </c>
      <c r="E858" s="118" t="s">
        <v>1025</v>
      </c>
      <c r="F858" s="117" t="s">
        <v>3875</v>
      </c>
      <c r="G858" s="340">
        <v>308647240204</v>
      </c>
      <c r="H858" s="117" t="s">
        <v>4014</v>
      </c>
      <c r="I858" s="117" t="s">
        <v>5182</v>
      </c>
      <c r="J858" s="117" t="s">
        <v>47</v>
      </c>
      <c r="K858" s="117"/>
      <c r="L858" s="117">
        <v>3.048E-2</v>
      </c>
      <c r="M858" s="117">
        <v>2.9326999999999999E-2</v>
      </c>
      <c r="N858" s="117">
        <v>1.1530000000000012E-3</v>
      </c>
      <c r="O858" s="341"/>
      <c r="P858" s="117"/>
      <c r="Q858" s="121"/>
    </row>
    <row r="859" spans="1:17" s="115" customFormat="1" ht="25.5" customHeight="1">
      <c r="A859" s="116">
        <v>856</v>
      </c>
      <c r="B859" s="118"/>
      <c r="C859" s="118" t="s">
        <v>3033</v>
      </c>
      <c r="D859" s="118" t="s">
        <v>3035</v>
      </c>
      <c r="E859" s="118" t="s">
        <v>1026</v>
      </c>
      <c r="F859" s="117" t="s">
        <v>4026</v>
      </c>
      <c r="G859" s="340">
        <v>308653140201</v>
      </c>
      <c r="H859" s="117" t="s">
        <v>4027</v>
      </c>
      <c r="I859" s="117" t="s">
        <v>5179</v>
      </c>
      <c r="J859" s="117" t="s">
        <v>47</v>
      </c>
      <c r="K859" s="117"/>
      <c r="L859" s="117">
        <v>1.915E-2</v>
      </c>
      <c r="M859" s="117">
        <v>1.8471000000000001E-2</v>
      </c>
      <c r="N859" s="117">
        <v>6.7899999999999905E-4</v>
      </c>
      <c r="O859" s="341"/>
      <c r="P859" s="117"/>
      <c r="Q859" s="121"/>
    </row>
    <row r="860" spans="1:17" s="115" customFormat="1" ht="25.5" customHeight="1">
      <c r="A860" s="116">
        <v>857</v>
      </c>
      <c r="B860" s="118"/>
      <c r="C860" s="118" t="s">
        <v>3033</v>
      </c>
      <c r="D860" s="118" t="s">
        <v>3035</v>
      </c>
      <c r="E860" s="118" t="s">
        <v>1025</v>
      </c>
      <c r="F860" s="117" t="s">
        <v>3779</v>
      </c>
      <c r="G860" s="340">
        <v>308647140202</v>
      </c>
      <c r="H860" s="117" t="s">
        <v>4044</v>
      </c>
      <c r="I860" s="117" t="s">
        <v>5179</v>
      </c>
      <c r="J860" s="117" t="s">
        <v>47</v>
      </c>
      <c r="K860" s="117"/>
      <c r="L860" s="117">
        <v>0.29580000000000001</v>
      </c>
      <c r="M860" s="117">
        <v>0.28609699999999999</v>
      </c>
      <c r="N860" s="117">
        <v>9.7030000000000172E-3</v>
      </c>
      <c r="O860" s="341"/>
      <c r="P860" s="117"/>
      <c r="Q860" s="121"/>
    </row>
    <row r="861" spans="1:17" s="115" customFormat="1" ht="25.5" customHeight="1">
      <c r="A861" s="116">
        <v>858</v>
      </c>
      <c r="B861" s="118"/>
      <c r="C861" s="118" t="s">
        <v>3033</v>
      </c>
      <c r="D861" s="118" t="s">
        <v>3035</v>
      </c>
      <c r="E861" s="118" t="s">
        <v>1025</v>
      </c>
      <c r="F861" s="117" t="s">
        <v>4045</v>
      </c>
      <c r="G861" s="340">
        <v>308647340404</v>
      </c>
      <c r="H861" s="117" t="s">
        <v>4046</v>
      </c>
      <c r="I861" s="117" t="s">
        <v>5180</v>
      </c>
      <c r="J861" s="117" t="s">
        <v>47</v>
      </c>
      <c r="K861" s="117"/>
      <c r="L861" s="117">
        <v>7.4597999999999998E-2</v>
      </c>
      <c r="M861" s="117">
        <v>7.2151000000000007E-2</v>
      </c>
      <c r="N861" s="117">
        <v>2.4469999999999908E-3</v>
      </c>
      <c r="O861" s="341"/>
      <c r="P861" s="117"/>
      <c r="Q861" s="121"/>
    </row>
    <row r="862" spans="1:17" s="115" customFormat="1" ht="25.5" customHeight="1">
      <c r="A862" s="116">
        <v>859</v>
      </c>
      <c r="B862" s="118"/>
      <c r="C862" s="118" t="s">
        <v>3033</v>
      </c>
      <c r="D862" s="118" t="s">
        <v>3035</v>
      </c>
      <c r="E862" s="118" t="s">
        <v>1026</v>
      </c>
      <c r="F862" s="117" t="s">
        <v>4049</v>
      </c>
      <c r="G862" s="340">
        <v>308653240404</v>
      </c>
      <c r="H862" s="117" t="s">
        <v>4050</v>
      </c>
      <c r="I862" s="117" t="s">
        <v>5182</v>
      </c>
      <c r="J862" s="117" t="s">
        <v>47</v>
      </c>
      <c r="K862" s="117"/>
      <c r="L862" s="117">
        <v>3.1000000000000001E-5</v>
      </c>
      <c r="M862" s="117">
        <v>3.0000000000000001E-5</v>
      </c>
      <c r="N862" s="117">
        <v>1.0000000000000006E-6</v>
      </c>
      <c r="O862" s="341"/>
      <c r="P862" s="117"/>
      <c r="Q862" s="121"/>
    </row>
    <row r="863" spans="1:17" s="115" customFormat="1" ht="25.5" customHeight="1">
      <c r="A863" s="116">
        <v>860</v>
      </c>
      <c r="B863" s="118"/>
      <c r="C863" s="118" t="s">
        <v>3033</v>
      </c>
      <c r="D863" s="118" t="s">
        <v>3035</v>
      </c>
      <c r="E863" s="118" t="s">
        <v>3043</v>
      </c>
      <c r="F863" s="117" t="s">
        <v>4069</v>
      </c>
      <c r="G863" s="340">
        <v>308634340201</v>
      </c>
      <c r="H863" s="117" t="s">
        <v>4070</v>
      </c>
      <c r="I863" s="117" t="s">
        <v>5179</v>
      </c>
      <c r="J863" s="117" t="s">
        <v>47</v>
      </c>
      <c r="K863" s="117"/>
      <c r="L863" s="117">
        <v>0.60940000000000005</v>
      </c>
      <c r="M863" s="117">
        <v>0.591727</v>
      </c>
      <c r="N863" s="117">
        <v>1.767300000000005E-2</v>
      </c>
      <c r="O863" s="341"/>
      <c r="P863" s="117"/>
      <c r="Q863" s="121"/>
    </row>
    <row r="864" spans="1:17" s="115" customFormat="1" ht="25.5" customHeight="1">
      <c r="A864" s="116">
        <v>861</v>
      </c>
      <c r="B864" s="118"/>
      <c r="C864" s="118" t="s">
        <v>3033</v>
      </c>
      <c r="D864" s="118" t="s">
        <v>3035</v>
      </c>
      <c r="E864" s="118" t="s">
        <v>3043</v>
      </c>
      <c r="F864" s="117" t="s">
        <v>3886</v>
      </c>
      <c r="G864" s="340">
        <v>308634340101</v>
      </c>
      <c r="H864" s="117" t="s">
        <v>4094</v>
      </c>
      <c r="I864" s="117" t="s">
        <v>5179</v>
      </c>
      <c r="J864" s="117" t="s">
        <v>47</v>
      </c>
      <c r="K864" s="117"/>
      <c r="L864" s="117">
        <v>0.83279999999999998</v>
      </c>
      <c r="M864" s="117">
        <v>0.813191</v>
      </c>
      <c r="N864" s="117">
        <v>1.9608999999999988E-2</v>
      </c>
      <c r="O864" s="341"/>
      <c r="P864" s="117"/>
      <c r="Q864" s="121"/>
    </row>
    <row r="865" spans="1:17" s="115" customFormat="1" ht="25.5" customHeight="1">
      <c r="A865" s="116">
        <v>862</v>
      </c>
      <c r="B865" s="118"/>
      <c r="C865" s="118" t="s">
        <v>3033</v>
      </c>
      <c r="D865" s="118" t="s">
        <v>3035</v>
      </c>
      <c r="E865" s="118" t="s">
        <v>1025</v>
      </c>
      <c r="F865" s="117" t="s">
        <v>3779</v>
      </c>
      <c r="G865" s="340">
        <v>308647140203</v>
      </c>
      <c r="H865" s="117" t="s">
        <v>4099</v>
      </c>
      <c r="I865" s="117" t="s">
        <v>5180</v>
      </c>
      <c r="J865" s="117" t="s">
        <v>47</v>
      </c>
      <c r="K865" s="117"/>
      <c r="L865" s="117">
        <v>0.1105</v>
      </c>
      <c r="M865" s="117">
        <v>0.108004</v>
      </c>
      <c r="N865" s="117">
        <v>2.4959999999999982E-3</v>
      </c>
      <c r="O865" s="341"/>
      <c r="P865" s="117"/>
      <c r="Q865" s="121"/>
    </row>
    <row r="866" spans="1:17" s="115" customFormat="1" ht="25.5" customHeight="1">
      <c r="A866" s="116">
        <v>863</v>
      </c>
      <c r="B866" s="118"/>
      <c r="C866" s="118" t="s">
        <v>3033</v>
      </c>
      <c r="D866" s="118" t="s">
        <v>3035</v>
      </c>
      <c r="E866" s="118" t="s">
        <v>1026</v>
      </c>
      <c r="F866" s="117" t="s">
        <v>4108</v>
      </c>
      <c r="G866" s="340">
        <v>308653240301</v>
      </c>
      <c r="H866" s="117" t="s">
        <v>4109</v>
      </c>
      <c r="I866" s="117" t="s">
        <v>5179</v>
      </c>
      <c r="J866" s="117" t="s">
        <v>47</v>
      </c>
      <c r="K866" s="117"/>
      <c r="L866" s="117">
        <v>1.0449999999999999E-2</v>
      </c>
      <c r="M866" s="117">
        <v>1.0245000000000001E-2</v>
      </c>
      <c r="N866" s="117">
        <v>2.0499999999999859E-4</v>
      </c>
      <c r="O866" s="341"/>
      <c r="P866" s="117"/>
      <c r="Q866" s="121"/>
    </row>
    <row r="867" spans="1:17" s="115" customFormat="1" ht="25.5" customHeight="1">
      <c r="A867" s="116">
        <v>864</v>
      </c>
      <c r="B867" s="118"/>
      <c r="C867" s="118" t="s">
        <v>3033</v>
      </c>
      <c r="D867" s="118" t="s">
        <v>3035</v>
      </c>
      <c r="E867" s="118" t="s">
        <v>1025</v>
      </c>
      <c r="F867" s="117" t="s">
        <v>3951</v>
      </c>
      <c r="G867" s="340">
        <v>308647140102</v>
      </c>
      <c r="H867" s="117" t="s">
        <v>4113</v>
      </c>
      <c r="I867" s="117" t="s">
        <v>5182</v>
      </c>
      <c r="J867" s="117" t="s">
        <v>47</v>
      </c>
      <c r="K867" s="117"/>
      <c r="L867" s="117">
        <v>5.2299999999999999E-2</v>
      </c>
      <c r="M867" s="117">
        <v>5.1330000000000001E-2</v>
      </c>
      <c r="N867" s="117">
        <v>9.6999999999999864E-4</v>
      </c>
      <c r="O867" s="341"/>
      <c r="P867" s="117"/>
      <c r="Q867" s="121"/>
    </row>
    <row r="868" spans="1:17" s="115" customFormat="1" ht="25.5" customHeight="1">
      <c r="A868" s="116">
        <v>865</v>
      </c>
      <c r="B868" s="118"/>
      <c r="C868" s="118" t="s">
        <v>3033</v>
      </c>
      <c r="D868" s="118" t="s">
        <v>3035</v>
      </c>
      <c r="E868" s="118" t="s">
        <v>1025</v>
      </c>
      <c r="F868" s="117" t="s">
        <v>4126</v>
      </c>
      <c r="G868" s="340">
        <v>308647240301</v>
      </c>
      <c r="H868" s="117" t="s">
        <v>4127</v>
      </c>
      <c r="I868" s="117" t="s">
        <v>5181</v>
      </c>
      <c r="J868" s="117" t="s">
        <v>47</v>
      </c>
      <c r="K868" s="117"/>
      <c r="L868" s="117">
        <v>0.11409999999999999</v>
      </c>
      <c r="M868" s="117">
        <v>0.112599</v>
      </c>
      <c r="N868" s="117">
        <v>1.5009999999999885E-3</v>
      </c>
      <c r="O868" s="341"/>
      <c r="P868" s="117"/>
      <c r="Q868" s="121"/>
    </row>
    <row r="869" spans="1:17" s="115" customFormat="1" ht="25.5" customHeight="1">
      <c r="A869" s="116">
        <v>866</v>
      </c>
      <c r="B869" s="118"/>
      <c r="C869" s="118" t="s">
        <v>3033</v>
      </c>
      <c r="D869" s="118" t="s">
        <v>3035</v>
      </c>
      <c r="E869" s="118" t="s">
        <v>1025</v>
      </c>
      <c r="F869" s="117" t="s">
        <v>3779</v>
      </c>
      <c r="G869" s="340">
        <v>308647140201</v>
      </c>
      <c r="H869" s="117" t="s">
        <v>4131</v>
      </c>
      <c r="I869" s="117" t="s">
        <v>5179</v>
      </c>
      <c r="J869" s="117" t="s">
        <v>47</v>
      </c>
      <c r="K869" s="117"/>
      <c r="L869" s="117">
        <v>0.54339999999999999</v>
      </c>
      <c r="M869" s="117">
        <v>0.53690700000000002</v>
      </c>
      <c r="N869" s="117">
        <v>6.492999999999971E-3</v>
      </c>
      <c r="O869" s="341"/>
      <c r="P869" s="117"/>
      <c r="Q869" s="121"/>
    </row>
    <row r="870" spans="1:17" s="115" customFormat="1" ht="25.5" customHeight="1">
      <c r="A870" s="116">
        <v>867</v>
      </c>
      <c r="B870" s="118"/>
      <c r="C870" s="118" t="s">
        <v>3033</v>
      </c>
      <c r="D870" s="118" t="s">
        <v>3035</v>
      </c>
      <c r="E870" s="118" t="s">
        <v>1025</v>
      </c>
      <c r="F870" s="117" t="s">
        <v>4126</v>
      </c>
      <c r="G870" s="340">
        <v>308647240305</v>
      </c>
      <c r="H870" s="117" t="s">
        <v>4133</v>
      </c>
      <c r="I870" s="117" t="s">
        <v>5182</v>
      </c>
      <c r="J870" s="117" t="s">
        <v>47</v>
      </c>
      <c r="K870" s="117"/>
      <c r="L870" s="117">
        <v>0.29675000000000001</v>
      </c>
      <c r="M870" s="117">
        <v>0.29362899999999997</v>
      </c>
      <c r="N870" s="117">
        <v>3.1210000000000404E-3</v>
      </c>
      <c r="O870" s="341"/>
      <c r="P870" s="117"/>
      <c r="Q870" s="121"/>
    </row>
    <row r="871" spans="1:17" s="115" customFormat="1" ht="25.5" customHeight="1">
      <c r="A871" s="116">
        <v>868</v>
      </c>
      <c r="B871" s="118"/>
      <c r="C871" s="118" t="s">
        <v>3033</v>
      </c>
      <c r="D871" s="118" t="s">
        <v>3035</v>
      </c>
      <c r="E871" s="118" t="s">
        <v>1026</v>
      </c>
      <c r="F871" s="117" t="s">
        <v>3842</v>
      </c>
      <c r="G871" s="340">
        <v>308653240102</v>
      </c>
      <c r="H871" s="117" t="s">
        <v>4138</v>
      </c>
      <c r="I871" s="117" t="s">
        <v>5182</v>
      </c>
      <c r="J871" s="117" t="s">
        <v>47</v>
      </c>
      <c r="K871" s="117"/>
      <c r="L871" s="117">
        <v>0.30420000000000003</v>
      </c>
      <c r="M871" s="117">
        <v>0.301481</v>
      </c>
      <c r="N871" s="117">
        <v>2.719000000000027E-3</v>
      </c>
      <c r="O871" s="341"/>
      <c r="P871" s="117"/>
      <c r="Q871" s="121"/>
    </row>
    <row r="872" spans="1:17" s="115" customFormat="1" ht="25.5" customHeight="1">
      <c r="A872" s="116">
        <v>869</v>
      </c>
      <c r="B872" s="118"/>
      <c r="C872" s="118" t="s">
        <v>3033</v>
      </c>
      <c r="D872" s="118" t="s">
        <v>1059</v>
      </c>
      <c r="E872" s="118" t="s">
        <v>1059</v>
      </c>
      <c r="F872" s="117" t="s">
        <v>2235</v>
      </c>
      <c r="G872" s="340">
        <v>308211140101</v>
      </c>
      <c r="H872" s="117" t="s">
        <v>2531</v>
      </c>
      <c r="I872" s="117" t="s">
        <v>5178</v>
      </c>
      <c r="J872" s="117" t="s">
        <v>47</v>
      </c>
      <c r="K872" s="117"/>
      <c r="L872" s="117">
        <v>2.952394</v>
      </c>
      <c r="M872" s="117">
        <v>2.6756669999999998</v>
      </c>
      <c r="N872" s="117">
        <v>0.27672700000000017</v>
      </c>
      <c r="O872" s="341"/>
      <c r="P872" s="117"/>
      <c r="Q872" s="121"/>
    </row>
    <row r="873" spans="1:17" s="115" customFormat="1" ht="25.5" customHeight="1">
      <c r="A873" s="116">
        <v>870</v>
      </c>
      <c r="B873" s="118"/>
      <c r="C873" s="118" t="s">
        <v>3033</v>
      </c>
      <c r="D873" s="118" t="s">
        <v>1059</v>
      </c>
      <c r="E873" s="118" t="s">
        <v>1059</v>
      </c>
      <c r="F873" s="117" t="s">
        <v>2238</v>
      </c>
      <c r="G873" s="340">
        <v>308211240304</v>
      </c>
      <c r="H873" s="117" t="s">
        <v>3750</v>
      </c>
      <c r="I873" s="117" t="s">
        <v>5178</v>
      </c>
      <c r="J873" s="117" t="s">
        <v>47</v>
      </c>
      <c r="K873" s="117"/>
      <c r="L873" s="117">
        <v>2.3903129999999999</v>
      </c>
      <c r="M873" s="117">
        <v>2.1720090000000001</v>
      </c>
      <c r="N873" s="117">
        <v>0.21830399999999983</v>
      </c>
      <c r="O873" s="341"/>
      <c r="P873" s="117"/>
      <c r="Q873" s="121"/>
    </row>
    <row r="874" spans="1:17" s="115" customFormat="1" ht="25.5" customHeight="1">
      <c r="A874" s="116">
        <v>871</v>
      </c>
      <c r="B874" s="118"/>
      <c r="C874" s="118" t="s">
        <v>3033</v>
      </c>
      <c r="D874" s="118" t="s">
        <v>1059</v>
      </c>
      <c r="E874" s="118" t="s">
        <v>1059</v>
      </c>
      <c r="F874" s="117" t="s">
        <v>2238</v>
      </c>
      <c r="G874" s="340">
        <v>308211240305</v>
      </c>
      <c r="H874" s="117" t="s">
        <v>2667</v>
      </c>
      <c r="I874" s="117" t="s">
        <v>5178</v>
      </c>
      <c r="J874" s="117" t="s">
        <v>47</v>
      </c>
      <c r="K874" s="117"/>
      <c r="L874" s="117">
        <v>2.9515370000000001</v>
      </c>
      <c r="M874" s="117">
        <v>2.6850239999999999</v>
      </c>
      <c r="N874" s="117">
        <v>0.26651300000000022</v>
      </c>
      <c r="O874" s="341"/>
      <c r="P874" s="117"/>
      <c r="Q874" s="121"/>
    </row>
    <row r="875" spans="1:17" s="115" customFormat="1" ht="25.5" customHeight="1">
      <c r="A875" s="116">
        <v>872</v>
      </c>
      <c r="B875" s="118"/>
      <c r="C875" s="118" t="s">
        <v>3033</v>
      </c>
      <c r="D875" s="118" t="s">
        <v>1059</v>
      </c>
      <c r="E875" s="118" t="s">
        <v>1059</v>
      </c>
      <c r="F875" s="117" t="s">
        <v>2239</v>
      </c>
      <c r="G875" s="340">
        <v>308211240403</v>
      </c>
      <c r="H875" s="117" t="s">
        <v>2539</v>
      </c>
      <c r="I875" s="117" t="s">
        <v>5178</v>
      </c>
      <c r="J875" s="117" t="s">
        <v>47</v>
      </c>
      <c r="K875" s="117"/>
      <c r="L875" s="117">
        <v>1.042</v>
      </c>
      <c r="M875" s="117">
        <v>0.94948200000000005</v>
      </c>
      <c r="N875" s="117">
        <v>9.2517999999999989E-2</v>
      </c>
      <c r="O875" s="341"/>
      <c r="P875" s="117"/>
      <c r="Q875" s="121"/>
    </row>
    <row r="876" spans="1:17" s="115" customFormat="1" ht="25.5" customHeight="1">
      <c r="A876" s="116">
        <v>873</v>
      </c>
      <c r="B876" s="118"/>
      <c r="C876" s="118" t="s">
        <v>3033</v>
      </c>
      <c r="D876" s="118" t="s">
        <v>1059</v>
      </c>
      <c r="E876" s="118" t="s">
        <v>3038</v>
      </c>
      <c r="F876" s="117" t="s">
        <v>3754</v>
      </c>
      <c r="G876" s="340">
        <v>308235340204</v>
      </c>
      <c r="H876" s="117" t="s">
        <v>3755</v>
      </c>
      <c r="I876" s="117" t="s">
        <v>5180</v>
      </c>
      <c r="J876" s="117" t="s">
        <v>47</v>
      </c>
      <c r="K876" s="117"/>
      <c r="L876" s="117">
        <v>1.4141999999999999</v>
      </c>
      <c r="M876" s="117">
        <v>1.288807</v>
      </c>
      <c r="N876" s="117">
        <v>0.12539299999999987</v>
      </c>
      <c r="O876" s="341"/>
      <c r="P876" s="117"/>
      <c r="Q876" s="121"/>
    </row>
    <row r="877" spans="1:17" s="115" customFormat="1" ht="25.5" customHeight="1">
      <c r="A877" s="116">
        <v>874</v>
      </c>
      <c r="B877" s="118"/>
      <c r="C877" s="118" t="s">
        <v>3033</v>
      </c>
      <c r="D877" s="118" t="s">
        <v>1059</v>
      </c>
      <c r="E877" s="118" t="s">
        <v>1059</v>
      </c>
      <c r="F877" s="117" t="s">
        <v>2238</v>
      </c>
      <c r="G877" s="340">
        <v>308211240303</v>
      </c>
      <c r="H877" s="117" t="s">
        <v>3756</v>
      </c>
      <c r="I877" s="117" t="s">
        <v>5178</v>
      </c>
      <c r="J877" s="117" t="s">
        <v>47</v>
      </c>
      <c r="K877" s="117"/>
      <c r="L877" s="117">
        <v>2.678118</v>
      </c>
      <c r="M877" s="117">
        <v>2.4417849999999999</v>
      </c>
      <c r="N877" s="117">
        <v>0.23633300000000013</v>
      </c>
      <c r="O877" s="341"/>
      <c r="P877" s="117"/>
      <c r="Q877" s="121"/>
    </row>
    <row r="878" spans="1:17" s="115" customFormat="1" ht="25.5" customHeight="1">
      <c r="A878" s="116">
        <v>875</v>
      </c>
      <c r="B878" s="118"/>
      <c r="C878" s="118" t="s">
        <v>3033</v>
      </c>
      <c r="D878" s="118" t="s">
        <v>1059</v>
      </c>
      <c r="E878" s="118" t="s">
        <v>1059</v>
      </c>
      <c r="F878" s="117" t="s">
        <v>2236</v>
      </c>
      <c r="G878" s="340">
        <v>308211240102</v>
      </c>
      <c r="H878" s="117" t="s">
        <v>2534</v>
      </c>
      <c r="I878" s="117" t="s">
        <v>5178</v>
      </c>
      <c r="J878" s="117" t="s">
        <v>47</v>
      </c>
      <c r="K878" s="117"/>
      <c r="L878" s="117">
        <v>2.4903</v>
      </c>
      <c r="M878" s="117">
        <v>2.272767</v>
      </c>
      <c r="N878" s="117">
        <v>0.21753299999999998</v>
      </c>
      <c r="O878" s="341"/>
      <c r="P878" s="117"/>
      <c r="Q878" s="121"/>
    </row>
    <row r="879" spans="1:17" s="115" customFormat="1" ht="25.5" customHeight="1">
      <c r="A879" s="116">
        <v>876</v>
      </c>
      <c r="B879" s="118"/>
      <c r="C879" s="118" t="s">
        <v>3033</v>
      </c>
      <c r="D879" s="118" t="s">
        <v>1059</v>
      </c>
      <c r="E879" s="118" t="s">
        <v>1059</v>
      </c>
      <c r="F879" s="117" t="s">
        <v>2241</v>
      </c>
      <c r="G879" s="340">
        <v>308211340203</v>
      </c>
      <c r="H879" s="117" t="s">
        <v>2541</v>
      </c>
      <c r="I879" s="117" t="s">
        <v>5178</v>
      </c>
      <c r="J879" s="117" t="s">
        <v>47</v>
      </c>
      <c r="K879" s="117"/>
      <c r="L879" s="117">
        <v>3.2305730000000001</v>
      </c>
      <c r="M879" s="117">
        <v>2.9521999999999999</v>
      </c>
      <c r="N879" s="117">
        <v>0.2783730000000002</v>
      </c>
      <c r="O879" s="341"/>
      <c r="P879" s="117"/>
      <c r="Q879" s="121"/>
    </row>
    <row r="880" spans="1:17" s="115" customFormat="1" ht="25.5" customHeight="1">
      <c r="A880" s="116">
        <v>877</v>
      </c>
      <c r="B880" s="118"/>
      <c r="C880" s="118" t="s">
        <v>3033</v>
      </c>
      <c r="D880" s="118" t="s">
        <v>1059</v>
      </c>
      <c r="E880" s="118" t="s">
        <v>1059</v>
      </c>
      <c r="F880" s="117" t="s">
        <v>2235</v>
      </c>
      <c r="G880" s="340">
        <v>308211140103</v>
      </c>
      <c r="H880" s="117" t="s">
        <v>2500</v>
      </c>
      <c r="I880" s="117" t="s">
        <v>5178</v>
      </c>
      <c r="J880" s="117" t="s">
        <v>47</v>
      </c>
      <c r="K880" s="117"/>
      <c r="L880" s="117">
        <v>1.2774749999999999</v>
      </c>
      <c r="M880" s="117">
        <v>1.1678269999999999</v>
      </c>
      <c r="N880" s="117">
        <v>0.10964799999999997</v>
      </c>
      <c r="O880" s="341"/>
      <c r="P880" s="117"/>
      <c r="Q880" s="121"/>
    </row>
    <row r="881" spans="1:17" s="115" customFormat="1" ht="25.5" customHeight="1">
      <c r="A881" s="116">
        <v>878</v>
      </c>
      <c r="B881" s="118"/>
      <c r="C881" s="118" t="s">
        <v>3033</v>
      </c>
      <c r="D881" s="118" t="s">
        <v>1059</v>
      </c>
      <c r="E881" s="118" t="s">
        <v>1059</v>
      </c>
      <c r="F881" s="117" t="s">
        <v>2242</v>
      </c>
      <c r="G881" s="340">
        <v>308211340306</v>
      </c>
      <c r="H881" s="117" t="s">
        <v>2543</v>
      </c>
      <c r="I881" s="117" t="s">
        <v>5178</v>
      </c>
      <c r="J881" s="117" t="s">
        <v>47</v>
      </c>
      <c r="K881" s="117"/>
      <c r="L881" s="117">
        <v>1.98813</v>
      </c>
      <c r="M881" s="117">
        <v>1.818735</v>
      </c>
      <c r="N881" s="117">
        <v>0.16939499999999996</v>
      </c>
      <c r="O881" s="341"/>
      <c r="P881" s="117"/>
      <c r="Q881" s="121"/>
    </row>
    <row r="882" spans="1:17" s="115" customFormat="1" ht="25.5" customHeight="1">
      <c r="A882" s="116">
        <v>879</v>
      </c>
      <c r="B882" s="118"/>
      <c r="C882" s="118" t="s">
        <v>3033</v>
      </c>
      <c r="D882" s="118" t="s">
        <v>1059</v>
      </c>
      <c r="E882" s="118" t="s">
        <v>1059</v>
      </c>
      <c r="F882" s="117" t="s">
        <v>2235</v>
      </c>
      <c r="G882" s="340">
        <v>308211140104</v>
      </c>
      <c r="H882" s="117" t="s">
        <v>3765</v>
      </c>
      <c r="I882" s="117" t="s">
        <v>5178</v>
      </c>
      <c r="J882" s="117" t="s">
        <v>47</v>
      </c>
      <c r="K882" s="117"/>
      <c r="L882" s="117">
        <v>3.380125</v>
      </c>
      <c r="M882" s="117">
        <v>3.092635</v>
      </c>
      <c r="N882" s="117">
        <v>0.28749000000000002</v>
      </c>
      <c r="O882" s="341"/>
      <c r="P882" s="117"/>
      <c r="Q882" s="121"/>
    </row>
    <row r="883" spans="1:17" s="115" customFormat="1" ht="25.5" customHeight="1">
      <c r="A883" s="116">
        <v>880</v>
      </c>
      <c r="B883" s="118"/>
      <c r="C883" s="118" t="s">
        <v>3033</v>
      </c>
      <c r="D883" s="118" t="s">
        <v>1059</v>
      </c>
      <c r="E883" s="118" t="s">
        <v>1059</v>
      </c>
      <c r="F883" s="117" t="s">
        <v>2235</v>
      </c>
      <c r="G883" s="340">
        <v>308211140102</v>
      </c>
      <c r="H883" s="117" t="s">
        <v>2532</v>
      </c>
      <c r="I883" s="117" t="s">
        <v>5178</v>
      </c>
      <c r="J883" s="117" t="s">
        <v>47</v>
      </c>
      <c r="K883" s="117"/>
      <c r="L883" s="117">
        <v>3.2390780000000001</v>
      </c>
      <c r="M883" s="117">
        <v>2.9656859999999998</v>
      </c>
      <c r="N883" s="117">
        <v>0.2733920000000003</v>
      </c>
      <c r="O883" s="341"/>
      <c r="P883" s="117"/>
      <c r="Q883" s="121"/>
    </row>
    <row r="884" spans="1:17" s="115" customFormat="1" ht="25.5" customHeight="1">
      <c r="A884" s="116">
        <v>881</v>
      </c>
      <c r="B884" s="118"/>
      <c r="C884" s="118" t="s">
        <v>3033</v>
      </c>
      <c r="D884" s="118" t="s">
        <v>1059</v>
      </c>
      <c r="E884" s="118" t="s">
        <v>3038</v>
      </c>
      <c r="F884" s="117" t="s">
        <v>3754</v>
      </c>
      <c r="G884" s="340">
        <v>308235340203</v>
      </c>
      <c r="H884" s="117" t="s">
        <v>3768</v>
      </c>
      <c r="I884" s="117" t="s">
        <v>5180</v>
      </c>
      <c r="J884" s="117" t="s">
        <v>47</v>
      </c>
      <c r="K884" s="117"/>
      <c r="L884" s="117">
        <v>0.87880000000000003</v>
      </c>
      <c r="M884" s="117">
        <v>0.80581700000000001</v>
      </c>
      <c r="N884" s="117">
        <v>7.298300000000002E-2</v>
      </c>
      <c r="O884" s="341"/>
      <c r="P884" s="117"/>
      <c r="Q884" s="121"/>
    </row>
    <row r="885" spans="1:17" s="115" customFormat="1" ht="25.5" customHeight="1">
      <c r="A885" s="116">
        <v>882</v>
      </c>
      <c r="B885" s="118"/>
      <c r="C885" s="118" t="s">
        <v>3033</v>
      </c>
      <c r="D885" s="118" t="s">
        <v>1059</v>
      </c>
      <c r="E885" s="118" t="s">
        <v>1059</v>
      </c>
      <c r="F885" s="117" t="s">
        <v>2241</v>
      </c>
      <c r="G885" s="340">
        <v>308211340207</v>
      </c>
      <c r="H885" s="117" t="s">
        <v>2542</v>
      </c>
      <c r="I885" s="117" t="s">
        <v>5178</v>
      </c>
      <c r="J885" s="117" t="s">
        <v>47</v>
      </c>
      <c r="K885" s="117"/>
      <c r="L885" s="117">
        <v>0.87690000000000001</v>
      </c>
      <c r="M885" s="117">
        <v>0.80407499999999998</v>
      </c>
      <c r="N885" s="117">
        <v>7.2825000000000029E-2</v>
      </c>
      <c r="O885" s="341"/>
      <c r="P885" s="117"/>
      <c r="Q885" s="121"/>
    </row>
    <row r="886" spans="1:17" s="115" customFormat="1" ht="25.5" customHeight="1">
      <c r="A886" s="116">
        <v>883</v>
      </c>
      <c r="B886" s="118"/>
      <c r="C886" s="118" t="s">
        <v>3033</v>
      </c>
      <c r="D886" s="118" t="s">
        <v>1059</v>
      </c>
      <c r="E886" s="118" t="s">
        <v>3042</v>
      </c>
      <c r="F886" s="117" t="s">
        <v>3769</v>
      </c>
      <c r="G886" s="340">
        <v>308212340201</v>
      </c>
      <c r="H886" s="117" t="s">
        <v>3770</v>
      </c>
      <c r="I886" s="117" t="s">
        <v>5179</v>
      </c>
      <c r="J886" s="117" t="s">
        <v>47</v>
      </c>
      <c r="K886" s="117"/>
      <c r="L886" s="117">
        <v>0.53400000000000003</v>
      </c>
      <c r="M886" s="117">
        <v>0.490041</v>
      </c>
      <c r="N886" s="117">
        <v>4.3959000000000026E-2</v>
      </c>
      <c r="O886" s="341"/>
      <c r="P886" s="117"/>
      <c r="Q886" s="121"/>
    </row>
    <row r="887" spans="1:17" s="115" customFormat="1" ht="25.5" customHeight="1">
      <c r="A887" s="116">
        <v>884</v>
      </c>
      <c r="B887" s="118"/>
      <c r="C887" s="118" t="s">
        <v>3033</v>
      </c>
      <c r="D887" s="118" t="s">
        <v>1059</v>
      </c>
      <c r="E887" s="118" t="s">
        <v>1059</v>
      </c>
      <c r="F887" s="117" t="s">
        <v>2236</v>
      </c>
      <c r="G887" s="340">
        <v>308211240103</v>
      </c>
      <c r="H887" s="117" t="s">
        <v>2535</v>
      </c>
      <c r="I887" s="117" t="s">
        <v>5178</v>
      </c>
      <c r="J887" s="117" t="s">
        <v>47</v>
      </c>
      <c r="K887" s="117"/>
      <c r="L887" s="117">
        <v>2.6589900000000002</v>
      </c>
      <c r="M887" s="117">
        <v>2.4445060000000001</v>
      </c>
      <c r="N887" s="117">
        <v>0.21448400000000012</v>
      </c>
      <c r="O887" s="341"/>
      <c r="P887" s="117"/>
      <c r="Q887" s="121"/>
    </row>
    <row r="888" spans="1:17" s="115" customFormat="1" ht="25.5" customHeight="1">
      <c r="A888" s="116">
        <v>885</v>
      </c>
      <c r="B888" s="118"/>
      <c r="C888" s="118" t="s">
        <v>3033</v>
      </c>
      <c r="D888" s="118" t="s">
        <v>1059</v>
      </c>
      <c r="E888" s="118" t="s">
        <v>1059</v>
      </c>
      <c r="F888" s="117" t="s">
        <v>2239</v>
      </c>
      <c r="G888" s="340">
        <v>308211240401</v>
      </c>
      <c r="H888" s="117" t="s">
        <v>2538</v>
      </c>
      <c r="I888" s="117" t="s">
        <v>5178</v>
      </c>
      <c r="J888" s="117" t="s">
        <v>47</v>
      </c>
      <c r="K888" s="117"/>
      <c r="L888" s="117">
        <v>1.6694</v>
      </c>
      <c r="M888" s="117">
        <v>1.536497</v>
      </c>
      <c r="N888" s="117">
        <v>0.13290299999999999</v>
      </c>
      <c r="O888" s="341"/>
      <c r="P888" s="117"/>
      <c r="Q888" s="121"/>
    </row>
    <row r="889" spans="1:17" s="115" customFormat="1" ht="25.5" customHeight="1">
      <c r="A889" s="116">
        <v>886</v>
      </c>
      <c r="B889" s="118"/>
      <c r="C889" s="118" t="s">
        <v>3033</v>
      </c>
      <c r="D889" s="118" t="s">
        <v>1059</v>
      </c>
      <c r="E889" s="118" t="s">
        <v>3038</v>
      </c>
      <c r="F889" s="117" t="s">
        <v>3782</v>
      </c>
      <c r="G889" s="340">
        <v>308235140106</v>
      </c>
      <c r="H889" s="117" t="s">
        <v>3783</v>
      </c>
      <c r="I889" s="117" t="s">
        <v>5179</v>
      </c>
      <c r="J889" s="117" t="s">
        <v>47</v>
      </c>
      <c r="K889" s="117"/>
      <c r="L889" s="117">
        <v>1.7402</v>
      </c>
      <c r="M889" s="117">
        <v>1.6029</v>
      </c>
      <c r="N889" s="117">
        <v>0.13729999999999998</v>
      </c>
      <c r="O889" s="341"/>
      <c r="P889" s="117"/>
      <c r="Q889" s="121"/>
    </row>
    <row r="890" spans="1:17" s="115" customFormat="1" ht="25.5" customHeight="1">
      <c r="A890" s="116">
        <v>887</v>
      </c>
      <c r="B890" s="118"/>
      <c r="C890" s="118" t="s">
        <v>3033</v>
      </c>
      <c r="D890" s="118" t="s">
        <v>1059</v>
      </c>
      <c r="E890" s="118" t="s">
        <v>1059</v>
      </c>
      <c r="F890" s="117" t="s">
        <v>2242</v>
      </c>
      <c r="G890" s="340">
        <v>308211340308</v>
      </c>
      <c r="H890" s="117" t="s">
        <v>2544</v>
      </c>
      <c r="I890" s="117" t="s">
        <v>5178</v>
      </c>
      <c r="J890" s="117" t="s">
        <v>47</v>
      </c>
      <c r="K890" s="117"/>
      <c r="L890" s="117">
        <v>0.65036300000000002</v>
      </c>
      <c r="M890" s="117">
        <v>0.59955400000000003</v>
      </c>
      <c r="N890" s="117">
        <v>5.0808999999999993E-2</v>
      </c>
      <c r="O890" s="341"/>
      <c r="P890" s="117"/>
      <c r="Q890" s="121"/>
    </row>
    <row r="891" spans="1:17" s="115" customFormat="1" ht="25.5" customHeight="1">
      <c r="A891" s="116">
        <v>888</v>
      </c>
      <c r="B891" s="118"/>
      <c r="C891" s="118" t="s">
        <v>3033</v>
      </c>
      <c r="D891" s="118" t="s">
        <v>1059</v>
      </c>
      <c r="E891" s="118" t="s">
        <v>3038</v>
      </c>
      <c r="F891" s="117" t="s">
        <v>3793</v>
      </c>
      <c r="G891" s="340">
        <v>308235240501</v>
      </c>
      <c r="H891" s="117" t="s">
        <v>3794</v>
      </c>
      <c r="I891" s="117" t="s">
        <v>5179</v>
      </c>
      <c r="J891" s="117" t="s">
        <v>47</v>
      </c>
      <c r="K891" s="117"/>
      <c r="L891" s="117">
        <v>1.4059999999999999</v>
      </c>
      <c r="M891" s="117">
        <v>1.297658</v>
      </c>
      <c r="N891" s="117">
        <v>0.10834199999999994</v>
      </c>
      <c r="O891" s="341"/>
      <c r="P891" s="117"/>
      <c r="Q891" s="121"/>
    </row>
    <row r="892" spans="1:17" s="115" customFormat="1" ht="25.5" customHeight="1">
      <c r="A892" s="116">
        <v>889</v>
      </c>
      <c r="B892" s="118"/>
      <c r="C892" s="118" t="s">
        <v>3033</v>
      </c>
      <c r="D892" s="118" t="s">
        <v>1059</v>
      </c>
      <c r="E892" s="118" t="s">
        <v>1059</v>
      </c>
      <c r="F892" s="117" t="s">
        <v>2241</v>
      </c>
      <c r="G892" s="340">
        <v>308211340201</v>
      </c>
      <c r="H892" s="117" t="s">
        <v>2540</v>
      </c>
      <c r="I892" s="117" t="s">
        <v>5178</v>
      </c>
      <c r="J892" s="117" t="s">
        <v>47</v>
      </c>
      <c r="K892" s="117"/>
      <c r="L892" s="117">
        <v>1.8133900000000001</v>
      </c>
      <c r="M892" s="117">
        <v>1.6744049999999999</v>
      </c>
      <c r="N892" s="117">
        <v>0.13898500000000014</v>
      </c>
      <c r="O892" s="341"/>
      <c r="P892" s="117"/>
      <c r="Q892" s="121"/>
    </row>
    <row r="893" spans="1:17" s="115" customFormat="1" ht="25.5" customHeight="1">
      <c r="A893" s="116">
        <v>890</v>
      </c>
      <c r="B893" s="118"/>
      <c r="C893" s="118" t="s">
        <v>3033</v>
      </c>
      <c r="D893" s="118" t="s">
        <v>1059</v>
      </c>
      <c r="E893" s="118" t="s">
        <v>1059</v>
      </c>
      <c r="F893" s="117" t="s">
        <v>2242</v>
      </c>
      <c r="G893" s="340">
        <v>308211340301</v>
      </c>
      <c r="H893" s="117" t="s">
        <v>3795</v>
      </c>
      <c r="I893" s="117" t="s">
        <v>5178</v>
      </c>
      <c r="J893" s="117" t="s">
        <v>47</v>
      </c>
      <c r="K893" s="117"/>
      <c r="L893" s="117">
        <v>1.0711999999999999</v>
      </c>
      <c r="M893" s="117">
        <v>0.98960499999999996</v>
      </c>
      <c r="N893" s="117">
        <v>8.1594999999999973E-2</v>
      </c>
      <c r="O893" s="341"/>
      <c r="P893" s="117"/>
      <c r="Q893" s="121"/>
    </row>
    <row r="894" spans="1:17" s="115" customFormat="1" ht="25.5" customHeight="1">
      <c r="A894" s="116">
        <v>891</v>
      </c>
      <c r="B894" s="118"/>
      <c r="C894" s="118" t="s">
        <v>3033</v>
      </c>
      <c r="D894" s="118" t="s">
        <v>1059</v>
      </c>
      <c r="E894" s="118" t="s">
        <v>1059</v>
      </c>
      <c r="F894" s="117" t="s">
        <v>2242</v>
      </c>
      <c r="G894" s="340">
        <v>308211340302</v>
      </c>
      <c r="H894" s="117" t="s">
        <v>2364</v>
      </c>
      <c r="I894" s="117" t="s">
        <v>5178</v>
      </c>
      <c r="J894" s="117" t="s">
        <v>47</v>
      </c>
      <c r="K894" s="117"/>
      <c r="L894" s="117">
        <v>0.79487699999999994</v>
      </c>
      <c r="M894" s="117">
        <v>0.73467099999999996</v>
      </c>
      <c r="N894" s="117">
        <v>6.0205999999999982E-2</v>
      </c>
      <c r="O894" s="341"/>
      <c r="P894" s="117"/>
      <c r="Q894" s="121"/>
    </row>
    <row r="895" spans="1:17" s="115" customFormat="1" ht="25.5" customHeight="1">
      <c r="A895" s="116">
        <v>892</v>
      </c>
      <c r="B895" s="118"/>
      <c r="C895" s="118" t="s">
        <v>3033</v>
      </c>
      <c r="D895" s="118" t="s">
        <v>1059</v>
      </c>
      <c r="E895" s="118" t="s">
        <v>3042</v>
      </c>
      <c r="F895" s="117" t="s">
        <v>2240</v>
      </c>
      <c r="G895" s="340">
        <v>308211340102</v>
      </c>
      <c r="H895" s="117" t="s">
        <v>3798</v>
      </c>
      <c r="I895" s="117" t="s">
        <v>5179</v>
      </c>
      <c r="J895" s="117" t="s">
        <v>47</v>
      </c>
      <c r="K895" s="117"/>
      <c r="L895" s="117">
        <v>1.88025</v>
      </c>
      <c r="M895" s="117">
        <v>1.7378370000000001</v>
      </c>
      <c r="N895" s="117">
        <v>0.1424129999999999</v>
      </c>
      <c r="O895" s="341"/>
      <c r="P895" s="117"/>
      <c r="Q895" s="121"/>
    </row>
    <row r="896" spans="1:17" s="115" customFormat="1" ht="25.5" customHeight="1">
      <c r="A896" s="116">
        <v>893</v>
      </c>
      <c r="B896" s="118"/>
      <c r="C896" s="118" t="s">
        <v>3033</v>
      </c>
      <c r="D896" s="118" t="s">
        <v>1059</v>
      </c>
      <c r="E896" s="118" t="s">
        <v>3042</v>
      </c>
      <c r="F896" s="117" t="s">
        <v>2242</v>
      </c>
      <c r="G896" s="340">
        <v>308211340303</v>
      </c>
      <c r="H896" s="117" t="s">
        <v>3799</v>
      </c>
      <c r="I896" s="117" t="s">
        <v>5181</v>
      </c>
      <c r="J896" s="117" t="s">
        <v>47</v>
      </c>
      <c r="K896" s="117"/>
      <c r="L896" s="117">
        <v>7.6599999999999997E-4</v>
      </c>
      <c r="M896" s="117">
        <v>7.0799999999999997E-4</v>
      </c>
      <c r="N896" s="117">
        <v>5.8E-5</v>
      </c>
      <c r="O896" s="341"/>
      <c r="P896" s="117"/>
      <c r="Q896" s="121"/>
    </row>
    <row r="897" spans="1:17" s="115" customFormat="1" ht="25.5" customHeight="1">
      <c r="A897" s="116">
        <v>894</v>
      </c>
      <c r="B897" s="118"/>
      <c r="C897" s="118" t="s">
        <v>3033</v>
      </c>
      <c r="D897" s="118" t="s">
        <v>1059</v>
      </c>
      <c r="E897" s="118" t="s">
        <v>1059</v>
      </c>
      <c r="F897" s="117" t="s">
        <v>2236</v>
      </c>
      <c r="G897" s="340">
        <v>308211240106</v>
      </c>
      <c r="H897" s="117" t="s">
        <v>3800</v>
      </c>
      <c r="I897" s="117" t="s">
        <v>5178</v>
      </c>
      <c r="J897" s="117" t="s">
        <v>47</v>
      </c>
      <c r="K897" s="117"/>
      <c r="L897" s="117">
        <v>2.25875</v>
      </c>
      <c r="M897" s="117">
        <v>2.0879780000000001</v>
      </c>
      <c r="N897" s="117">
        <v>0.17077199999999992</v>
      </c>
      <c r="O897" s="341"/>
      <c r="P897" s="117"/>
      <c r="Q897" s="121"/>
    </row>
    <row r="898" spans="1:17" s="115" customFormat="1" ht="25.5" customHeight="1">
      <c r="A898" s="116">
        <v>895</v>
      </c>
      <c r="B898" s="118"/>
      <c r="C898" s="118" t="s">
        <v>3033</v>
      </c>
      <c r="D898" s="118" t="s">
        <v>1059</v>
      </c>
      <c r="E898" s="118" t="s">
        <v>3042</v>
      </c>
      <c r="F898" s="117" t="s">
        <v>2237</v>
      </c>
      <c r="G898" s="340">
        <v>308211240207</v>
      </c>
      <c r="H898" s="117" t="s">
        <v>3802</v>
      </c>
      <c r="I898" s="117" t="s">
        <v>5179</v>
      </c>
      <c r="J898" s="117" t="s">
        <v>47</v>
      </c>
      <c r="K898" s="117"/>
      <c r="L898" s="117">
        <v>1.5339</v>
      </c>
      <c r="M898" s="117">
        <v>1.418776</v>
      </c>
      <c r="N898" s="117">
        <v>0.115124</v>
      </c>
      <c r="O898" s="341"/>
      <c r="P898" s="117"/>
      <c r="Q898" s="121"/>
    </row>
    <row r="899" spans="1:17" s="115" customFormat="1" ht="25.5" customHeight="1">
      <c r="A899" s="116">
        <v>896</v>
      </c>
      <c r="B899" s="118"/>
      <c r="C899" s="118" t="s">
        <v>3033</v>
      </c>
      <c r="D899" s="118" t="s">
        <v>1059</v>
      </c>
      <c r="E899" s="118" t="s">
        <v>3038</v>
      </c>
      <c r="F899" s="117" t="s">
        <v>3803</v>
      </c>
      <c r="G899" s="340">
        <v>308235240402</v>
      </c>
      <c r="H899" s="117" t="s">
        <v>3804</v>
      </c>
      <c r="I899" s="117" t="s">
        <v>5179</v>
      </c>
      <c r="J899" s="117" t="s">
        <v>47</v>
      </c>
      <c r="K899" s="117"/>
      <c r="L899" s="117">
        <v>1.2165999999999999</v>
      </c>
      <c r="M899" s="117">
        <v>1.125467</v>
      </c>
      <c r="N899" s="117">
        <v>9.1132999999999909E-2</v>
      </c>
      <c r="O899" s="341"/>
      <c r="P899" s="117"/>
      <c r="Q899" s="121"/>
    </row>
    <row r="900" spans="1:17" s="115" customFormat="1" ht="25.5" customHeight="1">
      <c r="A900" s="116">
        <v>897</v>
      </c>
      <c r="B900" s="118"/>
      <c r="C900" s="118" t="s">
        <v>3033</v>
      </c>
      <c r="D900" s="118" t="s">
        <v>1059</v>
      </c>
      <c r="E900" s="118" t="s">
        <v>1059</v>
      </c>
      <c r="F900" s="117" t="s">
        <v>2240</v>
      </c>
      <c r="G900" s="340">
        <v>308211340101</v>
      </c>
      <c r="H900" s="117" t="s">
        <v>2480</v>
      </c>
      <c r="I900" s="117" t="s">
        <v>5178</v>
      </c>
      <c r="J900" s="117" t="s">
        <v>47</v>
      </c>
      <c r="K900" s="117"/>
      <c r="L900" s="117">
        <v>0.953291</v>
      </c>
      <c r="M900" s="117">
        <v>0.88197700000000001</v>
      </c>
      <c r="N900" s="117">
        <v>7.1313999999999989E-2</v>
      </c>
      <c r="O900" s="341"/>
      <c r="P900" s="117"/>
      <c r="Q900" s="121"/>
    </row>
    <row r="901" spans="1:17" s="115" customFormat="1" ht="25.5" customHeight="1">
      <c r="A901" s="116">
        <v>898</v>
      </c>
      <c r="B901" s="118"/>
      <c r="C901" s="118" t="s">
        <v>3033</v>
      </c>
      <c r="D901" s="118" t="s">
        <v>1059</v>
      </c>
      <c r="E901" s="118" t="s">
        <v>3038</v>
      </c>
      <c r="F901" s="117" t="s">
        <v>3803</v>
      </c>
      <c r="G901" s="340">
        <v>308235240401</v>
      </c>
      <c r="H901" s="117" t="s">
        <v>3813</v>
      </c>
      <c r="I901" s="117" t="s">
        <v>5179</v>
      </c>
      <c r="J901" s="117" t="s">
        <v>47</v>
      </c>
      <c r="K901" s="117"/>
      <c r="L901" s="117">
        <v>0.92249999999999999</v>
      </c>
      <c r="M901" s="117">
        <v>0.85448400000000002</v>
      </c>
      <c r="N901" s="117">
        <v>6.8015999999999965E-2</v>
      </c>
      <c r="O901" s="341"/>
      <c r="P901" s="117"/>
      <c r="Q901" s="121"/>
    </row>
    <row r="902" spans="1:17" s="115" customFormat="1" ht="25.5" customHeight="1">
      <c r="A902" s="116">
        <v>899</v>
      </c>
      <c r="B902" s="118"/>
      <c r="C902" s="118" t="s">
        <v>3033</v>
      </c>
      <c r="D902" s="118" t="s">
        <v>1059</v>
      </c>
      <c r="E902" s="118" t="s">
        <v>3038</v>
      </c>
      <c r="F902" s="117" t="s">
        <v>3815</v>
      </c>
      <c r="G902" s="340">
        <v>308235340101</v>
      </c>
      <c r="H902" s="117" t="s">
        <v>3816</v>
      </c>
      <c r="I902" s="117" t="s">
        <v>5179</v>
      </c>
      <c r="J902" s="117" t="s">
        <v>47</v>
      </c>
      <c r="K902" s="117"/>
      <c r="L902" s="117">
        <v>0.28399999999999997</v>
      </c>
      <c r="M902" s="117">
        <v>0.26327499999999998</v>
      </c>
      <c r="N902" s="117">
        <v>2.0724999999999993E-2</v>
      </c>
      <c r="O902" s="341"/>
      <c r="P902" s="117"/>
      <c r="Q902" s="121"/>
    </row>
    <row r="903" spans="1:17" s="115" customFormat="1" ht="25.5" customHeight="1">
      <c r="A903" s="116">
        <v>900</v>
      </c>
      <c r="B903" s="118"/>
      <c r="C903" s="118" t="s">
        <v>3033</v>
      </c>
      <c r="D903" s="118" t="s">
        <v>1059</v>
      </c>
      <c r="E903" s="118" t="s">
        <v>3038</v>
      </c>
      <c r="F903" s="117" t="s">
        <v>3782</v>
      </c>
      <c r="G903" s="340">
        <v>308235140101</v>
      </c>
      <c r="H903" s="117" t="s">
        <v>3817</v>
      </c>
      <c r="I903" s="117" t="s">
        <v>5179</v>
      </c>
      <c r="J903" s="117" t="s">
        <v>47</v>
      </c>
      <c r="K903" s="117"/>
      <c r="L903" s="117">
        <v>2.5327999999999999</v>
      </c>
      <c r="M903" s="117">
        <v>2.3484759999999998</v>
      </c>
      <c r="N903" s="117">
        <v>0.18432400000000015</v>
      </c>
      <c r="O903" s="341"/>
      <c r="P903" s="117"/>
      <c r="Q903" s="121"/>
    </row>
    <row r="904" spans="1:17" s="115" customFormat="1" ht="25.5" customHeight="1">
      <c r="A904" s="116">
        <v>901</v>
      </c>
      <c r="B904" s="118"/>
      <c r="C904" s="118" t="s">
        <v>3033</v>
      </c>
      <c r="D904" s="118" t="s">
        <v>1059</v>
      </c>
      <c r="E904" s="118" t="s">
        <v>3042</v>
      </c>
      <c r="F904" s="117" t="s">
        <v>3818</v>
      </c>
      <c r="G904" s="340">
        <v>308212140303</v>
      </c>
      <c r="H904" s="117" t="s">
        <v>3819</v>
      </c>
      <c r="I904" s="117" t="s">
        <v>5179</v>
      </c>
      <c r="J904" s="117" t="s">
        <v>47</v>
      </c>
      <c r="K904" s="117"/>
      <c r="L904" s="117">
        <v>1.1566000000000001</v>
      </c>
      <c r="M904" s="117">
        <v>1.0734509999999999</v>
      </c>
      <c r="N904" s="117">
        <v>8.3149000000000139E-2</v>
      </c>
      <c r="O904" s="341"/>
      <c r="P904" s="117"/>
      <c r="Q904" s="121"/>
    </row>
    <row r="905" spans="1:17" s="115" customFormat="1" ht="25.5" customHeight="1">
      <c r="A905" s="116">
        <v>902</v>
      </c>
      <c r="B905" s="118"/>
      <c r="C905" s="118" t="s">
        <v>3033</v>
      </c>
      <c r="D905" s="118" t="s">
        <v>1059</v>
      </c>
      <c r="E905" s="118" t="s">
        <v>3042</v>
      </c>
      <c r="F905" s="117" t="s">
        <v>3820</v>
      </c>
      <c r="G905" s="340">
        <v>308212140101</v>
      </c>
      <c r="H905" s="117" t="s">
        <v>3821</v>
      </c>
      <c r="I905" s="117" t="s">
        <v>5179</v>
      </c>
      <c r="J905" s="117" t="s">
        <v>47</v>
      </c>
      <c r="K905" s="117"/>
      <c r="L905" s="117">
        <v>0.163688</v>
      </c>
      <c r="M905" s="117">
        <v>0.15193200000000001</v>
      </c>
      <c r="N905" s="117">
        <v>1.1755999999999989E-2</v>
      </c>
      <c r="O905" s="341"/>
      <c r="P905" s="117"/>
      <c r="Q905" s="121"/>
    </row>
    <row r="906" spans="1:17" s="115" customFormat="1" ht="25.5" customHeight="1">
      <c r="A906" s="116">
        <v>903</v>
      </c>
      <c r="B906" s="118"/>
      <c r="C906" s="118" t="s">
        <v>3033</v>
      </c>
      <c r="D906" s="118" t="s">
        <v>1059</v>
      </c>
      <c r="E906" s="118" t="s">
        <v>3042</v>
      </c>
      <c r="F906" s="117" t="s">
        <v>3822</v>
      </c>
      <c r="G906" s="340">
        <v>308212140201</v>
      </c>
      <c r="H906" s="117" t="s">
        <v>3823</v>
      </c>
      <c r="I906" s="117" t="s">
        <v>5181</v>
      </c>
      <c r="J906" s="117" t="s">
        <v>47</v>
      </c>
      <c r="K906" s="117"/>
      <c r="L906" s="117">
        <v>5.8900000000000003E-3</v>
      </c>
      <c r="M906" s="117">
        <v>5.4669999999999996E-3</v>
      </c>
      <c r="N906" s="117">
        <v>4.2300000000000063E-4</v>
      </c>
      <c r="O906" s="341"/>
      <c r="P906" s="117"/>
      <c r="Q906" s="121"/>
    </row>
    <row r="907" spans="1:17" s="115" customFormat="1" ht="25.5" customHeight="1">
      <c r="A907" s="116">
        <v>904</v>
      </c>
      <c r="B907" s="118"/>
      <c r="C907" s="118" t="s">
        <v>3033</v>
      </c>
      <c r="D907" s="118" t="s">
        <v>1059</v>
      </c>
      <c r="E907" s="118" t="s">
        <v>3042</v>
      </c>
      <c r="F907" s="117" t="s">
        <v>3824</v>
      </c>
      <c r="G907" s="340">
        <v>308212340105</v>
      </c>
      <c r="H907" s="117" t="s">
        <v>3825</v>
      </c>
      <c r="I907" s="117" t="s">
        <v>5179</v>
      </c>
      <c r="J907" s="117" t="s">
        <v>47</v>
      </c>
      <c r="K907" s="117"/>
      <c r="L907" s="117">
        <v>0.86580000000000001</v>
      </c>
      <c r="M907" s="117">
        <v>0.80368600000000001</v>
      </c>
      <c r="N907" s="117">
        <v>6.2114000000000003E-2</v>
      </c>
      <c r="O907" s="341"/>
      <c r="P907" s="117"/>
      <c r="Q907" s="121"/>
    </row>
    <row r="908" spans="1:17" s="115" customFormat="1" ht="25.5" customHeight="1">
      <c r="A908" s="116">
        <v>905</v>
      </c>
      <c r="B908" s="118"/>
      <c r="C908" s="118" t="s">
        <v>3033</v>
      </c>
      <c r="D908" s="118" t="s">
        <v>1059</v>
      </c>
      <c r="E908" s="118" t="s">
        <v>3038</v>
      </c>
      <c r="F908" s="117" t="s">
        <v>3754</v>
      </c>
      <c r="G908" s="340">
        <v>308235340201</v>
      </c>
      <c r="H908" s="117" t="s">
        <v>2500</v>
      </c>
      <c r="I908" s="117" t="s">
        <v>5182</v>
      </c>
      <c r="J908" s="117" t="s">
        <v>47</v>
      </c>
      <c r="K908" s="117"/>
      <c r="L908" s="117">
        <v>7.5810000000000002E-2</v>
      </c>
      <c r="M908" s="117">
        <v>7.0428000000000004E-2</v>
      </c>
      <c r="N908" s="117">
        <v>5.3819999999999979E-3</v>
      </c>
      <c r="O908" s="341"/>
      <c r="P908" s="117"/>
      <c r="Q908" s="121"/>
    </row>
    <row r="909" spans="1:17" s="115" customFormat="1" ht="25.5" customHeight="1">
      <c r="A909" s="116">
        <v>906</v>
      </c>
      <c r="B909" s="118"/>
      <c r="C909" s="118" t="s">
        <v>3033</v>
      </c>
      <c r="D909" s="118" t="s">
        <v>1059</v>
      </c>
      <c r="E909" s="118" t="s">
        <v>1059</v>
      </c>
      <c r="F909" s="117" t="s">
        <v>2236</v>
      </c>
      <c r="G909" s="340">
        <v>308211240101</v>
      </c>
      <c r="H909" s="117" t="s">
        <v>2488</v>
      </c>
      <c r="I909" s="117" t="s">
        <v>5178</v>
      </c>
      <c r="J909" s="117" t="s">
        <v>47</v>
      </c>
      <c r="K909" s="117"/>
      <c r="L909" s="117">
        <v>0.41870000000000002</v>
      </c>
      <c r="M909" s="117">
        <v>0.389596</v>
      </c>
      <c r="N909" s="117">
        <v>2.9104000000000019E-2</v>
      </c>
      <c r="O909" s="341"/>
      <c r="P909" s="117"/>
      <c r="Q909" s="121"/>
    </row>
    <row r="910" spans="1:17" s="115" customFormat="1" ht="25.5" customHeight="1">
      <c r="A910" s="116">
        <v>907</v>
      </c>
      <c r="B910" s="118"/>
      <c r="C910" s="118" t="s">
        <v>3033</v>
      </c>
      <c r="D910" s="118" t="s">
        <v>1059</v>
      </c>
      <c r="E910" s="118" t="s">
        <v>3042</v>
      </c>
      <c r="F910" s="117" t="s">
        <v>3824</v>
      </c>
      <c r="G910" s="340">
        <v>308212340101</v>
      </c>
      <c r="H910" s="117" t="s">
        <v>3838</v>
      </c>
      <c r="I910" s="117" t="s">
        <v>5179</v>
      </c>
      <c r="J910" s="117" t="s">
        <v>47</v>
      </c>
      <c r="K910" s="117"/>
      <c r="L910" s="117">
        <v>2.7267999999999999</v>
      </c>
      <c r="M910" s="117">
        <v>2.5421239999999998</v>
      </c>
      <c r="N910" s="117">
        <v>0.18467600000000006</v>
      </c>
      <c r="O910" s="341"/>
      <c r="P910" s="117"/>
      <c r="Q910" s="121"/>
    </row>
    <row r="911" spans="1:17" s="115" customFormat="1" ht="25.5" customHeight="1">
      <c r="A911" s="116">
        <v>908</v>
      </c>
      <c r="B911" s="118"/>
      <c r="C911" s="118" t="s">
        <v>3033</v>
      </c>
      <c r="D911" s="118" t="s">
        <v>1059</v>
      </c>
      <c r="E911" s="118" t="s">
        <v>3042</v>
      </c>
      <c r="F911" s="117" t="s">
        <v>2239</v>
      </c>
      <c r="G911" s="340">
        <v>308211240404</v>
      </c>
      <c r="H911" s="117" t="s">
        <v>3839</v>
      </c>
      <c r="I911" s="117" t="s">
        <v>5179</v>
      </c>
      <c r="J911" s="117" t="s">
        <v>47</v>
      </c>
      <c r="K911" s="117"/>
      <c r="L911" s="117">
        <v>0.27910000000000001</v>
      </c>
      <c r="M911" s="117">
        <v>0.260461</v>
      </c>
      <c r="N911" s="117">
        <v>1.8639000000000017E-2</v>
      </c>
      <c r="O911" s="341"/>
      <c r="P911" s="117"/>
      <c r="Q911" s="121"/>
    </row>
    <row r="912" spans="1:17" s="115" customFormat="1" ht="25.5" customHeight="1">
      <c r="A912" s="116">
        <v>909</v>
      </c>
      <c r="B912" s="118"/>
      <c r="C912" s="118" t="s">
        <v>3033</v>
      </c>
      <c r="D912" s="118" t="s">
        <v>1059</v>
      </c>
      <c r="E912" s="118" t="s">
        <v>1059</v>
      </c>
      <c r="F912" s="117" t="s">
        <v>2239</v>
      </c>
      <c r="G912" s="340">
        <v>308211240402</v>
      </c>
      <c r="H912" s="117" t="s">
        <v>2517</v>
      </c>
      <c r="I912" s="117" t="s">
        <v>5178</v>
      </c>
      <c r="J912" s="117" t="s">
        <v>47</v>
      </c>
      <c r="K912" s="117"/>
      <c r="L912" s="117">
        <v>0.68079999999999996</v>
      </c>
      <c r="M912" s="117">
        <v>0.63597099999999995</v>
      </c>
      <c r="N912" s="117">
        <v>4.4829000000000008E-2</v>
      </c>
      <c r="O912" s="341"/>
      <c r="P912" s="117"/>
      <c r="Q912" s="121"/>
    </row>
    <row r="913" spans="1:17" s="115" customFormat="1" ht="25.5" customHeight="1">
      <c r="A913" s="116">
        <v>910</v>
      </c>
      <c r="B913" s="118"/>
      <c r="C913" s="118" t="s">
        <v>3033</v>
      </c>
      <c r="D913" s="118" t="s">
        <v>1059</v>
      </c>
      <c r="E913" s="118" t="s">
        <v>3042</v>
      </c>
      <c r="F913" s="117" t="s">
        <v>3844</v>
      </c>
      <c r="G913" s="340">
        <v>308212540101</v>
      </c>
      <c r="H913" s="117" t="s">
        <v>3845</v>
      </c>
      <c r="I913" s="117" t="s">
        <v>5179</v>
      </c>
      <c r="J913" s="117" t="s">
        <v>47</v>
      </c>
      <c r="K913" s="117"/>
      <c r="L913" s="117">
        <v>0.25440000000000002</v>
      </c>
      <c r="M913" s="117">
        <v>0.23790600000000001</v>
      </c>
      <c r="N913" s="117">
        <v>1.6494000000000009E-2</v>
      </c>
      <c r="O913" s="341"/>
      <c r="P913" s="117"/>
      <c r="Q913" s="121"/>
    </row>
    <row r="914" spans="1:17" s="115" customFormat="1" ht="25.5" customHeight="1">
      <c r="A914" s="116">
        <v>911</v>
      </c>
      <c r="B914" s="118"/>
      <c r="C914" s="118" t="s">
        <v>3033</v>
      </c>
      <c r="D914" s="118" t="s">
        <v>1059</v>
      </c>
      <c r="E914" s="118" t="s">
        <v>3038</v>
      </c>
      <c r="F914" s="117" t="s">
        <v>3848</v>
      </c>
      <c r="G914" s="340">
        <v>308235240901</v>
      </c>
      <c r="H914" s="117" t="s">
        <v>3849</v>
      </c>
      <c r="I914" s="117" t="s">
        <v>5179</v>
      </c>
      <c r="J914" s="117" t="s">
        <v>47</v>
      </c>
      <c r="K914" s="117"/>
      <c r="L914" s="117">
        <v>0.79159999999999997</v>
      </c>
      <c r="M914" s="117">
        <v>0.74057399999999995</v>
      </c>
      <c r="N914" s="117">
        <v>5.1026000000000016E-2</v>
      </c>
      <c r="O914" s="341"/>
      <c r="P914" s="117"/>
      <c r="Q914" s="121"/>
    </row>
    <row r="915" spans="1:17" s="115" customFormat="1" ht="25.5" customHeight="1">
      <c r="A915" s="116">
        <v>912</v>
      </c>
      <c r="B915" s="118"/>
      <c r="C915" s="118" t="s">
        <v>3033</v>
      </c>
      <c r="D915" s="118" t="s">
        <v>1059</v>
      </c>
      <c r="E915" s="118" t="s">
        <v>3042</v>
      </c>
      <c r="F915" s="117" t="s">
        <v>3850</v>
      </c>
      <c r="G915" s="340">
        <v>308212540401</v>
      </c>
      <c r="H915" s="117" t="s">
        <v>3851</v>
      </c>
      <c r="I915" s="117" t="s">
        <v>5179</v>
      </c>
      <c r="J915" s="117" t="s">
        <v>47</v>
      </c>
      <c r="K915" s="117"/>
      <c r="L915" s="117">
        <v>0.51848000000000005</v>
      </c>
      <c r="M915" s="117">
        <v>0.48508600000000002</v>
      </c>
      <c r="N915" s="117">
        <v>3.3394000000000035E-2</v>
      </c>
      <c r="O915" s="341"/>
      <c r="P915" s="117"/>
      <c r="Q915" s="121"/>
    </row>
    <row r="916" spans="1:17" s="115" customFormat="1" ht="25.5" customHeight="1">
      <c r="A916" s="116">
        <v>913</v>
      </c>
      <c r="B916" s="118"/>
      <c r="C916" s="118" t="s">
        <v>3033</v>
      </c>
      <c r="D916" s="118" t="s">
        <v>1059</v>
      </c>
      <c r="E916" s="118" t="s">
        <v>1059</v>
      </c>
      <c r="F916" s="117" t="s">
        <v>2237</v>
      </c>
      <c r="G916" s="340">
        <v>308211240201</v>
      </c>
      <c r="H916" s="117" t="s">
        <v>2537</v>
      </c>
      <c r="I916" s="117" t="s">
        <v>5178</v>
      </c>
      <c r="J916" s="117" t="s">
        <v>47</v>
      </c>
      <c r="K916" s="117"/>
      <c r="L916" s="117">
        <v>1.1026</v>
      </c>
      <c r="M916" s="117">
        <v>1.0330360000000001</v>
      </c>
      <c r="N916" s="117">
        <v>6.9563999999999959E-2</v>
      </c>
      <c r="O916" s="341"/>
      <c r="P916" s="117"/>
      <c r="Q916" s="121"/>
    </row>
    <row r="917" spans="1:17" s="115" customFormat="1" ht="25.5" customHeight="1">
      <c r="A917" s="116">
        <v>914</v>
      </c>
      <c r="B917" s="118"/>
      <c r="C917" s="118" t="s">
        <v>3033</v>
      </c>
      <c r="D917" s="118" t="s">
        <v>1059</v>
      </c>
      <c r="E917" s="118" t="s">
        <v>3042</v>
      </c>
      <c r="F917" s="117" t="s">
        <v>3859</v>
      </c>
      <c r="G917" s="340">
        <v>308212440202</v>
      </c>
      <c r="H917" s="117" t="s">
        <v>3860</v>
      </c>
      <c r="I917" s="117" t="s">
        <v>5179</v>
      </c>
      <c r="J917" s="117" t="s">
        <v>47</v>
      </c>
      <c r="K917" s="117"/>
      <c r="L917" s="117">
        <v>0.23630000000000001</v>
      </c>
      <c r="M917" s="117">
        <v>0.22139500000000001</v>
      </c>
      <c r="N917" s="117">
        <v>1.4905000000000002E-2</v>
      </c>
      <c r="O917" s="341"/>
      <c r="P917" s="117"/>
      <c r="Q917" s="121"/>
    </row>
    <row r="918" spans="1:17" s="115" customFormat="1" ht="25.5" customHeight="1">
      <c r="A918" s="116">
        <v>915</v>
      </c>
      <c r="B918" s="118"/>
      <c r="C918" s="118" t="s">
        <v>3033</v>
      </c>
      <c r="D918" s="118" t="s">
        <v>1059</v>
      </c>
      <c r="E918" s="118" t="s">
        <v>3038</v>
      </c>
      <c r="F918" s="117" t="s">
        <v>3848</v>
      </c>
      <c r="G918" s="340">
        <v>308235240902</v>
      </c>
      <c r="H918" s="117" t="s">
        <v>3864</v>
      </c>
      <c r="I918" s="117" t="s">
        <v>5179</v>
      </c>
      <c r="J918" s="117" t="s">
        <v>47</v>
      </c>
      <c r="K918" s="117"/>
      <c r="L918" s="117">
        <v>0.45319999999999999</v>
      </c>
      <c r="M918" s="117">
        <v>0.42480499999999999</v>
      </c>
      <c r="N918" s="117">
        <v>2.8395000000000004E-2</v>
      </c>
      <c r="O918" s="341"/>
      <c r="P918" s="117"/>
      <c r="Q918" s="121"/>
    </row>
    <row r="919" spans="1:17" s="115" customFormat="1" ht="25.5" customHeight="1">
      <c r="A919" s="116">
        <v>916</v>
      </c>
      <c r="B919" s="118"/>
      <c r="C919" s="118" t="s">
        <v>3033</v>
      </c>
      <c r="D919" s="118" t="s">
        <v>1059</v>
      </c>
      <c r="E919" s="118" t="s">
        <v>1059</v>
      </c>
      <c r="F919" s="117" t="s">
        <v>2236</v>
      </c>
      <c r="G919" s="340">
        <v>308211240104</v>
      </c>
      <c r="H919" s="117" t="s">
        <v>3873</v>
      </c>
      <c r="I919" s="117" t="s">
        <v>5178</v>
      </c>
      <c r="J919" s="117" t="s">
        <v>47</v>
      </c>
      <c r="K919" s="117"/>
      <c r="L919" s="117">
        <v>2.3253900000000001</v>
      </c>
      <c r="M919" s="117">
        <v>2.1847720000000002</v>
      </c>
      <c r="N919" s="117">
        <v>0.14061799999999991</v>
      </c>
      <c r="O919" s="341"/>
      <c r="P919" s="117"/>
      <c r="Q919" s="121"/>
    </row>
    <row r="920" spans="1:17" s="115" customFormat="1" ht="25.5" customHeight="1">
      <c r="A920" s="116">
        <v>917</v>
      </c>
      <c r="B920" s="118"/>
      <c r="C920" s="118" t="s">
        <v>3033</v>
      </c>
      <c r="D920" s="118" t="s">
        <v>1059</v>
      </c>
      <c r="E920" s="118" t="s">
        <v>3042</v>
      </c>
      <c r="F920" s="117" t="s">
        <v>3877</v>
      </c>
      <c r="G920" s="340">
        <v>308212540201</v>
      </c>
      <c r="H920" s="117" t="s">
        <v>3878</v>
      </c>
      <c r="I920" s="117" t="s">
        <v>5179</v>
      </c>
      <c r="J920" s="117" t="s">
        <v>47</v>
      </c>
      <c r="K920" s="117"/>
      <c r="L920" s="117">
        <v>0.88619999999999999</v>
      </c>
      <c r="M920" s="117">
        <v>0.83402900000000002</v>
      </c>
      <c r="N920" s="117">
        <v>5.2170999999999967E-2</v>
      </c>
      <c r="O920" s="341"/>
      <c r="P920" s="117"/>
      <c r="Q920" s="121"/>
    </row>
    <row r="921" spans="1:17" s="115" customFormat="1" ht="25.5" customHeight="1">
      <c r="A921" s="116">
        <v>918</v>
      </c>
      <c r="B921" s="118"/>
      <c r="C921" s="118" t="s">
        <v>3033</v>
      </c>
      <c r="D921" s="118" t="s">
        <v>1059</v>
      </c>
      <c r="E921" s="118" t="s">
        <v>3038</v>
      </c>
      <c r="F921" s="117" t="s">
        <v>3803</v>
      </c>
      <c r="G921" s="340">
        <v>308235240407</v>
      </c>
      <c r="H921" s="117" t="s">
        <v>3884</v>
      </c>
      <c r="I921" s="117" t="s">
        <v>5183</v>
      </c>
      <c r="J921" s="117" t="s">
        <v>47</v>
      </c>
      <c r="K921" s="117"/>
      <c r="L921" s="117">
        <v>0.6825</v>
      </c>
      <c r="M921" s="117">
        <v>0.64288599999999996</v>
      </c>
      <c r="N921" s="117">
        <v>3.9614000000000038E-2</v>
      </c>
      <c r="O921" s="341"/>
      <c r="P921" s="117"/>
      <c r="Q921" s="121"/>
    </row>
    <row r="922" spans="1:17" s="115" customFormat="1" ht="25.5" customHeight="1">
      <c r="A922" s="116">
        <v>919</v>
      </c>
      <c r="B922" s="118"/>
      <c r="C922" s="118" t="s">
        <v>3033</v>
      </c>
      <c r="D922" s="118" t="s">
        <v>1059</v>
      </c>
      <c r="E922" s="118" t="s">
        <v>3038</v>
      </c>
      <c r="F922" s="117" t="s">
        <v>3893</v>
      </c>
      <c r="G922" s="340">
        <v>308235240701</v>
      </c>
      <c r="H922" s="117" t="s">
        <v>3894</v>
      </c>
      <c r="I922" s="117" t="s">
        <v>5179</v>
      </c>
      <c r="J922" s="117" t="s">
        <v>47</v>
      </c>
      <c r="K922" s="117"/>
      <c r="L922" s="117">
        <v>0.31219999999999998</v>
      </c>
      <c r="M922" s="117">
        <v>0.29470000000000002</v>
      </c>
      <c r="N922" s="117">
        <v>1.749999999999996E-2</v>
      </c>
      <c r="O922" s="341"/>
      <c r="P922" s="117"/>
      <c r="Q922" s="121"/>
    </row>
    <row r="923" spans="1:17" s="115" customFormat="1" ht="25.5" customHeight="1">
      <c r="A923" s="116">
        <v>920</v>
      </c>
      <c r="B923" s="118"/>
      <c r="C923" s="118" t="s">
        <v>3033</v>
      </c>
      <c r="D923" s="118" t="s">
        <v>1059</v>
      </c>
      <c r="E923" s="118" t="s">
        <v>3038</v>
      </c>
      <c r="F923" s="117" t="s">
        <v>3815</v>
      </c>
      <c r="G923" s="340">
        <v>308235340102</v>
      </c>
      <c r="H923" s="117" t="s">
        <v>3897</v>
      </c>
      <c r="I923" s="117" t="s">
        <v>5182</v>
      </c>
      <c r="J923" s="117" t="s">
        <v>47</v>
      </c>
      <c r="K923" s="117"/>
      <c r="L923" s="117">
        <v>9.9080000000000001E-2</v>
      </c>
      <c r="M923" s="117">
        <v>9.3537999999999996E-2</v>
      </c>
      <c r="N923" s="117">
        <v>5.5420000000000053E-3</v>
      </c>
      <c r="O923" s="341"/>
      <c r="P923" s="117"/>
      <c r="Q923" s="121"/>
    </row>
    <row r="924" spans="1:17" s="115" customFormat="1" ht="25.5" customHeight="1">
      <c r="A924" s="116">
        <v>921</v>
      </c>
      <c r="B924" s="118"/>
      <c r="C924" s="118" t="s">
        <v>3033</v>
      </c>
      <c r="D924" s="118" t="s">
        <v>1059</v>
      </c>
      <c r="E924" s="118" t="s">
        <v>1059</v>
      </c>
      <c r="F924" s="117" t="s">
        <v>2241</v>
      </c>
      <c r="G924" s="340">
        <v>308211340206</v>
      </c>
      <c r="H924" s="117" t="s">
        <v>3904</v>
      </c>
      <c r="I924" s="117" t="s">
        <v>5178</v>
      </c>
      <c r="J924" s="117" t="s">
        <v>47</v>
      </c>
      <c r="K924" s="117"/>
      <c r="L924" s="117">
        <v>1.302996</v>
      </c>
      <c r="M924" s="117">
        <v>1.2311780000000001</v>
      </c>
      <c r="N924" s="117">
        <v>7.1817999999999937E-2</v>
      </c>
      <c r="O924" s="341"/>
      <c r="P924" s="117"/>
      <c r="Q924" s="121"/>
    </row>
    <row r="925" spans="1:17" s="115" customFormat="1" ht="25.5" customHeight="1">
      <c r="A925" s="116">
        <v>922</v>
      </c>
      <c r="B925" s="118"/>
      <c r="C925" s="118" t="s">
        <v>3033</v>
      </c>
      <c r="D925" s="118" t="s">
        <v>1059</v>
      </c>
      <c r="E925" s="118" t="s">
        <v>1059</v>
      </c>
      <c r="F925" s="117" t="s">
        <v>2241</v>
      </c>
      <c r="G925" s="340">
        <v>308211340202</v>
      </c>
      <c r="H925" s="117" t="s">
        <v>2480</v>
      </c>
      <c r="I925" s="117" t="s">
        <v>5178</v>
      </c>
      <c r="J925" s="117" t="s">
        <v>47</v>
      </c>
      <c r="K925" s="117"/>
      <c r="L925" s="117">
        <v>0.432</v>
      </c>
      <c r="M925" s="117">
        <v>0.40963100000000002</v>
      </c>
      <c r="N925" s="117">
        <v>2.2368999999999972E-2</v>
      </c>
      <c r="O925" s="341"/>
      <c r="P925" s="117"/>
      <c r="Q925" s="121"/>
    </row>
    <row r="926" spans="1:17" s="115" customFormat="1" ht="25.5" customHeight="1">
      <c r="A926" s="116">
        <v>923</v>
      </c>
      <c r="B926" s="118"/>
      <c r="C926" s="118" t="s">
        <v>3033</v>
      </c>
      <c r="D926" s="118" t="s">
        <v>1059</v>
      </c>
      <c r="E926" s="118" t="s">
        <v>1059</v>
      </c>
      <c r="F926" s="117" t="s">
        <v>2238</v>
      </c>
      <c r="G926" s="340">
        <v>308211240302</v>
      </c>
      <c r="H926" s="117" t="s">
        <v>3917</v>
      </c>
      <c r="I926" s="117" t="s">
        <v>5178</v>
      </c>
      <c r="J926" s="117" t="s">
        <v>47</v>
      </c>
      <c r="K926" s="117"/>
      <c r="L926" s="117">
        <v>0.87080000000000002</v>
      </c>
      <c r="M926" s="117">
        <v>0.82571099999999997</v>
      </c>
      <c r="N926" s="117">
        <v>4.5089000000000046E-2</v>
      </c>
      <c r="O926" s="341"/>
      <c r="P926" s="117"/>
      <c r="Q926" s="121"/>
    </row>
    <row r="927" spans="1:17" s="115" customFormat="1" ht="25.5" customHeight="1">
      <c r="A927" s="116">
        <v>924</v>
      </c>
      <c r="B927" s="118"/>
      <c r="C927" s="118" t="s">
        <v>3033</v>
      </c>
      <c r="D927" s="118" t="s">
        <v>1059</v>
      </c>
      <c r="E927" s="118" t="s">
        <v>1059</v>
      </c>
      <c r="F927" s="117" t="s">
        <v>2236</v>
      </c>
      <c r="G927" s="340">
        <v>308211240105</v>
      </c>
      <c r="H927" s="117" t="s">
        <v>2536</v>
      </c>
      <c r="I927" s="117" t="s">
        <v>5178</v>
      </c>
      <c r="J927" s="117" t="s">
        <v>47</v>
      </c>
      <c r="K927" s="117"/>
      <c r="L927" s="117">
        <v>0.71299999999999997</v>
      </c>
      <c r="M927" s="117">
        <v>0.67615800000000004</v>
      </c>
      <c r="N927" s="117">
        <v>3.684199999999993E-2</v>
      </c>
      <c r="O927" s="341"/>
      <c r="P927" s="117"/>
      <c r="Q927" s="121"/>
    </row>
    <row r="928" spans="1:17" s="115" customFormat="1" ht="25.5" customHeight="1">
      <c r="A928" s="116">
        <v>925</v>
      </c>
      <c r="B928" s="118"/>
      <c r="C928" s="118" t="s">
        <v>3033</v>
      </c>
      <c r="D928" s="118" t="s">
        <v>1059</v>
      </c>
      <c r="E928" s="118" t="s">
        <v>1059</v>
      </c>
      <c r="F928" s="117" t="s">
        <v>2238</v>
      </c>
      <c r="G928" s="340">
        <v>308211240301</v>
      </c>
      <c r="H928" s="117" t="s">
        <v>3924</v>
      </c>
      <c r="I928" s="117" t="s">
        <v>5178</v>
      </c>
      <c r="J928" s="117" t="s">
        <v>47</v>
      </c>
      <c r="K928" s="117"/>
      <c r="L928" s="117">
        <v>0.94494999999999996</v>
      </c>
      <c r="M928" s="117">
        <v>0.89627800000000002</v>
      </c>
      <c r="N928" s="117">
        <v>4.8671999999999938E-2</v>
      </c>
      <c r="O928" s="341"/>
      <c r="P928" s="117"/>
      <c r="Q928" s="121"/>
    </row>
    <row r="929" spans="1:17" s="115" customFormat="1" ht="25.5" customHeight="1">
      <c r="A929" s="116">
        <v>926</v>
      </c>
      <c r="B929" s="118"/>
      <c r="C929" s="118" t="s">
        <v>3033</v>
      </c>
      <c r="D929" s="118" t="s">
        <v>1059</v>
      </c>
      <c r="E929" s="118" t="s">
        <v>3046</v>
      </c>
      <c r="F929" s="117" t="s">
        <v>3932</v>
      </c>
      <c r="G929" s="340">
        <v>308223240101</v>
      </c>
      <c r="H929" s="117" t="s">
        <v>3933</v>
      </c>
      <c r="I929" s="117" t="s">
        <v>5179</v>
      </c>
      <c r="J929" s="117" t="s">
        <v>47</v>
      </c>
      <c r="K929" s="117"/>
      <c r="L929" s="117">
        <v>1.8455999999999999</v>
      </c>
      <c r="M929" s="117">
        <v>1.755908</v>
      </c>
      <c r="N929" s="117">
        <v>8.9691999999999883E-2</v>
      </c>
      <c r="O929" s="341"/>
      <c r="P929" s="117"/>
      <c r="Q929" s="121"/>
    </row>
    <row r="930" spans="1:17" s="115" customFormat="1" ht="25.5" customHeight="1">
      <c r="A930" s="116">
        <v>927</v>
      </c>
      <c r="B930" s="118"/>
      <c r="C930" s="118" t="s">
        <v>3033</v>
      </c>
      <c r="D930" s="118" t="s">
        <v>1059</v>
      </c>
      <c r="E930" s="118" t="s">
        <v>3046</v>
      </c>
      <c r="F930" s="117" t="s">
        <v>3935</v>
      </c>
      <c r="G930" s="340">
        <v>308223140101</v>
      </c>
      <c r="H930" s="117" t="s">
        <v>3936</v>
      </c>
      <c r="I930" s="117" t="s">
        <v>5178</v>
      </c>
      <c r="J930" s="117" t="s">
        <v>47</v>
      </c>
      <c r="K930" s="117"/>
      <c r="L930" s="117">
        <v>2.7197</v>
      </c>
      <c r="M930" s="117">
        <v>2.5883400000000001</v>
      </c>
      <c r="N930" s="117">
        <v>0.13135999999999992</v>
      </c>
      <c r="O930" s="341"/>
      <c r="P930" s="117"/>
      <c r="Q930" s="121"/>
    </row>
    <row r="931" spans="1:17" s="115" customFormat="1" ht="25.5" customHeight="1">
      <c r="A931" s="116">
        <v>928</v>
      </c>
      <c r="B931" s="118"/>
      <c r="C931" s="118" t="s">
        <v>3033</v>
      </c>
      <c r="D931" s="118" t="s">
        <v>1059</v>
      </c>
      <c r="E931" s="118" t="s">
        <v>3042</v>
      </c>
      <c r="F931" s="117" t="s">
        <v>3940</v>
      </c>
      <c r="G931" s="340">
        <v>308212440101</v>
      </c>
      <c r="H931" s="117" t="s">
        <v>3941</v>
      </c>
      <c r="I931" s="117" t="s">
        <v>5179</v>
      </c>
      <c r="J931" s="117" t="s">
        <v>47</v>
      </c>
      <c r="K931" s="117"/>
      <c r="L931" s="117">
        <v>0.70250000000000001</v>
      </c>
      <c r="M931" s="117">
        <v>0.66878499999999996</v>
      </c>
      <c r="N931" s="117">
        <v>3.371500000000005E-2</v>
      </c>
      <c r="O931" s="341"/>
      <c r="P931" s="117"/>
      <c r="Q931" s="121"/>
    </row>
    <row r="932" spans="1:17" s="115" customFormat="1" ht="25.5" customHeight="1">
      <c r="A932" s="116">
        <v>929</v>
      </c>
      <c r="B932" s="118"/>
      <c r="C932" s="118" t="s">
        <v>3033</v>
      </c>
      <c r="D932" s="118" t="s">
        <v>1059</v>
      </c>
      <c r="E932" s="118" t="s">
        <v>3046</v>
      </c>
      <c r="F932" s="117" t="s">
        <v>3944</v>
      </c>
      <c r="G932" s="340">
        <v>308223140401</v>
      </c>
      <c r="H932" s="117" t="s">
        <v>3945</v>
      </c>
      <c r="I932" s="117" t="s">
        <v>5179</v>
      </c>
      <c r="J932" s="117" t="s">
        <v>47</v>
      </c>
      <c r="K932" s="117"/>
      <c r="L932" s="117">
        <v>0.26079999999999998</v>
      </c>
      <c r="M932" s="117">
        <v>0.24842800000000001</v>
      </c>
      <c r="N932" s="117">
        <v>1.2371999999999966E-2</v>
      </c>
      <c r="O932" s="341"/>
      <c r="P932" s="117"/>
      <c r="Q932" s="121"/>
    </row>
    <row r="933" spans="1:17" s="115" customFormat="1" ht="25.5" customHeight="1">
      <c r="A933" s="116">
        <v>930</v>
      </c>
      <c r="B933" s="118"/>
      <c r="C933" s="118" t="s">
        <v>3033</v>
      </c>
      <c r="D933" s="118" t="s">
        <v>1059</v>
      </c>
      <c r="E933" s="118" t="s">
        <v>3042</v>
      </c>
      <c r="F933" s="117" t="s">
        <v>3946</v>
      </c>
      <c r="G933" s="340">
        <v>308212640201</v>
      </c>
      <c r="H933" s="117" t="s">
        <v>3947</v>
      </c>
      <c r="I933" s="117" t="s">
        <v>5179</v>
      </c>
      <c r="J933" s="117" t="s">
        <v>47</v>
      </c>
      <c r="K933" s="117"/>
      <c r="L933" s="117">
        <v>1.1479999999999999</v>
      </c>
      <c r="M933" s="117">
        <v>1.093818</v>
      </c>
      <c r="N933" s="117">
        <v>5.4181999999999952E-2</v>
      </c>
      <c r="O933" s="341"/>
      <c r="P933" s="117"/>
      <c r="Q933" s="121"/>
    </row>
    <row r="934" spans="1:17" s="115" customFormat="1" ht="25.5" customHeight="1">
      <c r="A934" s="116">
        <v>931</v>
      </c>
      <c r="B934" s="118"/>
      <c r="C934" s="118" t="s">
        <v>3033</v>
      </c>
      <c r="D934" s="118" t="s">
        <v>1059</v>
      </c>
      <c r="E934" s="118" t="s">
        <v>3038</v>
      </c>
      <c r="F934" s="117" t="s">
        <v>3949</v>
      </c>
      <c r="G934" s="340">
        <v>308235240101</v>
      </c>
      <c r="H934" s="117" t="s">
        <v>3950</v>
      </c>
      <c r="I934" s="117" t="s">
        <v>5179</v>
      </c>
      <c r="J934" s="117" t="s">
        <v>47</v>
      </c>
      <c r="K934" s="117"/>
      <c r="L934" s="117">
        <v>0.37030000000000002</v>
      </c>
      <c r="M934" s="117">
        <v>0.352941</v>
      </c>
      <c r="N934" s="117">
        <v>1.7359000000000013E-2</v>
      </c>
      <c r="O934" s="341"/>
      <c r="P934" s="117"/>
      <c r="Q934" s="121"/>
    </row>
    <row r="935" spans="1:17" s="115" customFormat="1" ht="25.5" customHeight="1">
      <c r="A935" s="116">
        <v>932</v>
      </c>
      <c r="B935" s="118"/>
      <c r="C935" s="118" t="s">
        <v>3033</v>
      </c>
      <c r="D935" s="118" t="s">
        <v>1059</v>
      </c>
      <c r="E935" s="118" t="s">
        <v>3038</v>
      </c>
      <c r="F935" s="117" t="s">
        <v>3954</v>
      </c>
      <c r="G935" s="340">
        <v>308235240301</v>
      </c>
      <c r="H935" s="117" t="s">
        <v>3955</v>
      </c>
      <c r="I935" s="117" t="s">
        <v>5179</v>
      </c>
      <c r="J935" s="117" t="s">
        <v>47</v>
      </c>
      <c r="K935" s="117"/>
      <c r="L935" s="117">
        <v>5.91E-2</v>
      </c>
      <c r="M935" s="117">
        <v>5.6340000000000001E-2</v>
      </c>
      <c r="N935" s="117">
        <v>2.7599999999999986E-3</v>
      </c>
      <c r="O935" s="341"/>
      <c r="P935" s="117"/>
      <c r="Q935" s="121"/>
    </row>
    <row r="936" spans="1:17" s="115" customFormat="1" ht="25.5" customHeight="1">
      <c r="A936" s="116">
        <v>933</v>
      </c>
      <c r="B936" s="118"/>
      <c r="C936" s="118" t="s">
        <v>3033</v>
      </c>
      <c r="D936" s="118" t="s">
        <v>1059</v>
      </c>
      <c r="E936" s="118" t="s">
        <v>3046</v>
      </c>
      <c r="F936" s="117" t="s">
        <v>3932</v>
      </c>
      <c r="G936" s="340">
        <v>308223240106</v>
      </c>
      <c r="H936" s="117" t="s">
        <v>3956</v>
      </c>
      <c r="I936" s="117" t="s">
        <v>5179</v>
      </c>
      <c r="J936" s="117" t="s">
        <v>47</v>
      </c>
      <c r="K936" s="117"/>
      <c r="L936" s="117">
        <v>1.3255999999999999</v>
      </c>
      <c r="M936" s="117">
        <v>1.2637320000000001</v>
      </c>
      <c r="N936" s="117">
        <v>6.1867999999999812E-2</v>
      </c>
      <c r="O936" s="341"/>
      <c r="P936" s="117"/>
      <c r="Q936" s="121"/>
    </row>
    <row r="937" spans="1:17" s="115" customFormat="1" ht="25.5" customHeight="1">
      <c r="A937" s="116">
        <v>934</v>
      </c>
      <c r="B937" s="118"/>
      <c r="C937" s="118" t="s">
        <v>3033</v>
      </c>
      <c r="D937" s="118" t="s">
        <v>1059</v>
      </c>
      <c r="E937" s="118" t="s">
        <v>3046</v>
      </c>
      <c r="F937" s="117" t="s">
        <v>3957</v>
      </c>
      <c r="G937" s="340">
        <v>308223140202</v>
      </c>
      <c r="H937" s="117" t="s">
        <v>3958</v>
      </c>
      <c r="I937" s="117" t="s">
        <v>5179</v>
      </c>
      <c r="J937" s="117" t="s">
        <v>47</v>
      </c>
      <c r="K937" s="117"/>
      <c r="L937" s="117">
        <v>0.65280000000000005</v>
      </c>
      <c r="M937" s="117">
        <v>0.622421</v>
      </c>
      <c r="N937" s="117">
        <v>3.0379000000000045E-2</v>
      </c>
      <c r="O937" s="341"/>
      <c r="P937" s="117"/>
      <c r="Q937" s="121"/>
    </row>
    <row r="938" spans="1:17" s="115" customFormat="1" ht="25.5" customHeight="1">
      <c r="A938" s="116">
        <v>935</v>
      </c>
      <c r="B938" s="118"/>
      <c r="C938" s="118" t="s">
        <v>3033</v>
      </c>
      <c r="D938" s="118" t="s">
        <v>1059</v>
      </c>
      <c r="E938" s="118" t="s">
        <v>3042</v>
      </c>
      <c r="F938" s="117" t="s">
        <v>3964</v>
      </c>
      <c r="G938" s="340">
        <v>308212540301</v>
      </c>
      <c r="H938" s="117" t="s">
        <v>3965</v>
      </c>
      <c r="I938" s="117" t="s">
        <v>5179</v>
      </c>
      <c r="J938" s="117" t="s">
        <v>47</v>
      </c>
      <c r="K938" s="117"/>
      <c r="L938" s="117">
        <v>0.49099999999999999</v>
      </c>
      <c r="M938" s="117">
        <v>0.46876299999999999</v>
      </c>
      <c r="N938" s="117">
        <v>2.2237000000000007E-2</v>
      </c>
      <c r="O938" s="341"/>
      <c r="P938" s="117"/>
      <c r="Q938" s="121"/>
    </row>
    <row r="939" spans="1:17" s="115" customFormat="1" ht="25.5" customHeight="1">
      <c r="A939" s="116">
        <v>936</v>
      </c>
      <c r="B939" s="118"/>
      <c r="C939" s="118" t="s">
        <v>3033</v>
      </c>
      <c r="D939" s="118" t="s">
        <v>1059</v>
      </c>
      <c r="E939" s="118" t="s">
        <v>3042</v>
      </c>
      <c r="F939" s="117" t="s">
        <v>3964</v>
      </c>
      <c r="G939" s="340">
        <v>308212540302</v>
      </c>
      <c r="H939" s="117" t="s">
        <v>3971</v>
      </c>
      <c r="I939" s="117" t="s">
        <v>5179</v>
      </c>
      <c r="J939" s="117" t="s">
        <v>47</v>
      </c>
      <c r="K939" s="117"/>
      <c r="L939" s="117">
        <v>0.1772</v>
      </c>
      <c r="M939" s="117">
        <v>0.169266</v>
      </c>
      <c r="N939" s="117">
        <v>7.9339999999999966E-3</v>
      </c>
      <c r="O939" s="341"/>
      <c r="P939" s="117"/>
      <c r="Q939" s="121"/>
    </row>
    <row r="940" spans="1:17" s="115" customFormat="1" ht="25.5" customHeight="1">
      <c r="A940" s="116">
        <v>937</v>
      </c>
      <c r="B940" s="118"/>
      <c r="C940" s="118" t="s">
        <v>3033</v>
      </c>
      <c r="D940" s="118" t="s">
        <v>1059</v>
      </c>
      <c r="E940" s="118" t="s">
        <v>3046</v>
      </c>
      <c r="F940" s="117" t="s">
        <v>3973</v>
      </c>
      <c r="G940" s="340">
        <v>308223340101</v>
      </c>
      <c r="H940" s="117" t="s">
        <v>3974</v>
      </c>
      <c r="I940" s="117" t="s">
        <v>5179</v>
      </c>
      <c r="J940" s="117" t="s">
        <v>47</v>
      </c>
      <c r="K940" s="117"/>
      <c r="L940" s="117">
        <v>0.94273200000000001</v>
      </c>
      <c r="M940" s="117">
        <v>0.900671</v>
      </c>
      <c r="N940" s="117">
        <v>4.2061000000000015E-2</v>
      </c>
      <c r="O940" s="341"/>
      <c r="P940" s="117"/>
      <c r="Q940" s="121"/>
    </row>
    <row r="941" spans="1:17" s="115" customFormat="1" ht="25.5" customHeight="1">
      <c r="A941" s="116">
        <v>938</v>
      </c>
      <c r="B941" s="118"/>
      <c r="C941" s="118" t="s">
        <v>3033</v>
      </c>
      <c r="D941" s="118" t="s">
        <v>1059</v>
      </c>
      <c r="E941" s="118" t="s">
        <v>3046</v>
      </c>
      <c r="F941" s="117" t="s">
        <v>3988</v>
      </c>
      <c r="G941" s="340">
        <v>308223540101</v>
      </c>
      <c r="H941" s="117" t="s">
        <v>2500</v>
      </c>
      <c r="I941" s="117" t="s">
        <v>5182</v>
      </c>
      <c r="J941" s="117" t="s">
        <v>47</v>
      </c>
      <c r="K941" s="117"/>
      <c r="L941" s="117">
        <v>0.10766000000000001</v>
      </c>
      <c r="M941" s="117">
        <v>0.103021</v>
      </c>
      <c r="N941" s="117">
        <v>4.6390000000000042E-3</v>
      </c>
      <c r="O941" s="341"/>
      <c r="P941" s="117"/>
      <c r="Q941" s="121"/>
    </row>
    <row r="942" spans="1:17" s="115" customFormat="1" ht="25.5" customHeight="1">
      <c r="A942" s="116">
        <v>939</v>
      </c>
      <c r="B942" s="118"/>
      <c r="C942" s="118" t="s">
        <v>3033</v>
      </c>
      <c r="D942" s="118" t="s">
        <v>1059</v>
      </c>
      <c r="E942" s="118" t="s">
        <v>3042</v>
      </c>
      <c r="F942" s="117" t="s">
        <v>3991</v>
      </c>
      <c r="G942" s="340">
        <v>308212640301</v>
      </c>
      <c r="H942" s="117" t="s">
        <v>3992</v>
      </c>
      <c r="I942" s="117" t="s">
        <v>5180</v>
      </c>
      <c r="J942" s="117" t="s">
        <v>47</v>
      </c>
      <c r="K942" s="117"/>
      <c r="L942" s="117">
        <v>0.11899999999999999</v>
      </c>
      <c r="M942" s="117">
        <v>0.113958</v>
      </c>
      <c r="N942" s="117">
        <v>5.0419999999999909E-3</v>
      </c>
      <c r="O942" s="341"/>
      <c r="P942" s="117"/>
      <c r="Q942" s="121"/>
    </row>
    <row r="943" spans="1:17" s="115" customFormat="1" ht="25.5" customHeight="1">
      <c r="A943" s="116">
        <v>940</v>
      </c>
      <c r="B943" s="118"/>
      <c r="C943" s="118" t="s">
        <v>3033</v>
      </c>
      <c r="D943" s="118" t="s">
        <v>1059</v>
      </c>
      <c r="E943" s="118" t="s">
        <v>3046</v>
      </c>
      <c r="F943" s="117" t="s">
        <v>3993</v>
      </c>
      <c r="G943" s="340">
        <v>308223240301</v>
      </c>
      <c r="H943" s="117" t="s">
        <v>3994</v>
      </c>
      <c r="I943" s="117" t="s">
        <v>5179</v>
      </c>
      <c r="J943" s="117" t="s">
        <v>47</v>
      </c>
      <c r="K943" s="117"/>
      <c r="L943" s="117">
        <v>4.4249999999999998E-2</v>
      </c>
      <c r="M943" s="117">
        <v>4.2390999999999998E-2</v>
      </c>
      <c r="N943" s="117">
        <v>1.8589999999999995E-3</v>
      </c>
      <c r="O943" s="341"/>
      <c r="P943" s="117"/>
      <c r="Q943" s="121"/>
    </row>
    <row r="944" spans="1:17" s="115" customFormat="1" ht="25.5" customHeight="1">
      <c r="A944" s="116">
        <v>941</v>
      </c>
      <c r="B944" s="118"/>
      <c r="C944" s="118" t="s">
        <v>3033</v>
      </c>
      <c r="D944" s="118" t="s">
        <v>1059</v>
      </c>
      <c r="E944" s="118" t="s">
        <v>3046</v>
      </c>
      <c r="F944" s="117" t="s">
        <v>3935</v>
      </c>
      <c r="G944" s="340">
        <v>308223140102</v>
      </c>
      <c r="H944" s="117" t="s">
        <v>4001</v>
      </c>
      <c r="I944" s="117" t="s">
        <v>5178</v>
      </c>
      <c r="J944" s="117" t="s">
        <v>47</v>
      </c>
      <c r="K944" s="117"/>
      <c r="L944" s="117">
        <v>4.2878999999999996</v>
      </c>
      <c r="M944" s="117">
        <v>4.1140650000000001</v>
      </c>
      <c r="N944" s="117">
        <v>0.17383499999999952</v>
      </c>
      <c r="O944" s="341"/>
      <c r="P944" s="117"/>
      <c r="Q944" s="121"/>
    </row>
    <row r="945" spans="1:17" s="115" customFormat="1" ht="25.5" customHeight="1">
      <c r="A945" s="116">
        <v>942</v>
      </c>
      <c r="B945" s="118"/>
      <c r="C945" s="118" t="s">
        <v>3033</v>
      </c>
      <c r="D945" s="118" t="s">
        <v>1059</v>
      </c>
      <c r="E945" s="118" t="s">
        <v>3046</v>
      </c>
      <c r="F945" s="117" t="s">
        <v>3957</v>
      </c>
      <c r="G945" s="340">
        <v>308223140206</v>
      </c>
      <c r="H945" s="117" t="s">
        <v>4006</v>
      </c>
      <c r="I945" s="117" t="s">
        <v>5179</v>
      </c>
      <c r="J945" s="117" t="s">
        <v>47</v>
      </c>
      <c r="K945" s="117"/>
      <c r="L945" s="117">
        <v>1.95E-2</v>
      </c>
      <c r="M945" s="117">
        <v>1.8733E-2</v>
      </c>
      <c r="N945" s="117">
        <v>7.6700000000000032E-4</v>
      </c>
      <c r="O945" s="341"/>
      <c r="P945" s="117"/>
      <c r="Q945" s="121"/>
    </row>
    <row r="946" spans="1:17" s="115" customFormat="1" ht="25.5" customHeight="1">
      <c r="A946" s="116">
        <v>943</v>
      </c>
      <c r="B946" s="118"/>
      <c r="C946" s="118" t="s">
        <v>3033</v>
      </c>
      <c r="D946" s="118" t="s">
        <v>1059</v>
      </c>
      <c r="E946" s="118" t="s">
        <v>3042</v>
      </c>
      <c r="F946" s="117" t="s">
        <v>4012</v>
      </c>
      <c r="G946" s="340">
        <v>308212240101</v>
      </c>
      <c r="H946" s="117" t="s">
        <v>4013</v>
      </c>
      <c r="I946" s="117" t="s">
        <v>5179</v>
      </c>
      <c r="J946" s="117" t="s">
        <v>47</v>
      </c>
      <c r="K946" s="117"/>
      <c r="L946" s="117">
        <v>2.3538399999999999</v>
      </c>
      <c r="M946" s="117">
        <v>2.262985</v>
      </c>
      <c r="N946" s="117">
        <v>9.0854999999999908E-2</v>
      </c>
      <c r="O946" s="341"/>
      <c r="P946" s="117"/>
      <c r="Q946" s="121"/>
    </row>
    <row r="947" spans="1:17" s="115" customFormat="1" ht="25.5" customHeight="1">
      <c r="A947" s="116">
        <v>944</v>
      </c>
      <c r="B947" s="118"/>
      <c r="C947" s="118" t="s">
        <v>3033</v>
      </c>
      <c r="D947" s="118" t="s">
        <v>1059</v>
      </c>
      <c r="E947" s="118" t="s">
        <v>3042</v>
      </c>
      <c r="F947" s="117" t="s">
        <v>3940</v>
      </c>
      <c r="G947" s="340">
        <v>308212440102</v>
      </c>
      <c r="H947" s="117" t="s">
        <v>4017</v>
      </c>
      <c r="I947" s="117" t="s">
        <v>5181</v>
      </c>
      <c r="J947" s="117" t="s">
        <v>47</v>
      </c>
      <c r="K947" s="117"/>
      <c r="L947" s="117">
        <v>0.1318</v>
      </c>
      <c r="M947" s="117">
        <v>0.126938</v>
      </c>
      <c r="N947" s="117">
        <v>4.8620000000000052E-3</v>
      </c>
      <c r="O947" s="341"/>
      <c r="P947" s="117"/>
      <c r="Q947" s="121"/>
    </row>
    <row r="948" spans="1:17" s="115" customFormat="1" ht="25.5" customHeight="1">
      <c r="A948" s="116">
        <v>945</v>
      </c>
      <c r="B948" s="118"/>
      <c r="C948" s="118" t="s">
        <v>3033</v>
      </c>
      <c r="D948" s="118" t="s">
        <v>1059</v>
      </c>
      <c r="E948" s="118" t="s">
        <v>3042</v>
      </c>
      <c r="F948" s="117" t="s">
        <v>4018</v>
      </c>
      <c r="G948" s="340">
        <v>308212140403</v>
      </c>
      <c r="H948" s="117" t="s">
        <v>4019</v>
      </c>
      <c r="I948" s="117" t="s">
        <v>5179</v>
      </c>
      <c r="J948" s="117" t="s">
        <v>47</v>
      </c>
      <c r="K948" s="117"/>
      <c r="L948" s="117">
        <v>0.1749</v>
      </c>
      <c r="M948" s="117">
        <v>0.168462</v>
      </c>
      <c r="N948" s="117">
        <v>6.4379999999999993E-3</v>
      </c>
      <c r="O948" s="341"/>
      <c r="P948" s="117"/>
      <c r="Q948" s="121"/>
    </row>
    <row r="949" spans="1:17" s="115" customFormat="1" ht="25.5" customHeight="1">
      <c r="A949" s="116">
        <v>946</v>
      </c>
      <c r="B949" s="118"/>
      <c r="C949" s="118" t="s">
        <v>3033</v>
      </c>
      <c r="D949" s="118" t="s">
        <v>1059</v>
      </c>
      <c r="E949" s="118" t="s">
        <v>3042</v>
      </c>
      <c r="F949" s="117" t="s">
        <v>4021</v>
      </c>
      <c r="G949" s="340">
        <v>308212240201</v>
      </c>
      <c r="H949" s="117" t="s">
        <v>3897</v>
      </c>
      <c r="I949" s="117" t="s">
        <v>5182</v>
      </c>
      <c r="J949" s="117" t="s">
        <v>47</v>
      </c>
      <c r="K949" s="117"/>
      <c r="L949" s="117">
        <v>6.2113000000000002E-2</v>
      </c>
      <c r="M949" s="117">
        <v>5.9866999999999997E-2</v>
      </c>
      <c r="N949" s="117">
        <v>2.2460000000000049E-3</v>
      </c>
      <c r="O949" s="341"/>
      <c r="P949" s="117"/>
      <c r="Q949" s="121"/>
    </row>
    <row r="950" spans="1:17" s="115" customFormat="1" ht="25.5" customHeight="1">
      <c r="A950" s="116">
        <v>947</v>
      </c>
      <c r="B950" s="118"/>
      <c r="C950" s="118" t="s">
        <v>3033</v>
      </c>
      <c r="D950" s="118" t="s">
        <v>1059</v>
      </c>
      <c r="E950" s="118" t="s">
        <v>1059</v>
      </c>
      <c r="F950" s="117" t="s">
        <v>2237</v>
      </c>
      <c r="G950" s="340">
        <v>308211240203</v>
      </c>
      <c r="H950" s="117" t="s">
        <v>4022</v>
      </c>
      <c r="I950" s="117" t="s">
        <v>5178</v>
      </c>
      <c r="J950" s="117" t="s">
        <v>47</v>
      </c>
      <c r="K950" s="117"/>
      <c r="L950" s="117">
        <v>2.35E-2</v>
      </c>
      <c r="M950" s="117">
        <v>2.2651999999999999E-2</v>
      </c>
      <c r="N950" s="117">
        <v>8.4800000000000153E-4</v>
      </c>
      <c r="O950" s="341"/>
      <c r="P950" s="117"/>
      <c r="Q950" s="121"/>
    </row>
    <row r="951" spans="1:17" s="115" customFormat="1" ht="25.5" customHeight="1">
      <c r="A951" s="116">
        <v>948</v>
      </c>
      <c r="B951" s="118"/>
      <c r="C951" s="118" t="s">
        <v>3033</v>
      </c>
      <c r="D951" s="118" t="s">
        <v>1059</v>
      </c>
      <c r="E951" s="118" t="s">
        <v>3046</v>
      </c>
      <c r="F951" s="117" t="s">
        <v>4023</v>
      </c>
      <c r="G951" s="340">
        <v>308223440101</v>
      </c>
      <c r="H951" s="117" t="s">
        <v>4024</v>
      </c>
      <c r="I951" s="117" t="s">
        <v>5179</v>
      </c>
      <c r="J951" s="117" t="s">
        <v>47</v>
      </c>
      <c r="K951" s="117"/>
      <c r="L951" s="117">
        <v>2.6216010000000001</v>
      </c>
      <c r="M951" s="117">
        <v>2.5270260000000002</v>
      </c>
      <c r="N951" s="117">
        <v>9.4574999999999854E-2</v>
      </c>
      <c r="O951" s="341"/>
      <c r="P951" s="117"/>
      <c r="Q951" s="121"/>
    </row>
    <row r="952" spans="1:17" s="115" customFormat="1" ht="25.5" customHeight="1">
      <c r="A952" s="116">
        <v>949</v>
      </c>
      <c r="B952" s="118"/>
      <c r="C952" s="118" t="s">
        <v>3033</v>
      </c>
      <c r="D952" s="118" t="s">
        <v>1059</v>
      </c>
      <c r="E952" s="118" t="s">
        <v>3042</v>
      </c>
      <c r="F952" s="117" t="s">
        <v>3985</v>
      </c>
      <c r="G952" s="340">
        <v>308512240201</v>
      </c>
      <c r="H952" s="117" t="s">
        <v>4025</v>
      </c>
      <c r="I952" s="117" t="s">
        <v>5180</v>
      </c>
      <c r="J952" s="117" t="s">
        <v>47</v>
      </c>
      <c r="K952" s="117"/>
      <c r="L952" s="117">
        <v>0.70109999999999995</v>
      </c>
      <c r="M952" s="117">
        <v>0.67597499999999999</v>
      </c>
      <c r="N952" s="117">
        <v>2.5124999999999953E-2</v>
      </c>
      <c r="O952" s="341"/>
      <c r="P952" s="117"/>
      <c r="Q952" s="121"/>
    </row>
    <row r="953" spans="1:17" s="115" customFormat="1" ht="25.5" customHeight="1">
      <c r="A953" s="116">
        <v>950</v>
      </c>
      <c r="B953" s="118"/>
      <c r="C953" s="118" t="s">
        <v>3033</v>
      </c>
      <c r="D953" s="118" t="s">
        <v>1059</v>
      </c>
      <c r="E953" s="118" t="s">
        <v>3038</v>
      </c>
      <c r="F953" s="117" t="s">
        <v>3782</v>
      </c>
      <c r="G953" s="340">
        <v>308235140102</v>
      </c>
      <c r="H953" s="117" t="s">
        <v>4034</v>
      </c>
      <c r="I953" s="117" t="s">
        <v>5180</v>
      </c>
      <c r="J953" s="117" t="s">
        <v>47</v>
      </c>
      <c r="K953" s="117"/>
      <c r="L953" s="117">
        <v>1.079</v>
      </c>
      <c r="M953" s="117">
        <v>1.042222</v>
      </c>
      <c r="N953" s="117">
        <v>3.6777999999999977E-2</v>
      </c>
      <c r="O953" s="341"/>
      <c r="P953" s="117"/>
      <c r="Q953" s="121"/>
    </row>
    <row r="954" spans="1:17" s="115" customFormat="1" ht="25.5" customHeight="1">
      <c r="A954" s="116">
        <v>951</v>
      </c>
      <c r="B954" s="118"/>
      <c r="C954" s="118" t="s">
        <v>3033</v>
      </c>
      <c r="D954" s="118" t="s">
        <v>1059</v>
      </c>
      <c r="E954" s="118" t="s">
        <v>3046</v>
      </c>
      <c r="F954" s="117" t="s">
        <v>4035</v>
      </c>
      <c r="G954" s="340">
        <v>308223640101</v>
      </c>
      <c r="H954" s="117" t="s">
        <v>4036</v>
      </c>
      <c r="I954" s="117" t="s">
        <v>5179</v>
      </c>
      <c r="J954" s="117" t="s">
        <v>47</v>
      </c>
      <c r="K954" s="117"/>
      <c r="L954" s="117">
        <v>0.45685999999999999</v>
      </c>
      <c r="M954" s="117">
        <v>0.44130999999999998</v>
      </c>
      <c r="N954" s="117">
        <v>1.5550000000000008E-2</v>
      </c>
      <c r="O954" s="341"/>
      <c r="P954" s="117"/>
      <c r="Q954" s="121"/>
    </row>
    <row r="955" spans="1:17" s="115" customFormat="1" ht="25.5" customHeight="1">
      <c r="A955" s="116">
        <v>952</v>
      </c>
      <c r="B955" s="118"/>
      <c r="C955" s="118" t="s">
        <v>3033</v>
      </c>
      <c r="D955" s="118" t="s">
        <v>1059</v>
      </c>
      <c r="E955" s="118" t="s">
        <v>3046</v>
      </c>
      <c r="F955" s="117" t="s">
        <v>4042</v>
      </c>
      <c r="G955" s="340">
        <v>308223640201</v>
      </c>
      <c r="H955" s="117" t="s">
        <v>4043</v>
      </c>
      <c r="I955" s="117" t="s">
        <v>5179</v>
      </c>
      <c r="J955" s="117" t="s">
        <v>47</v>
      </c>
      <c r="K955" s="117"/>
      <c r="L955" s="117">
        <v>0.42010999999999998</v>
      </c>
      <c r="M955" s="117">
        <v>0.40612599999999999</v>
      </c>
      <c r="N955" s="117">
        <v>1.3983999999999996E-2</v>
      </c>
      <c r="O955" s="341"/>
      <c r="P955" s="117"/>
      <c r="Q955" s="121"/>
    </row>
    <row r="956" spans="1:17" s="115" customFormat="1" ht="25.5" customHeight="1">
      <c r="A956" s="116">
        <v>953</v>
      </c>
      <c r="B956" s="118"/>
      <c r="C956" s="118" t="s">
        <v>3033</v>
      </c>
      <c r="D956" s="118" t="s">
        <v>1059</v>
      </c>
      <c r="E956" s="118" t="s">
        <v>3046</v>
      </c>
      <c r="F956" s="117" t="s">
        <v>4051</v>
      </c>
      <c r="G956" s="340">
        <v>308223140301</v>
      </c>
      <c r="H956" s="117" t="s">
        <v>4052</v>
      </c>
      <c r="I956" s="117" t="s">
        <v>5179</v>
      </c>
      <c r="J956" s="117" t="s">
        <v>47</v>
      </c>
      <c r="K956" s="117"/>
      <c r="L956" s="117">
        <v>2.1850000000000001E-2</v>
      </c>
      <c r="M956" s="117">
        <v>2.1148E-2</v>
      </c>
      <c r="N956" s="117">
        <v>7.0200000000000123E-4</v>
      </c>
      <c r="O956" s="341"/>
      <c r="P956" s="117"/>
      <c r="Q956" s="121"/>
    </row>
    <row r="957" spans="1:17" s="115" customFormat="1" ht="25.5" customHeight="1">
      <c r="A957" s="116">
        <v>954</v>
      </c>
      <c r="B957" s="118"/>
      <c r="C957" s="118" t="s">
        <v>3033</v>
      </c>
      <c r="D957" s="118" t="s">
        <v>1059</v>
      </c>
      <c r="E957" s="118" t="s">
        <v>3046</v>
      </c>
      <c r="F957" s="117" t="s">
        <v>3988</v>
      </c>
      <c r="G957" s="340">
        <v>308223540103</v>
      </c>
      <c r="H957" s="117" t="s">
        <v>4053</v>
      </c>
      <c r="I957" s="117" t="s">
        <v>5181</v>
      </c>
      <c r="J957" s="117" t="s">
        <v>47</v>
      </c>
      <c r="K957" s="117"/>
      <c r="L957" s="117">
        <v>5.3460000000000001E-2</v>
      </c>
      <c r="M957" s="117">
        <v>5.1742999999999997E-2</v>
      </c>
      <c r="N957" s="117">
        <v>1.7170000000000032E-3</v>
      </c>
      <c r="O957" s="341"/>
      <c r="P957" s="117"/>
      <c r="Q957" s="121"/>
    </row>
    <row r="958" spans="1:17" s="115" customFormat="1" ht="25.5" customHeight="1">
      <c r="A958" s="116">
        <v>955</v>
      </c>
      <c r="B958" s="118"/>
      <c r="C958" s="118" t="s">
        <v>3033</v>
      </c>
      <c r="D958" s="118" t="s">
        <v>1059</v>
      </c>
      <c r="E958" s="118" t="s">
        <v>1059</v>
      </c>
      <c r="F958" s="117" t="s">
        <v>2238</v>
      </c>
      <c r="G958" s="340">
        <v>308211240306</v>
      </c>
      <c r="H958" s="117" t="s">
        <v>4056</v>
      </c>
      <c r="I958" s="117" t="s">
        <v>5178</v>
      </c>
      <c r="J958" s="117" t="s">
        <v>47</v>
      </c>
      <c r="K958" s="117"/>
      <c r="L958" s="117">
        <v>0.8528</v>
      </c>
      <c r="M958" s="117">
        <v>0.82650599999999996</v>
      </c>
      <c r="N958" s="117">
        <v>2.629400000000004E-2</v>
      </c>
      <c r="O958" s="341"/>
      <c r="P958" s="117"/>
      <c r="Q958" s="121"/>
    </row>
    <row r="959" spans="1:17" s="115" customFormat="1" ht="25.5" customHeight="1">
      <c r="A959" s="116">
        <v>956</v>
      </c>
      <c r="B959" s="118"/>
      <c r="C959" s="118" t="s">
        <v>3033</v>
      </c>
      <c r="D959" s="118" t="s">
        <v>1059</v>
      </c>
      <c r="E959" s="118" t="s">
        <v>3046</v>
      </c>
      <c r="F959" s="117" t="s">
        <v>4062</v>
      </c>
      <c r="G959" s="340">
        <v>308223140503</v>
      </c>
      <c r="H959" s="117" t="s">
        <v>4063</v>
      </c>
      <c r="I959" s="117" t="s">
        <v>5179</v>
      </c>
      <c r="J959" s="117" t="s">
        <v>47</v>
      </c>
      <c r="K959" s="117"/>
      <c r="L959" s="117">
        <v>7.5200000000000003E-2</v>
      </c>
      <c r="M959" s="117">
        <v>7.2936000000000001E-2</v>
      </c>
      <c r="N959" s="117">
        <v>2.2640000000000021E-3</v>
      </c>
      <c r="O959" s="341"/>
      <c r="P959" s="117"/>
      <c r="Q959" s="121"/>
    </row>
    <row r="960" spans="1:17" s="115" customFormat="1" ht="25.5" customHeight="1">
      <c r="A960" s="116">
        <v>957</v>
      </c>
      <c r="B960" s="118"/>
      <c r="C960" s="118" t="s">
        <v>3033</v>
      </c>
      <c r="D960" s="118" t="s">
        <v>1059</v>
      </c>
      <c r="E960" s="118" t="s">
        <v>3046</v>
      </c>
      <c r="F960" s="117" t="s">
        <v>3988</v>
      </c>
      <c r="G960" s="340">
        <v>308223540102</v>
      </c>
      <c r="H960" s="117" t="s">
        <v>4075</v>
      </c>
      <c r="I960" s="117" t="s">
        <v>5179</v>
      </c>
      <c r="J960" s="117" t="s">
        <v>47</v>
      </c>
      <c r="K960" s="117"/>
      <c r="L960" s="117">
        <v>0.44700499999999999</v>
      </c>
      <c r="M960" s="117">
        <v>0.43454399999999999</v>
      </c>
      <c r="N960" s="117">
        <v>1.2461E-2</v>
      </c>
      <c r="O960" s="341"/>
      <c r="P960" s="117"/>
      <c r="Q960" s="121"/>
    </row>
    <row r="961" spans="1:17" s="115" customFormat="1" ht="25.5" customHeight="1">
      <c r="A961" s="116">
        <v>958</v>
      </c>
      <c r="B961" s="118"/>
      <c r="C961" s="118" t="s">
        <v>3033</v>
      </c>
      <c r="D961" s="118" t="s">
        <v>1059</v>
      </c>
      <c r="E961" s="118" t="s">
        <v>3046</v>
      </c>
      <c r="F961" s="117" t="s">
        <v>3935</v>
      </c>
      <c r="G961" s="340">
        <v>308223140103</v>
      </c>
      <c r="H961" s="117" t="s">
        <v>4078</v>
      </c>
      <c r="I961" s="117" t="s">
        <v>5178</v>
      </c>
      <c r="J961" s="117" t="s">
        <v>47</v>
      </c>
      <c r="K961" s="117"/>
      <c r="L961" s="117">
        <v>0.15720000000000001</v>
      </c>
      <c r="M961" s="117">
        <v>0.15284700000000001</v>
      </c>
      <c r="N961" s="117">
        <v>4.3529999999999958E-3</v>
      </c>
      <c r="O961" s="341"/>
      <c r="P961" s="117"/>
      <c r="Q961" s="121"/>
    </row>
    <row r="962" spans="1:17" s="115" customFormat="1" ht="25.5" customHeight="1">
      <c r="A962" s="116">
        <v>959</v>
      </c>
      <c r="B962" s="118"/>
      <c r="C962" s="118" t="s">
        <v>3033</v>
      </c>
      <c r="D962" s="118" t="s">
        <v>1059</v>
      </c>
      <c r="E962" s="118" t="s">
        <v>3038</v>
      </c>
      <c r="F962" s="117" t="s">
        <v>3815</v>
      </c>
      <c r="G962" s="340">
        <v>308235340103</v>
      </c>
      <c r="H962" s="117" t="s">
        <v>4081</v>
      </c>
      <c r="I962" s="117" t="s">
        <v>5179</v>
      </c>
      <c r="J962" s="117" t="s">
        <v>47</v>
      </c>
      <c r="K962" s="117"/>
      <c r="L962" s="117">
        <v>1.2816000000000001</v>
      </c>
      <c r="M962" s="117">
        <v>1.2472810000000001</v>
      </c>
      <c r="N962" s="117">
        <v>3.4318999999999988E-2</v>
      </c>
      <c r="O962" s="341"/>
      <c r="P962" s="117"/>
      <c r="Q962" s="121"/>
    </row>
    <row r="963" spans="1:17" s="115" customFormat="1" ht="25.5" customHeight="1">
      <c r="A963" s="116">
        <v>960</v>
      </c>
      <c r="B963" s="118"/>
      <c r="C963" s="118" t="s">
        <v>3033</v>
      </c>
      <c r="D963" s="118" t="s">
        <v>1059</v>
      </c>
      <c r="E963" s="118" t="s">
        <v>3042</v>
      </c>
      <c r="F963" s="117" t="s">
        <v>3946</v>
      </c>
      <c r="G963" s="340">
        <v>308212640202</v>
      </c>
      <c r="H963" s="117" t="s">
        <v>4082</v>
      </c>
      <c r="I963" s="117" t="s">
        <v>5181</v>
      </c>
      <c r="J963" s="117" t="s">
        <v>47</v>
      </c>
      <c r="K963" s="117"/>
      <c r="L963" s="117">
        <v>7.4999999999999993E-5</v>
      </c>
      <c r="M963" s="117">
        <v>7.2999999999999999E-5</v>
      </c>
      <c r="N963" s="117">
        <v>1.9999999999999944E-6</v>
      </c>
      <c r="O963" s="341"/>
      <c r="P963" s="117"/>
      <c r="Q963" s="121"/>
    </row>
    <row r="964" spans="1:17" s="115" customFormat="1" ht="25.5" customHeight="1">
      <c r="A964" s="116">
        <v>961</v>
      </c>
      <c r="B964" s="118"/>
      <c r="C964" s="118" t="s">
        <v>3033</v>
      </c>
      <c r="D964" s="118" t="s">
        <v>1059</v>
      </c>
      <c r="E964" s="118" t="s">
        <v>3046</v>
      </c>
      <c r="F964" s="117" t="s">
        <v>4089</v>
      </c>
      <c r="G964" s="340">
        <v>308223640304</v>
      </c>
      <c r="H964" s="117" t="s">
        <v>2438</v>
      </c>
      <c r="I964" s="117" t="s">
        <v>5182</v>
      </c>
      <c r="J964" s="117" t="s">
        <v>47</v>
      </c>
      <c r="K964" s="117"/>
      <c r="L964" s="117">
        <v>0.24442</v>
      </c>
      <c r="M964" s="117">
        <v>0.238092</v>
      </c>
      <c r="N964" s="117">
        <v>6.3280000000000003E-3</v>
      </c>
      <c r="O964" s="341"/>
      <c r="P964" s="117"/>
      <c r="Q964" s="121"/>
    </row>
    <row r="965" spans="1:17" s="115" customFormat="1" ht="25.5" customHeight="1">
      <c r="A965" s="116">
        <v>962</v>
      </c>
      <c r="B965" s="118"/>
      <c r="C965" s="118" t="s">
        <v>3033</v>
      </c>
      <c r="D965" s="118" t="s">
        <v>1059</v>
      </c>
      <c r="E965" s="118" t="s">
        <v>1059</v>
      </c>
      <c r="F965" s="117" t="s">
        <v>2237</v>
      </c>
      <c r="G965" s="340">
        <v>308211240202</v>
      </c>
      <c r="H965" s="117" t="s">
        <v>4100</v>
      </c>
      <c r="I965" s="117" t="s">
        <v>5178</v>
      </c>
      <c r="J965" s="117" t="s">
        <v>47</v>
      </c>
      <c r="K965" s="117"/>
      <c r="L965" s="117">
        <v>0.27439999999999998</v>
      </c>
      <c r="M965" s="117">
        <v>0.26821400000000001</v>
      </c>
      <c r="N965" s="117">
        <v>6.1859999999999693E-3</v>
      </c>
      <c r="O965" s="341"/>
      <c r="P965" s="117"/>
      <c r="Q965" s="121"/>
    </row>
    <row r="966" spans="1:17" s="115" customFormat="1" ht="25.5" customHeight="1">
      <c r="A966" s="116">
        <v>963</v>
      </c>
      <c r="B966" s="118"/>
      <c r="C966" s="118" t="s">
        <v>3033</v>
      </c>
      <c r="D966" s="118" t="s">
        <v>1059</v>
      </c>
      <c r="E966" s="118" t="s">
        <v>3038</v>
      </c>
      <c r="F966" s="117" t="s">
        <v>4103</v>
      </c>
      <c r="G966" s="340">
        <v>308235140301</v>
      </c>
      <c r="H966" s="117" t="s">
        <v>4104</v>
      </c>
      <c r="I966" s="117" t="s">
        <v>5179</v>
      </c>
      <c r="J966" s="117" t="s">
        <v>47</v>
      </c>
      <c r="K966" s="117"/>
      <c r="L966" s="117">
        <v>0.72340000000000004</v>
      </c>
      <c r="M966" s="117">
        <v>0.70875299999999997</v>
      </c>
      <c r="N966" s="117">
        <v>1.4647000000000077E-2</v>
      </c>
      <c r="O966" s="341"/>
      <c r="P966" s="117"/>
      <c r="Q966" s="121"/>
    </row>
    <row r="967" spans="1:17" s="115" customFormat="1" ht="25.5" customHeight="1">
      <c r="A967" s="116">
        <v>964</v>
      </c>
      <c r="B967" s="118"/>
      <c r="C967" s="118" t="s">
        <v>3033</v>
      </c>
      <c r="D967" s="118" t="s">
        <v>1059</v>
      </c>
      <c r="E967" s="118" t="s">
        <v>3042</v>
      </c>
      <c r="F967" s="117" t="s">
        <v>4116</v>
      </c>
      <c r="G967" s="340">
        <v>308212640101</v>
      </c>
      <c r="H967" s="117" t="s">
        <v>4117</v>
      </c>
      <c r="I967" s="117" t="s">
        <v>5180</v>
      </c>
      <c r="J967" s="117" t="s">
        <v>47</v>
      </c>
      <c r="K967" s="117"/>
      <c r="L967" s="117">
        <v>3.5499999999999997E-2</v>
      </c>
      <c r="M967" s="117">
        <v>3.4870999999999999E-2</v>
      </c>
      <c r="N967" s="117">
        <v>6.2899999999999762E-4</v>
      </c>
      <c r="O967" s="341"/>
      <c r="P967" s="117"/>
      <c r="Q967" s="121"/>
    </row>
    <row r="968" spans="1:17" s="115" customFormat="1" ht="25.5" customHeight="1">
      <c r="A968" s="116">
        <v>965</v>
      </c>
      <c r="B968" s="118"/>
      <c r="C968" s="118" t="s">
        <v>3033</v>
      </c>
      <c r="D968" s="118" t="s">
        <v>1059</v>
      </c>
      <c r="E968" s="118" t="s">
        <v>3046</v>
      </c>
      <c r="F968" s="117" t="s">
        <v>3957</v>
      </c>
      <c r="G968" s="340">
        <v>308223140201</v>
      </c>
      <c r="H968" s="117" t="s">
        <v>4123</v>
      </c>
      <c r="I968" s="117" t="s">
        <v>5182</v>
      </c>
      <c r="J968" s="117" t="s">
        <v>47</v>
      </c>
      <c r="K968" s="117"/>
      <c r="L968" s="117">
        <v>5.2909999999999999E-2</v>
      </c>
      <c r="M968" s="117">
        <v>5.2109999999999997E-2</v>
      </c>
      <c r="N968" s="117">
        <v>8.000000000000021E-4</v>
      </c>
      <c r="O968" s="341"/>
      <c r="P968" s="117"/>
      <c r="Q968" s="121"/>
    </row>
    <row r="969" spans="1:17" s="115" customFormat="1" ht="25.5" customHeight="1">
      <c r="A969" s="116">
        <v>966</v>
      </c>
      <c r="B969" s="118"/>
      <c r="C969" s="118" t="s">
        <v>3033</v>
      </c>
      <c r="D969" s="118" t="s">
        <v>1059</v>
      </c>
      <c r="E969" s="118" t="s">
        <v>3038</v>
      </c>
      <c r="F969" s="117" t="s">
        <v>4129</v>
      </c>
      <c r="G969" s="340">
        <v>308235140402</v>
      </c>
      <c r="H969" s="117" t="s">
        <v>4130</v>
      </c>
      <c r="I969" s="117" t="s">
        <v>5181</v>
      </c>
      <c r="J969" s="117" t="s">
        <v>47</v>
      </c>
      <c r="K969" s="117"/>
      <c r="L969" s="117">
        <v>1.6670000000000001E-2</v>
      </c>
      <c r="M969" s="117">
        <v>1.6468E-2</v>
      </c>
      <c r="N969" s="117">
        <v>2.0200000000000079E-4</v>
      </c>
      <c r="O969" s="341"/>
      <c r="P969" s="117"/>
      <c r="Q969" s="121"/>
    </row>
    <row r="970" spans="1:17" s="115" customFormat="1" ht="25.5" customHeight="1">
      <c r="A970" s="116">
        <v>967</v>
      </c>
      <c r="B970" s="118"/>
      <c r="C970" s="118" t="s">
        <v>3033</v>
      </c>
      <c r="D970" s="118" t="s">
        <v>1059</v>
      </c>
      <c r="E970" s="118" t="s">
        <v>1059</v>
      </c>
      <c r="F970" s="117" t="s">
        <v>2237</v>
      </c>
      <c r="G970" s="340">
        <v>308211240204</v>
      </c>
      <c r="H970" s="117" t="s">
        <v>2474</v>
      </c>
      <c r="I970" s="117" t="s">
        <v>5178</v>
      </c>
      <c r="J970" s="117" t="s">
        <v>47</v>
      </c>
      <c r="K970" s="117"/>
      <c r="L970" s="117">
        <v>0.56289999999999996</v>
      </c>
      <c r="M970" s="117">
        <v>0.55621299999999996</v>
      </c>
      <c r="N970" s="117">
        <v>6.6869999999999985E-3</v>
      </c>
      <c r="O970" s="341"/>
      <c r="P970" s="117"/>
      <c r="Q970" s="121"/>
    </row>
    <row r="971" spans="1:17" s="115" customFormat="1" ht="25.5" customHeight="1">
      <c r="A971" s="116">
        <v>968</v>
      </c>
      <c r="B971" s="118"/>
      <c r="C971" s="118" t="s">
        <v>3033</v>
      </c>
      <c r="D971" s="118" t="s">
        <v>1059</v>
      </c>
      <c r="E971" s="118" t="s">
        <v>3046</v>
      </c>
      <c r="F971" s="117" t="s">
        <v>4035</v>
      </c>
      <c r="G971" s="340">
        <v>308223640104</v>
      </c>
      <c r="H971" s="117" t="s">
        <v>4132</v>
      </c>
      <c r="I971" s="117" t="s">
        <v>5181</v>
      </c>
      <c r="J971" s="117" t="s">
        <v>47</v>
      </c>
      <c r="K971" s="117"/>
      <c r="L971" s="117">
        <v>3.3479999999999998E-3</v>
      </c>
      <c r="M971" s="117">
        <v>3.31E-3</v>
      </c>
      <c r="N971" s="117">
        <v>3.7999999999999839E-5</v>
      </c>
      <c r="O971" s="341"/>
      <c r="P971" s="117"/>
      <c r="Q971" s="121"/>
    </row>
    <row r="972" spans="1:17" s="115" customFormat="1" ht="25.5" customHeight="1">
      <c r="A972" s="116">
        <v>969</v>
      </c>
      <c r="B972" s="118"/>
      <c r="C972" s="118" t="s">
        <v>3033</v>
      </c>
      <c r="D972" s="118" t="s">
        <v>1059</v>
      </c>
      <c r="E972" s="118" t="s">
        <v>3038</v>
      </c>
      <c r="F972" s="117" t="s">
        <v>4129</v>
      </c>
      <c r="G972" s="340">
        <v>308235140401</v>
      </c>
      <c r="H972" s="117" t="s">
        <v>4141</v>
      </c>
      <c r="I972" s="117" t="s">
        <v>5182</v>
      </c>
      <c r="J972" s="117" t="s">
        <v>47</v>
      </c>
      <c r="K972" s="117"/>
      <c r="L972" s="117">
        <v>4.5400000000000003E-2</v>
      </c>
      <c r="M972" s="117">
        <v>4.5095000000000003E-2</v>
      </c>
      <c r="N972" s="117">
        <v>3.0499999999999972E-4</v>
      </c>
      <c r="O972" s="341"/>
      <c r="P972" s="117"/>
      <c r="Q972" s="121"/>
    </row>
    <row r="973" spans="1:17" s="115" customFormat="1" ht="25.5" customHeight="1">
      <c r="A973" s="116">
        <v>970</v>
      </c>
      <c r="B973" s="118"/>
      <c r="C973" s="118" t="s">
        <v>3033</v>
      </c>
      <c r="D973" s="118" t="s">
        <v>1059</v>
      </c>
      <c r="E973" s="118" t="s">
        <v>3042</v>
      </c>
      <c r="F973" s="117" t="s">
        <v>3859</v>
      </c>
      <c r="G973" s="340">
        <v>308212440201</v>
      </c>
      <c r="H973" s="117" t="s">
        <v>4142</v>
      </c>
      <c r="I973" s="117" t="s">
        <v>5181</v>
      </c>
      <c r="J973" s="117" t="s">
        <v>47</v>
      </c>
      <c r="K973" s="117"/>
      <c r="L973" s="117">
        <v>8.5299999999999994E-3</v>
      </c>
      <c r="M973" s="117">
        <v>8.4759999999999992E-3</v>
      </c>
      <c r="N973" s="117">
        <v>5.4000000000000228E-5</v>
      </c>
      <c r="O973" s="341"/>
      <c r="P973" s="117"/>
      <c r="Q973" s="121"/>
    </row>
    <row r="974" spans="1:17" s="115" customFormat="1" ht="25.5" customHeight="1">
      <c r="A974" s="116">
        <v>971</v>
      </c>
      <c r="B974" s="118"/>
      <c r="C974" s="118" t="s">
        <v>3033</v>
      </c>
      <c r="D974" s="118" t="s">
        <v>1059</v>
      </c>
      <c r="E974" s="118" t="s">
        <v>3038</v>
      </c>
      <c r="F974" s="117" t="s">
        <v>3754</v>
      </c>
      <c r="G974" s="340">
        <v>308235340205</v>
      </c>
      <c r="H974" s="117" t="s">
        <v>4143</v>
      </c>
      <c r="I974" s="117" t="s">
        <v>5181</v>
      </c>
      <c r="J974" s="117" t="s">
        <v>47</v>
      </c>
      <c r="K974" s="117"/>
      <c r="L974" s="117">
        <v>9.8999999999999999E-4</v>
      </c>
      <c r="M974" s="117">
        <v>9.8400000000000007E-4</v>
      </c>
      <c r="N974" s="117">
        <v>5.999999999999929E-6</v>
      </c>
      <c r="O974" s="341"/>
      <c r="P974" s="117"/>
      <c r="Q974" s="121"/>
    </row>
    <row r="975" spans="1:17" s="115" customFormat="1" ht="25.5" customHeight="1">
      <c r="A975" s="116">
        <v>972</v>
      </c>
      <c r="B975" s="118"/>
      <c r="C975" s="118" t="s">
        <v>3033</v>
      </c>
      <c r="D975" s="118" t="s">
        <v>1059</v>
      </c>
      <c r="E975" s="118" t="s">
        <v>3042</v>
      </c>
      <c r="F975" s="117" t="s">
        <v>3991</v>
      </c>
      <c r="G975" s="340">
        <v>308212640305</v>
      </c>
      <c r="H975" s="117" t="s">
        <v>4150</v>
      </c>
      <c r="I975" s="117" t="s">
        <v>5181</v>
      </c>
      <c r="J975" s="117" t="s">
        <v>47</v>
      </c>
      <c r="K975" s="117"/>
      <c r="L975" s="117">
        <v>6.9999999999999999E-6</v>
      </c>
      <c r="M975" s="117">
        <v>6.9999999999999999E-6</v>
      </c>
      <c r="N975" s="117">
        <v>0</v>
      </c>
      <c r="O975" s="341"/>
      <c r="P975" s="117"/>
      <c r="Q975" s="121"/>
    </row>
    <row r="976" spans="1:17" s="115" customFormat="1" ht="25.5" customHeight="1">
      <c r="A976" s="116">
        <v>973</v>
      </c>
      <c r="B976" s="118"/>
      <c r="C976" s="118" t="s">
        <v>3047</v>
      </c>
      <c r="D976" s="118" t="s">
        <v>1026</v>
      </c>
      <c r="E976" s="118" t="s">
        <v>1026</v>
      </c>
      <c r="F976" s="117" t="s">
        <v>4408</v>
      </c>
      <c r="G976" s="340">
        <v>304421440401</v>
      </c>
      <c r="H976" s="117" t="s">
        <v>4409</v>
      </c>
      <c r="I976" s="117" t="s">
        <v>5179</v>
      </c>
      <c r="J976" s="117" t="s">
        <v>47</v>
      </c>
      <c r="K976" s="117"/>
      <c r="L976" s="117">
        <v>1.2024999999999999</v>
      </c>
      <c r="M976" s="117">
        <v>1.1521760000000001</v>
      </c>
      <c r="N976" s="117">
        <v>5.0323999999999813E-2</v>
      </c>
      <c r="O976" s="341"/>
      <c r="P976" s="117"/>
      <c r="Q976" s="121"/>
    </row>
    <row r="977" spans="1:17" s="115" customFormat="1" ht="25.5" customHeight="1">
      <c r="A977" s="116">
        <v>974</v>
      </c>
      <c r="B977" s="118"/>
      <c r="C977" s="118" t="s">
        <v>3047</v>
      </c>
      <c r="D977" s="118" t="s">
        <v>1026</v>
      </c>
      <c r="E977" s="118" t="s">
        <v>1026</v>
      </c>
      <c r="F977" s="117" t="s">
        <v>4421</v>
      </c>
      <c r="G977" s="340">
        <v>304421340201</v>
      </c>
      <c r="H977" s="117" t="s">
        <v>4422</v>
      </c>
      <c r="I977" s="117" t="s">
        <v>5179</v>
      </c>
      <c r="J977" s="117" t="s">
        <v>47</v>
      </c>
      <c r="K977" s="117"/>
      <c r="L977" s="117">
        <v>0.18659999999999999</v>
      </c>
      <c r="M977" s="117">
        <v>0.17904999999999999</v>
      </c>
      <c r="N977" s="117">
        <v>7.5500000000000012E-3</v>
      </c>
      <c r="O977" s="341"/>
      <c r="P977" s="117"/>
      <c r="Q977" s="121"/>
    </row>
    <row r="978" spans="1:17" s="115" customFormat="1" ht="25.5" customHeight="1">
      <c r="A978" s="116">
        <v>975</v>
      </c>
      <c r="B978" s="118"/>
      <c r="C978" s="118" t="s">
        <v>3047</v>
      </c>
      <c r="D978" s="118" t="s">
        <v>1026</v>
      </c>
      <c r="E978" s="118" t="s">
        <v>1026</v>
      </c>
      <c r="F978" s="117" t="s">
        <v>4425</v>
      </c>
      <c r="G978" s="340">
        <v>304421140205</v>
      </c>
      <c r="H978" s="117" t="s">
        <v>3723</v>
      </c>
      <c r="I978" s="117" t="s">
        <v>5182</v>
      </c>
      <c r="J978" s="117" t="s">
        <v>47</v>
      </c>
      <c r="K978" s="117"/>
      <c r="L978" s="117">
        <v>0.14499999999999999</v>
      </c>
      <c r="M978" s="117">
        <v>0.13914599999999999</v>
      </c>
      <c r="N978" s="117">
        <v>5.8539999999999981E-3</v>
      </c>
      <c r="O978" s="341"/>
      <c r="P978" s="117"/>
      <c r="Q978" s="121"/>
    </row>
    <row r="979" spans="1:17" s="115" customFormat="1" ht="25.5" customHeight="1">
      <c r="A979" s="116">
        <v>976</v>
      </c>
      <c r="B979" s="118"/>
      <c r="C979" s="118" t="s">
        <v>3047</v>
      </c>
      <c r="D979" s="118" t="s">
        <v>1026</v>
      </c>
      <c r="E979" s="118" t="s">
        <v>3062</v>
      </c>
      <c r="F979" s="117" t="s">
        <v>4437</v>
      </c>
      <c r="G979" s="340">
        <v>304411340102</v>
      </c>
      <c r="H979" s="117" t="s">
        <v>4438</v>
      </c>
      <c r="I979" s="117" t="s">
        <v>5179</v>
      </c>
      <c r="J979" s="117" t="s">
        <v>47</v>
      </c>
      <c r="K979" s="117"/>
      <c r="L979" s="117">
        <v>2.2252000000000001</v>
      </c>
      <c r="M979" s="117">
        <v>2.1389860000000001</v>
      </c>
      <c r="N979" s="117">
        <v>8.6214000000000013E-2</v>
      </c>
      <c r="O979" s="341"/>
      <c r="P979" s="117"/>
      <c r="Q979" s="121"/>
    </row>
    <row r="980" spans="1:17" s="115" customFormat="1" ht="25.5" customHeight="1">
      <c r="A980" s="116">
        <v>977</v>
      </c>
      <c r="B980" s="118"/>
      <c r="C980" s="118" t="s">
        <v>3047</v>
      </c>
      <c r="D980" s="118" t="s">
        <v>1026</v>
      </c>
      <c r="E980" s="118" t="s">
        <v>1026</v>
      </c>
      <c r="F980" s="117" t="s">
        <v>4439</v>
      </c>
      <c r="G980" s="340">
        <v>304421240403</v>
      </c>
      <c r="H980" s="117" t="s">
        <v>4440</v>
      </c>
      <c r="I980" s="117" t="s">
        <v>5182</v>
      </c>
      <c r="J980" s="117" t="s">
        <v>47</v>
      </c>
      <c r="K980" s="117"/>
      <c r="L980" s="117">
        <v>4.8061E-2</v>
      </c>
      <c r="M980" s="117">
        <v>4.6204000000000002E-2</v>
      </c>
      <c r="N980" s="117">
        <v>1.8569999999999975E-3</v>
      </c>
      <c r="O980" s="341"/>
      <c r="P980" s="117"/>
      <c r="Q980" s="121"/>
    </row>
    <row r="981" spans="1:17" s="115" customFormat="1" ht="25.5" customHeight="1">
      <c r="A981" s="116">
        <v>978</v>
      </c>
      <c r="B981" s="118"/>
      <c r="C981" s="118" t="s">
        <v>3047</v>
      </c>
      <c r="D981" s="118" t="s">
        <v>1026</v>
      </c>
      <c r="E981" s="118" t="s">
        <v>1026</v>
      </c>
      <c r="F981" s="117" t="s">
        <v>4447</v>
      </c>
      <c r="G981" s="340">
        <v>304421240103</v>
      </c>
      <c r="H981" s="117" t="s">
        <v>4448</v>
      </c>
      <c r="I981" s="117" t="s">
        <v>5181</v>
      </c>
      <c r="J981" s="117" t="s">
        <v>47</v>
      </c>
      <c r="K981" s="117"/>
      <c r="L981" s="117">
        <v>4.2890000000000003E-3</v>
      </c>
      <c r="M981" s="117">
        <v>4.1240000000000001E-3</v>
      </c>
      <c r="N981" s="117">
        <v>1.6500000000000022E-4</v>
      </c>
      <c r="O981" s="341"/>
      <c r="P981" s="117"/>
      <c r="Q981" s="121"/>
    </row>
    <row r="982" spans="1:17" s="115" customFormat="1" ht="25.5" customHeight="1">
      <c r="A982" s="116">
        <v>979</v>
      </c>
      <c r="B982" s="118"/>
      <c r="C982" s="118" t="s">
        <v>3047</v>
      </c>
      <c r="D982" s="118" t="s">
        <v>1026</v>
      </c>
      <c r="E982" s="118" t="s">
        <v>3062</v>
      </c>
      <c r="F982" s="117" t="s">
        <v>4456</v>
      </c>
      <c r="G982" s="340">
        <v>304411440101</v>
      </c>
      <c r="H982" s="117" t="s">
        <v>4457</v>
      </c>
      <c r="I982" s="117" t="s">
        <v>5179</v>
      </c>
      <c r="J982" s="117" t="s">
        <v>47</v>
      </c>
      <c r="K982" s="117"/>
      <c r="L982" s="117">
        <v>0.50921000000000005</v>
      </c>
      <c r="M982" s="117">
        <v>0.49013000000000001</v>
      </c>
      <c r="N982" s="117">
        <v>1.9080000000000041E-2</v>
      </c>
      <c r="O982" s="341"/>
      <c r="P982" s="117"/>
      <c r="Q982" s="121"/>
    </row>
    <row r="983" spans="1:17" s="115" customFormat="1" ht="25.5" customHeight="1">
      <c r="A983" s="116">
        <v>980</v>
      </c>
      <c r="B983" s="118"/>
      <c r="C983" s="118" t="s">
        <v>3047</v>
      </c>
      <c r="D983" s="118" t="s">
        <v>1026</v>
      </c>
      <c r="E983" s="118" t="s">
        <v>1026</v>
      </c>
      <c r="F983" s="117" t="s">
        <v>4460</v>
      </c>
      <c r="G983" s="340">
        <v>304421140102</v>
      </c>
      <c r="H983" s="117" t="s">
        <v>4461</v>
      </c>
      <c r="I983" s="117" t="s">
        <v>5179</v>
      </c>
      <c r="J983" s="117" t="s">
        <v>47</v>
      </c>
      <c r="K983" s="117"/>
      <c r="L983" s="117">
        <v>0.43759999999999999</v>
      </c>
      <c r="M983" s="117">
        <v>0.42150199999999999</v>
      </c>
      <c r="N983" s="117">
        <v>1.6098000000000001E-2</v>
      </c>
      <c r="O983" s="341"/>
      <c r="P983" s="117"/>
      <c r="Q983" s="121"/>
    </row>
    <row r="984" spans="1:17" s="115" customFormat="1" ht="25.5" customHeight="1">
      <c r="A984" s="116">
        <v>981</v>
      </c>
      <c r="B984" s="118"/>
      <c r="C984" s="118" t="s">
        <v>3047</v>
      </c>
      <c r="D984" s="118" t="s">
        <v>1026</v>
      </c>
      <c r="E984" s="118" t="s">
        <v>1026</v>
      </c>
      <c r="F984" s="117" t="s">
        <v>4425</v>
      </c>
      <c r="G984" s="340">
        <v>304421140202</v>
      </c>
      <c r="H984" s="117" t="s">
        <v>4482</v>
      </c>
      <c r="I984" s="117" t="s">
        <v>5178</v>
      </c>
      <c r="J984" s="117" t="s">
        <v>47</v>
      </c>
      <c r="K984" s="117"/>
      <c r="L984" s="117">
        <v>0.98080000000000001</v>
      </c>
      <c r="M984" s="117">
        <v>0.94625300000000001</v>
      </c>
      <c r="N984" s="117">
        <v>3.4546999999999994E-2</v>
      </c>
      <c r="O984" s="341"/>
      <c r="P984" s="117"/>
      <c r="Q984" s="121"/>
    </row>
    <row r="985" spans="1:17" s="115" customFormat="1" ht="25.5" customHeight="1">
      <c r="A985" s="116">
        <v>982</v>
      </c>
      <c r="B985" s="118"/>
      <c r="C985" s="118" t="s">
        <v>3047</v>
      </c>
      <c r="D985" s="118" t="s">
        <v>1026</v>
      </c>
      <c r="E985" s="118" t="s">
        <v>3062</v>
      </c>
      <c r="F985" s="117" t="s">
        <v>4491</v>
      </c>
      <c r="G985" s="340">
        <v>304411540102</v>
      </c>
      <c r="H985" s="117" t="s">
        <v>4492</v>
      </c>
      <c r="I985" s="117" t="s">
        <v>5179</v>
      </c>
      <c r="J985" s="117" t="s">
        <v>47</v>
      </c>
      <c r="K985" s="117"/>
      <c r="L985" s="117">
        <v>0.37719999999999998</v>
      </c>
      <c r="M985" s="117">
        <v>0.36427999999999999</v>
      </c>
      <c r="N985" s="117">
        <v>1.2919999999999987E-2</v>
      </c>
      <c r="O985" s="341"/>
      <c r="P985" s="117"/>
      <c r="Q985" s="121"/>
    </row>
    <row r="986" spans="1:17" s="115" customFormat="1" ht="25.5" customHeight="1">
      <c r="A986" s="116">
        <v>983</v>
      </c>
      <c r="B986" s="118"/>
      <c r="C986" s="118" t="s">
        <v>3047</v>
      </c>
      <c r="D986" s="118" t="s">
        <v>1026</v>
      </c>
      <c r="E986" s="118" t="s">
        <v>1026</v>
      </c>
      <c r="F986" s="117" t="s">
        <v>4493</v>
      </c>
      <c r="G986" s="340">
        <v>304421440304</v>
      </c>
      <c r="H986" s="117" t="s">
        <v>4494</v>
      </c>
      <c r="I986" s="117" t="s">
        <v>5179</v>
      </c>
      <c r="J986" s="117" t="s">
        <v>47</v>
      </c>
      <c r="K986" s="117"/>
      <c r="L986" s="117">
        <v>7.6200000000000004E-2</v>
      </c>
      <c r="M986" s="117">
        <v>7.3593000000000006E-2</v>
      </c>
      <c r="N986" s="117">
        <v>2.6069999999999982E-3</v>
      </c>
      <c r="O986" s="341"/>
      <c r="P986" s="117"/>
      <c r="Q986" s="121"/>
    </row>
    <row r="987" spans="1:17" s="115" customFormat="1" ht="25.5" customHeight="1">
      <c r="A987" s="116">
        <v>984</v>
      </c>
      <c r="B987" s="118"/>
      <c r="C987" s="118" t="s">
        <v>3047</v>
      </c>
      <c r="D987" s="118" t="s">
        <v>1026</v>
      </c>
      <c r="E987" s="118" t="s">
        <v>1026</v>
      </c>
      <c r="F987" s="117" t="s">
        <v>4425</v>
      </c>
      <c r="G987" s="340">
        <v>304421140201</v>
      </c>
      <c r="H987" s="117" t="s">
        <v>4498</v>
      </c>
      <c r="I987" s="117" t="s">
        <v>5178</v>
      </c>
      <c r="J987" s="117" t="s">
        <v>47</v>
      </c>
      <c r="K987" s="117"/>
      <c r="L987" s="117">
        <v>2.177</v>
      </c>
      <c r="M987" s="117">
        <v>2.103173</v>
      </c>
      <c r="N987" s="117">
        <v>7.3827000000000087E-2</v>
      </c>
      <c r="O987" s="341"/>
      <c r="P987" s="117"/>
      <c r="Q987" s="121"/>
    </row>
    <row r="988" spans="1:17" s="115" customFormat="1" ht="25.5" customHeight="1">
      <c r="A988" s="116">
        <v>985</v>
      </c>
      <c r="B988" s="118"/>
      <c r="C988" s="118" t="s">
        <v>3047</v>
      </c>
      <c r="D988" s="118" t="s">
        <v>1026</v>
      </c>
      <c r="E988" s="118" t="s">
        <v>1026</v>
      </c>
      <c r="F988" s="117" t="s">
        <v>4503</v>
      </c>
      <c r="G988" s="340">
        <v>304421340401</v>
      </c>
      <c r="H988" s="117" t="s">
        <v>4504</v>
      </c>
      <c r="I988" s="117" t="s">
        <v>5179</v>
      </c>
      <c r="J988" s="117" t="s">
        <v>47</v>
      </c>
      <c r="K988" s="117"/>
      <c r="L988" s="117">
        <v>0.46187</v>
      </c>
      <c r="M988" s="117">
        <v>0.44628800000000002</v>
      </c>
      <c r="N988" s="117">
        <v>1.5581999999999985E-2</v>
      </c>
      <c r="O988" s="341"/>
      <c r="P988" s="117"/>
      <c r="Q988" s="121"/>
    </row>
    <row r="989" spans="1:17" s="115" customFormat="1" ht="25.5" customHeight="1">
      <c r="A989" s="116">
        <v>986</v>
      </c>
      <c r="B989" s="118"/>
      <c r="C989" s="118" t="s">
        <v>3047</v>
      </c>
      <c r="D989" s="118" t="s">
        <v>1026</v>
      </c>
      <c r="E989" s="118" t="s">
        <v>1026</v>
      </c>
      <c r="F989" s="117" t="s">
        <v>4507</v>
      </c>
      <c r="G989" s="340">
        <v>304421440102</v>
      </c>
      <c r="H989" s="117" t="s">
        <v>4508</v>
      </c>
      <c r="I989" s="117" t="s">
        <v>5182</v>
      </c>
      <c r="J989" s="117" t="s">
        <v>47</v>
      </c>
      <c r="K989" s="117"/>
      <c r="L989" s="117">
        <v>9.2899999999999996E-3</v>
      </c>
      <c r="M989" s="117">
        <v>8.9829999999999997E-3</v>
      </c>
      <c r="N989" s="117">
        <v>3.0699999999999998E-4</v>
      </c>
      <c r="O989" s="341"/>
      <c r="P989" s="117"/>
      <c r="Q989" s="121"/>
    </row>
    <row r="990" spans="1:17" s="115" customFormat="1" ht="25.5" customHeight="1">
      <c r="A990" s="116">
        <v>987</v>
      </c>
      <c r="B990" s="118"/>
      <c r="C990" s="118" t="s">
        <v>3047</v>
      </c>
      <c r="D990" s="118" t="s">
        <v>1026</v>
      </c>
      <c r="E990" s="118" t="s">
        <v>1026</v>
      </c>
      <c r="F990" s="117" t="s">
        <v>4447</v>
      </c>
      <c r="G990" s="340">
        <v>304421240102</v>
      </c>
      <c r="H990" s="117" t="s">
        <v>3723</v>
      </c>
      <c r="I990" s="117" t="s">
        <v>5182</v>
      </c>
      <c r="J990" s="117" t="s">
        <v>47</v>
      </c>
      <c r="K990" s="117"/>
      <c r="L990" s="117">
        <v>0.19087499999999999</v>
      </c>
      <c r="M990" s="117">
        <v>0.18459800000000001</v>
      </c>
      <c r="N990" s="117">
        <v>6.276999999999977E-3</v>
      </c>
      <c r="O990" s="341"/>
      <c r="P990" s="117"/>
      <c r="Q990" s="121"/>
    </row>
    <row r="991" spans="1:17" s="115" customFormat="1" ht="25.5" customHeight="1">
      <c r="A991" s="116">
        <v>988</v>
      </c>
      <c r="B991" s="118"/>
      <c r="C991" s="118" t="s">
        <v>3047</v>
      </c>
      <c r="D991" s="118" t="s">
        <v>1026</v>
      </c>
      <c r="E991" s="118" t="s">
        <v>1026</v>
      </c>
      <c r="F991" s="117" t="s">
        <v>4425</v>
      </c>
      <c r="G991" s="340">
        <v>304421140203</v>
      </c>
      <c r="H991" s="117" t="s">
        <v>4521</v>
      </c>
      <c r="I991" s="117" t="s">
        <v>5178</v>
      </c>
      <c r="J991" s="117" t="s">
        <v>47</v>
      </c>
      <c r="K991" s="117"/>
      <c r="L991" s="117">
        <v>1.7161</v>
      </c>
      <c r="M991" s="117">
        <v>1.66153</v>
      </c>
      <c r="N991" s="117">
        <v>5.4570000000000007E-2</v>
      </c>
      <c r="O991" s="341"/>
      <c r="P991" s="117"/>
      <c r="Q991" s="121"/>
    </row>
    <row r="992" spans="1:17" s="115" customFormat="1" ht="25.5" customHeight="1">
      <c r="A992" s="116">
        <v>989</v>
      </c>
      <c r="B992" s="118"/>
      <c r="C992" s="118" t="s">
        <v>3047</v>
      </c>
      <c r="D992" s="118" t="s">
        <v>1026</v>
      </c>
      <c r="E992" s="118" t="s">
        <v>3062</v>
      </c>
      <c r="F992" s="117" t="s">
        <v>4524</v>
      </c>
      <c r="G992" s="340">
        <v>304411540403</v>
      </c>
      <c r="H992" s="117" t="s">
        <v>4525</v>
      </c>
      <c r="I992" s="117" t="s">
        <v>5179</v>
      </c>
      <c r="J992" s="117" t="s">
        <v>47</v>
      </c>
      <c r="K992" s="117"/>
      <c r="L992" s="117">
        <v>0.26534999999999997</v>
      </c>
      <c r="M992" s="117">
        <v>0.256969</v>
      </c>
      <c r="N992" s="117">
        <v>8.3809999999999718E-3</v>
      </c>
      <c r="O992" s="341"/>
      <c r="P992" s="117"/>
      <c r="Q992" s="121"/>
    </row>
    <row r="993" spans="1:17" s="115" customFormat="1" ht="25.5" customHeight="1">
      <c r="A993" s="116">
        <v>990</v>
      </c>
      <c r="B993" s="118"/>
      <c r="C993" s="118" t="s">
        <v>3047</v>
      </c>
      <c r="D993" s="118" t="s">
        <v>1026</v>
      </c>
      <c r="E993" s="118" t="s">
        <v>3062</v>
      </c>
      <c r="F993" s="117" t="s">
        <v>4535</v>
      </c>
      <c r="G993" s="340">
        <v>304411140203</v>
      </c>
      <c r="H993" s="117" t="s">
        <v>4536</v>
      </c>
      <c r="I993" s="117" t="s">
        <v>5180</v>
      </c>
      <c r="J993" s="117" t="s">
        <v>47</v>
      </c>
      <c r="K993" s="117"/>
      <c r="L993" s="117">
        <v>0.155</v>
      </c>
      <c r="M993" s="117">
        <v>0.15028900000000001</v>
      </c>
      <c r="N993" s="117">
        <v>4.710999999999993E-3</v>
      </c>
      <c r="O993" s="341"/>
      <c r="P993" s="117"/>
      <c r="Q993" s="121"/>
    </row>
    <row r="994" spans="1:17" s="115" customFormat="1" ht="25.5" customHeight="1">
      <c r="A994" s="116">
        <v>991</v>
      </c>
      <c r="B994" s="118"/>
      <c r="C994" s="118" t="s">
        <v>3047</v>
      </c>
      <c r="D994" s="118" t="s">
        <v>1026</v>
      </c>
      <c r="E994" s="118" t="s">
        <v>1026</v>
      </c>
      <c r="F994" s="117" t="s">
        <v>4543</v>
      </c>
      <c r="G994" s="340">
        <v>304421340101</v>
      </c>
      <c r="H994" s="117" t="s">
        <v>4544</v>
      </c>
      <c r="I994" s="117" t="s">
        <v>5179</v>
      </c>
      <c r="J994" s="117" t="s">
        <v>47</v>
      </c>
      <c r="K994" s="117"/>
      <c r="L994" s="117">
        <v>0.75860000000000005</v>
      </c>
      <c r="M994" s="117">
        <v>0.73623099999999997</v>
      </c>
      <c r="N994" s="117">
        <v>2.2369000000000083E-2</v>
      </c>
      <c r="O994" s="341"/>
      <c r="P994" s="117"/>
      <c r="Q994" s="121"/>
    </row>
    <row r="995" spans="1:17" s="115" customFormat="1" ht="25.5" customHeight="1">
      <c r="A995" s="116">
        <v>992</v>
      </c>
      <c r="B995" s="118"/>
      <c r="C995" s="118" t="s">
        <v>3047</v>
      </c>
      <c r="D995" s="118" t="s">
        <v>1026</v>
      </c>
      <c r="E995" s="118" t="s">
        <v>3062</v>
      </c>
      <c r="F995" s="117" t="s">
        <v>4561</v>
      </c>
      <c r="G995" s="340">
        <v>304411140101</v>
      </c>
      <c r="H995" s="117" t="s">
        <v>4562</v>
      </c>
      <c r="I995" s="117" t="s">
        <v>5179</v>
      </c>
      <c r="J995" s="117" t="s">
        <v>47</v>
      </c>
      <c r="K995" s="117"/>
      <c r="L995" s="117">
        <v>0.45800000000000002</v>
      </c>
      <c r="M995" s="117">
        <v>0.44495800000000002</v>
      </c>
      <c r="N995" s="117">
        <v>1.3041999999999998E-2</v>
      </c>
      <c r="O995" s="341"/>
      <c r="P995" s="117"/>
      <c r="Q995" s="121"/>
    </row>
    <row r="996" spans="1:17" s="115" customFormat="1" ht="25.5" customHeight="1">
      <c r="A996" s="116">
        <v>993</v>
      </c>
      <c r="B996" s="118"/>
      <c r="C996" s="118" t="s">
        <v>3047</v>
      </c>
      <c r="D996" s="118" t="s">
        <v>1026</v>
      </c>
      <c r="E996" s="118" t="s">
        <v>3062</v>
      </c>
      <c r="F996" s="117" t="s">
        <v>4605</v>
      </c>
      <c r="G996" s="340">
        <v>304411340204</v>
      </c>
      <c r="H996" s="117" t="s">
        <v>4383</v>
      </c>
      <c r="I996" s="117" t="s">
        <v>5182</v>
      </c>
      <c r="J996" s="117" t="s">
        <v>47</v>
      </c>
      <c r="K996" s="117"/>
      <c r="L996" s="117">
        <v>0.15279999999999999</v>
      </c>
      <c r="M996" s="117">
        <v>0.149731</v>
      </c>
      <c r="N996" s="117">
        <v>3.0689999999999884E-3</v>
      </c>
      <c r="O996" s="341"/>
      <c r="P996" s="117"/>
      <c r="Q996" s="121"/>
    </row>
    <row r="997" spans="1:17" s="115" customFormat="1" ht="25.5" customHeight="1">
      <c r="A997" s="116">
        <v>994</v>
      </c>
      <c r="B997" s="118"/>
      <c r="C997" s="118" t="s">
        <v>3047</v>
      </c>
      <c r="D997" s="118" t="s">
        <v>1026</v>
      </c>
      <c r="E997" s="118" t="s">
        <v>3062</v>
      </c>
      <c r="F997" s="117" t="s">
        <v>4609</v>
      </c>
      <c r="G997" s="340">
        <v>304411240101</v>
      </c>
      <c r="H997" s="117" t="s">
        <v>4610</v>
      </c>
      <c r="I997" s="117" t="s">
        <v>5179</v>
      </c>
      <c r="J997" s="117" t="s">
        <v>47</v>
      </c>
      <c r="K997" s="117"/>
      <c r="L997" s="117">
        <v>0.32008999999999999</v>
      </c>
      <c r="M997" s="117">
        <v>0.31436599999999998</v>
      </c>
      <c r="N997" s="117">
        <v>5.7240000000000069E-3</v>
      </c>
      <c r="O997" s="341"/>
      <c r="P997" s="117"/>
      <c r="Q997" s="121"/>
    </row>
    <row r="998" spans="1:17" s="115" customFormat="1" ht="25.5" customHeight="1">
      <c r="A998" s="116">
        <v>995</v>
      </c>
      <c r="B998" s="118"/>
      <c r="C998" s="118" t="s">
        <v>3047</v>
      </c>
      <c r="D998" s="118" t="s">
        <v>1026</v>
      </c>
      <c r="E998" s="118" t="s">
        <v>3062</v>
      </c>
      <c r="F998" s="117" t="s">
        <v>4621</v>
      </c>
      <c r="G998" s="340">
        <v>304411240301</v>
      </c>
      <c r="H998" s="117" t="s">
        <v>4622</v>
      </c>
      <c r="I998" s="117" t="s">
        <v>5179</v>
      </c>
      <c r="J998" s="117" t="s">
        <v>47</v>
      </c>
      <c r="K998" s="117"/>
      <c r="L998" s="117">
        <v>0.19400000000000001</v>
      </c>
      <c r="M998" s="117">
        <v>0.191137</v>
      </c>
      <c r="N998" s="117">
        <v>2.8630000000000044E-3</v>
      </c>
      <c r="O998" s="341"/>
      <c r="P998" s="117"/>
      <c r="Q998" s="121"/>
    </row>
    <row r="999" spans="1:17" s="115" customFormat="1" ht="25.5" customHeight="1">
      <c r="A999" s="116">
        <v>996</v>
      </c>
      <c r="B999" s="118"/>
      <c r="C999" s="118" t="s">
        <v>3047</v>
      </c>
      <c r="D999" s="118" t="s">
        <v>1026</v>
      </c>
      <c r="E999" s="118" t="s">
        <v>3062</v>
      </c>
      <c r="F999" s="117" t="s">
        <v>4634</v>
      </c>
      <c r="G999" s="340">
        <v>304411540302</v>
      </c>
      <c r="H999" s="117" t="s">
        <v>4635</v>
      </c>
      <c r="I999" s="117" t="s">
        <v>5183</v>
      </c>
      <c r="J999" s="117" t="s">
        <v>47</v>
      </c>
      <c r="K999" s="117"/>
      <c r="L999" s="117">
        <v>0.11890000000000001</v>
      </c>
      <c r="M999" s="117">
        <v>0.117531</v>
      </c>
      <c r="N999" s="117">
        <v>1.3690000000000091E-3</v>
      </c>
      <c r="O999" s="341"/>
      <c r="P999" s="117"/>
      <c r="Q999" s="121"/>
    </row>
    <row r="1000" spans="1:17" s="115" customFormat="1" ht="25.5" customHeight="1">
      <c r="A1000" s="116">
        <v>997</v>
      </c>
      <c r="B1000" s="118"/>
      <c r="C1000" s="118" t="s">
        <v>3047</v>
      </c>
      <c r="D1000" s="118" t="s">
        <v>1026</v>
      </c>
      <c r="E1000" s="118" t="s">
        <v>3062</v>
      </c>
      <c r="F1000" s="117" t="s">
        <v>4646</v>
      </c>
      <c r="G1000" s="340">
        <v>304411540802</v>
      </c>
      <c r="H1000" s="117" t="s">
        <v>4647</v>
      </c>
      <c r="I1000" s="117" t="s">
        <v>5179</v>
      </c>
      <c r="J1000" s="117" t="s">
        <v>47</v>
      </c>
      <c r="K1000" s="117"/>
      <c r="L1000" s="117">
        <v>5.3899999999999998E-4</v>
      </c>
      <c r="M1000" s="117">
        <v>5.3499999999999999E-4</v>
      </c>
      <c r="N1000" s="117">
        <v>3.9999999999999888E-6</v>
      </c>
      <c r="O1000" s="341"/>
      <c r="P1000" s="117"/>
      <c r="Q1000" s="121"/>
    </row>
    <row r="1001" spans="1:17" s="115" customFormat="1" ht="25.5" customHeight="1">
      <c r="A1001" s="116">
        <v>998</v>
      </c>
      <c r="B1001" s="118"/>
      <c r="C1001" s="118" t="s">
        <v>3047</v>
      </c>
      <c r="D1001" s="118" t="s">
        <v>1025</v>
      </c>
      <c r="E1001" s="118" t="s">
        <v>3053</v>
      </c>
      <c r="F1001" s="117" t="s">
        <v>4188</v>
      </c>
      <c r="G1001" s="340">
        <v>304121140101</v>
      </c>
      <c r="H1001" s="117" t="s">
        <v>4189</v>
      </c>
      <c r="I1001" s="117" t="s">
        <v>5179</v>
      </c>
      <c r="J1001" s="117" t="s">
        <v>47</v>
      </c>
      <c r="K1001" s="117"/>
      <c r="L1001" s="117">
        <v>1.0844</v>
      </c>
      <c r="M1001" s="117">
        <v>0.99449699999999996</v>
      </c>
      <c r="N1001" s="117">
        <v>8.9903000000000066E-2</v>
      </c>
      <c r="O1001" s="341"/>
      <c r="P1001" s="117"/>
      <c r="Q1001" s="121"/>
    </row>
    <row r="1002" spans="1:17" s="115" customFormat="1" ht="25.5" customHeight="1">
      <c r="A1002" s="116">
        <v>999</v>
      </c>
      <c r="B1002" s="118"/>
      <c r="C1002" s="118" t="s">
        <v>3047</v>
      </c>
      <c r="D1002" s="118" t="s">
        <v>1025</v>
      </c>
      <c r="E1002" s="118" t="s">
        <v>1025</v>
      </c>
      <c r="F1002" s="117" t="s">
        <v>4194</v>
      </c>
      <c r="G1002" s="340">
        <v>304111440203</v>
      </c>
      <c r="H1002" s="117" t="s">
        <v>4195</v>
      </c>
      <c r="I1002" s="117" t="s">
        <v>5180</v>
      </c>
      <c r="J1002" s="117" t="s">
        <v>47</v>
      </c>
      <c r="K1002" s="117"/>
      <c r="L1002" s="117">
        <v>2.4498899999999999</v>
      </c>
      <c r="M1002" s="117">
        <v>2.2516379999999998</v>
      </c>
      <c r="N1002" s="117">
        <v>0.19825200000000009</v>
      </c>
      <c r="O1002" s="341"/>
      <c r="P1002" s="117"/>
      <c r="Q1002" s="121"/>
    </row>
    <row r="1003" spans="1:17" s="115" customFormat="1" ht="25.5" customHeight="1">
      <c r="A1003" s="116">
        <v>1000</v>
      </c>
      <c r="B1003" s="118"/>
      <c r="C1003" s="118" t="s">
        <v>3047</v>
      </c>
      <c r="D1003" s="118" t="s">
        <v>1025</v>
      </c>
      <c r="E1003" s="118" t="s">
        <v>3056</v>
      </c>
      <c r="F1003" s="117" t="s">
        <v>4200</v>
      </c>
      <c r="G1003" s="340">
        <v>304112240301</v>
      </c>
      <c r="H1003" s="117" t="s">
        <v>4201</v>
      </c>
      <c r="I1003" s="117" t="s">
        <v>5179</v>
      </c>
      <c r="J1003" s="117" t="s">
        <v>47</v>
      </c>
      <c r="K1003" s="117"/>
      <c r="L1003" s="117">
        <v>0.37559999999999999</v>
      </c>
      <c r="M1003" s="117">
        <v>0.346277</v>
      </c>
      <c r="N1003" s="117">
        <v>2.9322999999999988E-2</v>
      </c>
      <c r="O1003" s="341"/>
      <c r="P1003" s="117"/>
      <c r="Q1003" s="121"/>
    </row>
    <row r="1004" spans="1:17" s="115" customFormat="1" ht="25.5" customHeight="1">
      <c r="A1004" s="116">
        <v>1001</v>
      </c>
      <c r="B1004" s="118"/>
      <c r="C1004" s="118" t="s">
        <v>3047</v>
      </c>
      <c r="D1004" s="118" t="s">
        <v>1025</v>
      </c>
      <c r="E1004" s="118" t="s">
        <v>3056</v>
      </c>
      <c r="F1004" s="117" t="s">
        <v>4204</v>
      </c>
      <c r="G1004" s="340">
        <v>304112240202</v>
      </c>
      <c r="H1004" s="117" t="s">
        <v>4205</v>
      </c>
      <c r="I1004" s="117" t="s">
        <v>5179</v>
      </c>
      <c r="J1004" s="117" t="s">
        <v>47</v>
      </c>
      <c r="K1004" s="117"/>
      <c r="L1004" s="117">
        <v>0.20960000000000001</v>
      </c>
      <c r="M1004" s="117">
        <v>0.19343299999999999</v>
      </c>
      <c r="N1004" s="117">
        <v>1.6167000000000015E-2</v>
      </c>
      <c r="O1004" s="341"/>
      <c r="P1004" s="117"/>
      <c r="Q1004" s="121"/>
    </row>
    <row r="1005" spans="1:17" s="115" customFormat="1" ht="25.5" customHeight="1">
      <c r="A1005" s="116">
        <v>1002</v>
      </c>
      <c r="B1005" s="118"/>
      <c r="C1005" s="118" t="s">
        <v>3047</v>
      </c>
      <c r="D1005" s="118" t="s">
        <v>1025</v>
      </c>
      <c r="E1005" s="118" t="s">
        <v>3053</v>
      </c>
      <c r="F1005" s="117" t="s">
        <v>4206</v>
      </c>
      <c r="G1005" s="340">
        <v>304121340106</v>
      </c>
      <c r="H1005" s="117" t="s">
        <v>4207</v>
      </c>
      <c r="I1005" s="117" t="s">
        <v>5179</v>
      </c>
      <c r="J1005" s="117" t="s">
        <v>47</v>
      </c>
      <c r="K1005" s="117"/>
      <c r="L1005" s="117">
        <v>0.49340000000000001</v>
      </c>
      <c r="M1005" s="117">
        <v>0.45541700000000002</v>
      </c>
      <c r="N1005" s="117">
        <v>3.7982999999999989E-2</v>
      </c>
      <c r="O1005" s="341"/>
      <c r="P1005" s="117"/>
      <c r="Q1005" s="121"/>
    </row>
    <row r="1006" spans="1:17" s="115" customFormat="1" ht="25.5" customHeight="1">
      <c r="A1006" s="116">
        <v>1003</v>
      </c>
      <c r="B1006" s="118"/>
      <c r="C1006" s="118" t="s">
        <v>3047</v>
      </c>
      <c r="D1006" s="118" t="s">
        <v>1025</v>
      </c>
      <c r="E1006" s="118" t="s">
        <v>1025</v>
      </c>
      <c r="F1006" s="117" t="s">
        <v>4214</v>
      </c>
      <c r="G1006" s="340">
        <v>304111440401</v>
      </c>
      <c r="H1006" s="117" t="s">
        <v>4215</v>
      </c>
      <c r="I1006" s="117" t="s">
        <v>5180</v>
      </c>
      <c r="J1006" s="117" t="s">
        <v>47</v>
      </c>
      <c r="K1006" s="117"/>
      <c r="L1006" s="117">
        <v>1.5238</v>
      </c>
      <c r="M1006" s="117">
        <v>1.4105129999999999</v>
      </c>
      <c r="N1006" s="117">
        <v>0.11328700000000014</v>
      </c>
      <c r="O1006" s="341"/>
      <c r="P1006" s="117"/>
      <c r="Q1006" s="121"/>
    </row>
    <row r="1007" spans="1:17" s="115" customFormat="1" ht="25.5" customHeight="1">
      <c r="A1007" s="116">
        <v>1004</v>
      </c>
      <c r="B1007" s="118"/>
      <c r="C1007" s="118" t="s">
        <v>3047</v>
      </c>
      <c r="D1007" s="118" t="s">
        <v>1025</v>
      </c>
      <c r="E1007" s="118" t="s">
        <v>1025</v>
      </c>
      <c r="F1007" s="117" t="s">
        <v>4222</v>
      </c>
      <c r="G1007" s="340">
        <v>304111440303</v>
      </c>
      <c r="H1007" s="117" t="s">
        <v>4223</v>
      </c>
      <c r="I1007" s="117" t="s">
        <v>5180</v>
      </c>
      <c r="J1007" s="117" t="s">
        <v>47</v>
      </c>
      <c r="K1007" s="117"/>
      <c r="L1007" s="117">
        <v>1.2956799999999999</v>
      </c>
      <c r="M1007" s="117">
        <v>1.202116</v>
      </c>
      <c r="N1007" s="117">
        <v>9.3563999999999981E-2</v>
      </c>
      <c r="O1007" s="341"/>
      <c r="P1007" s="117"/>
      <c r="Q1007" s="121"/>
    </row>
    <row r="1008" spans="1:17" s="115" customFormat="1" ht="25.5" customHeight="1">
      <c r="A1008" s="116">
        <v>1005</v>
      </c>
      <c r="B1008" s="118"/>
      <c r="C1008" s="118" t="s">
        <v>3047</v>
      </c>
      <c r="D1008" s="118" t="s">
        <v>1025</v>
      </c>
      <c r="E1008" s="118" t="s">
        <v>1025</v>
      </c>
      <c r="F1008" s="117" t="s">
        <v>2247</v>
      </c>
      <c r="G1008" s="340">
        <v>304111140404</v>
      </c>
      <c r="H1008" s="117" t="s">
        <v>2364</v>
      </c>
      <c r="I1008" s="117" t="s">
        <v>5178</v>
      </c>
      <c r="J1008" s="117" t="s">
        <v>47</v>
      </c>
      <c r="K1008" s="117"/>
      <c r="L1008" s="117">
        <v>0.28839999999999999</v>
      </c>
      <c r="M1008" s="117">
        <v>0.26772099999999999</v>
      </c>
      <c r="N1008" s="117">
        <v>2.0679000000000003E-2</v>
      </c>
      <c r="O1008" s="341"/>
      <c r="P1008" s="117"/>
      <c r="Q1008" s="121"/>
    </row>
    <row r="1009" spans="1:17" s="115" customFormat="1" ht="25.5" customHeight="1">
      <c r="A1009" s="116">
        <v>1006</v>
      </c>
      <c r="B1009" s="118"/>
      <c r="C1009" s="118" t="s">
        <v>3047</v>
      </c>
      <c r="D1009" s="118" t="s">
        <v>1025</v>
      </c>
      <c r="E1009" s="118" t="s">
        <v>1025</v>
      </c>
      <c r="F1009" s="117" t="s">
        <v>4229</v>
      </c>
      <c r="G1009" s="340">
        <v>304111440503</v>
      </c>
      <c r="H1009" s="117" t="s">
        <v>4230</v>
      </c>
      <c r="I1009" s="117" t="s">
        <v>5180</v>
      </c>
      <c r="J1009" s="117" t="s">
        <v>47</v>
      </c>
      <c r="K1009" s="117"/>
      <c r="L1009" s="117">
        <v>0.33800000000000002</v>
      </c>
      <c r="M1009" s="117">
        <v>0.31384499999999999</v>
      </c>
      <c r="N1009" s="117">
        <v>2.4155000000000038E-2</v>
      </c>
      <c r="O1009" s="341"/>
      <c r="P1009" s="117"/>
      <c r="Q1009" s="121"/>
    </row>
    <row r="1010" spans="1:17" s="115" customFormat="1" ht="25.5" customHeight="1">
      <c r="A1010" s="116">
        <v>1007</v>
      </c>
      <c r="B1010" s="118"/>
      <c r="C1010" s="118" t="s">
        <v>3047</v>
      </c>
      <c r="D1010" s="118" t="s">
        <v>1025</v>
      </c>
      <c r="E1010" s="118" t="s">
        <v>3053</v>
      </c>
      <c r="F1010" s="117" t="s">
        <v>4206</v>
      </c>
      <c r="G1010" s="340">
        <v>304121340102</v>
      </c>
      <c r="H1010" s="117" t="s">
        <v>4234</v>
      </c>
      <c r="I1010" s="117" t="s">
        <v>5179</v>
      </c>
      <c r="J1010" s="117" t="s">
        <v>47</v>
      </c>
      <c r="K1010" s="117"/>
      <c r="L1010" s="117">
        <v>1.7762</v>
      </c>
      <c r="M1010" s="117">
        <v>1.653551</v>
      </c>
      <c r="N1010" s="117">
        <v>0.12264900000000001</v>
      </c>
      <c r="O1010" s="341"/>
      <c r="P1010" s="117"/>
      <c r="Q1010" s="121"/>
    </row>
    <row r="1011" spans="1:17" s="115" customFormat="1" ht="25.5" customHeight="1">
      <c r="A1011" s="116">
        <v>1008</v>
      </c>
      <c r="B1011" s="118"/>
      <c r="C1011" s="118" t="s">
        <v>3047</v>
      </c>
      <c r="D1011" s="118" t="s">
        <v>1025</v>
      </c>
      <c r="E1011" s="118" t="s">
        <v>1025</v>
      </c>
      <c r="F1011" s="117" t="s">
        <v>4229</v>
      </c>
      <c r="G1011" s="340">
        <v>304111440502</v>
      </c>
      <c r="H1011" s="117" t="s">
        <v>4239</v>
      </c>
      <c r="I1011" s="117" t="s">
        <v>5180</v>
      </c>
      <c r="J1011" s="117" t="s">
        <v>47</v>
      </c>
      <c r="K1011" s="117"/>
      <c r="L1011" s="117">
        <v>1.0324</v>
      </c>
      <c r="M1011" s="117">
        <v>0.96249099999999999</v>
      </c>
      <c r="N1011" s="117">
        <v>6.9908999999999999E-2</v>
      </c>
      <c r="O1011" s="341"/>
      <c r="P1011" s="117"/>
      <c r="Q1011" s="121"/>
    </row>
    <row r="1012" spans="1:17" s="115" customFormat="1" ht="25.5" customHeight="1">
      <c r="A1012" s="116">
        <v>1009</v>
      </c>
      <c r="B1012" s="118"/>
      <c r="C1012" s="118" t="s">
        <v>3047</v>
      </c>
      <c r="D1012" s="118" t="s">
        <v>1025</v>
      </c>
      <c r="E1012" s="118" t="s">
        <v>1025</v>
      </c>
      <c r="F1012" s="117" t="s">
        <v>4222</v>
      </c>
      <c r="G1012" s="340">
        <v>304111440301</v>
      </c>
      <c r="H1012" s="117" t="s">
        <v>4240</v>
      </c>
      <c r="I1012" s="117" t="s">
        <v>5180</v>
      </c>
      <c r="J1012" s="117" t="s">
        <v>47</v>
      </c>
      <c r="K1012" s="117"/>
      <c r="L1012" s="117">
        <v>1.1612</v>
      </c>
      <c r="M1012" s="117">
        <v>1.083429</v>
      </c>
      <c r="N1012" s="117">
        <v>7.7771000000000035E-2</v>
      </c>
      <c r="O1012" s="341"/>
      <c r="P1012" s="117"/>
      <c r="Q1012" s="121"/>
    </row>
    <row r="1013" spans="1:17" s="115" customFormat="1" ht="25.5" customHeight="1">
      <c r="A1013" s="116">
        <v>1010</v>
      </c>
      <c r="B1013" s="118"/>
      <c r="C1013" s="118" t="s">
        <v>3047</v>
      </c>
      <c r="D1013" s="118" t="s">
        <v>1025</v>
      </c>
      <c r="E1013" s="118" t="s">
        <v>3053</v>
      </c>
      <c r="F1013" s="117" t="s">
        <v>4249</v>
      </c>
      <c r="G1013" s="340">
        <v>304121440101</v>
      </c>
      <c r="H1013" s="117" t="s">
        <v>4250</v>
      </c>
      <c r="I1013" s="117" t="s">
        <v>5179</v>
      </c>
      <c r="J1013" s="117" t="s">
        <v>47</v>
      </c>
      <c r="K1013" s="117"/>
      <c r="L1013" s="117">
        <v>0.33179999999999998</v>
      </c>
      <c r="M1013" s="117">
        <v>0.31035000000000001</v>
      </c>
      <c r="N1013" s="117">
        <v>2.1449999999999969E-2</v>
      </c>
      <c r="O1013" s="341"/>
      <c r="P1013" s="117"/>
      <c r="Q1013" s="121"/>
    </row>
    <row r="1014" spans="1:17" s="115" customFormat="1" ht="25.5" customHeight="1">
      <c r="A1014" s="116">
        <v>1011</v>
      </c>
      <c r="B1014" s="118"/>
      <c r="C1014" s="118" t="s">
        <v>3047</v>
      </c>
      <c r="D1014" s="118" t="s">
        <v>1025</v>
      </c>
      <c r="E1014" s="118" t="s">
        <v>3056</v>
      </c>
      <c r="F1014" s="117" t="s">
        <v>4258</v>
      </c>
      <c r="G1014" s="340">
        <v>304112240104</v>
      </c>
      <c r="H1014" s="117" t="s">
        <v>4259</v>
      </c>
      <c r="I1014" s="117" t="s">
        <v>5179</v>
      </c>
      <c r="J1014" s="117" t="s">
        <v>47</v>
      </c>
      <c r="K1014" s="117"/>
      <c r="L1014" s="117">
        <v>0.498</v>
      </c>
      <c r="M1014" s="117">
        <v>0.46634399999999998</v>
      </c>
      <c r="N1014" s="117">
        <v>3.1656000000000017E-2</v>
      </c>
      <c r="O1014" s="341"/>
      <c r="P1014" s="117"/>
      <c r="Q1014" s="121"/>
    </row>
    <row r="1015" spans="1:17" s="115" customFormat="1" ht="25.5" customHeight="1">
      <c r="A1015" s="116">
        <v>1012</v>
      </c>
      <c r="B1015" s="118"/>
      <c r="C1015" s="118" t="s">
        <v>3047</v>
      </c>
      <c r="D1015" s="118" t="s">
        <v>1025</v>
      </c>
      <c r="E1015" s="118" t="s">
        <v>1025</v>
      </c>
      <c r="F1015" s="117" t="s">
        <v>4222</v>
      </c>
      <c r="G1015" s="340">
        <v>304111440304</v>
      </c>
      <c r="H1015" s="117" t="s">
        <v>4260</v>
      </c>
      <c r="I1015" s="117" t="s">
        <v>5179</v>
      </c>
      <c r="J1015" s="117" t="s">
        <v>47</v>
      </c>
      <c r="K1015" s="117"/>
      <c r="L1015" s="117">
        <v>0.26690000000000003</v>
      </c>
      <c r="M1015" s="117">
        <v>0.25006400000000001</v>
      </c>
      <c r="N1015" s="117">
        <v>1.6836000000000018E-2</v>
      </c>
      <c r="O1015" s="341"/>
      <c r="P1015" s="117"/>
      <c r="Q1015" s="121"/>
    </row>
    <row r="1016" spans="1:17" s="115" customFormat="1" ht="25.5" customHeight="1">
      <c r="A1016" s="116">
        <v>1013</v>
      </c>
      <c r="B1016" s="118"/>
      <c r="C1016" s="118" t="s">
        <v>3047</v>
      </c>
      <c r="D1016" s="118" t="s">
        <v>1025</v>
      </c>
      <c r="E1016" s="118" t="s">
        <v>3053</v>
      </c>
      <c r="F1016" s="117" t="s">
        <v>4261</v>
      </c>
      <c r="G1016" s="340">
        <v>304121240401</v>
      </c>
      <c r="H1016" s="117" t="s">
        <v>4262</v>
      </c>
      <c r="I1016" s="117" t="s">
        <v>5180</v>
      </c>
      <c r="J1016" s="117" t="s">
        <v>47</v>
      </c>
      <c r="K1016" s="117"/>
      <c r="L1016" s="117">
        <v>1.1644000000000001</v>
      </c>
      <c r="M1016" s="117">
        <v>1.0912660000000001</v>
      </c>
      <c r="N1016" s="117">
        <v>7.3134000000000032E-2</v>
      </c>
      <c r="O1016" s="341"/>
      <c r="P1016" s="117"/>
      <c r="Q1016" s="121"/>
    </row>
    <row r="1017" spans="1:17" s="115" customFormat="1" ht="25.5" customHeight="1">
      <c r="A1017" s="116">
        <v>1014</v>
      </c>
      <c r="B1017" s="118"/>
      <c r="C1017" s="118" t="s">
        <v>3047</v>
      </c>
      <c r="D1017" s="118" t="s">
        <v>1025</v>
      </c>
      <c r="E1017" s="118" t="s">
        <v>1025</v>
      </c>
      <c r="F1017" s="117" t="s">
        <v>2247</v>
      </c>
      <c r="G1017" s="340">
        <v>304111140401</v>
      </c>
      <c r="H1017" s="117" t="s">
        <v>2553</v>
      </c>
      <c r="I1017" s="117" t="s">
        <v>5178</v>
      </c>
      <c r="J1017" s="117" t="s">
        <v>47</v>
      </c>
      <c r="K1017" s="117"/>
      <c r="L1017" s="117">
        <v>1.6206</v>
      </c>
      <c r="M1017" s="117">
        <v>1.5190250000000001</v>
      </c>
      <c r="N1017" s="117">
        <v>0.10157499999999997</v>
      </c>
      <c r="O1017" s="341"/>
      <c r="P1017" s="117"/>
      <c r="Q1017" s="121"/>
    </row>
    <row r="1018" spans="1:17" s="115" customFormat="1" ht="25.5" customHeight="1">
      <c r="A1018" s="116">
        <v>1015</v>
      </c>
      <c r="B1018" s="118"/>
      <c r="C1018" s="118" t="s">
        <v>3047</v>
      </c>
      <c r="D1018" s="118" t="s">
        <v>1025</v>
      </c>
      <c r="E1018" s="118" t="s">
        <v>3056</v>
      </c>
      <c r="F1018" s="117" t="s">
        <v>4258</v>
      </c>
      <c r="G1018" s="340">
        <v>304112240101</v>
      </c>
      <c r="H1018" s="117" t="s">
        <v>4266</v>
      </c>
      <c r="I1018" s="117" t="s">
        <v>5179</v>
      </c>
      <c r="J1018" s="117" t="s">
        <v>47</v>
      </c>
      <c r="K1018" s="117"/>
      <c r="L1018" s="117">
        <v>1.5631999999999999</v>
      </c>
      <c r="M1018" s="117">
        <v>1.4662090000000001</v>
      </c>
      <c r="N1018" s="117">
        <v>9.6990999999999827E-2</v>
      </c>
      <c r="O1018" s="341"/>
      <c r="P1018" s="117"/>
      <c r="Q1018" s="121"/>
    </row>
    <row r="1019" spans="1:17" s="115" customFormat="1" ht="25.5" customHeight="1">
      <c r="A1019" s="116">
        <v>1016</v>
      </c>
      <c r="B1019" s="118"/>
      <c r="C1019" s="118" t="s">
        <v>3047</v>
      </c>
      <c r="D1019" s="118" t="s">
        <v>1025</v>
      </c>
      <c r="E1019" s="118" t="s">
        <v>1025</v>
      </c>
      <c r="F1019" s="117" t="s">
        <v>2249</v>
      </c>
      <c r="G1019" s="340">
        <v>304111340104</v>
      </c>
      <c r="H1019" s="117" t="s">
        <v>4270</v>
      </c>
      <c r="I1019" s="117" t="s">
        <v>5179</v>
      </c>
      <c r="J1019" s="117" t="s">
        <v>47</v>
      </c>
      <c r="K1019" s="117"/>
      <c r="L1019" s="117">
        <v>1.9192</v>
      </c>
      <c r="M1019" s="117">
        <v>1.802276</v>
      </c>
      <c r="N1019" s="117">
        <v>0.11692400000000003</v>
      </c>
      <c r="O1019" s="341"/>
      <c r="P1019" s="117"/>
      <c r="Q1019" s="121"/>
    </row>
    <row r="1020" spans="1:17" s="115" customFormat="1" ht="25.5" customHeight="1">
      <c r="A1020" s="116">
        <v>1017</v>
      </c>
      <c r="B1020" s="118"/>
      <c r="C1020" s="118" t="s">
        <v>3047</v>
      </c>
      <c r="D1020" s="118" t="s">
        <v>1025</v>
      </c>
      <c r="E1020" s="118" t="s">
        <v>3056</v>
      </c>
      <c r="F1020" s="117" t="s">
        <v>4264</v>
      </c>
      <c r="G1020" s="340">
        <v>304112340204</v>
      </c>
      <c r="H1020" s="117" t="s">
        <v>4271</v>
      </c>
      <c r="I1020" s="117" t="s">
        <v>5179</v>
      </c>
      <c r="J1020" s="117" t="s">
        <v>47</v>
      </c>
      <c r="K1020" s="117"/>
      <c r="L1020" s="117">
        <v>0.44419999999999998</v>
      </c>
      <c r="M1020" s="117">
        <v>0.41717100000000001</v>
      </c>
      <c r="N1020" s="117">
        <v>2.702899999999997E-2</v>
      </c>
      <c r="O1020" s="341"/>
      <c r="P1020" s="117"/>
      <c r="Q1020" s="121"/>
    </row>
    <row r="1021" spans="1:17" s="115" customFormat="1" ht="25.5" customHeight="1">
      <c r="A1021" s="116">
        <v>1018</v>
      </c>
      <c r="B1021" s="118"/>
      <c r="C1021" s="118" t="s">
        <v>3047</v>
      </c>
      <c r="D1021" s="118" t="s">
        <v>1025</v>
      </c>
      <c r="E1021" s="118" t="s">
        <v>3053</v>
      </c>
      <c r="F1021" s="117" t="s">
        <v>4274</v>
      </c>
      <c r="G1021" s="340">
        <v>304121340601</v>
      </c>
      <c r="H1021" s="117" t="s">
        <v>4275</v>
      </c>
      <c r="I1021" s="117" t="s">
        <v>5179</v>
      </c>
      <c r="J1021" s="117" t="s">
        <v>47</v>
      </c>
      <c r="K1021" s="117"/>
      <c r="L1021" s="117">
        <v>1.7403999999999999</v>
      </c>
      <c r="M1021" s="117">
        <v>1.6358429999999999</v>
      </c>
      <c r="N1021" s="117">
        <v>0.10455700000000001</v>
      </c>
      <c r="O1021" s="341"/>
      <c r="P1021" s="117"/>
      <c r="Q1021" s="121"/>
    </row>
    <row r="1022" spans="1:17" s="115" customFormat="1" ht="25.5" customHeight="1">
      <c r="A1022" s="116">
        <v>1019</v>
      </c>
      <c r="B1022" s="118"/>
      <c r="C1022" s="118" t="s">
        <v>3047</v>
      </c>
      <c r="D1022" s="118" t="s">
        <v>1025</v>
      </c>
      <c r="E1022" s="118" t="s">
        <v>1025</v>
      </c>
      <c r="F1022" s="117" t="s">
        <v>4276</v>
      </c>
      <c r="G1022" s="340">
        <v>304111440101</v>
      </c>
      <c r="H1022" s="117" t="s">
        <v>3295</v>
      </c>
      <c r="I1022" s="117" t="s">
        <v>5179</v>
      </c>
      <c r="J1022" s="117" t="s">
        <v>47</v>
      </c>
      <c r="K1022" s="117"/>
      <c r="L1022" s="117">
        <v>0.95540000000000003</v>
      </c>
      <c r="M1022" s="117">
        <v>0.89839500000000005</v>
      </c>
      <c r="N1022" s="117">
        <v>5.7004999999999972E-2</v>
      </c>
      <c r="O1022" s="341"/>
      <c r="P1022" s="117"/>
      <c r="Q1022" s="121"/>
    </row>
    <row r="1023" spans="1:17" s="115" customFormat="1" ht="25.5" customHeight="1">
      <c r="A1023" s="116">
        <v>1020</v>
      </c>
      <c r="B1023" s="118"/>
      <c r="C1023" s="118" t="s">
        <v>3047</v>
      </c>
      <c r="D1023" s="118" t="s">
        <v>1025</v>
      </c>
      <c r="E1023" s="118" t="s">
        <v>1025</v>
      </c>
      <c r="F1023" s="117" t="s">
        <v>2248</v>
      </c>
      <c r="G1023" s="340">
        <v>304111240101</v>
      </c>
      <c r="H1023" s="117" t="s">
        <v>4292</v>
      </c>
      <c r="I1023" s="117" t="s">
        <v>5178</v>
      </c>
      <c r="J1023" s="117" t="s">
        <v>47</v>
      </c>
      <c r="K1023" s="117"/>
      <c r="L1023" s="117">
        <v>1.9366000000000001</v>
      </c>
      <c r="M1023" s="117">
        <v>1.8258129999999999</v>
      </c>
      <c r="N1023" s="117">
        <v>0.11078700000000019</v>
      </c>
      <c r="O1023" s="341"/>
      <c r="P1023" s="117"/>
      <c r="Q1023" s="121"/>
    </row>
    <row r="1024" spans="1:17" s="115" customFormat="1" ht="25.5" customHeight="1">
      <c r="A1024" s="116">
        <v>1021</v>
      </c>
      <c r="B1024" s="118"/>
      <c r="C1024" s="118" t="s">
        <v>3047</v>
      </c>
      <c r="D1024" s="118" t="s">
        <v>1025</v>
      </c>
      <c r="E1024" s="118" t="s">
        <v>3053</v>
      </c>
      <c r="F1024" s="117" t="s">
        <v>4293</v>
      </c>
      <c r="G1024" s="340">
        <v>304121240101</v>
      </c>
      <c r="H1024" s="117" t="s">
        <v>4294</v>
      </c>
      <c r="I1024" s="117" t="s">
        <v>5179</v>
      </c>
      <c r="J1024" s="117" t="s">
        <v>47</v>
      </c>
      <c r="K1024" s="117"/>
      <c r="L1024" s="117">
        <v>2.0626000000000002</v>
      </c>
      <c r="M1024" s="117">
        <v>1.9446239999999999</v>
      </c>
      <c r="N1024" s="117">
        <v>0.1179760000000003</v>
      </c>
      <c r="O1024" s="341"/>
      <c r="P1024" s="117"/>
      <c r="Q1024" s="121"/>
    </row>
    <row r="1025" spans="1:17" s="115" customFormat="1" ht="25.5" customHeight="1">
      <c r="A1025" s="116">
        <v>1022</v>
      </c>
      <c r="B1025" s="118"/>
      <c r="C1025" s="118" t="s">
        <v>3047</v>
      </c>
      <c r="D1025" s="118" t="s">
        <v>1025</v>
      </c>
      <c r="E1025" s="118" t="s">
        <v>1025</v>
      </c>
      <c r="F1025" s="117" t="s">
        <v>4276</v>
      </c>
      <c r="G1025" s="340">
        <v>304111440105</v>
      </c>
      <c r="H1025" s="117" t="s">
        <v>4297</v>
      </c>
      <c r="I1025" s="117" t="s">
        <v>5180</v>
      </c>
      <c r="J1025" s="117" t="s">
        <v>47</v>
      </c>
      <c r="K1025" s="117"/>
      <c r="L1025" s="117">
        <v>2.69E-2</v>
      </c>
      <c r="M1025" s="117">
        <v>2.5366E-2</v>
      </c>
      <c r="N1025" s="117">
        <v>1.5340000000000006E-3</v>
      </c>
      <c r="O1025" s="341"/>
      <c r="P1025" s="117"/>
      <c r="Q1025" s="121"/>
    </row>
    <row r="1026" spans="1:17" s="115" customFormat="1" ht="25.5" customHeight="1">
      <c r="A1026" s="116">
        <v>1023</v>
      </c>
      <c r="B1026" s="118"/>
      <c r="C1026" s="118" t="s">
        <v>3047</v>
      </c>
      <c r="D1026" s="118" t="s">
        <v>1025</v>
      </c>
      <c r="E1026" s="118" t="s">
        <v>3053</v>
      </c>
      <c r="F1026" s="117" t="s">
        <v>4206</v>
      </c>
      <c r="G1026" s="340">
        <v>304121340103</v>
      </c>
      <c r="H1026" s="117" t="s">
        <v>4298</v>
      </c>
      <c r="I1026" s="117" t="s">
        <v>5179</v>
      </c>
      <c r="J1026" s="117" t="s">
        <v>47</v>
      </c>
      <c r="K1026" s="117"/>
      <c r="L1026" s="117">
        <v>2.5870000000000002</v>
      </c>
      <c r="M1026" s="117">
        <v>2.439832</v>
      </c>
      <c r="N1026" s="117">
        <v>0.14716800000000019</v>
      </c>
      <c r="O1026" s="341"/>
      <c r="P1026" s="117"/>
      <c r="Q1026" s="121"/>
    </row>
    <row r="1027" spans="1:17" s="115" customFormat="1" ht="25.5" customHeight="1">
      <c r="A1027" s="116">
        <v>1024</v>
      </c>
      <c r="B1027" s="118"/>
      <c r="C1027" s="118" t="s">
        <v>3047</v>
      </c>
      <c r="D1027" s="118" t="s">
        <v>1025</v>
      </c>
      <c r="E1027" s="118" t="s">
        <v>3053</v>
      </c>
      <c r="F1027" s="117" t="s">
        <v>4300</v>
      </c>
      <c r="G1027" s="340">
        <v>304121240302</v>
      </c>
      <c r="H1027" s="117" t="s">
        <v>4301</v>
      </c>
      <c r="I1027" s="117" t="s">
        <v>5180</v>
      </c>
      <c r="J1027" s="117" t="s">
        <v>47</v>
      </c>
      <c r="K1027" s="117"/>
      <c r="L1027" s="117">
        <v>0.60219999999999996</v>
      </c>
      <c r="M1027" s="117">
        <v>0.56850100000000003</v>
      </c>
      <c r="N1027" s="117">
        <v>3.3698999999999923E-2</v>
      </c>
      <c r="O1027" s="341"/>
      <c r="P1027" s="117"/>
      <c r="Q1027" s="121"/>
    </row>
    <row r="1028" spans="1:17" s="115" customFormat="1" ht="25.5" customHeight="1">
      <c r="A1028" s="116">
        <v>1025</v>
      </c>
      <c r="B1028" s="118"/>
      <c r="C1028" s="118" t="s">
        <v>3047</v>
      </c>
      <c r="D1028" s="118" t="s">
        <v>1025</v>
      </c>
      <c r="E1028" s="118" t="s">
        <v>1025</v>
      </c>
      <c r="F1028" s="117" t="s">
        <v>4229</v>
      </c>
      <c r="G1028" s="340">
        <v>304111440501</v>
      </c>
      <c r="H1028" s="117" t="s">
        <v>4313</v>
      </c>
      <c r="I1028" s="117" t="s">
        <v>5180</v>
      </c>
      <c r="J1028" s="117" t="s">
        <v>47</v>
      </c>
      <c r="K1028" s="117"/>
      <c r="L1028" s="117">
        <v>1.4097999999999999</v>
      </c>
      <c r="M1028" s="117">
        <v>1.3336159999999999</v>
      </c>
      <c r="N1028" s="117">
        <v>7.6184000000000029E-2</v>
      </c>
      <c r="O1028" s="341"/>
      <c r="P1028" s="117"/>
      <c r="Q1028" s="121"/>
    </row>
    <row r="1029" spans="1:17" s="115" customFormat="1" ht="25.5" customHeight="1">
      <c r="A1029" s="116">
        <v>1026</v>
      </c>
      <c r="B1029" s="118"/>
      <c r="C1029" s="118" t="s">
        <v>3047</v>
      </c>
      <c r="D1029" s="118" t="s">
        <v>1025</v>
      </c>
      <c r="E1029" s="118" t="s">
        <v>3053</v>
      </c>
      <c r="F1029" s="117" t="s">
        <v>4327</v>
      </c>
      <c r="G1029" s="340">
        <v>304121140202</v>
      </c>
      <c r="H1029" s="117" t="s">
        <v>4328</v>
      </c>
      <c r="I1029" s="117" t="s">
        <v>5179</v>
      </c>
      <c r="J1029" s="117" t="s">
        <v>47</v>
      </c>
      <c r="K1029" s="117"/>
      <c r="L1029" s="117">
        <v>1.0401</v>
      </c>
      <c r="M1029" s="117">
        <v>0.985487</v>
      </c>
      <c r="N1029" s="117">
        <v>5.4613000000000023E-2</v>
      </c>
      <c r="O1029" s="341"/>
      <c r="P1029" s="117"/>
      <c r="Q1029" s="121"/>
    </row>
    <row r="1030" spans="1:17" s="115" customFormat="1" ht="25.5" customHeight="1">
      <c r="A1030" s="116">
        <v>1027</v>
      </c>
      <c r="B1030" s="118"/>
      <c r="C1030" s="118" t="s">
        <v>3047</v>
      </c>
      <c r="D1030" s="118" t="s">
        <v>1025</v>
      </c>
      <c r="E1030" s="118" t="s">
        <v>3053</v>
      </c>
      <c r="F1030" s="117" t="s">
        <v>4300</v>
      </c>
      <c r="G1030" s="340">
        <v>304121240303</v>
      </c>
      <c r="H1030" s="117" t="s">
        <v>4331</v>
      </c>
      <c r="I1030" s="117" t="s">
        <v>5180</v>
      </c>
      <c r="J1030" s="117" t="s">
        <v>47</v>
      </c>
      <c r="K1030" s="117"/>
      <c r="L1030" s="117">
        <v>2.0148000000000001</v>
      </c>
      <c r="M1030" s="117">
        <v>1.909694</v>
      </c>
      <c r="N1030" s="117">
        <v>0.10510600000000014</v>
      </c>
      <c r="O1030" s="341"/>
      <c r="P1030" s="117"/>
      <c r="Q1030" s="121"/>
    </row>
    <row r="1031" spans="1:17" s="115" customFormat="1" ht="25.5" customHeight="1">
      <c r="A1031" s="116">
        <v>1028</v>
      </c>
      <c r="B1031" s="118"/>
      <c r="C1031" s="118" t="s">
        <v>3047</v>
      </c>
      <c r="D1031" s="118" t="s">
        <v>1025</v>
      </c>
      <c r="E1031" s="118" t="s">
        <v>3053</v>
      </c>
      <c r="F1031" s="117" t="s">
        <v>4340</v>
      </c>
      <c r="G1031" s="340">
        <v>304121140402</v>
      </c>
      <c r="H1031" s="117" t="s">
        <v>4341</v>
      </c>
      <c r="I1031" s="117" t="s">
        <v>5179</v>
      </c>
      <c r="J1031" s="117" t="s">
        <v>47</v>
      </c>
      <c r="K1031" s="117"/>
      <c r="L1031" s="117">
        <v>2.2336999999999998</v>
      </c>
      <c r="M1031" s="117">
        <v>2.120428</v>
      </c>
      <c r="N1031" s="117">
        <v>0.11327199999999982</v>
      </c>
      <c r="O1031" s="341"/>
      <c r="P1031" s="117"/>
      <c r="Q1031" s="121"/>
    </row>
    <row r="1032" spans="1:17" s="115" customFormat="1" ht="25.5" customHeight="1">
      <c r="A1032" s="116">
        <v>1029</v>
      </c>
      <c r="B1032" s="118"/>
      <c r="C1032" s="118" t="s">
        <v>3047</v>
      </c>
      <c r="D1032" s="118" t="s">
        <v>1025</v>
      </c>
      <c r="E1032" s="118" t="s">
        <v>1025</v>
      </c>
      <c r="F1032" s="117" t="s">
        <v>2246</v>
      </c>
      <c r="G1032" s="340">
        <v>304111140201</v>
      </c>
      <c r="H1032" s="117" t="s">
        <v>4342</v>
      </c>
      <c r="I1032" s="117" t="s">
        <v>5179</v>
      </c>
      <c r="J1032" s="117" t="s">
        <v>47</v>
      </c>
      <c r="K1032" s="117"/>
      <c r="L1032" s="117">
        <v>0.46106000000000003</v>
      </c>
      <c r="M1032" s="117">
        <v>0.437782</v>
      </c>
      <c r="N1032" s="117">
        <v>2.3278000000000021E-2</v>
      </c>
      <c r="O1032" s="341"/>
      <c r="P1032" s="117"/>
      <c r="Q1032" s="121"/>
    </row>
    <row r="1033" spans="1:17" s="115" customFormat="1" ht="25.5" customHeight="1">
      <c r="A1033" s="116">
        <v>1030</v>
      </c>
      <c r="B1033" s="118"/>
      <c r="C1033" s="118" t="s">
        <v>3047</v>
      </c>
      <c r="D1033" s="118" t="s">
        <v>1025</v>
      </c>
      <c r="E1033" s="118" t="s">
        <v>1025</v>
      </c>
      <c r="F1033" s="117" t="s">
        <v>2245</v>
      </c>
      <c r="G1033" s="340">
        <v>304111140102</v>
      </c>
      <c r="H1033" s="117" t="s">
        <v>4353</v>
      </c>
      <c r="I1033" s="117" t="s">
        <v>5178</v>
      </c>
      <c r="J1033" s="117" t="s">
        <v>47</v>
      </c>
      <c r="K1033" s="117"/>
      <c r="L1033" s="117">
        <v>2.6257999999999999</v>
      </c>
      <c r="M1033" s="117">
        <v>2.497306</v>
      </c>
      <c r="N1033" s="117">
        <v>0.12849399999999989</v>
      </c>
      <c r="O1033" s="341"/>
      <c r="P1033" s="117"/>
      <c r="Q1033" s="121"/>
    </row>
    <row r="1034" spans="1:17" s="115" customFormat="1" ht="25.5" customHeight="1">
      <c r="A1034" s="116">
        <v>1031</v>
      </c>
      <c r="B1034" s="118"/>
      <c r="C1034" s="118" t="s">
        <v>3047</v>
      </c>
      <c r="D1034" s="118" t="s">
        <v>1025</v>
      </c>
      <c r="E1034" s="118" t="s">
        <v>3056</v>
      </c>
      <c r="F1034" s="117" t="s">
        <v>4360</v>
      </c>
      <c r="G1034" s="340">
        <v>304112340105</v>
      </c>
      <c r="H1034" s="117" t="s">
        <v>4361</v>
      </c>
      <c r="I1034" s="117" t="s">
        <v>5179</v>
      </c>
      <c r="J1034" s="117" t="s">
        <v>47</v>
      </c>
      <c r="K1034" s="117"/>
      <c r="L1034" s="117">
        <v>0.873</v>
      </c>
      <c r="M1034" s="117">
        <v>0.83083499999999999</v>
      </c>
      <c r="N1034" s="117">
        <v>4.2165000000000008E-2</v>
      </c>
      <c r="O1034" s="341"/>
      <c r="P1034" s="117"/>
      <c r="Q1034" s="121"/>
    </row>
    <row r="1035" spans="1:17" s="115" customFormat="1" ht="25.5" customHeight="1">
      <c r="A1035" s="116">
        <v>1032</v>
      </c>
      <c r="B1035" s="118"/>
      <c r="C1035" s="118" t="s">
        <v>3047</v>
      </c>
      <c r="D1035" s="118" t="s">
        <v>1025</v>
      </c>
      <c r="E1035" s="118" t="s">
        <v>3053</v>
      </c>
      <c r="F1035" s="117" t="s">
        <v>4300</v>
      </c>
      <c r="G1035" s="340">
        <v>304121240301</v>
      </c>
      <c r="H1035" s="117" t="s">
        <v>4373</v>
      </c>
      <c r="I1035" s="117" t="s">
        <v>5180</v>
      </c>
      <c r="J1035" s="117" t="s">
        <v>47</v>
      </c>
      <c r="K1035" s="117"/>
      <c r="L1035" s="117">
        <v>3.5121000000000002</v>
      </c>
      <c r="M1035" s="117">
        <v>3.3470650000000002</v>
      </c>
      <c r="N1035" s="117">
        <v>0.16503500000000004</v>
      </c>
      <c r="O1035" s="341"/>
      <c r="P1035" s="117"/>
      <c r="Q1035" s="121"/>
    </row>
    <row r="1036" spans="1:17" s="115" customFormat="1" ht="25.5" customHeight="1">
      <c r="A1036" s="116">
        <v>1033</v>
      </c>
      <c r="B1036" s="118"/>
      <c r="C1036" s="118" t="s">
        <v>3047</v>
      </c>
      <c r="D1036" s="118" t="s">
        <v>1025</v>
      </c>
      <c r="E1036" s="118" t="s">
        <v>1025</v>
      </c>
      <c r="F1036" s="117" t="s">
        <v>4276</v>
      </c>
      <c r="G1036" s="340">
        <v>304111440106</v>
      </c>
      <c r="H1036" s="117" t="s">
        <v>4379</v>
      </c>
      <c r="I1036" s="117" t="s">
        <v>5179</v>
      </c>
      <c r="J1036" s="117" t="s">
        <v>47</v>
      </c>
      <c r="K1036" s="117"/>
      <c r="L1036" s="117">
        <v>1.4818</v>
      </c>
      <c r="M1036" s="117">
        <v>1.413475</v>
      </c>
      <c r="N1036" s="117">
        <v>6.8324999999999969E-2</v>
      </c>
      <c r="O1036" s="341"/>
      <c r="P1036" s="117"/>
      <c r="Q1036" s="121"/>
    </row>
    <row r="1037" spans="1:17" s="115" customFormat="1" ht="25.5" customHeight="1">
      <c r="A1037" s="116">
        <v>1034</v>
      </c>
      <c r="B1037" s="118"/>
      <c r="C1037" s="118" t="s">
        <v>3047</v>
      </c>
      <c r="D1037" s="118" t="s">
        <v>1025</v>
      </c>
      <c r="E1037" s="118" t="s">
        <v>1025</v>
      </c>
      <c r="F1037" s="117" t="s">
        <v>2249</v>
      </c>
      <c r="G1037" s="340">
        <v>304111340102</v>
      </c>
      <c r="H1037" s="117" t="s">
        <v>4386</v>
      </c>
      <c r="I1037" s="117" t="s">
        <v>5178</v>
      </c>
      <c r="J1037" s="117" t="s">
        <v>47</v>
      </c>
      <c r="K1037" s="117"/>
      <c r="L1037" s="117">
        <v>1.43</v>
      </c>
      <c r="M1037" s="117">
        <v>1.364986</v>
      </c>
      <c r="N1037" s="117">
        <v>6.5013999999999905E-2</v>
      </c>
      <c r="O1037" s="341"/>
      <c r="P1037" s="117"/>
      <c r="Q1037" s="121"/>
    </row>
    <row r="1038" spans="1:17" s="115" customFormat="1" ht="25.5" customHeight="1">
      <c r="A1038" s="116">
        <v>1035</v>
      </c>
      <c r="B1038" s="118"/>
      <c r="C1038" s="118" t="s">
        <v>3047</v>
      </c>
      <c r="D1038" s="118" t="s">
        <v>1025</v>
      </c>
      <c r="E1038" s="118" t="s">
        <v>1025</v>
      </c>
      <c r="F1038" s="117" t="s">
        <v>2247</v>
      </c>
      <c r="G1038" s="340">
        <v>304111140402</v>
      </c>
      <c r="H1038" s="117" t="s">
        <v>2458</v>
      </c>
      <c r="I1038" s="117" t="s">
        <v>5178</v>
      </c>
      <c r="J1038" s="117" t="s">
        <v>47</v>
      </c>
      <c r="K1038" s="117"/>
      <c r="L1038" s="117">
        <v>1.5192000000000001</v>
      </c>
      <c r="M1038" s="117">
        <v>1.4504090000000001</v>
      </c>
      <c r="N1038" s="117">
        <v>6.8791000000000047E-2</v>
      </c>
      <c r="O1038" s="341"/>
      <c r="P1038" s="117"/>
      <c r="Q1038" s="121"/>
    </row>
    <row r="1039" spans="1:17" s="115" customFormat="1" ht="25.5" customHeight="1">
      <c r="A1039" s="116">
        <v>1036</v>
      </c>
      <c r="B1039" s="118"/>
      <c r="C1039" s="118" t="s">
        <v>3047</v>
      </c>
      <c r="D1039" s="118" t="s">
        <v>1025</v>
      </c>
      <c r="E1039" s="118" t="s">
        <v>3056</v>
      </c>
      <c r="F1039" s="117" t="s">
        <v>4392</v>
      </c>
      <c r="G1039" s="340">
        <v>304112140305</v>
      </c>
      <c r="H1039" s="117" t="s">
        <v>2480</v>
      </c>
      <c r="I1039" s="117" t="s">
        <v>5179</v>
      </c>
      <c r="J1039" s="117" t="s">
        <v>47</v>
      </c>
      <c r="K1039" s="117"/>
      <c r="L1039" s="117">
        <v>0.53439999999999999</v>
      </c>
      <c r="M1039" s="117">
        <v>0.51055799999999996</v>
      </c>
      <c r="N1039" s="117">
        <v>2.384200000000003E-2</v>
      </c>
      <c r="O1039" s="341"/>
      <c r="P1039" s="117"/>
      <c r="Q1039" s="121"/>
    </row>
    <row r="1040" spans="1:17" s="115" customFormat="1" ht="25.5" customHeight="1">
      <c r="A1040" s="116">
        <v>1037</v>
      </c>
      <c r="B1040" s="118"/>
      <c r="C1040" s="118" t="s">
        <v>3047</v>
      </c>
      <c r="D1040" s="118" t="s">
        <v>1025</v>
      </c>
      <c r="E1040" s="118" t="s">
        <v>1025</v>
      </c>
      <c r="F1040" s="117" t="s">
        <v>2245</v>
      </c>
      <c r="G1040" s="340">
        <v>304111140101</v>
      </c>
      <c r="H1040" s="117" t="s">
        <v>2551</v>
      </c>
      <c r="I1040" s="117" t="s">
        <v>5178</v>
      </c>
      <c r="J1040" s="117" t="s">
        <v>47</v>
      </c>
      <c r="K1040" s="117"/>
      <c r="L1040" s="117">
        <v>2.6627999999999998</v>
      </c>
      <c r="M1040" s="117">
        <v>2.5490240000000002</v>
      </c>
      <c r="N1040" s="117">
        <v>0.11377599999999966</v>
      </c>
      <c r="O1040" s="341"/>
      <c r="P1040" s="117"/>
      <c r="Q1040" s="121"/>
    </row>
    <row r="1041" spans="1:17" s="115" customFormat="1" ht="25.5" customHeight="1">
      <c r="A1041" s="116">
        <v>1038</v>
      </c>
      <c r="B1041" s="118"/>
      <c r="C1041" s="118" t="s">
        <v>3047</v>
      </c>
      <c r="D1041" s="118" t="s">
        <v>1025</v>
      </c>
      <c r="E1041" s="118" t="s">
        <v>1025</v>
      </c>
      <c r="F1041" s="117" t="s">
        <v>2249</v>
      </c>
      <c r="G1041" s="340">
        <v>304111340103</v>
      </c>
      <c r="H1041" s="117" t="s">
        <v>4407</v>
      </c>
      <c r="I1041" s="117" t="s">
        <v>5179</v>
      </c>
      <c r="J1041" s="117" t="s">
        <v>47</v>
      </c>
      <c r="K1041" s="117"/>
      <c r="L1041" s="117">
        <v>1.2747999999999999</v>
      </c>
      <c r="M1041" s="117">
        <v>1.2207950000000001</v>
      </c>
      <c r="N1041" s="117">
        <v>5.4004999999999859E-2</v>
      </c>
      <c r="O1041" s="341"/>
      <c r="P1041" s="117"/>
      <c r="Q1041" s="121"/>
    </row>
    <row r="1042" spans="1:17" s="115" customFormat="1" ht="25.5" customHeight="1">
      <c r="A1042" s="116">
        <v>1039</v>
      </c>
      <c r="B1042" s="118"/>
      <c r="C1042" s="118" t="s">
        <v>3047</v>
      </c>
      <c r="D1042" s="118" t="s">
        <v>1025</v>
      </c>
      <c r="E1042" s="118" t="s">
        <v>1025</v>
      </c>
      <c r="F1042" s="117" t="s">
        <v>2248</v>
      </c>
      <c r="G1042" s="340">
        <v>304111240102</v>
      </c>
      <c r="H1042" s="117" t="s">
        <v>2423</v>
      </c>
      <c r="I1042" s="117" t="s">
        <v>5179</v>
      </c>
      <c r="J1042" s="117" t="s">
        <v>47</v>
      </c>
      <c r="K1042" s="117"/>
      <c r="L1042" s="117">
        <v>0.86829999999999996</v>
      </c>
      <c r="M1042" s="117">
        <v>0.83200300000000005</v>
      </c>
      <c r="N1042" s="117">
        <v>3.6296999999999913E-2</v>
      </c>
      <c r="O1042" s="341"/>
      <c r="P1042" s="117"/>
      <c r="Q1042" s="121"/>
    </row>
    <row r="1043" spans="1:17" s="115" customFormat="1" ht="25.5" customHeight="1">
      <c r="A1043" s="116">
        <v>1040</v>
      </c>
      <c r="B1043" s="118"/>
      <c r="C1043" s="118" t="s">
        <v>3047</v>
      </c>
      <c r="D1043" s="118" t="s">
        <v>1025</v>
      </c>
      <c r="E1043" s="118" t="s">
        <v>3056</v>
      </c>
      <c r="F1043" s="117" t="s">
        <v>4413</v>
      </c>
      <c r="G1043" s="340">
        <v>304112140101</v>
      </c>
      <c r="H1043" s="117" t="s">
        <v>4414</v>
      </c>
      <c r="I1043" s="117" t="s">
        <v>5179</v>
      </c>
      <c r="J1043" s="117" t="s">
        <v>47</v>
      </c>
      <c r="K1043" s="117"/>
      <c r="L1043" s="117">
        <v>1.4763999999999999</v>
      </c>
      <c r="M1043" s="117">
        <v>1.415546</v>
      </c>
      <c r="N1043" s="117">
        <v>6.0853999999999964E-2</v>
      </c>
      <c r="O1043" s="341"/>
      <c r="P1043" s="117"/>
      <c r="Q1043" s="121"/>
    </row>
    <row r="1044" spans="1:17" s="115" customFormat="1" ht="25.5" customHeight="1">
      <c r="A1044" s="116">
        <v>1041</v>
      </c>
      <c r="B1044" s="118"/>
      <c r="C1044" s="118" t="s">
        <v>3047</v>
      </c>
      <c r="D1044" s="118" t="s">
        <v>1025</v>
      </c>
      <c r="E1044" s="118" t="s">
        <v>3053</v>
      </c>
      <c r="F1044" s="117" t="s">
        <v>4327</v>
      </c>
      <c r="G1044" s="340">
        <v>304121140201</v>
      </c>
      <c r="H1044" s="117" t="s">
        <v>4416</v>
      </c>
      <c r="I1044" s="117" t="s">
        <v>5179</v>
      </c>
      <c r="J1044" s="117" t="s">
        <v>47</v>
      </c>
      <c r="K1044" s="117"/>
      <c r="L1044" s="117">
        <v>1.8691</v>
      </c>
      <c r="M1044" s="117">
        <v>1.7924100000000001</v>
      </c>
      <c r="N1044" s="117">
        <v>7.6689999999999925E-2</v>
      </c>
      <c r="O1044" s="341"/>
      <c r="P1044" s="117"/>
      <c r="Q1044" s="121"/>
    </row>
    <row r="1045" spans="1:17" s="115" customFormat="1" ht="25.5" customHeight="1">
      <c r="A1045" s="116">
        <v>1042</v>
      </c>
      <c r="B1045" s="118"/>
      <c r="C1045" s="118" t="s">
        <v>3047</v>
      </c>
      <c r="D1045" s="118" t="s">
        <v>1025</v>
      </c>
      <c r="E1045" s="118" t="s">
        <v>1025</v>
      </c>
      <c r="F1045" s="117" t="s">
        <v>2246</v>
      </c>
      <c r="G1045" s="340">
        <v>304111140202</v>
      </c>
      <c r="H1045" s="117" t="s">
        <v>2480</v>
      </c>
      <c r="I1045" s="117" t="s">
        <v>5180</v>
      </c>
      <c r="J1045" s="117" t="s">
        <v>47</v>
      </c>
      <c r="K1045" s="117"/>
      <c r="L1045" s="117">
        <v>0.19439999999999999</v>
      </c>
      <c r="M1045" s="117">
        <v>0.18724199999999999</v>
      </c>
      <c r="N1045" s="117">
        <v>7.1579999999999977E-3</v>
      </c>
      <c r="O1045" s="341"/>
      <c r="P1045" s="117"/>
      <c r="Q1045" s="121"/>
    </row>
    <row r="1046" spans="1:17" s="115" customFormat="1" ht="25.5" customHeight="1">
      <c r="A1046" s="116">
        <v>1043</v>
      </c>
      <c r="B1046" s="118"/>
      <c r="C1046" s="118" t="s">
        <v>3047</v>
      </c>
      <c r="D1046" s="118" t="s">
        <v>1025</v>
      </c>
      <c r="E1046" s="118" t="s">
        <v>3056</v>
      </c>
      <c r="F1046" s="117" t="s">
        <v>4360</v>
      </c>
      <c r="G1046" s="340">
        <v>304112340102</v>
      </c>
      <c r="H1046" s="117" t="s">
        <v>4464</v>
      </c>
      <c r="I1046" s="117" t="s">
        <v>5179</v>
      </c>
      <c r="J1046" s="117" t="s">
        <v>47</v>
      </c>
      <c r="K1046" s="117"/>
      <c r="L1046" s="117">
        <v>0.63519999999999999</v>
      </c>
      <c r="M1046" s="117">
        <v>0.61188399999999998</v>
      </c>
      <c r="N1046" s="117">
        <v>2.3316000000000003E-2</v>
      </c>
      <c r="O1046" s="341"/>
      <c r="P1046" s="117"/>
      <c r="Q1046" s="121"/>
    </row>
    <row r="1047" spans="1:17" s="115" customFormat="1" ht="25.5" customHeight="1">
      <c r="A1047" s="116">
        <v>1044</v>
      </c>
      <c r="B1047" s="118"/>
      <c r="C1047" s="118" t="s">
        <v>3047</v>
      </c>
      <c r="D1047" s="118" t="s">
        <v>1025</v>
      </c>
      <c r="E1047" s="118" t="s">
        <v>1025</v>
      </c>
      <c r="F1047" s="117" t="s">
        <v>4214</v>
      </c>
      <c r="G1047" s="340">
        <v>304111440403</v>
      </c>
      <c r="H1047" s="117" t="s">
        <v>4469</v>
      </c>
      <c r="I1047" s="117" t="s">
        <v>5179</v>
      </c>
      <c r="J1047" s="117" t="s">
        <v>47</v>
      </c>
      <c r="K1047" s="117"/>
      <c r="L1047" s="117">
        <v>0.16489999999999999</v>
      </c>
      <c r="M1047" s="117">
        <v>0.15890399999999999</v>
      </c>
      <c r="N1047" s="117">
        <v>5.9960000000000013E-3</v>
      </c>
      <c r="O1047" s="341"/>
      <c r="P1047" s="117"/>
      <c r="Q1047" s="121"/>
    </row>
    <row r="1048" spans="1:17" s="115" customFormat="1" ht="25.5" customHeight="1">
      <c r="A1048" s="116">
        <v>1045</v>
      </c>
      <c r="B1048" s="118"/>
      <c r="C1048" s="118" t="s">
        <v>3047</v>
      </c>
      <c r="D1048" s="118" t="s">
        <v>1025</v>
      </c>
      <c r="E1048" s="118" t="s">
        <v>1025</v>
      </c>
      <c r="F1048" s="117" t="s">
        <v>4194</v>
      </c>
      <c r="G1048" s="340">
        <v>304111440204</v>
      </c>
      <c r="H1048" s="117" t="s">
        <v>4471</v>
      </c>
      <c r="I1048" s="117" t="s">
        <v>5179</v>
      </c>
      <c r="J1048" s="117" t="s">
        <v>47</v>
      </c>
      <c r="K1048" s="117"/>
      <c r="L1048" s="117">
        <v>0.13571</v>
      </c>
      <c r="M1048" s="117">
        <v>0.13078999999999999</v>
      </c>
      <c r="N1048" s="117">
        <v>4.9200000000000077E-3</v>
      </c>
      <c r="O1048" s="341"/>
      <c r="P1048" s="117"/>
      <c r="Q1048" s="121"/>
    </row>
    <row r="1049" spans="1:17" s="115" customFormat="1" ht="25.5" customHeight="1">
      <c r="A1049" s="116">
        <v>1046</v>
      </c>
      <c r="B1049" s="118"/>
      <c r="C1049" s="118" t="s">
        <v>3047</v>
      </c>
      <c r="D1049" s="118" t="s">
        <v>1025</v>
      </c>
      <c r="E1049" s="118" t="s">
        <v>1025</v>
      </c>
      <c r="F1049" s="117" t="s">
        <v>2248</v>
      </c>
      <c r="G1049" s="340">
        <v>304111240103</v>
      </c>
      <c r="H1049" s="117" t="s">
        <v>2555</v>
      </c>
      <c r="I1049" s="117" t="s">
        <v>5178</v>
      </c>
      <c r="J1049" s="117" t="s">
        <v>47</v>
      </c>
      <c r="K1049" s="117"/>
      <c r="L1049" s="117">
        <v>1.4343999999999999</v>
      </c>
      <c r="M1049" s="117">
        <v>1.3830100000000001</v>
      </c>
      <c r="N1049" s="117">
        <v>5.1389999999999825E-2</v>
      </c>
      <c r="O1049" s="341"/>
      <c r="P1049" s="117"/>
      <c r="Q1049" s="121"/>
    </row>
    <row r="1050" spans="1:17" s="115" customFormat="1" ht="25.5" customHeight="1">
      <c r="A1050" s="116">
        <v>1047</v>
      </c>
      <c r="B1050" s="118"/>
      <c r="C1050" s="118" t="s">
        <v>3047</v>
      </c>
      <c r="D1050" s="118" t="s">
        <v>1025</v>
      </c>
      <c r="E1050" s="118" t="s">
        <v>3053</v>
      </c>
      <c r="F1050" s="117" t="s">
        <v>4485</v>
      </c>
      <c r="G1050" s="340">
        <v>304121340303</v>
      </c>
      <c r="H1050" s="117" t="s">
        <v>4486</v>
      </c>
      <c r="I1050" s="117" t="s">
        <v>5179</v>
      </c>
      <c r="J1050" s="117" t="s">
        <v>47</v>
      </c>
      <c r="K1050" s="117"/>
      <c r="L1050" s="117">
        <v>1.2931999999999999</v>
      </c>
      <c r="M1050" s="117">
        <v>1.2478400000000001</v>
      </c>
      <c r="N1050" s="117">
        <v>4.5359999999999845E-2</v>
      </c>
      <c r="O1050" s="341"/>
      <c r="P1050" s="117"/>
      <c r="Q1050" s="121"/>
    </row>
    <row r="1051" spans="1:17" s="115" customFormat="1" ht="25.5" customHeight="1">
      <c r="A1051" s="116">
        <v>1048</v>
      </c>
      <c r="B1051" s="118"/>
      <c r="C1051" s="118" t="s">
        <v>3047</v>
      </c>
      <c r="D1051" s="118" t="s">
        <v>1025</v>
      </c>
      <c r="E1051" s="118" t="s">
        <v>3056</v>
      </c>
      <c r="F1051" s="117" t="s">
        <v>4496</v>
      </c>
      <c r="G1051" s="340">
        <v>304112140503</v>
      </c>
      <c r="H1051" s="117" t="s">
        <v>4497</v>
      </c>
      <c r="I1051" s="117" t="s">
        <v>5180</v>
      </c>
      <c r="J1051" s="117" t="s">
        <v>47</v>
      </c>
      <c r="K1051" s="117"/>
      <c r="L1051" s="117">
        <v>0.6704</v>
      </c>
      <c r="M1051" s="117">
        <v>0.64755499999999999</v>
      </c>
      <c r="N1051" s="117">
        <v>2.2845000000000004E-2</v>
      </c>
      <c r="O1051" s="341"/>
      <c r="P1051" s="117"/>
      <c r="Q1051" s="121"/>
    </row>
    <row r="1052" spans="1:17" s="115" customFormat="1" ht="25.5" customHeight="1">
      <c r="A1052" s="116">
        <v>1049</v>
      </c>
      <c r="B1052" s="118"/>
      <c r="C1052" s="118" t="s">
        <v>3047</v>
      </c>
      <c r="D1052" s="118" t="s">
        <v>1025</v>
      </c>
      <c r="E1052" s="118" t="s">
        <v>3053</v>
      </c>
      <c r="F1052" s="117" t="s">
        <v>4188</v>
      </c>
      <c r="G1052" s="340">
        <v>304121140102</v>
      </c>
      <c r="H1052" s="117" t="s">
        <v>4512</v>
      </c>
      <c r="I1052" s="117" t="s">
        <v>5179</v>
      </c>
      <c r="J1052" s="117" t="s">
        <v>47</v>
      </c>
      <c r="K1052" s="117"/>
      <c r="L1052" s="117">
        <v>1.7152000000000001</v>
      </c>
      <c r="M1052" s="117">
        <v>1.65926</v>
      </c>
      <c r="N1052" s="117">
        <v>5.5940000000000101E-2</v>
      </c>
      <c r="O1052" s="341"/>
      <c r="P1052" s="117"/>
      <c r="Q1052" s="121"/>
    </row>
    <row r="1053" spans="1:17" s="115" customFormat="1" ht="25.5" customHeight="1">
      <c r="A1053" s="116">
        <v>1050</v>
      </c>
      <c r="B1053" s="118"/>
      <c r="C1053" s="118" t="s">
        <v>3047</v>
      </c>
      <c r="D1053" s="118" t="s">
        <v>1025</v>
      </c>
      <c r="E1053" s="118" t="s">
        <v>1025</v>
      </c>
      <c r="F1053" s="117" t="s">
        <v>2245</v>
      </c>
      <c r="G1053" s="340">
        <v>304111140103</v>
      </c>
      <c r="H1053" s="117" t="s">
        <v>2552</v>
      </c>
      <c r="I1053" s="117" t="s">
        <v>5178</v>
      </c>
      <c r="J1053" s="117" t="s">
        <v>47</v>
      </c>
      <c r="K1053" s="117"/>
      <c r="L1053" s="117">
        <v>1.8872</v>
      </c>
      <c r="M1053" s="117">
        <v>1.825841</v>
      </c>
      <c r="N1053" s="117">
        <v>6.1358999999999941E-2</v>
      </c>
      <c r="O1053" s="341"/>
      <c r="P1053" s="117"/>
      <c r="Q1053" s="121"/>
    </row>
    <row r="1054" spans="1:17" s="115" customFormat="1" ht="25.5" customHeight="1">
      <c r="A1054" s="116">
        <v>1051</v>
      </c>
      <c r="B1054" s="118"/>
      <c r="C1054" s="118" t="s">
        <v>3047</v>
      </c>
      <c r="D1054" s="118" t="s">
        <v>1025</v>
      </c>
      <c r="E1054" s="118" t="s">
        <v>3053</v>
      </c>
      <c r="F1054" s="117" t="s">
        <v>4327</v>
      </c>
      <c r="G1054" s="340">
        <v>304121140205</v>
      </c>
      <c r="H1054" s="117" t="s">
        <v>4530</v>
      </c>
      <c r="I1054" s="117" t="s">
        <v>5179</v>
      </c>
      <c r="J1054" s="117" t="s">
        <v>47</v>
      </c>
      <c r="K1054" s="117"/>
      <c r="L1054" s="117">
        <v>0.4224</v>
      </c>
      <c r="M1054" s="117">
        <v>0.40926000000000001</v>
      </c>
      <c r="N1054" s="117">
        <v>1.3139999999999985E-2</v>
      </c>
      <c r="O1054" s="341"/>
      <c r="P1054" s="117"/>
      <c r="Q1054" s="121"/>
    </row>
    <row r="1055" spans="1:17" s="115" customFormat="1" ht="25.5" customHeight="1">
      <c r="A1055" s="116">
        <v>1052</v>
      </c>
      <c r="B1055" s="118"/>
      <c r="C1055" s="118" t="s">
        <v>3047</v>
      </c>
      <c r="D1055" s="118" t="s">
        <v>1025</v>
      </c>
      <c r="E1055" s="118" t="s">
        <v>3056</v>
      </c>
      <c r="F1055" s="117" t="s">
        <v>4531</v>
      </c>
      <c r="G1055" s="340">
        <v>304112140201</v>
      </c>
      <c r="H1055" s="117" t="s">
        <v>2480</v>
      </c>
      <c r="I1055" s="117" t="s">
        <v>5179</v>
      </c>
      <c r="J1055" s="117" t="s">
        <v>47</v>
      </c>
      <c r="K1055" s="117"/>
      <c r="L1055" s="117">
        <v>0.46129999999999999</v>
      </c>
      <c r="M1055" s="117">
        <v>0.44714700000000002</v>
      </c>
      <c r="N1055" s="117">
        <v>1.4152999999999971E-2</v>
      </c>
      <c r="O1055" s="341"/>
      <c r="P1055" s="117"/>
      <c r="Q1055" s="121"/>
    </row>
    <row r="1056" spans="1:17" s="115" customFormat="1" ht="25.5" customHeight="1">
      <c r="A1056" s="116">
        <v>1053</v>
      </c>
      <c r="B1056" s="118"/>
      <c r="C1056" s="118" t="s">
        <v>3047</v>
      </c>
      <c r="D1056" s="118" t="s">
        <v>1025</v>
      </c>
      <c r="E1056" s="118" t="s">
        <v>3056</v>
      </c>
      <c r="F1056" s="117" t="s">
        <v>4496</v>
      </c>
      <c r="G1056" s="340">
        <v>304112140501</v>
      </c>
      <c r="H1056" s="117" t="s">
        <v>4547</v>
      </c>
      <c r="I1056" s="117" t="s">
        <v>5179</v>
      </c>
      <c r="J1056" s="117" t="s">
        <v>47</v>
      </c>
      <c r="K1056" s="117"/>
      <c r="L1056" s="117">
        <v>0.70730000000000004</v>
      </c>
      <c r="M1056" s="117">
        <v>0.68668300000000004</v>
      </c>
      <c r="N1056" s="117">
        <v>2.0616999999999996E-2</v>
      </c>
      <c r="O1056" s="341"/>
      <c r="P1056" s="117"/>
      <c r="Q1056" s="121"/>
    </row>
    <row r="1057" spans="1:17" s="115" customFormat="1" ht="25.5" customHeight="1">
      <c r="A1057" s="116">
        <v>1054</v>
      </c>
      <c r="B1057" s="118"/>
      <c r="C1057" s="118" t="s">
        <v>3047</v>
      </c>
      <c r="D1057" s="118" t="s">
        <v>1025</v>
      </c>
      <c r="E1057" s="118" t="s">
        <v>3056</v>
      </c>
      <c r="F1057" s="117" t="s">
        <v>4413</v>
      </c>
      <c r="G1057" s="340">
        <v>304112140102</v>
      </c>
      <c r="H1057" s="117" t="s">
        <v>4548</v>
      </c>
      <c r="I1057" s="117" t="s">
        <v>5179</v>
      </c>
      <c r="J1057" s="117" t="s">
        <v>47</v>
      </c>
      <c r="K1057" s="117"/>
      <c r="L1057" s="117">
        <v>1.2605999999999999</v>
      </c>
      <c r="M1057" s="117">
        <v>1.223857</v>
      </c>
      <c r="N1057" s="117">
        <v>3.674299999999997E-2</v>
      </c>
      <c r="O1057" s="341"/>
      <c r="P1057" s="117"/>
      <c r="Q1057" s="121"/>
    </row>
    <row r="1058" spans="1:17" s="115" customFormat="1" ht="25.5" customHeight="1">
      <c r="A1058" s="116">
        <v>1055</v>
      </c>
      <c r="B1058" s="118"/>
      <c r="C1058" s="118" t="s">
        <v>3047</v>
      </c>
      <c r="D1058" s="118" t="s">
        <v>1025</v>
      </c>
      <c r="E1058" s="118" t="s">
        <v>3053</v>
      </c>
      <c r="F1058" s="117" t="s">
        <v>4549</v>
      </c>
      <c r="G1058" s="340">
        <v>304121240204</v>
      </c>
      <c r="H1058" s="117" t="s">
        <v>4550</v>
      </c>
      <c r="I1058" s="117" t="s">
        <v>5183</v>
      </c>
      <c r="J1058" s="117" t="s">
        <v>47</v>
      </c>
      <c r="K1058" s="117"/>
      <c r="L1058" s="117">
        <v>1.0629999999999999</v>
      </c>
      <c r="M1058" s="117">
        <v>1.0320419999999999</v>
      </c>
      <c r="N1058" s="117">
        <v>3.0958000000000041E-2</v>
      </c>
      <c r="O1058" s="341"/>
      <c r="P1058" s="117"/>
      <c r="Q1058" s="121"/>
    </row>
    <row r="1059" spans="1:17" s="115" customFormat="1" ht="25.5" customHeight="1">
      <c r="A1059" s="116">
        <v>1056</v>
      </c>
      <c r="B1059" s="118"/>
      <c r="C1059" s="118" t="s">
        <v>3047</v>
      </c>
      <c r="D1059" s="118" t="s">
        <v>1025</v>
      </c>
      <c r="E1059" s="118" t="s">
        <v>3053</v>
      </c>
      <c r="F1059" s="117" t="s">
        <v>4549</v>
      </c>
      <c r="G1059" s="340">
        <v>304121240205</v>
      </c>
      <c r="H1059" s="117" t="s">
        <v>4556</v>
      </c>
      <c r="I1059" s="117" t="s">
        <v>5180</v>
      </c>
      <c r="J1059" s="117" t="s">
        <v>47</v>
      </c>
      <c r="K1059" s="117"/>
      <c r="L1059" s="117">
        <v>2.0043000000000002</v>
      </c>
      <c r="M1059" s="117">
        <v>1.9463200000000001</v>
      </c>
      <c r="N1059" s="117">
        <v>5.7980000000000143E-2</v>
      </c>
      <c r="O1059" s="341"/>
      <c r="P1059" s="117"/>
      <c r="Q1059" s="121"/>
    </row>
    <row r="1060" spans="1:17" s="115" customFormat="1" ht="25.5" customHeight="1">
      <c r="A1060" s="116">
        <v>1057</v>
      </c>
      <c r="B1060" s="118"/>
      <c r="C1060" s="118" t="s">
        <v>3047</v>
      </c>
      <c r="D1060" s="118" t="s">
        <v>1025</v>
      </c>
      <c r="E1060" s="118" t="s">
        <v>3053</v>
      </c>
      <c r="F1060" s="117" t="s">
        <v>4557</v>
      </c>
      <c r="G1060" s="340">
        <v>304121340402</v>
      </c>
      <c r="H1060" s="117" t="s">
        <v>4558</v>
      </c>
      <c r="I1060" s="117" t="s">
        <v>5179</v>
      </c>
      <c r="J1060" s="117" t="s">
        <v>47</v>
      </c>
      <c r="K1060" s="117"/>
      <c r="L1060" s="117">
        <v>2.9344000000000001</v>
      </c>
      <c r="M1060" s="117">
        <v>2.8496049999999999</v>
      </c>
      <c r="N1060" s="117">
        <v>8.4795000000000176E-2</v>
      </c>
      <c r="O1060" s="341"/>
      <c r="P1060" s="117"/>
      <c r="Q1060" s="121"/>
    </row>
    <row r="1061" spans="1:17" s="115" customFormat="1" ht="25.5" customHeight="1">
      <c r="A1061" s="116">
        <v>1058</v>
      </c>
      <c r="B1061" s="118"/>
      <c r="C1061" s="118" t="s">
        <v>3047</v>
      </c>
      <c r="D1061" s="118" t="s">
        <v>1025</v>
      </c>
      <c r="E1061" s="118" t="s">
        <v>3053</v>
      </c>
      <c r="F1061" s="117" t="s">
        <v>4249</v>
      </c>
      <c r="G1061" s="340">
        <v>304121440106</v>
      </c>
      <c r="H1061" s="117" t="s">
        <v>4565</v>
      </c>
      <c r="I1061" s="117" t="s">
        <v>5179</v>
      </c>
      <c r="J1061" s="117" t="s">
        <v>47</v>
      </c>
      <c r="K1061" s="117"/>
      <c r="L1061" s="117">
        <v>1.6656</v>
      </c>
      <c r="M1061" s="117">
        <v>1.618795</v>
      </c>
      <c r="N1061" s="117">
        <v>4.6804999999999986E-2</v>
      </c>
      <c r="O1061" s="341"/>
      <c r="P1061" s="117"/>
      <c r="Q1061" s="121"/>
    </row>
    <row r="1062" spans="1:17" s="115" customFormat="1" ht="25.5" customHeight="1">
      <c r="A1062" s="116">
        <v>1059</v>
      </c>
      <c r="B1062" s="118"/>
      <c r="C1062" s="118" t="s">
        <v>3047</v>
      </c>
      <c r="D1062" s="118" t="s">
        <v>1025</v>
      </c>
      <c r="E1062" s="118" t="s">
        <v>3053</v>
      </c>
      <c r="F1062" s="117" t="s">
        <v>4571</v>
      </c>
      <c r="G1062" s="340">
        <v>304121140303</v>
      </c>
      <c r="H1062" s="117" t="s">
        <v>4572</v>
      </c>
      <c r="I1062" s="117" t="s">
        <v>5179</v>
      </c>
      <c r="J1062" s="117" t="s">
        <v>47</v>
      </c>
      <c r="K1062" s="117"/>
      <c r="L1062" s="117">
        <v>0.31718000000000002</v>
      </c>
      <c r="M1062" s="117">
        <v>0.30894700000000003</v>
      </c>
      <c r="N1062" s="117">
        <v>8.2329999999999903E-3</v>
      </c>
      <c r="O1062" s="341"/>
      <c r="P1062" s="117"/>
      <c r="Q1062" s="121"/>
    </row>
    <row r="1063" spans="1:17" s="115" customFormat="1" ht="25.5" customHeight="1">
      <c r="A1063" s="116">
        <v>1060</v>
      </c>
      <c r="B1063" s="118"/>
      <c r="C1063" s="118" t="s">
        <v>3047</v>
      </c>
      <c r="D1063" s="118" t="s">
        <v>1025</v>
      </c>
      <c r="E1063" s="118" t="s">
        <v>3053</v>
      </c>
      <c r="F1063" s="117" t="s">
        <v>4327</v>
      </c>
      <c r="G1063" s="340">
        <v>304121140203</v>
      </c>
      <c r="H1063" s="117" t="s">
        <v>4573</v>
      </c>
      <c r="I1063" s="117" t="s">
        <v>5179</v>
      </c>
      <c r="J1063" s="117" t="s">
        <v>47</v>
      </c>
      <c r="K1063" s="117"/>
      <c r="L1063" s="117">
        <v>1.1958</v>
      </c>
      <c r="M1063" s="117">
        <v>1.1650609999999999</v>
      </c>
      <c r="N1063" s="117">
        <v>3.0739000000000072E-2</v>
      </c>
      <c r="O1063" s="341"/>
      <c r="P1063" s="117"/>
      <c r="Q1063" s="121"/>
    </row>
    <row r="1064" spans="1:17" s="115" customFormat="1" ht="25.5" customHeight="1">
      <c r="A1064" s="116">
        <v>1061</v>
      </c>
      <c r="B1064" s="118"/>
      <c r="C1064" s="118" t="s">
        <v>3047</v>
      </c>
      <c r="D1064" s="118" t="s">
        <v>1025</v>
      </c>
      <c r="E1064" s="118" t="s">
        <v>3056</v>
      </c>
      <c r="F1064" s="117" t="s">
        <v>4574</v>
      </c>
      <c r="G1064" s="340">
        <v>304112140401</v>
      </c>
      <c r="H1064" s="117" t="s">
        <v>4575</v>
      </c>
      <c r="I1064" s="117" t="s">
        <v>5180</v>
      </c>
      <c r="J1064" s="117" t="s">
        <v>47</v>
      </c>
      <c r="K1064" s="117"/>
      <c r="L1064" s="117">
        <v>1.5895999999999999</v>
      </c>
      <c r="M1064" s="117">
        <v>1.549539</v>
      </c>
      <c r="N1064" s="117">
        <v>4.0060999999999902E-2</v>
      </c>
      <c r="O1064" s="341"/>
      <c r="P1064" s="117"/>
      <c r="Q1064" s="121"/>
    </row>
    <row r="1065" spans="1:17" s="115" customFormat="1" ht="25.5" customHeight="1">
      <c r="A1065" s="116">
        <v>1062</v>
      </c>
      <c r="B1065" s="118"/>
      <c r="C1065" s="118" t="s">
        <v>3047</v>
      </c>
      <c r="D1065" s="118" t="s">
        <v>1025</v>
      </c>
      <c r="E1065" s="118" t="s">
        <v>3053</v>
      </c>
      <c r="F1065" s="117" t="s">
        <v>4206</v>
      </c>
      <c r="G1065" s="340">
        <v>304121340105</v>
      </c>
      <c r="H1065" s="117" t="s">
        <v>4577</v>
      </c>
      <c r="I1065" s="117" t="s">
        <v>5179</v>
      </c>
      <c r="J1065" s="117" t="s">
        <v>47</v>
      </c>
      <c r="K1065" s="117"/>
      <c r="L1065" s="117">
        <v>0.51759999999999995</v>
      </c>
      <c r="M1065" s="117">
        <v>0.50497000000000003</v>
      </c>
      <c r="N1065" s="117">
        <v>1.2629999999999919E-2</v>
      </c>
      <c r="O1065" s="341"/>
      <c r="P1065" s="117"/>
      <c r="Q1065" s="121"/>
    </row>
    <row r="1066" spans="1:17" s="115" customFormat="1" ht="25.5" customHeight="1">
      <c r="A1066" s="116">
        <v>1063</v>
      </c>
      <c r="B1066" s="118"/>
      <c r="C1066" s="118" t="s">
        <v>3047</v>
      </c>
      <c r="D1066" s="118" t="s">
        <v>1025</v>
      </c>
      <c r="E1066" s="118" t="s">
        <v>3053</v>
      </c>
      <c r="F1066" s="117" t="s">
        <v>4579</v>
      </c>
      <c r="G1066" s="340">
        <v>304121340504</v>
      </c>
      <c r="H1066" s="117" t="s">
        <v>4580</v>
      </c>
      <c r="I1066" s="117" t="s">
        <v>5179</v>
      </c>
      <c r="J1066" s="117" t="s">
        <v>47</v>
      </c>
      <c r="K1066" s="117"/>
      <c r="L1066" s="117">
        <v>0.33300000000000002</v>
      </c>
      <c r="M1066" s="117">
        <v>0.32492399999999999</v>
      </c>
      <c r="N1066" s="117">
        <v>8.0760000000000276E-3</v>
      </c>
      <c r="O1066" s="341"/>
      <c r="P1066" s="117"/>
      <c r="Q1066" s="121"/>
    </row>
    <row r="1067" spans="1:17" s="115" customFormat="1" ht="25.5" customHeight="1">
      <c r="A1067" s="116">
        <v>1064</v>
      </c>
      <c r="B1067" s="118"/>
      <c r="C1067" s="118" t="s">
        <v>3047</v>
      </c>
      <c r="D1067" s="118" t="s">
        <v>1025</v>
      </c>
      <c r="E1067" s="118" t="s">
        <v>3056</v>
      </c>
      <c r="F1067" s="117" t="s">
        <v>4586</v>
      </c>
      <c r="G1067" s="340">
        <v>304112340401</v>
      </c>
      <c r="H1067" s="117" t="s">
        <v>4587</v>
      </c>
      <c r="I1067" s="117" t="s">
        <v>5179</v>
      </c>
      <c r="J1067" s="117" t="s">
        <v>47</v>
      </c>
      <c r="K1067" s="117"/>
      <c r="L1067" s="117">
        <v>0.25080000000000002</v>
      </c>
      <c r="M1067" s="117">
        <v>0.24487999999999999</v>
      </c>
      <c r="N1067" s="117">
        <v>5.9200000000000363E-3</v>
      </c>
      <c r="O1067" s="341"/>
      <c r="P1067" s="117"/>
      <c r="Q1067" s="121"/>
    </row>
    <row r="1068" spans="1:17" s="115" customFormat="1" ht="25.5" customHeight="1">
      <c r="A1068" s="116">
        <v>1065</v>
      </c>
      <c r="B1068" s="118"/>
      <c r="C1068" s="118" t="s">
        <v>3047</v>
      </c>
      <c r="D1068" s="118" t="s">
        <v>1025</v>
      </c>
      <c r="E1068" s="118" t="s">
        <v>1025</v>
      </c>
      <c r="F1068" s="117" t="s">
        <v>4276</v>
      </c>
      <c r="G1068" s="340">
        <v>304111440104</v>
      </c>
      <c r="H1068" s="117" t="s">
        <v>4593</v>
      </c>
      <c r="I1068" s="117" t="s">
        <v>5179</v>
      </c>
      <c r="J1068" s="117" t="s">
        <v>47</v>
      </c>
      <c r="K1068" s="117"/>
      <c r="L1068" s="117">
        <v>0.57979999999999998</v>
      </c>
      <c r="M1068" s="117">
        <v>0.56706999999999996</v>
      </c>
      <c r="N1068" s="117">
        <v>1.2730000000000019E-2</v>
      </c>
      <c r="O1068" s="341"/>
      <c r="P1068" s="117"/>
      <c r="Q1068" s="121"/>
    </row>
    <row r="1069" spans="1:17" s="115" customFormat="1" ht="25.5" customHeight="1">
      <c r="A1069" s="116">
        <v>1066</v>
      </c>
      <c r="B1069" s="118"/>
      <c r="C1069" s="118" t="s">
        <v>3047</v>
      </c>
      <c r="D1069" s="118" t="s">
        <v>1025</v>
      </c>
      <c r="E1069" s="118" t="s">
        <v>1025</v>
      </c>
      <c r="F1069" s="117" t="s">
        <v>2247</v>
      </c>
      <c r="G1069" s="340">
        <v>304111140403</v>
      </c>
      <c r="H1069" s="117" t="s">
        <v>2554</v>
      </c>
      <c r="I1069" s="117" t="s">
        <v>5178</v>
      </c>
      <c r="J1069" s="117" t="s">
        <v>47</v>
      </c>
      <c r="K1069" s="117"/>
      <c r="L1069" s="117">
        <v>0.38600000000000001</v>
      </c>
      <c r="M1069" s="117">
        <v>0.37752799999999997</v>
      </c>
      <c r="N1069" s="117">
        <v>8.4720000000000351E-3</v>
      </c>
      <c r="O1069" s="341"/>
      <c r="P1069" s="117"/>
      <c r="Q1069" s="121"/>
    </row>
    <row r="1070" spans="1:17" s="115" customFormat="1" ht="25.5" customHeight="1">
      <c r="A1070" s="116">
        <v>1067</v>
      </c>
      <c r="B1070" s="118"/>
      <c r="C1070" s="118" t="s">
        <v>3047</v>
      </c>
      <c r="D1070" s="118" t="s">
        <v>1025</v>
      </c>
      <c r="E1070" s="118" t="s">
        <v>1025</v>
      </c>
      <c r="F1070" s="117" t="s">
        <v>4600</v>
      </c>
      <c r="G1070" s="340">
        <v>304111340405</v>
      </c>
      <c r="H1070" s="117" t="s">
        <v>3295</v>
      </c>
      <c r="I1070" s="117" t="s">
        <v>5180</v>
      </c>
      <c r="J1070" s="117" t="s">
        <v>47</v>
      </c>
      <c r="K1070" s="117"/>
      <c r="L1070" s="117">
        <v>0.18640000000000001</v>
      </c>
      <c r="M1070" s="117">
        <v>0.1825</v>
      </c>
      <c r="N1070" s="117">
        <v>3.9000000000000146E-3</v>
      </c>
      <c r="O1070" s="341"/>
      <c r="P1070" s="117"/>
      <c r="Q1070" s="121"/>
    </row>
    <row r="1071" spans="1:17" s="115" customFormat="1" ht="25.5" customHeight="1">
      <c r="A1071" s="116">
        <v>1068</v>
      </c>
      <c r="B1071" s="118"/>
      <c r="C1071" s="118" t="s">
        <v>3047</v>
      </c>
      <c r="D1071" s="118" t="s">
        <v>1025</v>
      </c>
      <c r="E1071" s="118" t="s">
        <v>3056</v>
      </c>
      <c r="F1071" s="117" t="s">
        <v>4496</v>
      </c>
      <c r="G1071" s="340">
        <v>304112140502</v>
      </c>
      <c r="H1071" s="117" t="s">
        <v>4601</v>
      </c>
      <c r="I1071" s="117" t="s">
        <v>5180</v>
      </c>
      <c r="J1071" s="117" t="s">
        <v>47</v>
      </c>
      <c r="K1071" s="117"/>
      <c r="L1071" s="117">
        <v>1.3151999999999999</v>
      </c>
      <c r="M1071" s="117">
        <v>1.288378</v>
      </c>
      <c r="N1071" s="117">
        <v>2.6821999999999901E-2</v>
      </c>
      <c r="O1071" s="341"/>
      <c r="P1071" s="117"/>
      <c r="Q1071" s="121"/>
    </row>
    <row r="1072" spans="1:17" s="115" customFormat="1" ht="25.5" customHeight="1">
      <c r="A1072" s="116">
        <v>1069</v>
      </c>
      <c r="B1072" s="118"/>
      <c r="C1072" s="118" t="s">
        <v>3047</v>
      </c>
      <c r="D1072" s="118" t="s">
        <v>1025</v>
      </c>
      <c r="E1072" s="118" t="s">
        <v>1025</v>
      </c>
      <c r="F1072" s="117" t="s">
        <v>4616</v>
      </c>
      <c r="G1072" s="340">
        <v>304111540202</v>
      </c>
      <c r="H1072" s="117" t="s">
        <v>4617</v>
      </c>
      <c r="I1072" s="117" t="s">
        <v>5180</v>
      </c>
      <c r="J1072" s="117" t="s">
        <v>47</v>
      </c>
      <c r="K1072" s="117"/>
      <c r="L1072" s="117">
        <v>0.5494</v>
      </c>
      <c r="M1072" s="117">
        <v>0.54104200000000002</v>
      </c>
      <c r="N1072" s="117">
        <v>8.3579999999999766E-3</v>
      </c>
      <c r="O1072" s="341"/>
      <c r="P1072" s="117"/>
      <c r="Q1072" s="121"/>
    </row>
    <row r="1073" spans="1:17" s="115" customFormat="1" ht="25.5" customHeight="1">
      <c r="A1073" s="116">
        <v>1070</v>
      </c>
      <c r="B1073" s="118"/>
      <c r="C1073" s="118" t="s">
        <v>3047</v>
      </c>
      <c r="D1073" s="118" t="s">
        <v>1024</v>
      </c>
      <c r="E1073" s="118" t="s">
        <v>1024</v>
      </c>
      <c r="F1073" s="117" t="s">
        <v>4153</v>
      </c>
      <c r="G1073" s="340">
        <v>304231440401</v>
      </c>
      <c r="H1073" s="117" t="s">
        <v>4154</v>
      </c>
      <c r="I1073" s="117" t="s">
        <v>5179</v>
      </c>
      <c r="J1073" s="117" t="s">
        <v>47</v>
      </c>
      <c r="K1073" s="117"/>
      <c r="L1073" s="117">
        <v>0.56294</v>
      </c>
      <c r="M1073" s="117">
        <v>0.417045</v>
      </c>
      <c r="N1073" s="117">
        <v>0.145895</v>
      </c>
      <c r="O1073" s="341"/>
      <c r="P1073" s="117"/>
      <c r="Q1073" s="121"/>
    </row>
    <row r="1074" spans="1:17" s="115" customFormat="1" ht="25.5" customHeight="1">
      <c r="A1074" s="116">
        <v>1071</v>
      </c>
      <c r="B1074" s="118"/>
      <c r="C1074" s="118" t="s">
        <v>3047</v>
      </c>
      <c r="D1074" s="118" t="s">
        <v>1024</v>
      </c>
      <c r="E1074" s="118" t="s">
        <v>1024</v>
      </c>
      <c r="F1074" s="117" t="s">
        <v>2250</v>
      </c>
      <c r="G1074" s="340">
        <v>304231140103</v>
      </c>
      <c r="H1074" s="117" t="s">
        <v>2481</v>
      </c>
      <c r="I1074" s="117" t="s">
        <v>5178</v>
      </c>
      <c r="J1074" s="117" t="s">
        <v>47</v>
      </c>
      <c r="K1074" s="117"/>
      <c r="L1074" s="117">
        <v>2.6539999999999999</v>
      </c>
      <c r="M1074" s="117">
        <v>2.2187760000000001</v>
      </c>
      <c r="N1074" s="117">
        <v>0.43522399999999983</v>
      </c>
      <c r="O1074" s="341"/>
      <c r="P1074" s="117"/>
      <c r="Q1074" s="121"/>
    </row>
    <row r="1075" spans="1:17" s="115" customFormat="1" ht="25.5" customHeight="1">
      <c r="A1075" s="116">
        <v>1072</v>
      </c>
      <c r="B1075" s="118"/>
      <c r="C1075" s="118" t="s">
        <v>3047</v>
      </c>
      <c r="D1075" s="118" t="s">
        <v>1024</v>
      </c>
      <c r="E1075" s="118" t="s">
        <v>3051</v>
      </c>
      <c r="F1075" s="117" t="s">
        <v>4162</v>
      </c>
      <c r="G1075" s="340">
        <v>304251540201</v>
      </c>
      <c r="H1075" s="117" t="s">
        <v>4163</v>
      </c>
      <c r="I1075" s="117" t="s">
        <v>5180</v>
      </c>
      <c r="J1075" s="117" t="s">
        <v>47</v>
      </c>
      <c r="K1075" s="117"/>
      <c r="L1075" s="117">
        <v>1.7594000000000001</v>
      </c>
      <c r="M1075" s="117">
        <v>1.5709280000000001</v>
      </c>
      <c r="N1075" s="117">
        <v>0.18847199999999997</v>
      </c>
      <c r="O1075" s="341"/>
      <c r="P1075" s="117"/>
      <c r="Q1075" s="121"/>
    </row>
    <row r="1076" spans="1:17" s="115" customFormat="1" ht="25.5" customHeight="1">
      <c r="A1076" s="116">
        <v>1073</v>
      </c>
      <c r="B1076" s="118"/>
      <c r="C1076" s="118" t="s">
        <v>3047</v>
      </c>
      <c r="D1076" s="118" t="s">
        <v>1024</v>
      </c>
      <c r="E1076" s="118" t="s">
        <v>3051</v>
      </c>
      <c r="F1076" s="117" t="s">
        <v>4164</v>
      </c>
      <c r="G1076" s="340">
        <v>304251540102</v>
      </c>
      <c r="H1076" s="117" t="s">
        <v>4165</v>
      </c>
      <c r="I1076" s="117" t="s">
        <v>5179</v>
      </c>
      <c r="J1076" s="117" t="s">
        <v>47</v>
      </c>
      <c r="K1076" s="117"/>
      <c r="L1076" s="117">
        <v>0.9456</v>
      </c>
      <c r="M1076" s="117">
        <v>0.84742700000000004</v>
      </c>
      <c r="N1076" s="117">
        <v>9.8172999999999955E-2</v>
      </c>
      <c r="O1076" s="341"/>
      <c r="P1076" s="117"/>
      <c r="Q1076" s="121"/>
    </row>
    <row r="1077" spans="1:17" s="115" customFormat="1" ht="25.5" customHeight="1">
      <c r="A1077" s="116">
        <v>1074</v>
      </c>
      <c r="B1077" s="118"/>
      <c r="C1077" s="118" t="s">
        <v>3047</v>
      </c>
      <c r="D1077" s="118" t="s">
        <v>1024</v>
      </c>
      <c r="E1077" s="118" t="s">
        <v>1024</v>
      </c>
      <c r="F1077" s="117" t="s">
        <v>4167</v>
      </c>
      <c r="G1077" s="340">
        <v>304231440202</v>
      </c>
      <c r="H1077" s="117" t="s">
        <v>4168</v>
      </c>
      <c r="I1077" s="117" t="s">
        <v>5180</v>
      </c>
      <c r="J1077" s="117" t="s">
        <v>47</v>
      </c>
      <c r="K1077" s="117"/>
      <c r="L1077" s="117">
        <v>1.7914000000000001</v>
      </c>
      <c r="M1077" s="117">
        <v>1.6184069999999999</v>
      </c>
      <c r="N1077" s="117">
        <v>0.17299300000000017</v>
      </c>
      <c r="O1077" s="341"/>
      <c r="P1077" s="117"/>
      <c r="Q1077" s="121"/>
    </row>
    <row r="1078" spans="1:17" s="115" customFormat="1" ht="25.5" customHeight="1">
      <c r="A1078" s="116">
        <v>1075</v>
      </c>
      <c r="B1078" s="118"/>
      <c r="C1078" s="118" t="s">
        <v>3047</v>
      </c>
      <c r="D1078" s="118" t="s">
        <v>1024</v>
      </c>
      <c r="E1078" s="118" t="s">
        <v>1024</v>
      </c>
      <c r="F1078" s="117" t="s">
        <v>4169</v>
      </c>
      <c r="G1078" s="340">
        <v>304231340304</v>
      </c>
      <c r="H1078" s="117" t="s">
        <v>4170</v>
      </c>
      <c r="I1078" s="117" t="s">
        <v>5179</v>
      </c>
      <c r="J1078" s="117" t="s">
        <v>47</v>
      </c>
      <c r="K1078" s="117"/>
      <c r="L1078" s="117">
        <v>0.1464</v>
      </c>
      <c r="M1078" s="117">
        <v>0.132275</v>
      </c>
      <c r="N1078" s="117">
        <v>1.4124999999999999E-2</v>
      </c>
      <c r="O1078" s="341"/>
      <c r="P1078" s="117"/>
      <c r="Q1078" s="121"/>
    </row>
    <row r="1079" spans="1:17" s="115" customFormat="1" ht="25.5" customHeight="1">
      <c r="A1079" s="116">
        <v>1076</v>
      </c>
      <c r="B1079" s="118"/>
      <c r="C1079" s="118" t="s">
        <v>3047</v>
      </c>
      <c r="D1079" s="118" t="s">
        <v>1024</v>
      </c>
      <c r="E1079" s="118" t="s">
        <v>1024</v>
      </c>
      <c r="F1079" s="117" t="s">
        <v>4190</v>
      </c>
      <c r="G1079" s="340">
        <v>304231440109</v>
      </c>
      <c r="H1079" s="117" t="s">
        <v>4191</v>
      </c>
      <c r="I1079" s="117" t="s">
        <v>5183</v>
      </c>
      <c r="J1079" s="117" t="s">
        <v>47</v>
      </c>
      <c r="K1079" s="117"/>
      <c r="L1079" s="117">
        <v>0.36420000000000002</v>
      </c>
      <c r="M1079" s="117">
        <v>0.33428600000000003</v>
      </c>
      <c r="N1079" s="117">
        <v>2.9913999999999996E-2</v>
      </c>
      <c r="O1079" s="341"/>
      <c r="P1079" s="117"/>
      <c r="Q1079" s="121"/>
    </row>
    <row r="1080" spans="1:17" s="115" customFormat="1" ht="25.5" customHeight="1">
      <c r="A1080" s="116">
        <v>1077</v>
      </c>
      <c r="B1080" s="118"/>
      <c r="C1080" s="118" t="s">
        <v>3047</v>
      </c>
      <c r="D1080" s="118" t="s">
        <v>1024</v>
      </c>
      <c r="E1080" s="118" t="s">
        <v>3054</v>
      </c>
      <c r="F1080" s="117" t="s">
        <v>4196</v>
      </c>
      <c r="G1080" s="340">
        <v>304211240101</v>
      </c>
      <c r="H1080" s="117" t="s">
        <v>4197</v>
      </c>
      <c r="I1080" s="117" t="s">
        <v>5179</v>
      </c>
      <c r="J1080" s="117" t="s">
        <v>47</v>
      </c>
      <c r="K1080" s="117"/>
      <c r="L1080" s="117">
        <v>0.80430000000000001</v>
      </c>
      <c r="M1080" s="117">
        <v>0.73934200000000005</v>
      </c>
      <c r="N1080" s="117">
        <v>6.495799999999996E-2</v>
      </c>
      <c r="O1080" s="341"/>
      <c r="P1080" s="117"/>
      <c r="Q1080" s="121"/>
    </row>
    <row r="1081" spans="1:17" s="115" customFormat="1" ht="25.5" customHeight="1">
      <c r="A1081" s="116">
        <v>1078</v>
      </c>
      <c r="B1081" s="118"/>
      <c r="C1081" s="118" t="s">
        <v>3047</v>
      </c>
      <c r="D1081" s="118" t="s">
        <v>1024</v>
      </c>
      <c r="E1081" s="118" t="s">
        <v>1024</v>
      </c>
      <c r="F1081" s="117" t="s">
        <v>2250</v>
      </c>
      <c r="G1081" s="340">
        <v>304231140102</v>
      </c>
      <c r="H1081" s="117" t="s">
        <v>3665</v>
      </c>
      <c r="I1081" s="117" t="s">
        <v>5178</v>
      </c>
      <c r="J1081" s="117" t="s">
        <v>47</v>
      </c>
      <c r="K1081" s="117"/>
      <c r="L1081" s="117">
        <v>0.91539999999999999</v>
      </c>
      <c r="M1081" s="117">
        <v>0.84361699999999995</v>
      </c>
      <c r="N1081" s="117">
        <v>7.1783000000000041E-2</v>
      </c>
      <c r="O1081" s="341"/>
      <c r="P1081" s="117"/>
      <c r="Q1081" s="121"/>
    </row>
    <row r="1082" spans="1:17" s="115" customFormat="1" ht="25.5" customHeight="1">
      <c r="A1082" s="116">
        <v>1079</v>
      </c>
      <c r="B1082" s="118"/>
      <c r="C1082" s="118" t="s">
        <v>3047</v>
      </c>
      <c r="D1082" s="118" t="s">
        <v>1024</v>
      </c>
      <c r="E1082" s="118" t="s">
        <v>1024</v>
      </c>
      <c r="F1082" s="117" t="s">
        <v>4169</v>
      </c>
      <c r="G1082" s="340">
        <v>304231340302</v>
      </c>
      <c r="H1082" s="117" t="s">
        <v>2481</v>
      </c>
      <c r="I1082" s="117" t="s">
        <v>5179</v>
      </c>
      <c r="J1082" s="117" t="s">
        <v>47</v>
      </c>
      <c r="K1082" s="117"/>
      <c r="L1082" s="117">
        <v>0.56320000000000003</v>
      </c>
      <c r="M1082" s="117">
        <v>0.52170300000000003</v>
      </c>
      <c r="N1082" s="117">
        <v>4.1497000000000006E-2</v>
      </c>
      <c r="O1082" s="341"/>
      <c r="P1082" s="117"/>
      <c r="Q1082" s="121"/>
    </row>
    <row r="1083" spans="1:17" s="115" customFormat="1" ht="25.5" customHeight="1">
      <c r="A1083" s="116">
        <v>1080</v>
      </c>
      <c r="B1083" s="118"/>
      <c r="C1083" s="118" t="s">
        <v>3047</v>
      </c>
      <c r="D1083" s="118" t="s">
        <v>1024</v>
      </c>
      <c r="E1083" s="118" t="s">
        <v>1024</v>
      </c>
      <c r="F1083" s="117" t="s">
        <v>4169</v>
      </c>
      <c r="G1083" s="340">
        <v>304231340301</v>
      </c>
      <c r="H1083" s="117" t="s">
        <v>4231</v>
      </c>
      <c r="I1083" s="117" t="s">
        <v>5179</v>
      </c>
      <c r="J1083" s="117" t="s">
        <v>47</v>
      </c>
      <c r="K1083" s="117"/>
      <c r="L1083" s="117">
        <v>1.2156</v>
      </c>
      <c r="M1083" s="117">
        <v>1.1294839999999999</v>
      </c>
      <c r="N1083" s="117">
        <v>8.6116000000000081E-2</v>
      </c>
      <c r="O1083" s="341"/>
      <c r="P1083" s="117"/>
      <c r="Q1083" s="121"/>
    </row>
    <row r="1084" spans="1:17" s="115" customFormat="1" ht="25.5" customHeight="1">
      <c r="A1084" s="116">
        <v>1081</v>
      </c>
      <c r="B1084" s="118"/>
      <c r="C1084" s="118" t="s">
        <v>3047</v>
      </c>
      <c r="D1084" s="118" t="s">
        <v>1024</v>
      </c>
      <c r="E1084" s="118" t="s">
        <v>1024</v>
      </c>
      <c r="F1084" s="117" t="s">
        <v>4167</v>
      </c>
      <c r="G1084" s="340">
        <v>304231440204</v>
      </c>
      <c r="H1084" s="117" t="s">
        <v>4233</v>
      </c>
      <c r="I1084" s="117" t="s">
        <v>5180</v>
      </c>
      <c r="J1084" s="117" t="s">
        <v>47</v>
      </c>
      <c r="K1084" s="117"/>
      <c r="L1084" s="117">
        <v>1.4665999999999999</v>
      </c>
      <c r="M1084" s="117">
        <v>1.3651599999999999</v>
      </c>
      <c r="N1084" s="117">
        <v>0.10143999999999997</v>
      </c>
      <c r="O1084" s="341"/>
      <c r="P1084" s="117"/>
      <c r="Q1084" s="121"/>
    </row>
    <row r="1085" spans="1:17" s="115" customFormat="1" ht="25.5" customHeight="1">
      <c r="A1085" s="116">
        <v>1082</v>
      </c>
      <c r="B1085" s="118"/>
      <c r="C1085" s="118" t="s">
        <v>3047</v>
      </c>
      <c r="D1085" s="118" t="s">
        <v>1024</v>
      </c>
      <c r="E1085" s="118" t="s">
        <v>1024</v>
      </c>
      <c r="F1085" s="117" t="s">
        <v>4235</v>
      </c>
      <c r="G1085" s="340">
        <v>304231340402</v>
      </c>
      <c r="H1085" s="117" t="s">
        <v>4236</v>
      </c>
      <c r="I1085" s="117" t="s">
        <v>5180</v>
      </c>
      <c r="J1085" s="117" t="s">
        <v>47</v>
      </c>
      <c r="K1085" s="117"/>
      <c r="L1085" s="117">
        <v>0.45340000000000003</v>
      </c>
      <c r="M1085" s="117">
        <v>0.422238</v>
      </c>
      <c r="N1085" s="117">
        <v>3.1162000000000023E-2</v>
      </c>
      <c r="O1085" s="341"/>
      <c r="P1085" s="117"/>
      <c r="Q1085" s="121"/>
    </row>
    <row r="1086" spans="1:17" s="115" customFormat="1" ht="25.5" customHeight="1">
      <c r="A1086" s="116">
        <v>1083</v>
      </c>
      <c r="B1086" s="118"/>
      <c r="C1086" s="118" t="s">
        <v>3047</v>
      </c>
      <c r="D1086" s="118" t="s">
        <v>1024</v>
      </c>
      <c r="E1086" s="118" t="s">
        <v>1024</v>
      </c>
      <c r="F1086" s="117" t="s">
        <v>4167</v>
      </c>
      <c r="G1086" s="340">
        <v>304231440208</v>
      </c>
      <c r="H1086" s="117" t="s">
        <v>4237</v>
      </c>
      <c r="I1086" s="117" t="s">
        <v>5180</v>
      </c>
      <c r="J1086" s="117" t="s">
        <v>47</v>
      </c>
      <c r="K1086" s="117"/>
      <c r="L1086" s="117">
        <v>1.052</v>
      </c>
      <c r="M1086" s="117">
        <v>0.97973500000000002</v>
      </c>
      <c r="N1086" s="117">
        <v>7.2265000000000024E-2</v>
      </c>
      <c r="O1086" s="341"/>
      <c r="P1086" s="117"/>
      <c r="Q1086" s="121"/>
    </row>
    <row r="1087" spans="1:17" s="115" customFormat="1" ht="25.5" customHeight="1">
      <c r="A1087" s="116">
        <v>1084</v>
      </c>
      <c r="B1087" s="118"/>
      <c r="C1087" s="118" t="s">
        <v>3047</v>
      </c>
      <c r="D1087" s="118" t="s">
        <v>1024</v>
      </c>
      <c r="E1087" s="118" t="s">
        <v>1024</v>
      </c>
      <c r="F1087" s="117" t="s">
        <v>4167</v>
      </c>
      <c r="G1087" s="340">
        <v>304231440201</v>
      </c>
      <c r="H1087" s="117" t="s">
        <v>4243</v>
      </c>
      <c r="I1087" s="117" t="s">
        <v>5180</v>
      </c>
      <c r="J1087" s="117" t="s">
        <v>47</v>
      </c>
      <c r="K1087" s="117"/>
      <c r="L1087" s="117">
        <v>1.675</v>
      </c>
      <c r="M1087" s="117">
        <v>1.564848</v>
      </c>
      <c r="N1087" s="117">
        <v>0.11015200000000003</v>
      </c>
      <c r="O1087" s="341"/>
      <c r="P1087" s="117"/>
      <c r="Q1087" s="121"/>
    </row>
    <row r="1088" spans="1:17" s="115" customFormat="1" ht="25.5" customHeight="1">
      <c r="A1088" s="116">
        <v>1085</v>
      </c>
      <c r="B1088" s="118"/>
      <c r="C1088" s="118" t="s">
        <v>3047</v>
      </c>
      <c r="D1088" s="118" t="s">
        <v>1024</v>
      </c>
      <c r="E1088" s="118" t="s">
        <v>3058</v>
      </c>
      <c r="F1088" s="117" t="s">
        <v>4244</v>
      </c>
      <c r="G1088" s="340">
        <v>304221140102</v>
      </c>
      <c r="H1088" s="117" t="s">
        <v>4245</v>
      </c>
      <c r="I1088" s="117" t="s">
        <v>5179</v>
      </c>
      <c r="J1088" s="117" t="s">
        <v>47</v>
      </c>
      <c r="K1088" s="117"/>
      <c r="L1088" s="117">
        <v>0.76395999999999997</v>
      </c>
      <c r="M1088" s="117">
        <v>0.71387199999999995</v>
      </c>
      <c r="N1088" s="117">
        <v>5.0088000000000021E-2</v>
      </c>
      <c r="O1088" s="341"/>
      <c r="P1088" s="117"/>
      <c r="Q1088" s="121"/>
    </row>
    <row r="1089" spans="1:17" s="115" customFormat="1" ht="25.5" customHeight="1">
      <c r="A1089" s="116">
        <v>1086</v>
      </c>
      <c r="B1089" s="118"/>
      <c r="C1089" s="118" t="s">
        <v>3047</v>
      </c>
      <c r="D1089" s="118" t="s">
        <v>1024</v>
      </c>
      <c r="E1089" s="118" t="s">
        <v>3051</v>
      </c>
      <c r="F1089" s="117" t="s">
        <v>4247</v>
      </c>
      <c r="G1089" s="340">
        <v>304251340206</v>
      </c>
      <c r="H1089" s="117" t="s">
        <v>4248</v>
      </c>
      <c r="I1089" s="117" t="s">
        <v>5179</v>
      </c>
      <c r="J1089" s="117" t="s">
        <v>47</v>
      </c>
      <c r="K1089" s="117"/>
      <c r="L1089" s="117">
        <v>0.29737999999999998</v>
      </c>
      <c r="M1089" s="117">
        <v>0.27813300000000002</v>
      </c>
      <c r="N1089" s="117">
        <v>1.9246999999999959E-2</v>
      </c>
      <c r="O1089" s="341"/>
      <c r="P1089" s="117"/>
      <c r="Q1089" s="121"/>
    </row>
    <row r="1090" spans="1:17" s="115" customFormat="1" ht="25.5" customHeight="1">
      <c r="A1090" s="116">
        <v>1087</v>
      </c>
      <c r="B1090" s="118"/>
      <c r="C1090" s="118" t="s">
        <v>3047</v>
      </c>
      <c r="D1090" s="118" t="s">
        <v>1024</v>
      </c>
      <c r="E1090" s="118" t="s">
        <v>3058</v>
      </c>
      <c r="F1090" s="117" t="s">
        <v>4254</v>
      </c>
      <c r="G1090" s="340">
        <v>304221340107</v>
      </c>
      <c r="H1090" s="117" t="s">
        <v>4255</v>
      </c>
      <c r="I1090" s="117" t="s">
        <v>5179</v>
      </c>
      <c r="J1090" s="117" t="s">
        <v>47</v>
      </c>
      <c r="K1090" s="117"/>
      <c r="L1090" s="117">
        <v>0.31966</v>
      </c>
      <c r="M1090" s="117">
        <v>0.29924800000000001</v>
      </c>
      <c r="N1090" s="117">
        <v>2.0411999999999986E-2</v>
      </c>
      <c r="O1090" s="341"/>
      <c r="P1090" s="117"/>
      <c r="Q1090" s="121"/>
    </row>
    <row r="1091" spans="1:17" s="115" customFormat="1" ht="25.5" customHeight="1">
      <c r="A1091" s="116">
        <v>1088</v>
      </c>
      <c r="B1091" s="118"/>
      <c r="C1091" s="118" t="s">
        <v>3047</v>
      </c>
      <c r="D1091" s="118" t="s">
        <v>1024</v>
      </c>
      <c r="E1091" s="118" t="s">
        <v>3051</v>
      </c>
      <c r="F1091" s="117" t="s">
        <v>4264</v>
      </c>
      <c r="G1091" s="340">
        <v>304251340106</v>
      </c>
      <c r="H1091" s="117" t="s">
        <v>4265</v>
      </c>
      <c r="I1091" s="117" t="s">
        <v>5179</v>
      </c>
      <c r="J1091" s="117" t="s">
        <v>47</v>
      </c>
      <c r="K1091" s="117"/>
      <c r="L1091" s="117">
        <v>0.57621999999999995</v>
      </c>
      <c r="M1091" s="117">
        <v>0.54036700000000004</v>
      </c>
      <c r="N1091" s="117">
        <v>3.5852999999999913E-2</v>
      </c>
      <c r="O1091" s="341"/>
      <c r="P1091" s="117"/>
      <c r="Q1091" s="121"/>
    </row>
    <row r="1092" spans="1:17" s="115" customFormat="1" ht="25.5" customHeight="1">
      <c r="A1092" s="116">
        <v>1089</v>
      </c>
      <c r="B1092" s="118"/>
      <c r="C1092" s="118" t="s">
        <v>3047</v>
      </c>
      <c r="D1092" s="118" t="s">
        <v>1024</v>
      </c>
      <c r="E1092" s="118" t="s">
        <v>1024</v>
      </c>
      <c r="F1092" s="117" t="s">
        <v>4153</v>
      </c>
      <c r="G1092" s="340">
        <v>304231440402</v>
      </c>
      <c r="H1092" s="117" t="s">
        <v>4268</v>
      </c>
      <c r="I1092" s="117" t="s">
        <v>5180</v>
      </c>
      <c r="J1092" s="117" t="s">
        <v>47</v>
      </c>
      <c r="K1092" s="117"/>
      <c r="L1092" s="117">
        <v>0.74138000000000004</v>
      </c>
      <c r="M1092" s="117">
        <v>0.69558299999999995</v>
      </c>
      <c r="N1092" s="117">
        <v>4.5797000000000088E-2</v>
      </c>
      <c r="O1092" s="341"/>
      <c r="P1092" s="117"/>
      <c r="Q1092" s="121"/>
    </row>
    <row r="1093" spans="1:17" s="115" customFormat="1" ht="25.5" customHeight="1">
      <c r="A1093" s="116">
        <v>1090</v>
      </c>
      <c r="B1093" s="118"/>
      <c r="C1093" s="118" t="s">
        <v>3047</v>
      </c>
      <c r="D1093" s="118" t="s">
        <v>1024</v>
      </c>
      <c r="E1093" s="118" t="s">
        <v>3051</v>
      </c>
      <c r="F1093" s="117" t="s">
        <v>4264</v>
      </c>
      <c r="G1093" s="340">
        <v>304251340102</v>
      </c>
      <c r="H1093" s="117" t="s">
        <v>4273</v>
      </c>
      <c r="I1093" s="117" t="s">
        <v>5180</v>
      </c>
      <c r="J1093" s="117" t="s">
        <v>47</v>
      </c>
      <c r="K1093" s="117"/>
      <c r="L1093" s="117">
        <v>2.7048000000000001</v>
      </c>
      <c r="M1093" s="117">
        <v>2.5404010000000001</v>
      </c>
      <c r="N1093" s="117">
        <v>0.16439899999999996</v>
      </c>
      <c r="O1093" s="341"/>
      <c r="P1093" s="117"/>
      <c r="Q1093" s="121"/>
    </row>
    <row r="1094" spans="1:17" s="115" customFormat="1" ht="25.5" customHeight="1">
      <c r="A1094" s="116">
        <v>1091</v>
      </c>
      <c r="B1094" s="118"/>
      <c r="C1094" s="118" t="s">
        <v>3047</v>
      </c>
      <c r="D1094" s="118" t="s">
        <v>1024</v>
      </c>
      <c r="E1094" s="118" t="s">
        <v>3060</v>
      </c>
      <c r="F1094" s="117" t="s">
        <v>2252</v>
      </c>
      <c r="G1094" s="340">
        <v>304231240106</v>
      </c>
      <c r="H1094" s="117" t="s">
        <v>3163</v>
      </c>
      <c r="I1094" s="117" t="s">
        <v>5180</v>
      </c>
      <c r="J1094" s="117" t="s">
        <v>47</v>
      </c>
      <c r="K1094" s="117"/>
      <c r="L1094" s="117">
        <v>1.7070000000000001</v>
      </c>
      <c r="M1094" s="117">
        <v>1.6042400000000001</v>
      </c>
      <c r="N1094" s="117">
        <v>0.10275999999999996</v>
      </c>
      <c r="O1094" s="341"/>
      <c r="P1094" s="117"/>
      <c r="Q1094" s="121"/>
    </row>
    <row r="1095" spans="1:17" s="115" customFormat="1" ht="25.5" customHeight="1">
      <c r="A1095" s="116">
        <v>1092</v>
      </c>
      <c r="B1095" s="118"/>
      <c r="C1095" s="118" t="s">
        <v>3047</v>
      </c>
      <c r="D1095" s="118" t="s">
        <v>1024</v>
      </c>
      <c r="E1095" s="118" t="s">
        <v>3058</v>
      </c>
      <c r="F1095" s="117" t="s">
        <v>4277</v>
      </c>
      <c r="G1095" s="340">
        <v>304221340302</v>
      </c>
      <c r="H1095" s="117" t="s">
        <v>4278</v>
      </c>
      <c r="I1095" s="117" t="s">
        <v>5179</v>
      </c>
      <c r="J1095" s="117" t="s">
        <v>47</v>
      </c>
      <c r="K1095" s="117"/>
      <c r="L1095" s="117">
        <v>0.46539999999999998</v>
      </c>
      <c r="M1095" s="117">
        <v>0.43766899999999997</v>
      </c>
      <c r="N1095" s="117">
        <v>2.7731000000000006E-2</v>
      </c>
      <c r="O1095" s="341"/>
      <c r="P1095" s="117"/>
      <c r="Q1095" s="121"/>
    </row>
    <row r="1096" spans="1:17" s="115" customFormat="1" ht="25.5" customHeight="1">
      <c r="A1096" s="116">
        <v>1093</v>
      </c>
      <c r="B1096" s="118"/>
      <c r="C1096" s="118" t="s">
        <v>3047</v>
      </c>
      <c r="D1096" s="118" t="s">
        <v>1024</v>
      </c>
      <c r="E1096" s="118" t="s">
        <v>3054</v>
      </c>
      <c r="F1096" s="117" t="s">
        <v>2270</v>
      </c>
      <c r="G1096" s="340">
        <v>304321140204</v>
      </c>
      <c r="H1096" s="117" t="s">
        <v>2615</v>
      </c>
      <c r="I1096" s="117" t="s">
        <v>5178</v>
      </c>
      <c r="J1096" s="117" t="s">
        <v>47</v>
      </c>
      <c r="K1096" s="117"/>
      <c r="L1096" s="117">
        <v>1.9392</v>
      </c>
      <c r="M1096" s="117">
        <v>1.8245420000000001</v>
      </c>
      <c r="N1096" s="117">
        <v>0.11465799999999993</v>
      </c>
      <c r="O1096" s="341"/>
      <c r="P1096" s="117"/>
      <c r="Q1096" s="121"/>
    </row>
    <row r="1097" spans="1:17" s="115" customFormat="1" ht="25.5" customHeight="1">
      <c r="A1097" s="116">
        <v>1094</v>
      </c>
      <c r="B1097" s="118"/>
      <c r="C1097" s="118" t="s">
        <v>3047</v>
      </c>
      <c r="D1097" s="118" t="s">
        <v>1024</v>
      </c>
      <c r="E1097" s="118" t="s">
        <v>3051</v>
      </c>
      <c r="F1097" s="117" t="s">
        <v>4283</v>
      </c>
      <c r="G1097" s="340">
        <v>304251140201</v>
      </c>
      <c r="H1097" s="117" t="s">
        <v>4284</v>
      </c>
      <c r="I1097" s="117" t="s">
        <v>5179</v>
      </c>
      <c r="J1097" s="117" t="s">
        <v>47</v>
      </c>
      <c r="K1097" s="117"/>
      <c r="L1097" s="117">
        <v>0.54859999999999998</v>
      </c>
      <c r="M1097" s="117">
        <v>0.51628099999999999</v>
      </c>
      <c r="N1097" s="117">
        <v>3.2318999999999987E-2</v>
      </c>
      <c r="O1097" s="341"/>
      <c r="P1097" s="117"/>
      <c r="Q1097" s="121"/>
    </row>
    <row r="1098" spans="1:17" s="115" customFormat="1" ht="25.5" customHeight="1">
      <c r="A1098" s="116">
        <v>1095</v>
      </c>
      <c r="B1098" s="118"/>
      <c r="C1098" s="118" t="s">
        <v>3047</v>
      </c>
      <c r="D1098" s="118" t="s">
        <v>1024</v>
      </c>
      <c r="E1098" s="118" t="s">
        <v>1024</v>
      </c>
      <c r="F1098" s="117" t="s">
        <v>4235</v>
      </c>
      <c r="G1098" s="340">
        <v>304231340406</v>
      </c>
      <c r="H1098" s="117" t="s">
        <v>4288</v>
      </c>
      <c r="I1098" s="117" t="s">
        <v>5179</v>
      </c>
      <c r="J1098" s="117" t="s">
        <v>47</v>
      </c>
      <c r="K1098" s="117"/>
      <c r="L1098" s="117">
        <v>0.31062000000000001</v>
      </c>
      <c r="M1098" s="117">
        <v>0.292377</v>
      </c>
      <c r="N1098" s="117">
        <v>1.8243000000000009E-2</v>
      </c>
      <c r="O1098" s="341"/>
      <c r="P1098" s="117"/>
      <c r="Q1098" s="121"/>
    </row>
    <row r="1099" spans="1:17" s="115" customFormat="1" ht="25.5" customHeight="1">
      <c r="A1099" s="116">
        <v>1096</v>
      </c>
      <c r="B1099" s="118"/>
      <c r="C1099" s="118" t="s">
        <v>3047</v>
      </c>
      <c r="D1099" s="118" t="s">
        <v>1024</v>
      </c>
      <c r="E1099" s="118" t="s">
        <v>1024</v>
      </c>
      <c r="F1099" s="117" t="s">
        <v>4235</v>
      </c>
      <c r="G1099" s="340">
        <v>304231340404</v>
      </c>
      <c r="H1099" s="117" t="s">
        <v>4289</v>
      </c>
      <c r="I1099" s="117" t="s">
        <v>5180</v>
      </c>
      <c r="J1099" s="117" t="s">
        <v>47</v>
      </c>
      <c r="K1099" s="117"/>
      <c r="L1099" s="117">
        <v>0.58560000000000001</v>
      </c>
      <c r="M1099" s="117">
        <v>0.55130299999999999</v>
      </c>
      <c r="N1099" s="117">
        <v>3.4297000000000022E-2</v>
      </c>
      <c r="O1099" s="341"/>
      <c r="P1099" s="117"/>
      <c r="Q1099" s="121"/>
    </row>
    <row r="1100" spans="1:17" s="115" customFormat="1" ht="25.5" customHeight="1">
      <c r="A1100" s="116">
        <v>1097</v>
      </c>
      <c r="B1100" s="118"/>
      <c r="C1100" s="118" t="s">
        <v>3047</v>
      </c>
      <c r="D1100" s="118" t="s">
        <v>1024</v>
      </c>
      <c r="E1100" s="118" t="s">
        <v>3060</v>
      </c>
      <c r="F1100" s="117" t="s">
        <v>4295</v>
      </c>
      <c r="G1100" s="340">
        <v>304241140403</v>
      </c>
      <c r="H1100" s="117" t="s">
        <v>4296</v>
      </c>
      <c r="I1100" s="117" t="s">
        <v>5179</v>
      </c>
      <c r="J1100" s="117" t="s">
        <v>47</v>
      </c>
      <c r="K1100" s="117"/>
      <c r="L1100" s="117">
        <v>0.32229999999999998</v>
      </c>
      <c r="M1100" s="117">
        <v>0.30386600000000002</v>
      </c>
      <c r="N1100" s="117">
        <v>1.843399999999995E-2</v>
      </c>
      <c r="O1100" s="341"/>
      <c r="P1100" s="117"/>
      <c r="Q1100" s="121"/>
    </row>
    <row r="1101" spans="1:17" s="115" customFormat="1" ht="25.5" customHeight="1">
      <c r="A1101" s="116">
        <v>1098</v>
      </c>
      <c r="B1101" s="118"/>
      <c r="C1101" s="118" t="s">
        <v>3047</v>
      </c>
      <c r="D1101" s="118" t="s">
        <v>1024</v>
      </c>
      <c r="E1101" s="118" t="s">
        <v>3058</v>
      </c>
      <c r="F1101" s="117" t="s">
        <v>4254</v>
      </c>
      <c r="G1101" s="340">
        <v>304221340103</v>
      </c>
      <c r="H1101" s="117" t="s">
        <v>2480</v>
      </c>
      <c r="I1101" s="117" t="s">
        <v>5180</v>
      </c>
      <c r="J1101" s="117" t="s">
        <v>47</v>
      </c>
      <c r="K1101" s="117"/>
      <c r="L1101" s="117">
        <v>0.14399999999999999</v>
      </c>
      <c r="M1101" s="117">
        <v>0.13580999999999999</v>
      </c>
      <c r="N1101" s="117">
        <v>8.1900000000000028E-3</v>
      </c>
      <c r="O1101" s="341"/>
      <c r="P1101" s="117"/>
      <c r="Q1101" s="121"/>
    </row>
    <row r="1102" spans="1:17" s="115" customFormat="1" ht="25.5" customHeight="1">
      <c r="A1102" s="116">
        <v>1099</v>
      </c>
      <c r="B1102" s="118"/>
      <c r="C1102" s="118" t="s">
        <v>3047</v>
      </c>
      <c r="D1102" s="118" t="s">
        <v>1024</v>
      </c>
      <c r="E1102" s="118" t="s">
        <v>3051</v>
      </c>
      <c r="F1102" s="117" t="s">
        <v>4162</v>
      </c>
      <c r="G1102" s="340">
        <v>304251540203</v>
      </c>
      <c r="H1102" s="117" t="s">
        <v>4310</v>
      </c>
      <c r="I1102" s="117" t="s">
        <v>5180</v>
      </c>
      <c r="J1102" s="117" t="s">
        <v>47</v>
      </c>
      <c r="K1102" s="117"/>
      <c r="L1102" s="117">
        <v>1.24736</v>
      </c>
      <c r="M1102" s="117">
        <v>1.1795659999999999</v>
      </c>
      <c r="N1102" s="117">
        <v>6.7794000000000132E-2</v>
      </c>
      <c r="O1102" s="341"/>
      <c r="P1102" s="117"/>
      <c r="Q1102" s="121"/>
    </row>
    <row r="1103" spans="1:17" s="115" customFormat="1" ht="25.5" customHeight="1">
      <c r="A1103" s="116">
        <v>1100</v>
      </c>
      <c r="B1103" s="118"/>
      <c r="C1103" s="118" t="s">
        <v>3047</v>
      </c>
      <c r="D1103" s="118" t="s">
        <v>1024</v>
      </c>
      <c r="E1103" s="118" t="s">
        <v>3054</v>
      </c>
      <c r="F1103" s="117" t="s">
        <v>4196</v>
      </c>
      <c r="G1103" s="340">
        <v>304211240106</v>
      </c>
      <c r="H1103" s="117" t="s">
        <v>4315</v>
      </c>
      <c r="I1103" s="117" t="s">
        <v>5179</v>
      </c>
      <c r="J1103" s="117" t="s">
        <v>47</v>
      </c>
      <c r="K1103" s="117"/>
      <c r="L1103" s="117">
        <v>2.1499799999999998</v>
      </c>
      <c r="M1103" s="117">
        <v>2.0340720000000001</v>
      </c>
      <c r="N1103" s="117">
        <v>0.11590799999999968</v>
      </c>
      <c r="O1103" s="341"/>
      <c r="P1103" s="117"/>
      <c r="Q1103" s="121"/>
    </row>
    <row r="1104" spans="1:17" s="115" customFormat="1" ht="25.5" customHeight="1">
      <c r="A1104" s="116">
        <v>1101</v>
      </c>
      <c r="B1104" s="118"/>
      <c r="C1104" s="118" t="s">
        <v>3047</v>
      </c>
      <c r="D1104" s="118" t="s">
        <v>1024</v>
      </c>
      <c r="E1104" s="118" t="s">
        <v>1024</v>
      </c>
      <c r="F1104" s="117" t="s">
        <v>4316</v>
      </c>
      <c r="G1104" s="340">
        <v>304231340205</v>
      </c>
      <c r="H1104" s="117" t="s">
        <v>4317</v>
      </c>
      <c r="I1104" s="117" t="s">
        <v>5180</v>
      </c>
      <c r="J1104" s="117" t="s">
        <v>47</v>
      </c>
      <c r="K1104" s="117"/>
      <c r="L1104" s="117">
        <v>0.63766</v>
      </c>
      <c r="M1104" s="117">
        <v>0.603298</v>
      </c>
      <c r="N1104" s="117">
        <v>3.4362000000000004E-2</v>
      </c>
      <c r="O1104" s="341"/>
      <c r="P1104" s="117"/>
      <c r="Q1104" s="121"/>
    </row>
    <row r="1105" spans="1:17" s="115" customFormat="1" ht="25.5" customHeight="1">
      <c r="A1105" s="116">
        <v>1102</v>
      </c>
      <c r="B1105" s="118"/>
      <c r="C1105" s="118" t="s">
        <v>3047</v>
      </c>
      <c r="D1105" s="118" t="s">
        <v>1024</v>
      </c>
      <c r="E1105" s="118" t="s">
        <v>1024</v>
      </c>
      <c r="F1105" s="117" t="s">
        <v>4320</v>
      </c>
      <c r="G1105" s="340">
        <v>304231340502</v>
      </c>
      <c r="H1105" s="117" t="s">
        <v>4321</v>
      </c>
      <c r="I1105" s="117" t="s">
        <v>5179</v>
      </c>
      <c r="J1105" s="117" t="s">
        <v>47</v>
      </c>
      <c r="K1105" s="117"/>
      <c r="L1105" s="117">
        <v>1.59039</v>
      </c>
      <c r="M1105" s="117">
        <v>1.5055350000000001</v>
      </c>
      <c r="N1105" s="117">
        <v>8.4854999999999903E-2</v>
      </c>
      <c r="O1105" s="341"/>
      <c r="P1105" s="117"/>
      <c r="Q1105" s="121"/>
    </row>
    <row r="1106" spans="1:17" s="115" customFormat="1" ht="25.5" customHeight="1">
      <c r="A1106" s="116">
        <v>1103</v>
      </c>
      <c r="B1106" s="118"/>
      <c r="C1106" s="118" t="s">
        <v>3047</v>
      </c>
      <c r="D1106" s="118" t="s">
        <v>1024</v>
      </c>
      <c r="E1106" s="118" t="s">
        <v>3054</v>
      </c>
      <c r="F1106" s="117" t="s">
        <v>4322</v>
      </c>
      <c r="G1106" s="340">
        <v>304211140202</v>
      </c>
      <c r="H1106" s="117" t="s">
        <v>4323</v>
      </c>
      <c r="I1106" s="117" t="s">
        <v>5179</v>
      </c>
      <c r="J1106" s="117" t="s">
        <v>47</v>
      </c>
      <c r="K1106" s="117"/>
      <c r="L1106" s="117">
        <v>1.8156000000000001</v>
      </c>
      <c r="M1106" s="117">
        <v>1.7190190000000001</v>
      </c>
      <c r="N1106" s="117">
        <v>9.6581000000000028E-2</v>
      </c>
      <c r="O1106" s="341"/>
      <c r="P1106" s="117"/>
      <c r="Q1106" s="121"/>
    </row>
    <row r="1107" spans="1:17" s="115" customFormat="1" ht="25.5" customHeight="1">
      <c r="A1107" s="116">
        <v>1104</v>
      </c>
      <c r="B1107" s="118"/>
      <c r="C1107" s="118" t="s">
        <v>3047</v>
      </c>
      <c r="D1107" s="118" t="s">
        <v>1024</v>
      </c>
      <c r="E1107" s="118" t="s">
        <v>3051</v>
      </c>
      <c r="F1107" s="117" t="s">
        <v>4164</v>
      </c>
      <c r="G1107" s="340">
        <v>304251540104</v>
      </c>
      <c r="H1107" s="117" t="s">
        <v>4330</v>
      </c>
      <c r="I1107" s="117" t="s">
        <v>5182</v>
      </c>
      <c r="J1107" s="117" t="s">
        <v>47</v>
      </c>
      <c r="K1107" s="117"/>
      <c r="L1107" s="117">
        <v>0.55820000000000003</v>
      </c>
      <c r="M1107" s="117">
        <v>0.52905899999999995</v>
      </c>
      <c r="N1107" s="117">
        <v>2.9141000000000084E-2</v>
      </c>
      <c r="O1107" s="341"/>
      <c r="P1107" s="117"/>
      <c r="Q1107" s="121"/>
    </row>
    <row r="1108" spans="1:17" s="115" customFormat="1" ht="25.5" customHeight="1">
      <c r="A1108" s="116">
        <v>1105</v>
      </c>
      <c r="B1108" s="118"/>
      <c r="C1108" s="118" t="s">
        <v>3047</v>
      </c>
      <c r="D1108" s="118" t="s">
        <v>1024</v>
      </c>
      <c r="E1108" s="118" t="s">
        <v>1024</v>
      </c>
      <c r="F1108" s="117" t="s">
        <v>2250</v>
      </c>
      <c r="G1108" s="340">
        <v>304231140101</v>
      </c>
      <c r="H1108" s="117" t="s">
        <v>2556</v>
      </c>
      <c r="I1108" s="117" t="s">
        <v>5178</v>
      </c>
      <c r="J1108" s="117" t="s">
        <v>47</v>
      </c>
      <c r="K1108" s="117"/>
      <c r="L1108" s="117">
        <v>2.3016000000000001</v>
      </c>
      <c r="M1108" s="117">
        <v>2.1871619999999998</v>
      </c>
      <c r="N1108" s="117">
        <v>0.11443800000000026</v>
      </c>
      <c r="O1108" s="341"/>
      <c r="P1108" s="117"/>
      <c r="Q1108" s="121"/>
    </row>
    <row r="1109" spans="1:17" s="115" customFormat="1" ht="25.5" customHeight="1">
      <c r="A1109" s="116">
        <v>1106</v>
      </c>
      <c r="B1109" s="118"/>
      <c r="C1109" s="118" t="s">
        <v>3047</v>
      </c>
      <c r="D1109" s="118" t="s">
        <v>1024</v>
      </c>
      <c r="E1109" s="118" t="s">
        <v>3051</v>
      </c>
      <c r="F1109" s="117" t="s">
        <v>4247</v>
      </c>
      <c r="G1109" s="340">
        <v>304251340201</v>
      </c>
      <c r="H1109" s="117" t="s">
        <v>4352</v>
      </c>
      <c r="I1109" s="117" t="s">
        <v>5180</v>
      </c>
      <c r="J1109" s="117" t="s">
        <v>47</v>
      </c>
      <c r="K1109" s="117"/>
      <c r="L1109" s="117">
        <v>2.9812799999999999</v>
      </c>
      <c r="M1109" s="117">
        <v>2.8350590000000002</v>
      </c>
      <c r="N1109" s="117">
        <v>0.14622099999999971</v>
      </c>
      <c r="O1109" s="341"/>
      <c r="P1109" s="117"/>
      <c r="Q1109" s="121"/>
    </row>
    <row r="1110" spans="1:17" s="115" customFormat="1" ht="25.5" customHeight="1">
      <c r="A1110" s="116">
        <v>1107</v>
      </c>
      <c r="B1110" s="118"/>
      <c r="C1110" s="118" t="s">
        <v>3047</v>
      </c>
      <c r="D1110" s="118" t="s">
        <v>1024</v>
      </c>
      <c r="E1110" s="118" t="s">
        <v>1024</v>
      </c>
      <c r="F1110" s="117" t="s">
        <v>4235</v>
      </c>
      <c r="G1110" s="340">
        <v>304231340405</v>
      </c>
      <c r="H1110" s="117" t="s">
        <v>4366</v>
      </c>
      <c r="I1110" s="117" t="s">
        <v>5180</v>
      </c>
      <c r="J1110" s="117" t="s">
        <v>47</v>
      </c>
      <c r="K1110" s="117"/>
      <c r="L1110" s="117">
        <v>0.37869999999999998</v>
      </c>
      <c r="M1110" s="117">
        <v>0.36057099999999997</v>
      </c>
      <c r="N1110" s="117">
        <v>1.8129000000000006E-2</v>
      </c>
      <c r="O1110" s="341"/>
      <c r="P1110" s="117"/>
      <c r="Q1110" s="121"/>
    </row>
    <row r="1111" spans="1:17" s="115" customFormat="1" ht="25.5" customHeight="1">
      <c r="A1111" s="116">
        <v>1108</v>
      </c>
      <c r="B1111" s="118"/>
      <c r="C1111" s="118" t="s">
        <v>3047</v>
      </c>
      <c r="D1111" s="118" t="s">
        <v>1024</v>
      </c>
      <c r="E1111" s="118" t="s">
        <v>3058</v>
      </c>
      <c r="F1111" s="117" t="s">
        <v>4277</v>
      </c>
      <c r="G1111" s="340">
        <v>304221340303</v>
      </c>
      <c r="H1111" s="117" t="s">
        <v>4372</v>
      </c>
      <c r="I1111" s="117" t="s">
        <v>5179</v>
      </c>
      <c r="J1111" s="117" t="s">
        <v>47</v>
      </c>
      <c r="K1111" s="117"/>
      <c r="L1111" s="117">
        <v>0.67427999999999999</v>
      </c>
      <c r="M1111" s="117">
        <v>0.642544</v>
      </c>
      <c r="N1111" s="117">
        <v>3.1735999999999986E-2</v>
      </c>
      <c r="O1111" s="341"/>
      <c r="P1111" s="117"/>
      <c r="Q1111" s="121"/>
    </row>
    <row r="1112" spans="1:17" s="115" customFormat="1" ht="25.5" customHeight="1">
      <c r="A1112" s="116">
        <v>1109</v>
      </c>
      <c r="B1112" s="118"/>
      <c r="C1112" s="118" t="s">
        <v>3047</v>
      </c>
      <c r="D1112" s="118" t="s">
        <v>1024</v>
      </c>
      <c r="E1112" s="118" t="s">
        <v>1024</v>
      </c>
      <c r="F1112" s="117" t="s">
        <v>4316</v>
      </c>
      <c r="G1112" s="340">
        <v>304231340201</v>
      </c>
      <c r="H1112" s="117" t="s">
        <v>4374</v>
      </c>
      <c r="I1112" s="117" t="s">
        <v>5180</v>
      </c>
      <c r="J1112" s="117" t="s">
        <v>47</v>
      </c>
      <c r="K1112" s="117"/>
      <c r="L1112" s="117">
        <v>0.4607</v>
      </c>
      <c r="M1112" s="117">
        <v>0.43913400000000002</v>
      </c>
      <c r="N1112" s="117">
        <v>2.1565999999999974E-2</v>
      </c>
      <c r="O1112" s="341"/>
      <c r="P1112" s="117"/>
      <c r="Q1112" s="121"/>
    </row>
    <row r="1113" spans="1:17" s="115" customFormat="1" ht="25.5" customHeight="1">
      <c r="A1113" s="116">
        <v>1110</v>
      </c>
      <c r="B1113" s="118"/>
      <c r="C1113" s="118" t="s">
        <v>3047</v>
      </c>
      <c r="D1113" s="118" t="s">
        <v>1024</v>
      </c>
      <c r="E1113" s="118" t="s">
        <v>3058</v>
      </c>
      <c r="F1113" s="117" t="s">
        <v>4389</v>
      </c>
      <c r="G1113" s="340">
        <v>304221240102</v>
      </c>
      <c r="H1113" s="117" t="s">
        <v>4390</v>
      </c>
      <c r="I1113" s="117" t="s">
        <v>5179</v>
      </c>
      <c r="J1113" s="117" t="s">
        <v>47</v>
      </c>
      <c r="K1113" s="117"/>
      <c r="L1113" s="117">
        <v>4.1703999999999999</v>
      </c>
      <c r="M1113" s="117">
        <v>3.9824799999999998</v>
      </c>
      <c r="N1113" s="117">
        <v>0.18792000000000009</v>
      </c>
      <c r="O1113" s="341"/>
      <c r="P1113" s="117"/>
      <c r="Q1113" s="121"/>
    </row>
    <row r="1114" spans="1:17" s="115" customFormat="1" ht="25.5" customHeight="1">
      <c r="A1114" s="116">
        <v>1111</v>
      </c>
      <c r="B1114" s="118"/>
      <c r="C1114" s="118" t="s">
        <v>3047</v>
      </c>
      <c r="D1114" s="118" t="s">
        <v>1024</v>
      </c>
      <c r="E1114" s="118" t="s">
        <v>3060</v>
      </c>
      <c r="F1114" s="117" t="s">
        <v>4393</v>
      </c>
      <c r="G1114" s="340">
        <v>304241240102</v>
      </c>
      <c r="H1114" s="117" t="s">
        <v>4394</v>
      </c>
      <c r="I1114" s="117" t="s">
        <v>5179</v>
      </c>
      <c r="J1114" s="117" t="s">
        <v>47</v>
      </c>
      <c r="K1114" s="117"/>
      <c r="L1114" s="117">
        <v>1.345</v>
      </c>
      <c r="M1114" s="117">
        <v>1.2852939999999999</v>
      </c>
      <c r="N1114" s="117">
        <v>5.9706000000000037E-2</v>
      </c>
      <c r="O1114" s="341"/>
      <c r="P1114" s="117"/>
      <c r="Q1114" s="121"/>
    </row>
    <row r="1115" spans="1:17" s="115" customFormat="1" ht="25.5" customHeight="1">
      <c r="A1115" s="116">
        <v>1112</v>
      </c>
      <c r="B1115" s="118"/>
      <c r="C1115" s="118" t="s">
        <v>3047</v>
      </c>
      <c r="D1115" s="118" t="s">
        <v>1024</v>
      </c>
      <c r="E1115" s="118" t="s">
        <v>3058</v>
      </c>
      <c r="F1115" s="117" t="s">
        <v>4389</v>
      </c>
      <c r="G1115" s="340">
        <v>304221240104</v>
      </c>
      <c r="H1115" s="117" t="s">
        <v>4396</v>
      </c>
      <c r="I1115" s="117" t="s">
        <v>5179</v>
      </c>
      <c r="J1115" s="117" t="s">
        <v>47</v>
      </c>
      <c r="K1115" s="117"/>
      <c r="L1115" s="117">
        <v>3.7774000000000001</v>
      </c>
      <c r="M1115" s="117">
        <v>3.6102829999999999</v>
      </c>
      <c r="N1115" s="117">
        <v>0.16711700000000018</v>
      </c>
      <c r="O1115" s="341"/>
      <c r="P1115" s="117"/>
      <c r="Q1115" s="121"/>
    </row>
    <row r="1116" spans="1:17" s="115" customFormat="1" ht="25.5" customHeight="1">
      <c r="A1116" s="116">
        <v>1113</v>
      </c>
      <c r="B1116" s="118"/>
      <c r="C1116" s="118" t="s">
        <v>3047</v>
      </c>
      <c r="D1116" s="118" t="s">
        <v>1024</v>
      </c>
      <c r="E1116" s="118" t="s">
        <v>3051</v>
      </c>
      <c r="F1116" s="117" t="s">
        <v>4164</v>
      </c>
      <c r="G1116" s="340">
        <v>304251540101</v>
      </c>
      <c r="H1116" s="117" t="s">
        <v>4399</v>
      </c>
      <c r="I1116" s="117" t="s">
        <v>5179</v>
      </c>
      <c r="J1116" s="117" t="s">
        <v>47</v>
      </c>
      <c r="K1116" s="117"/>
      <c r="L1116" s="117">
        <v>1.47</v>
      </c>
      <c r="M1116" s="117">
        <v>1.4057630000000001</v>
      </c>
      <c r="N1116" s="117">
        <v>6.4236999999999878E-2</v>
      </c>
      <c r="O1116" s="341"/>
      <c r="P1116" s="117"/>
      <c r="Q1116" s="121"/>
    </row>
    <row r="1117" spans="1:17" s="115" customFormat="1" ht="25.5" customHeight="1">
      <c r="A1117" s="116">
        <v>1114</v>
      </c>
      <c r="B1117" s="118"/>
      <c r="C1117" s="118" t="s">
        <v>3047</v>
      </c>
      <c r="D1117" s="118" t="s">
        <v>1024</v>
      </c>
      <c r="E1117" s="118" t="s">
        <v>3051</v>
      </c>
      <c r="F1117" s="117" t="s">
        <v>4401</v>
      </c>
      <c r="G1117" s="340">
        <v>304251440101</v>
      </c>
      <c r="H1117" s="117" t="s">
        <v>4402</v>
      </c>
      <c r="I1117" s="117" t="s">
        <v>5179</v>
      </c>
      <c r="J1117" s="117" t="s">
        <v>47</v>
      </c>
      <c r="K1117" s="117"/>
      <c r="L1117" s="117">
        <v>0.98280000000000001</v>
      </c>
      <c r="M1117" s="117">
        <v>0.94054800000000005</v>
      </c>
      <c r="N1117" s="117">
        <v>4.2251999999999956E-2</v>
      </c>
      <c r="O1117" s="341"/>
      <c r="P1117" s="117"/>
      <c r="Q1117" s="121"/>
    </row>
    <row r="1118" spans="1:17" s="115" customFormat="1" ht="25.5" customHeight="1">
      <c r="A1118" s="116">
        <v>1115</v>
      </c>
      <c r="B1118" s="118"/>
      <c r="C1118" s="118" t="s">
        <v>3047</v>
      </c>
      <c r="D1118" s="118" t="s">
        <v>1024</v>
      </c>
      <c r="E1118" s="118" t="s">
        <v>3058</v>
      </c>
      <c r="F1118" s="117" t="s">
        <v>4405</v>
      </c>
      <c r="G1118" s="340">
        <v>304221340201</v>
      </c>
      <c r="H1118" s="117" t="s">
        <v>4406</v>
      </c>
      <c r="I1118" s="117" t="s">
        <v>5179</v>
      </c>
      <c r="J1118" s="117" t="s">
        <v>47</v>
      </c>
      <c r="K1118" s="117"/>
      <c r="L1118" s="117">
        <v>0.42180000000000001</v>
      </c>
      <c r="M1118" s="117">
        <v>0.40378599999999998</v>
      </c>
      <c r="N1118" s="117">
        <v>1.801400000000003E-2</v>
      </c>
      <c r="O1118" s="341"/>
      <c r="P1118" s="117"/>
      <c r="Q1118" s="121"/>
    </row>
    <row r="1119" spans="1:17" s="115" customFormat="1" ht="25.5" customHeight="1">
      <c r="A1119" s="116">
        <v>1116</v>
      </c>
      <c r="B1119" s="118"/>
      <c r="C1119" s="118" t="s">
        <v>3047</v>
      </c>
      <c r="D1119" s="118" t="s">
        <v>1024</v>
      </c>
      <c r="E1119" s="118" t="s">
        <v>3051</v>
      </c>
      <c r="F1119" s="117" t="s">
        <v>4162</v>
      </c>
      <c r="G1119" s="340">
        <v>304251540204</v>
      </c>
      <c r="H1119" s="117" t="s">
        <v>4412</v>
      </c>
      <c r="I1119" s="117" t="s">
        <v>5179</v>
      </c>
      <c r="J1119" s="117" t="s">
        <v>47</v>
      </c>
      <c r="K1119" s="117"/>
      <c r="L1119" s="117">
        <v>2.0832000000000002</v>
      </c>
      <c r="M1119" s="117">
        <v>1.9972810000000001</v>
      </c>
      <c r="N1119" s="117">
        <v>8.5919000000000079E-2</v>
      </c>
      <c r="O1119" s="341"/>
      <c r="P1119" s="117"/>
      <c r="Q1119" s="121"/>
    </row>
    <row r="1120" spans="1:17" s="115" customFormat="1" ht="25.5" customHeight="1">
      <c r="A1120" s="116">
        <v>1117</v>
      </c>
      <c r="B1120" s="118"/>
      <c r="C1120" s="118" t="s">
        <v>3047</v>
      </c>
      <c r="D1120" s="118" t="s">
        <v>1024</v>
      </c>
      <c r="E1120" s="118" t="s">
        <v>3060</v>
      </c>
      <c r="F1120" s="117" t="s">
        <v>4419</v>
      </c>
      <c r="G1120" s="340">
        <v>304241340103</v>
      </c>
      <c r="H1120" s="117" t="s">
        <v>3602</v>
      </c>
      <c r="I1120" s="117" t="s">
        <v>5179</v>
      </c>
      <c r="J1120" s="117" t="s">
        <v>47</v>
      </c>
      <c r="K1120" s="117"/>
      <c r="L1120" s="117">
        <v>0.379</v>
      </c>
      <c r="M1120" s="117">
        <v>0.36354599999999998</v>
      </c>
      <c r="N1120" s="117">
        <v>1.5454000000000023E-2</v>
      </c>
      <c r="O1120" s="341"/>
      <c r="P1120" s="117"/>
      <c r="Q1120" s="121"/>
    </row>
    <row r="1121" spans="1:17" s="115" customFormat="1" ht="25.5" customHeight="1">
      <c r="A1121" s="116">
        <v>1118</v>
      </c>
      <c r="B1121" s="118"/>
      <c r="C1121" s="118" t="s">
        <v>3047</v>
      </c>
      <c r="D1121" s="118" t="s">
        <v>1024</v>
      </c>
      <c r="E1121" s="118" t="s">
        <v>3060</v>
      </c>
      <c r="F1121" s="117" t="s">
        <v>4295</v>
      </c>
      <c r="G1121" s="340">
        <v>304241140404</v>
      </c>
      <c r="H1121" s="117" t="s">
        <v>4420</v>
      </c>
      <c r="I1121" s="117" t="s">
        <v>5180</v>
      </c>
      <c r="J1121" s="117" t="s">
        <v>47</v>
      </c>
      <c r="K1121" s="117"/>
      <c r="L1121" s="117">
        <v>5.6460000000000003E-2</v>
      </c>
      <c r="M1121" s="117">
        <v>5.416E-2</v>
      </c>
      <c r="N1121" s="117">
        <v>2.3000000000000034E-3</v>
      </c>
      <c r="O1121" s="341"/>
      <c r="P1121" s="117"/>
      <c r="Q1121" s="121"/>
    </row>
    <row r="1122" spans="1:17" s="115" customFormat="1" ht="25.5" customHeight="1">
      <c r="A1122" s="116">
        <v>1119</v>
      </c>
      <c r="B1122" s="118"/>
      <c r="C1122" s="118" t="s">
        <v>3047</v>
      </c>
      <c r="D1122" s="118" t="s">
        <v>1024</v>
      </c>
      <c r="E1122" s="118" t="s">
        <v>1024</v>
      </c>
      <c r="F1122" s="117" t="s">
        <v>4190</v>
      </c>
      <c r="G1122" s="340">
        <v>304231440102</v>
      </c>
      <c r="H1122" s="117" t="s">
        <v>4424</v>
      </c>
      <c r="I1122" s="117" t="s">
        <v>5179</v>
      </c>
      <c r="J1122" s="117" t="s">
        <v>47</v>
      </c>
      <c r="K1122" s="117"/>
      <c r="L1122" s="117">
        <v>2.4754</v>
      </c>
      <c r="M1122" s="117">
        <v>2.3753250000000001</v>
      </c>
      <c r="N1122" s="117">
        <v>0.10007499999999991</v>
      </c>
      <c r="O1122" s="341"/>
      <c r="P1122" s="117"/>
      <c r="Q1122" s="121"/>
    </row>
    <row r="1123" spans="1:17" s="115" customFormat="1" ht="25.5" customHeight="1">
      <c r="A1123" s="116">
        <v>1120</v>
      </c>
      <c r="B1123" s="118"/>
      <c r="C1123" s="118" t="s">
        <v>3047</v>
      </c>
      <c r="D1123" s="118" t="s">
        <v>1024</v>
      </c>
      <c r="E1123" s="118" t="s">
        <v>1024</v>
      </c>
      <c r="F1123" s="117" t="s">
        <v>2253</v>
      </c>
      <c r="G1123" s="340">
        <v>304231340102</v>
      </c>
      <c r="H1123" s="117" t="s">
        <v>4426</v>
      </c>
      <c r="I1123" s="117" t="s">
        <v>5178</v>
      </c>
      <c r="J1123" s="117" t="s">
        <v>47</v>
      </c>
      <c r="K1123" s="117"/>
      <c r="L1123" s="117">
        <v>1.0902000000000001</v>
      </c>
      <c r="M1123" s="117">
        <v>1.046311</v>
      </c>
      <c r="N1123" s="117">
        <v>4.3889000000000067E-2</v>
      </c>
      <c r="O1123" s="341"/>
      <c r="P1123" s="117"/>
      <c r="Q1123" s="121"/>
    </row>
    <row r="1124" spans="1:17" s="115" customFormat="1" ht="25.5" customHeight="1">
      <c r="A1124" s="116">
        <v>1121</v>
      </c>
      <c r="B1124" s="118"/>
      <c r="C1124" s="118" t="s">
        <v>3047</v>
      </c>
      <c r="D1124" s="118" t="s">
        <v>1024</v>
      </c>
      <c r="E1124" s="118" t="s">
        <v>3060</v>
      </c>
      <c r="F1124" s="117" t="s">
        <v>4427</v>
      </c>
      <c r="G1124" s="340">
        <v>304241440102</v>
      </c>
      <c r="H1124" s="117" t="s">
        <v>4428</v>
      </c>
      <c r="I1124" s="117" t="s">
        <v>5179</v>
      </c>
      <c r="J1124" s="117" t="s">
        <v>47</v>
      </c>
      <c r="K1124" s="117"/>
      <c r="L1124" s="117">
        <v>3.0094080000000001</v>
      </c>
      <c r="M1124" s="117">
        <v>2.8894069999999998</v>
      </c>
      <c r="N1124" s="117">
        <v>0.12000100000000025</v>
      </c>
      <c r="O1124" s="341"/>
      <c r="P1124" s="117"/>
      <c r="Q1124" s="121"/>
    </row>
    <row r="1125" spans="1:17" s="115" customFormat="1" ht="25.5" customHeight="1">
      <c r="A1125" s="116">
        <v>1122</v>
      </c>
      <c r="B1125" s="118"/>
      <c r="C1125" s="118" t="s">
        <v>3047</v>
      </c>
      <c r="D1125" s="118" t="s">
        <v>1024</v>
      </c>
      <c r="E1125" s="118" t="s">
        <v>3054</v>
      </c>
      <c r="F1125" s="117" t="s">
        <v>4322</v>
      </c>
      <c r="G1125" s="340">
        <v>304211140201</v>
      </c>
      <c r="H1125" s="117" t="s">
        <v>3124</v>
      </c>
      <c r="I1125" s="117" t="s">
        <v>5179</v>
      </c>
      <c r="J1125" s="117" t="s">
        <v>47</v>
      </c>
      <c r="K1125" s="117"/>
      <c r="L1125" s="117">
        <v>1.1611499999999999</v>
      </c>
      <c r="M1125" s="117">
        <v>1.1150150000000001</v>
      </c>
      <c r="N1125" s="117">
        <v>4.6134999999999815E-2</v>
      </c>
      <c r="O1125" s="341"/>
      <c r="P1125" s="117"/>
      <c r="Q1125" s="121"/>
    </row>
    <row r="1126" spans="1:17" s="115" customFormat="1" ht="25.5" customHeight="1">
      <c r="A1126" s="116">
        <v>1123</v>
      </c>
      <c r="B1126" s="118"/>
      <c r="C1126" s="118" t="s">
        <v>3047</v>
      </c>
      <c r="D1126" s="118" t="s">
        <v>1024</v>
      </c>
      <c r="E1126" s="118" t="s">
        <v>3054</v>
      </c>
      <c r="F1126" s="117" t="s">
        <v>4433</v>
      </c>
      <c r="G1126" s="340">
        <v>304211340102</v>
      </c>
      <c r="H1126" s="117" t="s">
        <v>4434</v>
      </c>
      <c r="I1126" s="117" t="s">
        <v>5179</v>
      </c>
      <c r="J1126" s="117" t="s">
        <v>47</v>
      </c>
      <c r="K1126" s="117"/>
      <c r="L1126" s="117">
        <v>1.1066</v>
      </c>
      <c r="M1126" s="117">
        <v>1.0635159999999999</v>
      </c>
      <c r="N1126" s="117">
        <v>4.3084000000000122E-2</v>
      </c>
      <c r="O1126" s="341"/>
      <c r="P1126" s="117"/>
      <c r="Q1126" s="121"/>
    </row>
    <row r="1127" spans="1:17" s="115" customFormat="1" ht="25.5" customHeight="1">
      <c r="A1127" s="116">
        <v>1124</v>
      </c>
      <c r="B1127" s="118"/>
      <c r="C1127" s="118" t="s">
        <v>3047</v>
      </c>
      <c r="D1127" s="118" t="s">
        <v>1024</v>
      </c>
      <c r="E1127" s="118" t="s">
        <v>3058</v>
      </c>
      <c r="F1127" s="117" t="s">
        <v>4435</v>
      </c>
      <c r="G1127" s="340">
        <v>304221540102</v>
      </c>
      <c r="H1127" s="117" t="s">
        <v>4436</v>
      </c>
      <c r="I1127" s="117" t="s">
        <v>5180</v>
      </c>
      <c r="J1127" s="117" t="s">
        <v>47</v>
      </c>
      <c r="K1127" s="117"/>
      <c r="L1127" s="117">
        <v>1.0069999999999999</v>
      </c>
      <c r="M1127" s="117">
        <v>0.96787199999999995</v>
      </c>
      <c r="N1127" s="117">
        <v>3.9127999999999941E-2</v>
      </c>
      <c r="O1127" s="341"/>
      <c r="P1127" s="117"/>
      <c r="Q1127" s="121"/>
    </row>
    <row r="1128" spans="1:17" s="115" customFormat="1" ht="25.5" customHeight="1">
      <c r="A1128" s="116">
        <v>1125</v>
      </c>
      <c r="B1128" s="118"/>
      <c r="C1128" s="118" t="s">
        <v>3047</v>
      </c>
      <c r="D1128" s="118" t="s">
        <v>1024</v>
      </c>
      <c r="E1128" s="118" t="s">
        <v>3060</v>
      </c>
      <c r="F1128" s="117" t="s">
        <v>4441</v>
      </c>
      <c r="G1128" s="340">
        <v>304241440402</v>
      </c>
      <c r="H1128" s="117" t="s">
        <v>4442</v>
      </c>
      <c r="I1128" s="117" t="s">
        <v>5179</v>
      </c>
      <c r="J1128" s="117" t="s">
        <v>47</v>
      </c>
      <c r="K1128" s="117"/>
      <c r="L1128" s="117">
        <v>0.185614</v>
      </c>
      <c r="M1128" s="117">
        <v>0.17844499999999999</v>
      </c>
      <c r="N1128" s="117">
        <v>7.1690000000000087E-3</v>
      </c>
      <c r="O1128" s="341"/>
      <c r="P1128" s="117"/>
      <c r="Q1128" s="121"/>
    </row>
    <row r="1129" spans="1:17" s="115" customFormat="1" ht="25.5" customHeight="1">
      <c r="A1129" s="116">
        <v>1126</v>
      </c>
      <c r="B1129" s="118"/>
      <c r="C1129" s="118" t="s">
        <v>3047</v>
      </c>
      <c r="D1129" s="118" t="s">
        <v>1024</v>
      </c>
      <c r="E1129" s="118" t="s">
        <v>3058</v>
      </c>
      <c r="F1129" s="117" t="s">
        <v>4444</v>
      </c>
      <c r="G1129" s="340">
        <v>304221440101</v>
      </c>
      <c r="H1129" s="117" t="s">
        <v>4445</v>
      </c>
      <c r="I1129" s="117" t="s">
        <v>5179</v>
      </c>
      <c r="J1129" s="117" t="s">
        <v>47</v>
      </c>
      <c r="K1129" s="117"/>
      <c r="L1129" s="117">
        <v>1.3168</v>
      </c>
      <c r="M1129" s="117">
        <v>1.266068</v>
      </c>
      <c r="N1129" s="117">
        <v>5.0731999999999999E-2</v>
      </c>
      <c r="O1129" s="341"/>
      <c r="P1129" s="117"/>
      <c r="Q1129" s="121"/>
    </row>
    <row r="1130" spans="1:17" s="115" customFormat="1" ht="25.5" customHeight="1">
      <c r="A1130" s="116">
        <v>1127</v>
      </c>
      <c r="B1130" s="118"/>
      <c r="C1130" s="118" t="s">
        <v>3047</v>
      </c>
      <c r="D1130" s="118" t="s">
        <v>1024</v>
      </c>
      <c r="E1130" s="118" t="s">
        <v>3058</v>
      </c>
      <c r="F1130" s="117" t="s">
        <v>4444</v>
      </c>
      <c r="G1130" s="340">
        <v>304221440104</v>
      </c>
      <c r="H1130" s="117" t="s">
        <v>4449</v>
      </c>
      <c r="I1130" s="117" t="s">
        <v>5181</v>
      </c>
      <c r="J1130" s="117" t="s">
        <v>47</v>
      </c>
      <c r="K1130" s="117"/>
      <c r="L1130" s="117">
        <v>8.5500000000000007E-2</v>
      </c>
      <c r="M1130" s="117">
        <v>8.2216999999999998E-2</v>
      </c>
      <c r="N1130" s="117">
        <v>3.2830000000000081E-3</v>
      </c>
      <c r="O1130" s="341"/>
      <c r="P1130" s="117"/>
      <c r="Q1130" s="121"/>
    </row>
    <row r="1131" spans="1:17" s="115" customFormat="1" ht="25.5" customHeight="1">
      <c r="A1131" s="116">
        <v>1128</v>
      </c>
      <c r="B1131" s="118"/>
      <c r="C1131" s="118" t="s">
        <v>3047</v>
      </c>
      <c r="D1131" s="118" t="s">
        <v>1024</v>
      </c>
      <c r="E1131" s="118" t="s">
        <v>3051</v>
      </c>
      <c r="F1131" s="117" t="s">
        <v>4451</v>
      </c>
      <c r="G1131" s="340">
        <v>304251240402</v>
      </c>
      <c r="H1131" s="117" t="s">
        <v>4452</v>
      </c>
      <c r="I1131" s="117" t="s">
        <v>5179</v>
      </c>
      <c r="J1131" s="117" t="s">
        <v>47</v>
      </c>
      <c r="K1131" s="117"/>
      <c r="L1131" s="117">
        <v>0.35899999999999999</v>
      </c>
      <c r="M1131" s="117">
        <v>0.34524199999999999</v>
      </c>
      <c r="N1131" s="117">
        <v>1.3757999999999992E-2</v>
      </c>
      <c r="O1131" s="341"/>
      <c r="P1131" s="117"/>
      <c r="Q1131" s="121"/>
    </row>
    <row r="1132" spans="1:17" s="115" customFormat="1" ht="25.5" customHeight="1">
      <c r="A1132" s="116">
        <v>1129</v>
      </c>
      <c r="B1132" s="118"/>
      <c r="C1132" s="118" t="s">
        <v>3047</v>
      </c>
      <c r="D1132" s="118" t="s">
        <v>1024</v>
      </c>
      <c r="E1132" s="118" t="s">
        <v>3051</v>
      </c>
      <c r="F1132" s="117" t="s">
        <v>4264</v>
      </c>
      <c r="G1132" s="340">
        <v>304251340105</v>
      </c>
      <c r="H1132" s="117" t="s">
        <v>4466</v>
      </c>
      <c r="I1132" s="117" t="s">
        <v>5180</v>
      </c>
      <c r="J1132" s="117" t="s">
        <v>47</v>
      </c>
      <c r="K1132" s="117"/>
      <c r="L1132" s="117">
        <v>2.0651999999999999</v>
      </c>
      <c r="M1132" s="117">
        <v>1.989781</v>
      </c>
      <c r="N1132" s="117">
        <v>7.5418999999999903E-2</v>
      </c>
      <c r="O1132" s="341"/>
      <c r="P1132" s="117"/>
      <c r="Q1132" s="121"/>
    </row>
    <row r="1133" spans="1:17" s="115" customFormat="1" ht="25.5" customHeight="1">
      <c r="A1133" s="116">
        <v>1130</v>
      </c>
      <c r="B1133" s="118"/>
      <c r="C1133" s="118" t="s">
        <v>3047</v>
      </c>
      <c r="D1133" s="118" t="s">
        <v>1024</v>
      </c>
      <c r="E1133" s="118" t="s">
        <v>3060</v>
      </c>
      <c r="F1133" s="117" t="s">
        <v>4467</v>
      </c>
      <c r="G1133" s="340">
        <v>304241140103</v>
      </c>
      <c r="H1133" s="117" t="s">
        <v>4468</v>
      </c>
      <c r="I1133" s="117" t="s">
        <v>5179</v>
      </c>
      <c r="J1133" s="117" t="s">
        <v>47</v>
      </c>
      <c r="K1133" s="117"/>
      <c r="L1133" s="117">
        <v>0.58720000000000006</v>
      </c>
      <c r="M1133" s="117">
        <v>0.56582100000000002</v>
      </c>
      <c r="N1133" s="117">
        <v>2.1379000000000037E-2</v>
      </c>
      <c r="O1133" s="341"/>
      <c r="P1133" s="117"/>
      <c r="Q1133" s="121"/>
    </row>
    <row r="1134" spans="1:17" s="115" customFormat="1" ht="25.5" customHeight="1">
      <c r="A1134" s="116">
        <v>1131</v>
      </c>
      <c r="B1134" s="118"/>
      <c r="C1134" s="118" t="s">
        <v>3047</v>
      </c>
      <c r="D1134" s="118" t="s">
        <v>1024</v>
      </c>
      <c r="E1134" s="118" t="s">
        <v>1024</v>
      </c>
      <c r="F1134" s="117" t="s">
        <v>2253</v>
      </c>
      <c r="G1134" s="340">
        <v>304231340104</v>
      </c>
      <c r="H1134" s="117" t="s">
        <v>4470</v>
      </c>
      <c r="I1134" s="117" t="s">
        <v>5180</v>
      </c>
      <c r="J1134" s="117" t="s">
        <v>47</v>
      </c>
      <c r="K1134" s="117"/>
      <c r="L1134" s="117">
        <v>1.8922000000000001</v>
      </c>
      <c r="M1134" s="117">
        <v>1.823577</v>
      </c>
      <c r="N1134" s="117">
        <v>6.8623000000000101E-2</v>
      </c>
      <c r="O1134" s="341"/>
      <c r="P1134" s="117"/>
      <c r="Q1134" s="121"/>
    </row>
    <row r="1135" spans="1:17" s="115" customFormat="1" ht="25.5" customHeight="1">
      <c r="A1135" s="116">
        <v>1132</v>
      </c>
      <c r="B1135" s="118"/>
      <c r="C1135" s="118" t="s">
        <v>3047</v>
      </c>
      <c r="D1135" s="118" t="s">
        <v>1024</v>
      </c>
      <c r="E1135" s="118" t="s">
        <v>3060</v>
      </c>
      <c r="F1135" s="117" t="s">
        <v>4475</v>
      </c>
      <c r="G1135" s="340">
        <v>304241340401</v>
      </c>
      <c r="H1135" s="117" t="s">
        <v>4476</v>
      </c>
      <c r="I1135" s="117" t="s">
        <v>5179</v>
      </c>
      <c r="J1135" s="117" t="s">
        <v>47</v>
      </c>
      <c r="K1135" s="117"/>
      <c r="L1135" s="117">
        <v>2.01E-2</v>
      </c>
      <c r="M1135" s="117">
        <v>1.9382E-2</v>
      </c>
      <c r="N1135" s="117">
        <v>7.1799999999999989E-4</v>
      </c>
      <c r="O1135" s="341"/>
      <c r="P1135" s="117"/>
      <c r="Q1135" s="121"/>
    </row>
    <row r="1136" spans="1:17" s="115" customFormat="1" ht="25.5" customHeight="1">
      <c r="A1136" s="116">
        <v>1133</v>
      </c>
      <c r="B1136" s="118"/>
      <c r="C1136" s="118" t="s">
        <v>3047</v>
      </c>
      <c r="D1136" s="118" t="s">
        <v>1024</v>
      </c>
      <c r="E1136" s="118" t="s">
        <v>1024</v>
      </c>
      <c r="F1136" s="117" t="s">
        <v>2251</v>
      </c>
      <c r="G1136" s="340">
        <v>304231140202</v>
      </c>
      <c r="H1136" s="117" t="s">
        <v>2558</v>
      </c>
      <c r="I1136" s="117" t="s">
        <v>5178</v>
      </c>
      <c r="J1136" s="117" t="s">
        <v>47</v>
      </c>
      <c r="K1136" s="117"/>
      <c r="L1136" s="117">
        <v>1.43326</v>
      </c>
      <c r="M1136" s="117">
        <v>1.383278</v>
      </c>
      <c r="N1136" s="117">
        <v>4.9981999999999971E-2</v>
      </c>
      <c r="O1136" s="341"/>
      <c r="P1136" s="117"/>
      <c r="Q1136" s="121"/>
    </row>
    <row r="1137" spans="1:17" s="115" customFormat="1" ht="25.5" customHeight="1">
      <c r="A1137" s="116">
        <v>1134</v>
      </c>
      <c r="B1137" s="118"/>
      <c r="C1137" s="118" t="s">
        <v>3047</v>
      </c>
      <c r="D1137" s="118" t="s">
        <v>1024</v>
      </c>
      <c r="E1137" s="118" t="s">
        <v>1024</v>
      </c>
      <c r="F1137" s="117" t="s">
        <v>2251</v>
      </c>
      <c r="G1137" s="340">
        <v>304231140203</v>
      </c>
      <c r="H1137" s="117" t="s">
        <v>2559</v>
      </c>
      <c r="I1137" s="117" t="s">
        <v>5178</v>
      </c>
      <c r="J1137" s="117" t="s">
        <v>47</v>
      </c>
      <c r="K1137" s="117"/>
      <c r="L1137" s="117">
        <v>3.4021599999999999</v>
      </c>
      <c r="M1137" s="117">
        <v>3.2846199999999999</v>
      </c>
      <c r="N1137" s="117">
        <v>0.11753999999999998</v>
      </c>
      <c r="O1137" s="341"/>
      <c r="P1137" s="117"/>
      <c r="Q1137" s="121"/>
    </row>
    <row r="1138" spans="1:17" s="115" customFormat="1" ht="25.5" customHeight="1">
      <c r="A1138" s="116">
        <v>1135</v>
      </c>
      <c r="B1138" s="118"/>
      <c r="C1138" s="118" t="s">
        <v>3047</v>
      </c>
      <c r="D1138" s="118" t="s">
        <v>1024</v>
      </c>
      <c r="E1138" s="118" t="s">
        <v>1024</v>
      </c>
      <c r="F1138" s="117" t="s">
        <v>4235</v>
      </c>
      <c r="G1138" s="340">
        <v>304231340401</v>
      </c>
      <c r="H1138" s="117" t="s">
        <v>4488</v>
      </c>
      <c r="I1138" s="117" t="s">
        <v>5180</v>
      </c>
      <c r="J1138" s="117" t="s">
        <v>47</v>
      </c>
      <c r="K1138" s="117"/>
      <c r="L1138" s="117">
        <v>0.50124000000000002</v>
      </c>
      <c r="M1138" s="117">
        <v>0.48394799999999999</v>
      </c>
      <c r="N1138" s="117">
        <v>1.729200000000003E-2</v>
      </c>
      <c r="O1138" s="341"/>
      <c r="P1138" s="117"/>
      <c r="Q1138" s="121"/>
    </row>
    <row r="1139" spans="1:17" s="115" customFormat="1" ht="25.5" customHeight="1">
      <c r="A1139" s="116">
        <v>1136</v>
      </c>
      <c r="B1139" s="118"/>
      <c r="C1139" s="118" t="s">
        <v>3047</v>
      </c>
      <c r="D1139" s="118" t="s">
        <v>1024</v>
      </c>
      <c r="E1139" s="118" t="s">
        <v>3060</v>
      </c>
      <c r="F1139" s="117" t="s">
        <v>4489</v>
      </c>
      <c r="G1139" s="340">
        <v>304241140503</v>
      </c>
      <c r="H1139" s="117" t="s">
        <v>4490</v>
      </c>
      <c r="I1139" s="117" t="s">
        <v>5179</v>
      </c>
      <c r="J1139" s="117" t="s">
        <v>47</v>
      </c>
      <c r="K1139" s="117"/>
      <c r="L1139" s="117">
        <v>0.48724000000000001</v>
      </c>
      <c r="M1139" s="117">
        <v>0.47049200000000002</v>
      </c>
      <c r="N1139" s="117">
        <v>1.6747999999999985E-2</v>
      </c>
      <c r="O1139" s="341"/>
      <c r="P1139" s="117"/>
      <c r="Q1139" s="121"/>
    </row>
    <row r="1140" spans="1:17" s="115" customFormat="1" ht="25.5" customHeight="1">
      <c r="A1140" s="116">
        <v>1137</v>
      </c>
      <c r="B1140" s="118"/>
      <c r="C1140" s="118" t="s">
        <v>3047</v>
      </c>
      <c r="D1140" s="118" t="s">
        <v>1024</v>
      </c>
      <c r="E1140" s="118" t="s">
        <v>1024</v>
      </c>
      <c r="F1140" s="117" t="s">
        <v>2252</v>
      </c>
      <c r="G1140" s="340">
        <v>304231240105</v>
      </c>
      <c r="H1140" s="117" t="s">
        <v>2480</v>
      </c>
      <c r="I1140" s="117" t="s">
        <v>5178</v>
      </c>
      <c r="J1140" s="117" t="s">
        <v>47</v>
      </c>
      <c r="K1140" s="117"/>
      <c r="L1140" s="117">
        <v>0.1537</v>
      </c>
      <c r="M1140" s="117">
        <v>0.14846599999999999</v>
      </c>
      <c r="N1140" s="117">
        <v>5.2340000000000164E-3</v>
      </c>
      <c r="O1140" s="341"/>
      <c r="P1140" s="117"/>
      <c r="Q1140" s="121"/>
    </row>
    <row r="1141" spans="1:17" s="115" customFormat="1" ht="25.5" customHeight="1">
      <c r="A1141" s="116">
        <v>1138</v>
      </c>
      <c r="B1141" s="118"/>
      <c r="C1141" s="118" t="s">
        <v>3047</v>
      </c>
      <c r="D1141" s="118" t="s">
        <v>1024</v>
      </c>
      <c r="E1141" s="118" t="s">
        <v>3054</v>
      </c>
      <c r="F1141" s="117" t="s">
        <v>4501</v>
      </c>
      <c r="G1141" s="340">
        <v>304211140104</v>
      </c>
      <c r="H1141" s="117" t="s">
        <v>4502</v>
      </c>
      <c r="I1141" s="117" t="s">
        <v>5179</v>
      </c>
      <c r="J1141" s="117" t="s">
        <v>47</v>
      </c>
      <c r="K1141" s="117"/>
      <c r="L1141" s="117">
        <v>0.46920000000000001</v>
      </c>
      <c r="M1141" s="117">
        <v>0.45334400000000002</v>
      </c>
      <c r="N1141" s="117">
        <v>1.5855999999999981E-2</v>
      </c>
      <c r="O1141" s="341"/>
      <c r="P1141" s="117"/>
      <c r="Q1141" s="121"/>
    </row>
    <row r="1142" spans="1:17" s="115" customFormat="1" ht="25.5" customHeight="1">
      <c r="A1142" s="116">
        <v>1139</v>
      </c>
      <c r="B1142" s="118"/>
      <c r="C1142" s="118" t="s">
        <v>3047</v>
      </c>
      <c r="D1142" s="118" t="s">
        <v>1024</v>
      </c>
      <c r="E1142" s="118" t="s">
        <v>1024</v>
      </c>
      <c r="F1142" s="117" t="s">
        <v>2253</v>
      </c>
      <c r="G1142" s="340">
        <v>304231340103</v>
      </c>
      <c r="H1142" s="117" t="s">
        <v>4505</v>
      </c>
      <c r="I1142" s="117" t="s">
        <v>5178</v>
      </c>
      <c r="J1142" s="117" t="s">
        <v>47</v>
      </c>
      <c r="K1142" s="117"/>
      <c r="L1142" s="117">
        <v>1.8612</v>
      </c>
      <c r="M1142" s="117">
        <v>1.7985599999999999</v>
      </c>
      <c r="N1142" s="117">
        <v>6.2640000000000029E-2</v>
      </c>
      <c r="O1142" s="341"/>
      <c r="P1142" s="117"/>
      <c r="Q1142" s="121"/>
    </row>
    <row r="1143" spans="1:17" s="115" customFormat="1" ht="25.5" customHeight="1">
      <c r="A1143" s="116">
        <v>1140</v>
      </c>
      <c r="B1143" s="118"/>
      <c r="C1143" s="118" t="s">
        <v>3047</v>
      </c>
      <c r="D1143" s="118" t="s">
        <v>1024</v>
      </c>
      <c r="E1143" s="118" t="s">
        <v>3054</v>
      </c>
      <c r="F1143" s="117" t="s">
        <v>4196</v>
      </c>
      <c r="G1143" s="340">
        <v>304211240104</v>
      </c>
      <c r="H1143" s="117" t="s">
        <v>4506</v>
      </c>
      <c r="I1143" s="117" t="s">
        <v>5179</v>
      </c>
      <c r="J1143" s="117" t="s">
        <v>47</v>
      </c>
      <c r="K1143" s="117"/>
      <c r="L1143" s="117">
        <v>1.3976</v>
      </c>
      <c r="M1143" s="117">
        <v>1.350741</v>
      </c>
      <c r="N1143" s="117">
        <v>4.6858999999999984E-2</v>
      </c>
      <c r="O1143" s="341"/>
      <c r="P1143" s="117"/>
      <c r="Q1143" s="121"/>
    </row>
    <row r="1144" spans="1:17" s="115" customFormat="1" ht="25.5" customHeight="1">
      <c r="A1144" s="116">
        <v>1141</v>
      </c>
      <c r="B1144" s="118"/>
      <c r="C1144" s="118" t="s">
        <v>3047</v>
      </c>
      <c r="D1144" s="118" t="s">
        <v>1024</v>
      </c>
      <c r="E1144" s="118" t="s">
        <v>3058</v>
      </c>
      <c r="F1144" s="117" t="s">
        <v>4510</v>
      </c>
      <c r="G1144" s="340">
        <v>304221440304</v>
      </c>
      <c r="H1144" s="117" t="s">
        <v>4511</v>
      </c>
      <c r="I1144" s="117" t="s">
        <v>5179</v>
      </c>
      <c r="J1144" s="117" t="s">
        <v>47</v>
      </c>
      <c r="K1144" s="117"/>
      <c r="L1144" s="117">
        <v>3.5200000000000002E-2</v>
      </c>
      <c r="M1144" s="117">
        <v>3.4049000000000003E-2</v>
      </c>
      <c r="N1144" s="117">
        <v>1.1509999999999992E-3</v>
      </c>
      <c r="O1144" s="341"/>
      <c r="P1144" s="117"/>
      <c r="Q1144" s="121"/>
    </row>
    <row r="1145" spans="1:17" s="115" customFormat="1" ht="25.5" customHeight="1">
      <c r="A1145" s="116">
        <v>1142</v>
      </c>
      <c r="B1145" s="118"/>
      <c r="C1145" s="118" t="s">
        <v>3047</v>
      </c>
      <c r="D1145" s="118" t="s">
        <v>1024</v>
      </c>
      <c r="E1145" s="118" t="s">
        <v>3054</v>
      </c>
      <c r="F1145" s="117" t="s">
        <v>4196</v>
      </c>
      <c r="G1145" s="340">
        <v>304211240107</v>
      </c>
      <c r="H1145" s="117" t="s">
        <v>4517</v>
      </c>
      <c r="I1145" s="117" t="s">
        <v>5179</v>
      </c>
      <c r="J1145" s="117" t="s">
        <v>47</v>
      </c>
      <c r="K1145" s="117"/>
      <c r="L1145" s="117">
        <v>2.0804</v>
      </c>
      <c r="M1145" s="117">
        <v>2.0136219999999998</v>
      </c>
      <c r="N1145" s="117">
        <v>6.6778000000000226E-2</v>
      </c>
      <c r="O1145" s="341"/>
      <c r="P1145" s="117"/>
      <c r="Q1145" s="121"/>
    </row>
    <row r="1146" spans="1:17" s="115" customFormat="1" ht="25.5" customHeight="1">
      <c r="A1146" s="116">
        <v>1143</v>
      </c>
      <c r="B1146" s="118"/>
      <c r="C1146" s="118" t="s">
        <v>3047</v>
      </c>
      <c r="D1146" s="118" t="s">
        <v>1024</v>
      </c>
      <c r="E1146" s="118" t="s">
        <v>3051</v>
      </c>
      <c r="F1146" s="117" t="s">
        <v>4526</v>
      </c>
      <c r="G1146" s="340">
        <v>304251440202</v>
      </c>
      <c r="H1146" s="117" t="s">
        <v>4527</v>
      </c>
      <c r="I1146" s="117" t="s">
        <v>5179</v>
      </c>
      <c r="J1146" s="117" t="s">
        <v>47</v>
      </c>
      <c r="K1146" s="117"/>
      <c r="L1146" s="117">
        <v>1.7152000000000001</v>
      </c>
      <c r="M1146" s="117">
        <v>1.6616120000000001</v>
      </c>
      <c r="N1146" s="117">
        <v>5.3587999999999969E-2</v>
      </c>
      <c r="O1146" s="341"/>
      <c r="P1146" s="117"/>
      <c r="Q1146" s="121"/>
    </row>
    <row r="1147" spans="1:17" s="115" customFormat="1" ht="25.5" customHeight="1">
      <c r="A1147" s="116">
        <v>1144</v>
      </c>
      <c r="B1147" s="118"/>
      <c r="C1147" s="118" t="s">
        <v>3047</v>
      </c>
      <c r="D1147" s="118" t="s">
        <v>1024</v>
      </c>
      <c r="E1147" s="118" t="s">
        <v>3054</v>
      </c>
      <c r="F1147" s="117" t="s">
        <v>4528</v>
      </c>
      <c r="G1147" s="340">
        <v>304211240201</v>
      </c>
      <c r="H1147" s="117" t="s">
        <v>4529</v>
      </c>
      <c r="I1147" s="117" t="s">
        <v>5179</v>
      </c>
      <c r="J1147" s="117" t="s">
        <v>47</v>
      </c>
      <c r="K1147" s="117"/>
      <c r="L1147" s="117">
        <v>0.92679999999999996</v>
      </c>
      <c r="M1147" s="117">
        <v>0.897899</v>
      </c>
      <c r="N1147" s="117">
        <v>2.8900999999999955E-2</v>
      </c>
      <c r="O1147" s="341"/>
      <c r="P1147" s="117"/>
      <c r="Q1147" s="121"/>
    </row>
    <row r="1148" spans="1:17" s="115" customFormat="1" ht="25.5" customHeight="1">
      <c r="A1148" s="116">
        <v>1145</v>
      </c>
      <c r="B1148" s="118"/>
      <c r="C1148" s="118" t="s">
        <v>3047</v>
      </c>
      <c r="D1148" s="118" t="s">
        <v>1024</v>
      </c>
      <c r="E1148" s="118" t="s">
        <v>1024</v>
      </c>
      <c r="F1148" s="117" t="s">
        <v>2252</v>
      </c>
      <c r="G1148" s="340">
        <v>304231240101</v>
      </c>
      <c r="H1148" s="117" t="s">
        <v>2560</v>
      </c>
      <c r="I1148" s="117" t="s">
        <v>5178</v>
      </c>
      <c r="J1148" s="117" t="s">
        <v>47</v>
      </c>
      <c r="K1148" s="117"/>
      <c r="L1148" s="117">
        <v>0.72375999999999996</v>
      </c>
      <c r="M1148" s="117">
        <v>0.70120099999999996</v>
      </c>
      <c r="N1148" s="117">
        <v>2.2558999999999996E-2</v>
      </c>
      <c r="O1148" s="341"/>
      <c r="P1148" s="117"/>
      <c r="Q1148" s="121"/>
    </row>
    <row r="1149" spans="1:17" s="115" customFormat="1" ht="25.5" customHeight="1">
      <c r="A1149" s="116">
        <v>1146</v>
      </c>
      <c r="B1149" s="118"/>
      <c r="C1149" s="118" t="s">
        <v>3047</v>
      </c>
      <c r="D1149" s="118" t="s">
        <v>1024</v>
      </c>
      <c r="E1149" s="118" t="s">
        <v>3054</v>
      </c>
      <c r="F1149" s="117" t="s">
        <v>4528</v>
      </c>
      <c r="G1149" s="340">
        <v>304211240203</v>
      </c>
      <c r="H1149" s="117" t="s">
        <v>4534</v>
      </c>
      <c r="I1149" s="117" t="s">
        <v>5179</v>
      </c>
      <c r="J1149" s="117" t="s">
        <v>47</v>
      </c>
      <c r="K1149" s="117"/>
      <c r="L1149" s="117">
        <v>2.2599999999999999E-2</v>
      </c>
      <c r="M1149" s="117">
        <v>2.1912000000000001E-2</v>
      </c>
      <c r="N1149" s="117">
        <v>6.8799999999999764E-4</v>
      </c>
      <c r="O1149" s="341"/>
      <c r="P1149" s="117"/>
      <c r="Q1149" s="121"/>
    </row>
    <row r="1150" spans="1:17" s="115" customFormat="1" ht="25.5" customHeight="1">
      <c r="A1150" s="116">
        <v>1147</v>
      </c>
      <c r="B1150" s="118"/>
      <c r="C1150" s="118" t="s">
        <v>3047</v>
      </c>
      <c r="D1150" s="118" t="s">
        <v>1024</v>
      </c>
      <c r="E1150" s="118" t="s">
        <v>3051</v>
      </c>
      <c r="F1150" s="117" t="s">
        <v>4539</v>
      </c>
      <c r="G1150" s="340">
        <v>304251240105</v>
      </c>
      <c r="H1150" s="117" t="s">
        <v>4540</v>
      </c>
      <c r="I1150" s="117" t="s">
        <v>5180</v>
      </c>
      <c r="J1150" s="117" t="s">
        <v>47</v>
      </c>
      <c r="K1150" s="117"/>
      <c r="L1150" s="117">
        <v>3.6110000000000002</v>
      </c>
      <c r="M1150" s="117">
        <v>3.501582</v>
      </c>
      <c r="N1150" s="117">
        <v>0.10941800000000024</v>
      </c>
      <c r="O1150" s="341"/>
      <c r="P1150" s="117"/>
      <c r="Q1150" s="121"/>
    </row>
    <row r="1151" spans="1:17" s="115" customFormat="1" ht="25.5" customHeight="1">
      <c r="A1151" s="116">
        <v>1148</v>
      </c>
      <c r="B1151" s="118"/>
      <c r="C1151" s="118" t="s">
        <v>3047</v>
      </c>
      <c r="D1151" s="118" t="s">
        <v>1024</v>
      </c>
      <c r="E1151" s="118" t="s">
        <v>3054</v>
      </c>
      <c r="F1151" s="117" t="s">
        <v>4196</v>
      </c>
      <c r="G1151" s="340">
        <v>304211240102</v>
      </c>
      <c r="H1151" s="117" t="s">
        <v>2615</v>
      </c>
      <c r="I1151" s="117" t="s">
        <v>5179</v>
      </c>
      <c r="J1151" s="117" t="s">
        <v>47</v>
      </c>
      <c r="K1151" s="117"/>
      <c r="L1151" s="117">
        <v>0.1245</v>
      </c>
      <c r="M1151" s="117">
        <v>0.12073</v>
      </c>
      <c r="N1151" s="117">
        <v>3.7699999999999956E-3</v>
      </c>
      <c r="O1151" s="341"/>
      <c r="P1151" s="117"/>
      <c r="Q1151" s="121"/>
    </row>
    <row r="1152" spans="1:17" s="115" customFormat="1" ht="25.5" customHeight="1">
      <c r="A1152" s="116">
        <v>1149</v>
      </c>
      <c r="B1152" s="118"/>
      <c r="C1152" s="118" t="s">
        <v>3047</v>
      </c>
      <c r="D1152" s="118" t="s">
        <v>1024</v>
      </c>
      <c r="E1152" s="118" t="s">
        <v>1024</v>
      </c>
      <c r="F1152" s="117" t="s">
        <v>4316</v>
      </c>
      <c r="G1152" s="340">
        <v>304231340203</v>
      </c>
      <c r="H1152" s="117" t="s">
        <v>4542</v>
      </c>
      <c r="I1152" s="117" t="s">
        <v>5180</v>
      </c>
      <c r="J1152" s="117" t="s">
        <v>47</v>
      </c>
      <c r="K1152" s="117"/>
      <c r="L1152" s="117">
        <v>0.38030000000000003</v>
      </c>
      <c r="M1152" s="117">
        <v>0.36892200000000003</v>
      </c>
      <c r="N1152" s="117">
        <v>1.1377999999999999E-2</v>
      </c>
      <c r="O1152" s="341"/>
      <c r="P1152" s="117"/>
      <c r="Q1152" s="121"/>
    </row>
    <row r="1153" spans="1:17" s="115" customFormat="1" ht="25.5" customHeight="1">
      <c r="A1153" s="116">
        <v>1150</v>
      </c>
      <c r="B1153" s="118"/>
      <c r="C1153" s="118" t="s">
        <v>3047</v>
      </c>
      <c r="D1153" s="118" t="s">
        <v>1024</v>
      </c>
      <c r="E1153" s="118" t="s">
        <v>3051</v>
      </c>
      <c r="F1153" s="117" t="s">
        <v>4162</v>
      </c>
      <c r="G1153" s="340">
        <v>304251540205</v>
      </c>
      <c r="H1153" s="117" t="s">
        <v>4551</v>
      </c>
      <c r="I1153" s="117" t="s">
        <v>5180</v>
      </c>
      <c r="J1153" s="117" t="s">
        <v>47</v>
      </c>
      <c r="K1153" s="117"/>
      <c r="L1153" s="117">
        <v>1.6213200000000001</v>
      </c>
      <c r="M1153" s="117">
        <v>1.5741069999999999</v>
      </c>
      <c r="N1153" s="117">
        <v>4.7213000000000171E-2</v>
      </c>
      <c r="O1153" s="341"/>
      <c r="P1153" s="117"/>
      <c r="Q1153" s="121"/>
    </row>
    <row r="1154" spans="1:17" s="115" customFormat="1" ht="25.5" customHeight="1">
      <c r="A1154" s="116">
        <v>1151</v>
      </c>
      <c r="B1154" s="118"/>
      <c r="C1154" s="118" t="s">
        <v>3047</v>
      </c>
      <c r="D1154" s="118" t="s">
        <v>1024</v>
      </c>
      <c r="E1154" s="118" t="s">
        <v>3060</v>
      </c>
      <c r="F1154" s="117" t="s">
        <v>4554</v>
      </c>
      <c r="G1154" s="340">
        <v>304241140201</v>
      </c>
      <c r="H1154" s="117" t="s">
        <v>4555</v>
      </c>
      <c r="I1154" s="117" t="s">
        <v>5179</v>
      </c>
      <c r="J1154" s="117" t="s">
        <v>47</v>
      </c>
      <c r="K1154" s="117"/>
      <c r="L1154" s="117">
        <v>0.85299999999999998</v>
      </c>
      <c r="M1154" s="117">
        <v>0.82830499999999996</v>
      </c>
      <c r="N1154" s="117">
        <v>2.4695000000000022E-2</v>
      </c>
      <c r="O1154" s="341"/>
      <c r="P1154" s="117"/>
      <c r="Q1154" s="121"/>
    </row>
    <row r="1155" spans="1:17" s="115" customFormat="1" ht="25.5" customHeight="1">
      <c r="A1155" s="116">
        <v>1152</v>
      </c>
      <c r="B1155" s="118"/>
      <c r="C1155" s="118" t="s">
        <v>3047</v>
      </c>
      <c r="D1155" s="118" t="s">
        <v>1024</v>
      </c>
      <c r="E1155" s="118" t="s">
        <v>3060</v>
      </c>
      <c r="F1155" s="117" t="s">
        <v>4566</v>
      </c>
      <c r="G1155" s="340">
        <v>304241140301</v>
      </c>
      <c r="H1155" s="117" t="s">
        <v>4567</v>
      </c>
      <c r="I1155" s="117" t="s">
        <v>5179</v>
      </c>
      <c r="J1155" s="117" t="s">
        <v>47</v>
      </c>
      <c r="K1155" s="117"/>
      <c r="L1155" s="117">
        <v>0.36320000000000002</v>
      </c>
      <c r="M1155" s="117">
        <v>0.35331400000000002</v>
      </c>
      <c r="N1155" s="117">
        <v>9.8860000000000059E-3</v>
      </c>
      <c r="O1155" s="341"/>
      <c r="P1155" s="117"/>
      <c r="Q1155" s="121"/>
    </row>
    <row r="1156" spans="1:17" s="115" customFormat="1" ht="25.5" customHeight="1">
      <c r="A1156" s="116">
        <v>1153</v>
      </c>
      <c r="B1156" s="118"/>
      <c r="C1156" s="118" t="s">
        <v>3047</v>
      </c>
      <c r="D1156" s="118" t="s">
        <v>1024</v>
      </c>
      <c r="E1156" s="118" t="s">
        <v>3054</v>
      </c>
      <c r="F1156" s="117" t="s">
        <v>4196</v>
      </c>
      <c r="G1156" s="340">
        <v>304211240103</v>
      </c>
      <c r="H1156" s="117" t="s">
        <v>4570</v>
      </c>
      <c r="I1156" s="117" t="s">
        <v>5178</v>
      </c>
      <c r="J1156" s="117" t="s">
        <v>47</v>
      </c>
      <c r="K1156" s="117"/>
      <c r="L1156" s="117">
        <v>2.23E-2</v>
      </c>
      <c r="M1156" s="117">
        <v>2.1717E-2</v>
      </c>
      <c r="N1156" s="117">
        <v>5.8300000000000018E-4</v>
      </c>
      <c r="O1156" s="341"/>
      <c r="P1156" s="117"/>
      <c r="Q1156" s="121"/>
    </row>
    <row r="1157" spans="1:17" s="115" customFormat="1" ht="25.5" customHeight="1">
      <c r="A1157" s="116">
        <v>1154</v>
      </c>
      <c r="B1157" s="118"/>
      <c r="C1157" s="118" t="s">
        <v>3047</v>
      </c>
      <c r="D1157" s="118" t="s">
        <v>1024</v>
      </c>
      <c r="E1157" s="118" t="s">
        <v>3060</v>
      </c>
      <c r="F1157" s="117" t="s">
        <v>4583</v>
      </c>
      <c r="G1157" s="340">
        <v>304241240402</v>
      </c>
      <c r="H1157" s="117" t="s">
        <v>4584</v>
      </c>
      <c r="I1157" s="117" t="s">
        <v>5179</v>
      </c>
      <c r="J1157" s="117" t="s">
        <v>47</v>
      </c>
      <c r="K1157" s="117"/>
      <c r="L1157" s="117">
        <v>5.2900000000000003E-2</v>
      </c>
      <c r="M1157" s="117">
        <v>5.1649E-2</v>
      </c>
      <c r="N1157" s="117">
        <v>1.2510000000000021E-3</v>
      </c>
      <c r="O1157" s="341"/>
      <c r="P1157" s="117"/>
      <c r="Q1157" s="121"/>
    </row>
    <row r="1158" spans="1:17" s="115" customFormat="1" ht="25.5" customHeight="1">
      <c r="A1158" s="116">
        <v>1155</v>
      </c>
      <c r="B1158" s="118"/>
      <c r="C1158" s="118" t="s">
        <v>3047</v>
      </c>
      <c r="D1158" s="118" t="s">
        <v>1024</v>
      </c>
      <c r="E1158" s="118" t="s">
        <v>1024</v>
      </c>
      <c r="F1158" s="117" t="s">
        <v>2252</v>
      </c>
      <c r="G1158" s="340">
        <v>304231240103</v>
      </c>
      <c r="H1158" s="117" t="s">
        <v>2562</v>
      </c>
      <c r="I1158" s="117" t="s">
        <v>5178</v>
      </c>
      <c r="J1158" s="117" t="s">
        <v>47</v>
      </c>
      <c r="K1158" s="117"/>
      <c r="L1158" s="117">
        <v>2.3849200000000002</v>
      </c>
      <c r="M1158" s="117">
        <v>2.3331040000000001</v>
      </c>
      <c r="N1158" s="117">
        <v>5.1816000000000084E-2</v>
      </c>
      <c r="O1158" s="341"/>
      <c r="P1158" s="117"/>
      <c r="Q1158" s="121"/>
    </row>
    <row r="1159" spans="1:17" s="115" customFormat="1" ht="25.5" customHeight="1">
      <c r="A1159" s="116">
        <v>1156</v>
      </c>
      <c r="B1159" s="118"/>
      <c r="C1159" s="118" t="s">
        <v>3047</v>
      </c>
      <c r="D1159" s="118" t="s">
        <v>1024</v>
      </c>
      <c r="E1159" s="118" t="s">
        <v>3054</v>
      </c>
      <c r="F1159" s="117" t="s">
        <v>4528</v>
      </c>
      <c r="G1159" s="340">
        <v>304211240202</v>
      </c>
      <c r="H1159" s="117" t="s">
        <v>2606</v>
      </c>
      <c r="I1159" s="117" t="s">
        <v>5179</v>
      </c>
      <c r="J1159" s="117" t="s">
        <v>47</v>
      </c>
      <c r="K1159" s="117"/>
      <c r="L1159" s="117">
        <v>2.9074</v>
      </c>
      <c r="M1159" s="117">
        <v>2.8452959999999998</v>
      </c>
      <c r="N1159" s="117">
        <v>6.2104000000000159E-2</v>
      </c>
      <c r="O1159" s="341"/>
      <c r="P1159" s="117"/>
      <c r="Q1159" s="121"/>
    </row>
    <row r="1160" spans="1:17" s="115" customFormat="1" ht="25.5" customHeight="1">
      <c r="A1160" s="116">
        <v>1157</v>
      </c>
      <c r="B1160" s="118"/>
      <c r="C1160" s="118" t="s">
        <v>3047</v>
      </c>
      <c r="D1160" s="118" t="s">
        <v>1024</v>
      </c>
      <c r="E1160" s="118" t="s">
        <v>1024</v>
      </c>
      <c r="F1160" s="117" t="s">
        <v>2251</v>
      </c>
      <c r="G1160" s="340">
        <v>304231140201</v>
      </c>
      <c r="H1160" s="117" t="s">
        <v>2557</v>
      </c>
      <c r="I1160" s="117" t="s">
        <v>5178</v>
      </c>
      <c r="J1160" s="117" t="s">
        <v>47</v>
      </c>
      <c r="K1160" s="117"/>
      <c r="L1160" s="117">
        <v>2.3655599999999999</v>
      </c>
      <c r="M1160" s="117">
        <v>2.31751</v>
      </c>
      <c r="N1160" s="117">
        <v>4.8049999999999926E-2</v>
      </c>
      <c r="O1160" s="341"/>
      <c r="P1160" s="117"/>
      <c r="Q1160" s="121"/>
    </row>
    <row r="1161" spans="1:17" s="115" customFormat="1" ht="25.5" customHeight="1">
      <c r="A1161" s="116">
        <v>1158</v>
      </c>
      <c r="B1161" s="118"/>
      <c r="C1161" s="118" t="s">
        <v>3047</v>
      </c>
      <c r="D1161" s="118" t="s">
        <v>1024</v>
      </c>
      <c r="E1161" s="118" t="s">
        <v>3051</v>
      </c>
      <c r="F1161" s="117" t="s">
        <v>4539</v>
      </c>
      <c r="G1161" s="340">
        <v>304251240106</v>
      </c>
      <c r="H1161" s="117" t="s">
        <v>4606</v>
      </c>
      <c r="I1161" s="117" t="s">
        <v>5180</v>
      </c>
      <c r="J1161" s="117" t="s">
        <v>47</v>
      </c>
      <c r="K1161" s="117"/>
      <c r="L1161" s="117">
        <v>3.0564</v>
      </c>
      <c r="M1161" s="117">
        <v>2.996747</v>
      </c>
      <c r="N1161" s="117">
        <v>5.9652999999999956E-2</v>
      </c>
      <c r="O1161" s="341"/>
      <c r="P1161" s="117"/>
      <c r="Q1161" s="121"/>
    </row>
    <row r="1162" spans="1:17" s="115" customFormat="1" ht="25.5" customHeight="1">
      <c r="A1162" s="116">
        <v>1159</v>
      </c>
      <c r="B1162" s="118"/>
      <c r="C1162" s="118" t="s">
        <v>3047</v>
      </c>
      <c r="D1162" s="118" t="s">
        <v>1024</v>
      </c>
      <c r="E1162" s="118" t="s">
        <v>1024</v>
      </c>
      <c r="F1162" s="117" t="s">
        <v>4153</v>
      </c>
      <c r="G1162" s="340">
        <v>304231440403</v>
      </c>
      <c r="H1162" s="117" t="s">
        <v>4618</v>
      </c>
      <c r="I1162" s="117" t="s">
        <v>5180</v>
      </c>
      <c r="J1162" s="117" t="s">
        <v>47</v>
      </c>
      <c r="K1162" s="117"/>
      <c r="L1162" s="117">
        <v>0.80278000000000005</v>
      </c>
      <c r="M1162" s="117">
        <v>0.79060900000000001</v>
      </c>
      <c r="N1162" s="117">
        <v>1.2171000000000043E-2</v>
      </c>
      <c r="O1162" s="341"/>
      <c r="P1162" s="117"/>
      <c r="Q1162" s="121"/>
    </row>
    <row r="1163" spans="1:17" s="115" customFormat="1" ht="25.5" customHeight="1">
      <c r="A1163" s="116">
        <v>1160</v>
      </c>
      <c r="B1163" s="118"/>
      <c r="C1163" s="118" t="s">
        <v>3047</v>
      </c>
      <c r="D1163" s="118" t="s">
        <v>1024</v>
      </c>
      <c r="E1163" s="118" t="s">
        <v>3051</v>
      </c>
      <c r="F1163" s="117" t="s">
        <v>4625</v>
      </c>
      <c r="G1163" s="340">
        <v>304251240203</v>
      </c>
      <c r="H1163" s="117" t="s">
        <v>4626</v>
      </c>
      <c r="I1163" s="117" t="s">
        <v>5179</v>
      </c>
      <c r="J1163" s="117" t="s">
        <v>47</v>
      </c>
      <c r="K1163" s="117"/>
      <c r="L1163" s="117">
        <v>0.28310000000000002</v>
      </c>
      <c r="M1163" s="117">
        <v>0.279198</v>
      </c>
      <c r="N1163" s="117">
        <v>3.9020000000000166E-3</v>
      </c>
      <c r="O1163" s="341"/>
      <c r="P1163" s="117"/>
      <c r="Q1163" s="121"/>
    </row>
    <row r="1164" spans="1:17" s="115" customFormat="1" ht="25.5" customHeight="1">
      <c r="A1164" s="116">
        <v>1161</v>
      </c>
      <c r="B1164" s="118"/>
      <c r="C1164" s="118" t="s">
        <v>3047</v>
      </c>
      <c r="D1164" s="118" t="s">
        <v>1024</v>
      </c>
      <c r="E1164" s="118" t="s">
        <v>3058</v>
      </c>
      <c r="F1164" s="117" t="s">
        <v>4435</v>
      </c>
      <c r="G1164" s="340">
        <v>304221540103</v>
      </c>
      <c r="H1164" s="117" t="s">
        <v>2547</v>
      </c>
      <c r="I1164" s="117" t="s">
        <v>5180</v>
      </c>
      <c r="J1164" s="117" t="s">
        <v>47</v>
      </c>
      <c r="K1164" s="117"/>
      <c r="L1164" s="117">
        <v>0.46284999999999998</v>
      </c>
      <c r="M1164" s="117">
        <v>0.45761499999999999</v>
      </c>
      <c r="N1164" s="117">
        <v>5.2349999999999897E-3</v>
      </c>
      <c r="O1164" s="341"/>
      <c r="P1164" s="117"/>
      <c r="Q1164" s="121"/>
    </row>
    <row r="1165" spans="1:17" s="115" customFormat="1" ht="25.5" customHeight="1">
      <c r="A1165" s="116">
        <v>1162</v>
      </c>
      <c r="B1165" s="118"/>
      <c r="C1165" s="118" t="s">
        <v>3047</v>
      </c>
      <c r="D1165" s="118" t="s">
        <v>1024</v>
      </c>
      <c r="E1165" s="118" t="s">
        <v>1024</v>
      </c>
      <c r="F1165" s="117" t="s">
        <v>2252</v>
      </c>
      <c r="G1165" s="340">
        <v>304231240102</v>
      </c>
      <c r="H1165" s="117" t="s">
        <v>2561</v>
      </c>
      <c r="I1165" s="117" t="s">
        <v>5178</v>
      </c>
      <c r="J1165" s="117" t="s">
        <v>47</v>
      </c>
      <c r="K1165" s="117"/>
      <c r="L1165" s="117">
        <v>2.2338</v>
      </c>
      <c r="M1165" s="117">
        <v>2.2126549999999998</v>
      </c>
      <c r="N1165" s="117">
        <v>2.1145000000000191E-2</v>
      </c>
      <c r="O1165" s="341"/>
      <c r="P1165" s="117"/>
      <c r="Q1165" s="121"/>
    </row>
    <row r="1166" spans="1:17" s="115" customFormat="1" ht="25.5" customHeight="1">
      <c r="A1166" s="116">
        <v>1163</v>
      </c>
      <c r="B1166" s="118"/>
      <c r="C1166" s="118" t="s">
        <v>3047</v>
      </c>
      <c r="D1166" s="118" t="s">
        <v>1024</v>
      </c>
      <c r="E1166" s="118" t="s">
        <v>3058</v>
      </c>
      <c r="F1166" s="117" t="s">
        <v>4435</v>
      </c>
      <c r="G1166" s="340">
        <v>304221540104</v>
      </c>
      <c r="H1166" s="117" t="s">
        <v>4641</v>
      </c>
      <c r="I1166" s="117" t="s">
        <v>5180</v>
      </c>
      <c r="J1166" s="117" t="s">
        <v>47</v>
      </c>
      <c r="K1166" s="117"/>
      <c r="L1166" s="117">
        <v>1.145E-2</v>
      </c>
      <c r="M1166" s="117">
        <v>1.1351999999999999E-2</v>
      </c>
      <c r="N1166" s="117">
        <v>9.8000000000000864E-5</v>
      </c>
      <c r="O1166" s="341"/>
      <c r="P1166" s="117"/>
      <c r="Q1166" s="121"/>
    </row>
    <row r="1167" spans="1:17" s="115" customFormat="1" ht="25.5" customHeight="1">
      <c r="A1167" s="116">
        <v>1164</v>
      </c>
      <c r="B1167" s="118"/>
      <c r="C1167" s="118" t="s">
        <v>3047</v>
      </c>
      <c r="D1167" s="118" t="s">
        <v>1024</v>
      </c>
      <c r="E1167" s="118" t="s">
        <v>3058</v>
      </c>
      <c r="F1167" s="117" t="s">
        <v>4642</v>
      </c>
      <c r="G1167" s="340">
        <v>304221140404</v>
      </c>
      <c r="H1167" s="117" t="s">
        <v>4643</v>
      </c>
      <c r="I1167" s="117" t="s">
        <v>5180</v>
      </c>
      <c r="J1167" s="117" t="s">
        <v>47</v>
      </c>
      <c r="K1167" s="117"/>
      <c r="L1167" s="117">
        <v>0.14410000000000001</v>
      </c>
      <c r="M1167" s="117">
        <v>0.14288400000000001</v>
      </c>
      <c r="N1167" s="117">
        <v>1.2159999999999949E-3</v>
      </c>
      <c r="O1167" s="341"/>
      <c r="P1167" s="117"/>
      <c r="Q1167" s="121"/>
    </row>
    <row r="1168" spans="1:17" s="115" customFormat="1" ht="25.5" customHeight="1">
      <c r="A1168" s="116">
        <v>1165</v>
      </c>
      <c r="B1168" s="118"/>
      <c r="C1168" s="118" t="s">
        <v>3047</v>
      </c>
      <c r="D1168" s="118" t="s">
        <v>1023</v>
      </c>
      <c r="E1168" s="118" t="s">
        <v>3048</v>
      </c>
      <c r="F1168" s="117" t="s">
        <v>4151</v>
      </c>
      <c r="G1168" s="340">
        <v>304621340301</v>
      </c>
      <c r="H1168" s="117" t="s">
        <v>4152</v>
      </c>
      <c r="I1168" s="117" t="s">
        <v>5180</v>
      </c>
      <c r="J1168" s="117" t="s">
        <v>47</v>
      </c>
      <c r="K1168" s="117"/>
      <c r="L1168" s="117">
        <v>0.745</v>
      </c>
      <c r="M1168" s="117">
        <v>0.537551</v>
      </c>
      <c r="N1168" s="117">
        <v>0.20744899999999999</v>
      </c>
      <c r="O1168" s="341"/>
      <c r="P1168" s="117"/>
      <c r="Q1168" s="121"/>
    </row>
    <row r="1169" spans="1:17" s="115" customFormat="1" ht="25.5" customHeight="1">
      <c r="A1169" s="116">
        <v>1166</v>
      </c>
      <c r="B1169" s="118"/>
      <c r="C1169" s="118" t="s">
        <v>3047</v>
      </c>
      <c r="D1169" s="118" t="s">
        <v>1023</v>
      </c>
      <c r="E1169" s="118" t="s">
        <v>1023</v>
      </c>
      <c r="F1169" s="117" t="s">
        <v>4166</v>
      </c>
      <c r="G1169" s="340">
        <v>304611340104</v>
      </c>
      <c r="H1169" s="117" t="s">
        <v>2547</v>
      </c>
      <c r="I1169" s="117" t="s">
        <v>5180</v>
      </c>
      <c r="J1169" s="117" t="s">
        <v>47</v>
      </c>
      <c r="K1169" s="117"/>
      <c r="L1169" s="117">
        <v>0.45240000000000002</v>
      </c>
      <c r="M1169" s="117">
        <v>0.40853200000000001</v>
      </c>
      <c r="N1169" s="117">
        <v>4.3868000000000018E-2</v>
      </c>
      <c r="O1169" s="341"/>
      <c r="P1169" s="117"/>
      <c r="Q1169" s="121"/>
    </row>
    <row r="1170" spans="1:17" s="115" customFormat="1" ht="25.5" customHeight="1">
      <c r="A1170" s="116">
        <v>1167</v>
      </c>
      <c r="B1170" s="118"/>
      <c r="C1170" s="118" t="s">
        <v>3047</v>
      </c>
      <c r="D1170" s="118" t="s">
        <v>1023</v>
      </c>
      <c r="E1170" s="118" t="s">
        <v>3048</v>
      </c>
      <c r="F1170" s="117" t="s">
        <v>4212</v>
      </c>
      <c r="G1170" s="340">
        <v>304621440203</v>
      </c>
      <c r="H1170" s="117" t="s">
        <v>4213</v>
      </c>
      <c r="I1170" s="117" t="s">
        <v>5179</v>
      </c>
      <c r="J1170" s="117" t="s">
        <v>47</v>
      </c>
      <c r="K1170" s="117"/>
      <c r="L1170" s="117">
        <v>0.83099999999999996</v>
      </c>
      <c r="M1170" s="117">
        <v>0.76863400000000004</v>
      </c>
      <c r="N1170" s="117">
        <v>6.2365999999999921E-2</v>
      </c>
      <c r="O1170" s="341"/>
      <c r="P1170" s="117"/>
      <c r="Q1170" s="121"/>
    </row>
    <row r="1171" spans="1:17" s="115" customFormat="1" ht="25.5" customHeight="1">
      <c r="A1171" s="116">
        <v>1168</v>
      </c>
      <c r="B1171" s="118"/>
      <c r="C1171" s="118" t="s">
        <v>3047</v>
      </c>
      <c r="D1171" s="118" t="s">
        <v>1023</v>
      </c>
      <c r="E1171" s="118" t="s">
        <v>3048</v>
      </c>
      <c r="F1171" s="117" t="s">
        <v>4220</v>
      </c>
      <c r="G1171" s="340">
        <v>304621440101</v>
      </c>
      <c r="H1171" s="117" t="s">
        <v>4221</v>
      </c>
      <c r="I1171" s="117" t="s">
        <v>5179</v>
      </c>
      <c r="J1171" s="117" t="s">
        <v>47</v>
      </c>
      <c r="K1171" s="117"/>
      <c r="L1171" s="117">
        <v>1.7138</v>
      </c>
      <c r="M1171" s="117">
        <v>1.5897250000000001</v>
      </c>
      <c r="N1171" s="117">
        <v>0.12407499999999994</v>
      </c>
      <c r="O1171" s="341"/>
      <c r="P1171" s="117"/>
      <c r="Q1171" s="121"/>
    </row>
    <row r="1172" spans="1:17" s="115" customFormat="1" ht="25.5" customHeight="1">
      <c r="A1172" s="116">
        <v>1169</v>
      </c>
      <c r="B1172" s="118"/>
      <c r="C1172" s="118" t="s">
        <v>3047</v>
      </c>
      <c r="D1172" s="118" t="s">
        <v>1023</v>
      </c>
      <c r="E1172" s="118" t="s">
        <v>1023</v>
      </c>
      <c r="F1172" s="117" t="s">
        <v>4225</v>
      </c>
      <c r="G1172" s="340">
        <v>304611340304</v>
      </c>
      <c r="H1172" s="117" t="s">
        <v>4226</v>
      </c>
      <c r="I1172" s="117" t="s">
        <v>5178</v>
      </c>
      <c r="J1172" s="117" t="s">
        <v>47</v>
      </c>
      <c r="K1172" s="117"/>
      <c r="L1172" s="117">
        <v>0.42620000000000002</v>
      </c>
      <c r="M1172" s="117">
        <v>0.39552199999999998</v>
      </c>
      <c r="N1172" s="117">
        <v>3.0678000000000039E-2</v>
      </c>
      <c r="O1172" s="341"/>
      <c r="P1172" s="117"/>
      <c r="Q1172" s="121"/>
    </row>
    <row r="1173" spans="1:17" s="115" customFormat="1" ht="25.5" customHeight="1">
      <c r="A1173" s="116">
        <v>1170</v>
      </c>
      <c r="B1173" s="118"/>
      <c r="C1173" s="118" t="s">
        <v>3047</v>
      </c>
      <c r="D1173" s="118" t="s">
        <v>1023</v>
      </c>
      <c r="E1173" s="118" t="s">
        <v>3048</v>
      </c>
      <c r="F1173" s="117" t="s">
        <v>4220</v>
      </c>
      <c r="G1173" s="340">
        <v>304621440102</v>
      </c>
      <c r="H1173" s="117" t="s">
        <v>4232</v>
      </c>
      <c r="I1173" s="117" t="s">
        <v>5179</v>
      </c>
      <c r="J1173" s="117" t="s">
        <v>47</v>
      </c>
      <c r="K1173" s="117"/>
      <c r="L1173" s="117">
        <v>1.2262</v>
      </c>
      <c r="M1173" s="117">
        <v>1.1403350000000001</v>
      </c>
      <c r="N1173" s="117">
        <v>8.5864999999999858E-2</v>
      </c>
      <c r="O1173" s="341"/>
      <c r="P1173" s="117"/>
      <c r="Q1173" s="121"/>
    </row>
    <row r="1174" spans="1:17" s="115" customFormat="1" ht="25.5" customHeight="1">
      <c r="A1174" s="116">
        <v>1171</v>
      </c>
      <c r="B1174" s="118"/>
      <c r="C1174" s="118" t="s">
        <v>3047</v>
      </c>
      <c r="D1174" s="118" t="s">
        <v>1023</v>
      </c>
      <c r="E1174" s="118" t="s">
        <v>3048</v>
      </c>
      <c r="F1174" s="117" t="s">
        <v>4251</v>
      </c>
      <c r="G1174" s="340">
        <v>304621140302</v>
      </c>
      <c r="H1174" s="117" t="s">
        <v>2488</v>
      </c>
      <c r="I1174" s="117" t="s">
        <v>5178</v>
      </c>
      <c r="J1174" s="117" t="s">
        <v>47</v>
      </c>
      <c r="K1174" s="117"/>
      <c r="L1174" s="117">
        <v>2.6326000000000001</v>
      </c>
      <c r="M1174" s="117">
        <v>2.4624920000000001</v>
      </c>
      <c r="N1174" s="117">
        <v>0.17010799999999993</v>
      </c>
      <c r="O1174" s="341"/>
      <c r="P1174" s="117"/>
      <c r="Q1174" s="121"/>
    </row>
    <row r="1175" spans="1:17" s="115" customFormat="1" ht="25.5" customHeight="1">
      <c r="A1175" s="116">
        <v>1172</v>
      </c>
      <c r="B1175" s="118"/>
      <c r="C1175" s="118" t="s">
        <v>3047</v>
      </c>
      <c r="D1175" s="118" t="s">
        <v>1023</v>
      </c>
      <c r="E1175" s="118" t="s">
        <v>3059</v>
      </c>
      <c r="F1175" s="117" t="s">
        <v>2280</v>
      </c>
      <c r="G1175" s="340">
        <v>304631140101</v>
      </c>
      <c r="H1175" s="117" t="s">
        <v>4253</v>
      </c>
      <c r="I1175" s="117" t="s">
        <v>5178</v>
      </c>
      <c r="J1175" s="117" t="s">
        <v>47</v>
      </c>
      <c r="K1175" s="117"/>
      <c r="L1175" s="117">
        <v>1.3273200000000001</v>
      </c>
      <c r="M1175" s="117">
        <v>1.2423120000000001</v>
      </c>
      <c r="N1175" s="117">
        <v>8.5007999999999972E-2</v>
      </c>
      <c r="O1175" s="341"/>
      <c r="P1175" s="117"/>
      <c r="Q1175" s="121"/>
    </row>
    <row r="1176" spans="1:17" s="115" customFormat="1" ht="25.5" customHeight="1">
      <c r="A1176" s="116">
        <v>1173</v>
      </c>
      <c r="B1176" s="118"/>
      <c r="C1176" s="118" t="s">
        <v>3047</v>
      </c>
      <c r="D1176" s="118" t="s">
        <v>1023</v>
      </c>
      <c r="E1176" s="118" t="s">
        <v>1023</v>
      </c>
      <c r="F1176" s="117" t="s">
        <v>4281</v>
      </c>
      <c r="G1176" s="340">
        <v>304611240101</v>
      </c>
      <c r="H1176" s="117" t="s">
        <v>4282</v>
      </c>
      <c r="I1176" s="117" t="s">
        <v>5178</v>
      </c>
      <c r="J1176" s="117" t="s">
        <v>47</v>
      </c>
      <c r="K1176" s="117"/>
      <c r="L1176" s="117">
        <v>2.6553599999999999</v>
      </c>
      <c r="M1176" s="117">
        <v>2.4981429999999998</v>
      </c>
      <c r="N1176" s="117">
        <v>0.15721700000000016</v>
      </c>
      <c r="O1176" s="341"/>
      <c r="P1176" s="117"/>
      <c r="Q1176" s="121"/>
    </row>
    <row r="1177" spans="1:17" s="115" customFormat="1" ht="25.5" customHeight="1">
      <c r="A1177" s="116">
        <v>1174</v>
      </c>
      <c r="B1177" s="118"/>
      <c r="C1177" s="118" t="s">
        <v>3047</v>
      </c>
      <c r="D1177" s="118" t="s">
        <v>1023</v>
      </c>
      <c r="E1177" s="118" t="s">
        <v>3048</v>
      </c>
      <c r="F1177" s="117" t="s">
        <v>4286</v>
      </c>
      <c r="G1177" s="340">
        <v>304621240402</v>
      </c>
      <c r="H1177" s="117" t="s">
        <v>4287</v>
      </c>
      <c r="I1177" s="117" t="s">
        <v>5180</v>
      </c>
      <c r="J1177" s="117" t="s">
        <v>47</v>
      </c>
      <c r="K1177" s="117"/>
      <c r="L1177" s="117">
        <v>1.9699999999999999E-2</v>
      </c>
      <c r="M1177" s="117">
        <v>1.8543E-2</v>
      </c>
      <c r="N1177" s="117">
        <v>1.1569999999999983E-3</v>
      </c>
      <c r="O1177" s="341"/>
      <c r="P1177" s="117"/>
      <c r="Q1177" s="121"/>
    </row>
    <row r="1178" spans="1:17" s="115" customFormat="1" ht="25.5" customHeight="1">
      <c r="A1178" s="116">
        <v>1175</v>
      </c>
      <c r="B1178" s="118"/>
      <c r="C1178" s="118" t="s">
        <v>3047</v>
      </c>
      <c r="D1178" s="118" t="s">
        <v>1023</v>
      </c>
      <c r="E1178" s="118" t="s">
        <v>3048</v>
      </c>
      <c r="F1178" s="117" t="s">
        <v>4220</v>
      </c>
      <c r="G1178" s="340">
        <v>304621440105</v>
      </c>
      <c r="H1178" s="117" t="s">
        <v>4290</v>
      </c>
      <c r="I1178" s="117" t="s">
        <v>5179</v>
      </c>
      <c r="J1178" s="117" t="s">
        <v>47</v>
      </c>
      <c r="K1178" s="117"/>
      <c r="L1178" s="117">
        <v>0.28161999999999998</v>
      </c>
      <c r="M1178" s="117">
        <v>0.26539400000000002</v>
      </c>
      <c r="N1178" s="117">
        <v>1.6225999999999963E-2</v>
      </c>
      <c r="O1178" s="341"/>
      <c r="P1178" s="117"/>
      <c r="Q1178" s="121"/>
    </row>
    <row r="1179" spans="1:17" s="115" customFormat="1" ht="25.5" customHeight="1">
      <c r="A1179" s="116">
        <v>1176</v>
      </c>
      <c r="B1179" s="118"/>
      <c r="C1179" s="118" t="s">
        <v>3047</v>
      </c>
      <c r="D1179" s="118" t="s">
        <v>1023</v>
      </c>
      <c r="E1179" s="118" t="s">
        <v>3048</v>
      </c>
      <c r="F1179" s="117" t="s">
        <v>4303</v>
      </c>
      <c r="G1179" s="340">
        <v>304621440305</v>
      </c>
      <c r="H1179" s="117" t="s">
        <v>4304</v>
      </c>
      <c r="I1179" s="117" t="s">
        <v>5179</v>
      </c>
      <c r="J1179" s="117" t="s">
        <v>47</v>
      </c>
      <c r="K1179" s="117"/>
      <c r="L1179" s="117">
        <v>0.34632600000000002</v>
      </c>
      <c r="M1179" s="117">
        <v>0.32711600000000002</v>
      </c>
      <c r="N1179" s="117">
        <v>1.9210000000000005E-2</v>
      </c>
      <c r="O1179" s="341"/>
      <c r="P1179" s="117"/>
      <c r="Q1179" s="121"/>
    </row>
    <row r="1180" spans="1:17" s="115" customFormat="1" ht="25.5" customHeight="1">
      <c r="A1180" s="116">
        <v>1177</v>
      </c>
      <c r="B1180" s="118"/>
      <c r="C1180" s="118" t="s">
        <v>3047</v>
      </c>
      <c r="D1180" s="118" t="s">
        <v>1023</v>
      </c>
      <c r="E1180" s="118" t="s">
        <v>3059</v>
      </c>
      <c r="F1180" s="117" t="s">
        <v>4307</v>
      </c>
      <c r="G1180" s="340">
        <v>304631240303</v>
      </c>
      <c r="H1180" s="117" t="s">
        <v>4308</v>
      </c>
      <c r="I1180" s="117" t="s">
        <v>5178</v>
      </c>
      <c r="J1180" s="117" t="s">
        <v>47</v>
      </c>
      <c r="K1180" s="117"/>
      <c r="L1180" s="117">
        <v>0.15145</v>
      </c>
      <c r="M1180" s="117">
        <v>0.14319200000000001</v>
      </c>
      <c r="N1180" s="117">
        <v>8.2579999999999876E-3</v>
      </c>
      <c r="O1180" s="341"/>
      <c r="P1180" s="117"/>
      <c r="Q1180" s="121"/>
    </row>
    <row r="1181" spans="1:17" s="115" customFormat="1" ht="25.5" customHeight="1">
      <c r="A1181" s="116">
        <v>1178</v>
      </c>
      <c r="B1181" s="118"/>
      <c r="C1181" s="118" t="s">
        <v>3047</v>
      </c>
      <c r="D1181" s="118" t="s">
        <v>1023</v>
      </c>
      <c r="E1181" s="118" t="s">
        <v>1023</v>
      </c>
      <c r="F1181" s="117" t="s">
        <v>4311</v>
      </c>
      <c r="G1181" s="340">
        <v>304611140302</v>
      </c>
      <c r="H1181" s="117" t="s">
        <v>4312</v>
      </c>
      <c r="I1181" s="117" t="s">
        <v>5178</v>
      </c>
      <c r="J1181" s="117" t="s">
        <v>47</v>
      </c>
      <c r="K1181" s="117"/>
      <c r="L1181" s="117">
        <v>0.89380000000000004</v>
      </c>
      <c r="M1181" s="117">
        <v>0.84529900000000002</v>
      </c>
      <c r="N1181" s="117">
        <v>4.8501000000000016E-2</v>
      </c>
      <c r="O1181" s="341"/>
      <c r="P1181" s="117"/>
      <c r="Q1181" s="121"/>
    </row>
    <row r="1182" spans="1:17" s="115" customFormat="1" ht="25.5" customHeight="1">
      <c r="A1182" s="116">
        <v>1179</v>
      </c>
      <c r="B1182" s="118"/>
      <c r="C1182" s="118" t="s">
        <v>3047</v>
      </c>
      <c r="D1182" s="118" t="s">
        <v>1023</v>
      </c>
      <c r="E1182" s="118" t="s">
        <v>3048</v>
      </c>
      <c r="F1182" s="117" t="s">
        <v>4212</v>
      </c>
      <c r="G1182" s="340">
        <v>304621440202</v>
      </c>
      <c r="H1182" s="117" t="s">
        <v>4314</v>
      </c>
      <c r="I1182" s="117" t="s">
        <v>5179</v>
      </c>
      <c r="J1182" s="117" t="s">
        <v>47</v>
      </c>
      <c r="K1182" s="117"/>
      <c r="L1182" s="117">
        <v>0.66517999999999999</v>
      </c>
      <c r="M1182" s="117">
        <v>0.62929100000000004</v>
      </c>
      <c r="N1182" s="117">
        <v>3.5888999999999949E-2</v>
      </c>
      <c r="O1182" s="341"/>
      <c r="P1182" s="117"/>
      <c r="Q1182" s="121"/>
    </row>
    <row r="1183" spans="1:17" s="115" customFormat="1" ht="25.5" customHeight="1">
      <c r="A1183" s="116">
        <v>1180</v>
      </c>
      <c r="B1183" s="118"/>
      <c r="C1183" s="118" t="s">
        <v>3047</v>
      </c>
      <c r="D1183" s="118" t="s">
        <v>1023</v>
      </c>
      <c r="E1183" s="118" t="s">
        <v>3048</v>
      </c>
      <c r="F1183" s="117" t="s">
        <v>4251</v>
      </c>
      <c r="G1183" s="340">
        <v>304621140301</v>
      </c>
      <c r="H1183" s="117" t="s">
        <v>4191</v>
      </c>
      <c r="I1183" s="117" t="s">
        <v>5178</v>
      </c>
      <c r="J1183" s="117" t="s">
        <v>47</v>
      </c>
      <c r="K1183" s="117"/>
      <c r="L1183" s="117">
        <v>2.0586000000000002</v>
      </c>
      <c r="M1183" s="117">
        <v>1.9477150000000001</v>
      </c>
      <c r="N1183" s="117">
        <v>0.11088500000000012</v>
      </c>
      <c r="O1183" s="341"/>
      <c r="P1183" s="117"/>
      <c r="Q1183" s="121"/>
    </row>
    <row r="1184" spans="1:17" s="115" customFormat="1" ht="25.5" customHeight="1">
      <c r="A1184" s="116">
        <v>1181</v>
      </c>
      <c r="B1184" s="118"/>
      <c r="C1184" s="118" t="s">
        <v>3047</v>
      </c>
      <c r="D1184" s="118" t="s">
        <v>1023</v>
      </c>
      <c r="E1184" s="118" t="s">
        <v>3059</v>
      </c>
      <c r="F1184" s="117" t="s">
        <v>4325</v>
      </c>
      <c r="G1184" s="340">
        <v>304631340102</v>
      </c>
      <c r="H1184" s="117" t="s">
        <v>4326</v>
      </c>
      <c r="I1184" s="117" t="s">
        <v>5178</v>
      </c>
      <c r="J1184" s="117" t="s">
        <v>47</v>
      </c>
      <c r="K1184" s="117"/>
      <c r="L1184" s="117">
        <v>0.122</v>
      </c>
      <c r="M1184" s="117">
        <v>0.115539</v>
      </c>
      <c r="N1184" s="117">
        <v>6.4609999999999945E-3</v>
      </c>
      <c r="O1184" s="341"/>
      <c r="P1184" s="117"/>
      <c r="Q1184" s="121"/>
    </row>
    <row r="1185" spans="1:17" s="115" customFormat="1" ht="25.5" customHeight="1">
      <c r="A1185" s="116">
        <v>1182</v>
      </c>
      <c r="B1185" s="118"/>
      <c r="C1185" s="118" t="s">
        <v>3047</v>
      </c>
      <c r="D1185" s="118" t="s">
        <v>1023</v>
      </c>
      <c r="E1185" s="118" t="s">
        <v>1023</v>
      </c>
      <c r="F1185" s="117" t="s">
        <v>4281</v>
      </c>
      <c r="G1185" s="340">
        <v>304611240105</v>
      </c>
      <c r="H1185" s="117" t="s">
        <v>4329</v>
      </c>
      <c r="I1185" s="117" t="s">
        <v>5178</v>
      </c>
      <c r="J1185" s="117" t="s">
        <v>47</v>
      </c>
      <c r="K1185" s="117"/>
      <c r="L1185" s="117">
        <v>1.1469</v>
      </c>
      <c r="M1185" s="117">
        <v>1.0868640000000001</v>
      </c>
      <c r="N1185" s="117">
        <v>6.0035999999999978E-2</v>
      </c>
      <c r="O1185" s="341"/>
      <c r="P1185" s="117"/>
      <c r="Q1185" s="121"/>
    </row>
    <row r="1186" spans="1:17" s="115" customFormat="1" ht="25.5" customHeight="1">
      <c r="A1186" s="116">
        <v>1183</v>
      </c>
      <c r="B1186" s="118"/>
      <c r="C1186" s="118" t="s">
        <v>3047</v>
      </c>
      <c r="D1186" s="118" t="s">
        <v>1023</v>
      </c>
      <c r="E1186" s="118" t="s">
        <v>3048</v>
      </c>
      <c r="F1186" s="117" t="s">
        <v>4332</v>
      </c>
      <c r="G1186" s="340">
        <v>304621140203</v>
      </c>
      <c r="H1186" s="117" t="s">
        <v>4333</v>
      </c>
      <c r="I1186" s="117" t="s">
        <v>5178</v>
      </c>
      <c r="J1186" s="117" t="s">
        <v>47</v>
      </c>
      <c r="K1186" s="117"/>
      <c r="L1186" s="117">
        <v>1.3304</v>
      </c>
      <c r="M1186" s="117">
        <v>1.261056</v>
      </c>
      <c r="N1186" s="117">
        <v>6.9344000000000072E-2</v>
      </c>
      <c r="O1186" s="341"/>
      <c r="P1186" s="117"/>
      <c r="Q1186" s="121"/>
    </row>
    <row r="1187" spans="1:17" s="115" customFormat="1" ht="25.5" customHeight="1">
      <c r="A1187" s="116">
        <v>1184</v>
      </c>
      <c r="B1187" s="118"/>
      <c r="C1187" s="118" t="s">
        <v>3047</v>
      </c>
      <c r="D1187" s="118" t="s">
        <v>1023</v>
      </c>
      <c r="E1187" s="118" t="s">
        <v>1023</v>
      </c>
      <c r="F1187" s="117" t="s">
        <v>4166</v>
      </c>
      <c r="G1187" s="340">
        <v>304611340102</v>
      </c>
      <c r="H1187" s="117" t="s">
        <v>4338</v>
      </c>
      <c r="I1187" s="117" t="s">
        <v>5179</v>
      </c>
      <c r="J1187" s="117" t="s">
        <v>47</v>
      </c>
      <c r="K1187" s="117"/>
      <c r="L1187" s="117">
        <v>0.35410000000000003</v>
      </c>
      <c r="M1187" s="117">
        <v>0.33597900000000003</v>
      </c>
      <c r="N1187" s="117">
        <v>1.8120999999999998E-2</v>
      </c>
      <c r="O1187" s="341"/>
      <c r="P1187" s="117"/>
      <c r="Q1187" s="121"/>
    </row>
    <row r="1188" spans="1:17" s="115" customFormat="1" ht="25.5" customHeight="1">
      <c r="A1188" s="116">
        <v>1185</v>
      </c>
      <c r="B1188" s="118"/>
      <c r="C1188" s="118" t="s">
        <v>3047</v>
      </c>
      <c r="D1188" s="118" t="s">
        <v>1023</v>
      </c>
      <c r="E1188" s="118" t="s">
        <v>3048</v>
      </c>
      <c r="F1188" s="117" t="s">
        <v>4220</v>
      </c>
      <c r="G1188" s="340">
        <v>304621440107</v>
      </c>
      <c r="H1188" s="117" t="s">
        <v>4339</v>
      </c>
      <c r="I1188" s="117" t="s">
        <v>5183</v>
      </c>
      <c r="J1188" s="117" t="s">
        <v>47</v>
      </c>
      <c r="K1188" s="117"/>
      <c r="L1188" s="117">
        <v>0.4803</v>
      </c>
      <c r="M1188" s="117">
        <v>0.455924</v>
      </c>
      <c r="N1188" s="117">
        <v>2.4376000000000009E-2</v>
      </c>
      <c r="O1188" s="341"/>
      <c r="P1188" s="117"/>
      <c r="Q1188" s="121"/>
    </row>
    <row r="1189" spans="1:17" s="115" customFormat="1" ht="25.5" customHeight="1">
      <c r="A1189" s="116">
        <v>1186</v>
      </c>
      <c r="B1189" s="118"/>
      <c r="C1189" s="118" t="s">
        <v>3047</v>
      </c>
      <c r="D1189" s="118" t="s">
        <v>1023</v>
      </c>
      <c r="E1189" s="118" t="s">
        <v>3048</v>
      </c>
      <c r="F1189" s="117" t="s">
        <v>4343</v>
      </c>
      <c r="G1189" s="340">
        <v>304621140101</v>
      </c>
      <c r="H1189" s="117" t="s">
        <v>2480</v>
      </c>
      <c r="I1189" s="117" t="s">
        <v>5178</v>
      </c>
      <c r="J1189" s="117" t="s">
        <v>47</v>
      </c>
      <c r="K1189" s="117"/>
      <c r="L1189" s="117">
        <v>1.1812</v>
      </c>
      <c r="M1189" s="117">
        <v>1.12198</v>
      </c>
      <c r="N1189" s="117">
        <v>5.922000000000005E-2</v>
      </c>
      <c r="O1189" s="341"/>
      <c r="P1189" s="117"/>
      <c r="Q1189" s="121"/>
    </row>
    <row r="1190" spans="1:17" s="115" customFormat="1" ht="25.5" customHeight="1">
      <c r="A1190" s="116">
        <v>1187</v>
      </c>
      <c r="B1190" s="118"/>
      <c r="C1190" s="118" t="s">
        <v>3047</v>
      </c>
      <c r="D1190" s="118" t="s">
        <v>1023</v>
      </c>
      <c r="E1190" s="118" t="s">
        <v>3048</v>
      </c>
      <c r="F1190" s="117" t="s">
        <v>4332</v>
      </c>
      <c r="G1190" s="340">
        <v>304621140202</v>
      </c>
      <c r="H1190" s="117" t="s">
        <v>4344</v>
      </c>
      <c r="I1190" s="117" t="s">
        <v>5178</v>
      </c>
      <c r="J1190" s="117" t="s">
        <v>47</v>
      </c>
      <c r="K1190" s="117"/>
      <c r="L1190" s="117">
        <v>2.7574000000000001</v>
      </c>
      <c r="M1190" s="117">
        <v>2.6201539999999999</v>
      </c>
      <c r="N1190" s="117">
        <v>0.1372460000000002</v>
      </c>
      <c r="O1190" s="341"/>
      <c r="P1190" s="117"/>
      <c r="Q1190" s="121"/>
    </row>
    <row r="1191" spans="1:17" s="115" customFormat="1" ht="25.5" customHeight="1">
      <c r="A1191" s="116">
        <v>1188</v>
      </c>
      <c r="B1191" s="118"/>
      <c r="C1191" s="118" t="s">
        <v>3047</v>
      </c>
      <c r="D1191" s="118" t="s">
        <v>1023</v>
      </c>
      <c r="E1191" s="118" t="s">
        <v>3059</v>
      </c>
      <c r="F1191" s="117" t="s">
        <v>2280</v>
      </c>
      <c r="G1191" s="340">
        <v>304631140102</v>
      </c>
      <c r="H1191" s="117" t="s">
        <v>4346</v>
      </c>
      <c r="I1191" s="117" t="s">
        <v>5180</v>
      </c>
      <c r="J1191" s="117" t="s">
        <v>47</v>
      </c>
      <c r="K1191" s="117"/>
      <c r="L1191" s="117">
        <v>1.6910400000000001</v>
      </c>
      <c r="M1191" s="117">
        <v>1.607461</v>
      </c>
      <c r="N1191" s="117">
        <v>8.357900000000007E-2</v>
      </c>
      <c r="O1191" s="341"/>
      <c r="P1191" s="117"/>
      <c r="Q1191" s="121"/>
    </row>
    <row r="1192" spans="1:17" s="115" customFormat="1" ht="25.5" customHeight="1">
      <c r="A1192" s="116">
        <v>1189</v>
      </c>
      <c r="B1192" s="118"/>
      <c r="C1192" s="118" t="s">
        <v>3047</v>
      </c>
      <c r="D1192" s="118" t="s">
        <v>1023</v>
      </c>
      <c r="E1192" s="118" t="s">
        <v>3048</v>
      </c>
      <c r="F1192" s="117" t="s">
        <v>4251</v>
      </c>
      <c r="G1192" s="340">
        <v>304621140303</v>
      </c>
      <c r="H1192" s="117" t="s">
        <v>4348</v>
      </c>
      <c r="I1192" s="117" t="s">
        <v>5178</v>
      </c>
      <c r="J1192" s="117" t="s">
        <v>47</v>
      </c>
      <c r="K1192" s="117"/>
      <c r="L1192" s="117">
        <v>1.9663999999999999</v>
      </c>
      <c r="M1192" s="117">
        <v>1.869418</v>
      </c>
      <c r="N1192" s="117">
        <v>9.6981999999999902E-2</v>
      </c>
      <c r="O1192" s="341"/>
      <c r="P1192" s="117"/>
      <c r="Q1192" s="121"/>
    </row>
    <row r="1193" spans="1:17" s="115" customFormat="1" ht="25.5" customHeight="1">
      <c r="A1193" s="116">
        <v>1190</v>
      </c>
      <c r="B1193" s="118"/>
      <c r="C1193" s="118" t="s">
        <v>3047</v>
      </c>
      <c r="D1193" s="118" t="s">
        <v>1023</v>
      </c>
      <c r="E1193" s="118" t="s">
        <v>1023</v>
      </c>
      <c r="F1193" s="117" t="s">
        <v>4349</v>
      </c>
      <c r="G1193" s="340">
        <v>304611240203</v>
      </c>
      <c r="H1193" s="117" t="s">
        <v>4350</v>
      </c>
      <c r="I1193" s="117" t="s">
        <v>5178</v>
      </c>
      <c r="J1193" s="117" t="s">
        <v>47</v>
      </c>
      <c r="K1193" s="117"/>
      <c r="L1193" s="117">
        <v>2.2884000000000002</v>
      </c>
      <c r="M1193" s="117">
        <v>2.1757019999999998</v>
      </c>
      <c r="N1193" s="117">
        <v>0.11269800000000041</v>
      </c>
      <c r="O1193" s="341"/>
      <c r="P1193" s="117"/>
      <c r="Q1193" s="121"/>
    </row>
    <row r="1194" spans="1:17" s="115" customFormat="1" ht="25.5" customHeight="1">
      <c r="A1194" s="116">
        <v>1191</v>
      </c>
      <c r="B1194" s="118"/>
      <c r="C1194" s="118" t="s">
        <v>3047</v>
      </c>
      <c r="D1194" s="118" t="s">
        <v>1023</v>
      </c>
      <c r="E1194" s="118" t="s">
        <v>1023</v>
      </c>
      <c r="F1194" s="117" t="s">
        <v>4281</v>
      </c>
      <c r="G1194" s="340">
        <v>304611240103</v>
      </c>
      <c r="H1194" s="117" t="s">
        <v>4362</v>
      </c>
      <c r="I1194" s="117" t="s">
        <v>5180</v>
      </c>
      <c r="J1194" s="117" t="s">
        <v>47</v>
      </c>
      <c r="K1194" s="117"/>
      <c r="L1194" s="117">
        <v>0.72419</v>
      </c>
      <c r="M1194" s="117">
        <v>0.68922899999999998</v>
      </c>
      <c r="N1194" s="117">
        <v>3.496100000000002E-2</v>
      </c>
      <c r="O1194" s="341"/>
      <c r="P1194" s="117"/>
      <c r="Q1194" s="121"/>
    </row>
    <row r="1195" spans="1:17" s="115" customFormat="1" ht="25.5" customHeight="1">
      <c r="A1195" s="116">
        <v>1192</v>
      </c>
      <c r="B1195" s="118"/>
      <c r="C1195" s="118" t="s">
        <v>3047</v>
      </c>
      <c r="D1195" s="118" t="s">
        <v>1023</v>
      </c>
      <c r="E1195" s="118" t="s">
        <v>3048</v>
      </c>
      <c r="F1195" s="117" t="s">
        <v>4343</v>
      </c>
      <c r="G1195" s="340">
        <v>304621140103</v>
      </c>
      <c r="H1195" s="117" t="s">
        <v>4369</v>
      </c>
      <c r="I1195" s="117" t="s">
        <v>5178</v>
      </c>
      <c r="J1195" s="117" t="s">
        <v>47</v>
      </c>
      <c r="K1195" s="117"/>
      <c r="L1195" s="117">
        <v>0.46579999999999999</v>
      </c>
      <c r="M1195" s="117">
        <v>0.44359599999999999</v>
      </c>
      <c r="N1195" s="117">
        <v>2.2204000000000002E-2</v>
      </c>
      <c r="O1195" s="341"/>
      <c r="P1195" s="117"/>
      <c r="Q1195" s="121"/>
    </row>
    <row r="1196" spans="1:17" s="115" customFormat="1" ht="25.5" customHeight="1">
      <c r="A1196" s="116">
        <v>1193</v>
      </c>
      <c r="B1196" s="118"/>
      <c r="C1196" s="118" t="s">
        <v>3047</v>
      </c>
      <c r="D1196" s="118" t="s">
        <v>1023</v>
      </c>
      <c r="E1196" s="118" t="s">
        <v>1023</v>
      </c>
      <c r="F1196" s="117" t="s">
        <v>4349</v>
      </c>
      <c r="G1196" s="340">
        <v>304611240202</v>
      </c>
      <c r="H1196" s="117" t="s">
        <v>2477</v>
      </c>
      <c r="I1196" s="117" t="s">
        <v>5178</v>
      </c>
      <c r="J1196" s="117" t="s">
        <v>47</v>
      </c>
      <c r="K1196" s="117"/>
      <c r="L1196" s="117">
        <v>3.1972</v>
      </c>
      <c r="M1196" s="117">
        <v>3.0476990000000002</v>
      </c>
      <c r="N1196" s="117">
        <v>0.14950099999999988</v>
      </c>
      <c r="O1196" s="341"/>
      <c r="P1196" s="117"/>
      <c r="Q1196" s="121"/>
    </row>
    <row r="1197" spans="1:17" s="115" customFormat="1" ht="25.5" customHeight="1">
      <c r="A1197" s="116">
        <v>1194</v>
      </c>
      <c r="B1197" s="118"/>
      <c r="C1197" s="118" t="s">
        <v>3047</v>
      </c>
      <c r="D1197" s="118" t="s">
        <v>1023</v>
      </c>
      <c r="E1197" s="118" t="s">
        <v>3048</v>
      </c>
      <c r="F1197" s="117" t="s">
        <v>4220</v>
      </c>
      <c r="G1197" s="340">
        <v>304621440106</v>
      </c>
      <c r="H1197" s="117" t="s">
        <v>4376</v>
      </c>
      <c r="I1197" s="117" t="s">
        <v>5179</v>
      </c>
      <c r="J1197" s="117" t="s">
        <v>47</v>
      </c>
      <c r="K1197" s="117"/>
      <c r="L1197" s="117">
        <v>0.33300000000000002</v>
      </c>
      <c r="M1197" s="117">
        <v>0.31743300000000002</v>
      </c>
      <c r="N1197" s="117">
        <v>1.5566999999999998E-2</v>
      </c>
      <c r="O1197" s="341"/>
      <c r="P1197" s="117"/>
      <c r="Q1197" s="121"/>
    </row>
    <row r="1198" spans="1:17" s="115" customFormat="1" ht="25.5" customHeight="1">
      <c r="A1198" s="116">
        <v>1195</v>
      </c>
      <c r="B1198" s="118"/>
      <c r="C1198" s="118" t="s">
        <v>3047</v>
      </c>
      <c r="D1198" s="118" t="s">
        <v>1023</v>
      </c>
      <c r="E1198" s="118" t="s">
        <v>1023</v>
      </c>
      <c r="F1198" s="117" t="s">
        <v>4382</v>
      </c>
      <c r="G1198" s="340">
        <v>304611440102</v>
      </c>
      <c r="H1198" s="117" t="s">
        <v>2500</v>
      </c>
      <c r="I1198" s="117" t="s">
        <v>5182</v>
      </c>
      <c r="J1198" s="117" t="s">
        <v>47</v>
      </c>
      <c r="K1198" s="117"/>
      <c r="L1198" s="117">
        <v>0.12790000000000001</v>
      </c>
      <c r="M1198" s="117">
        <v>0.12203899999999999</v>
      </c>
      <c r="N1198" s="117">
        <v>5.861000000000019E-3</v>
      </c>
      <c r="O1198" s="341"/>
      <c r="P1198" s="117"/>
      <c r="Q1198" s="121"/>
    </row>
    <row r="1199" spans="1:17" s="115" customFormat="1" ht="25.5" customHeight="1">
      <c r="A1199" s="116">
        <v>1196</v>
      </c>
      <c r="B1199" s="118"/>
      <c r="C1199" s="118" t="s">
        <v>3047</v>
      </c>
      <c r="D1199" s="118" t="s">
        <v>1023</v>
      </c>
      <c r="E1199" s="118" t="s">
        <v>3048</v>
      </c>
      <c r="F1199" s="117" t="s">
        <v>4303</v>
      </c>
      <c r="G1199" s="340">
        <v>304621440306</v>
      </c>
      <c r="H1199" s="117" t="s">
        <v>4383</v>
      </c>
      <c r="I1199" s="117" t="s">
        <v>5179</v>
      </c>
      <c r="J1199" s="117" t="s">
        <v>47</v>
      </c>
      <c r="K1199" s="117"/>
      <c r="L1199" s="117">
        <v>7.0699999999999999E-2</v>
      </c>
      <c r="M1199" s="117">
        <v>6.7476999999999995E-2</v>
      </c>
      <c r="N1199" s="117">
        <v>3.2230000000000036E-3</v>
      </c>
      <c r="O1199" s="341"/>
      <c r="P1199" s="117"/>
      <c r="Q1199" s="121"/>
    </row>
    <row r="1200" spans="1:17" s="115" customFormat="1" ht="25.5" customHeight="1">
      <c r="A1200" s="116">
        <v>1197</v>
      </c>
      <c r="B1200" s="118"/>
      <c r="C1200" s="118" t="s">
        <v>3047</v>
      </c>
      <c r="D1200" s="118" t="s">
        <v>1023</v>
      </c>
      <c r="E1200" s="118" t="s">
        <v>1023</v>
      </c>
      <c r="F1200" s="117" t="s">
        <v>4281</v>
      </c>
      <c r="G1200" s="340">
        <v>304611240102</v>
      </c>
      <c r="H1200" s="117" t="s">
        <v>4391</v>
      </c>
      <c r="I1200" s="117" t="s">
        <v>5178</v>
      </c>
      <c r="J1200" s="117" t="s">
        <v>47</v>
      </c>
      <c r="K1200" s="117"/>
      <c r="L1200" s="117">
        <v>1.9011</v>
      </c>
      <c r="M1200" s="117">
        <v>1.816028</v>
      </c>
      <c r="N1200" s="117">
        <v>8.5072000000000036E-2</v>
      </c>
      <c r="O1200" s="341"/>
      <c r="P1200" s="117"/>
      <c r="Q1200" s="121"/>
    </row>
    <row r="1201" spans="1:17" s="115" customFormat="1" ht="25.5" customHeight="1">
      <c r="A1201" s="116">
        <v>1198</v>
      </c>
      <c r="B1201" s="118"/>
      <c r="C1201" s="118" t="s">
        <v>3047</v>
      </c>
      <c r="D1201" s="118" t="s">
        <v>1023</v>
      </c>
      <c r="E1201" s="118" t="s">
        <v>1023</v>
      </c>
      <c r="F1201" s="117" t="s">
        <v>4166</v>
      </c>
      <c r="G1201" s="340">
        <v>304611340105</v>
      </c>
      <c r="H1201" s="117" t="s">
        <v>4397</v>
      </c>
      <c r="I1201" s="117" t="s">
        <v>5183</v>
      </c>
      <c r="J1201" s="117" t="s">
        <v>47</v>
      </c>
      <c r="K1201" s="117"/>
      <c r="L1201" s="117">
        <v>0.16803999999999999</v>
      </c>
      <c r="M1201" s="117">
        <v>0.16064899999999999</v>
      </c>
      <c r="N1201" s="117">
        <v>7.3910000000000087E-3</v>
      </c>
      <c r="O1201" s="341"/>
      <c r="P1201" s="117"/>
      <c r="Q1201" s="121"/>
    </row>
    <row r="1202" spans="1:17" s="115" customFormat="1" ht="25.5" customHeight="1">
      <c r="A1202" s="116">
        <v>1199</v>
      </c>
      <c r="B1202" s="118"/>
      <c r="C1202" s="118" t="s">
        <v>3047</v>
      </c>
      <c r="D1202" s="118" t="s">
        <v>1023</v>
      </c>
      <c r="E1202" s="118" t="s">
        <v>1023</v>
      </c>
      <c r="F1202" s="117" t="s">
        <v>4410</v>
      </c>
      <c r="G1202" s="340">
        <v>304611140402</v>
      </c>
      <c r="H1202" s="117" t="s">
        <v>2547</v>
      </c>
      <c r="I1202" s="117" t="s">
        <v>5180</v>
      </c>
      <c r="J1202" s="117" t="s">
        <v>47</v>
      </c>
      <c r="K1202" s="117"/>
      <c r="L1202" s="117">
        <v>0.82650000000000001</v>
      </c>
      <c r="M1202" s="117">
        <v>0.79219300000000004</v>
      </c>
      <c r="N1202" s="117">
        <v>3.4306999999999976E-2</v>
      </c>
      <c r="O1202" s="341"/>
      <c r="P1202" s="117"/>
      <c r="Q1202" s="121"/>
    </row>
    <row r="1203" spans="1:17" s="115" customFormat="1" ht="25.5" customHeight="1">
      <c r="A1203" s="116">
        <v>1200</v>
      </c>
      <c r="B1203" s="118"/>
      <c r="C1203" s="118" t="s">
        <v>3047</v>
      </c>
      <c r="D1203" s="118" t="s">
        <v>1023</v>
      </c>
      <c r="E1203" s="118" t="s">
        <v>1023</v>
      </c>
      <c r="F1203" s="117" t="s">
        <v>4382</v>
      </c>
      <c r="G1203" s="340">
        <v>304611440101</v>
      </c>
      <c r="H1203" s="117" t="s">
        <v>4411</v>
      </c>
      <c r="I1203" s="117" t="s">
        <v>5179</v>
      </c>
      <c r="J1203" s="117" t="s">
        <v>47</v>
      </c>
      <c r="K1203" s="117"/>
      <c r="L1203" s="117">
        <v>0.24790000000000001</v>
      </c>
      <c r="M1203" s="117">
        <v>0.237623</v>
      </c>
      <c r="N1203" s="117">
        <v>1.0277000000000008E-2</v>
      </c>
      <c r="O1203" s="341"/>
      <c r="P1203" s="117"/>
      <c r="Q1203" s="121"/>
    </row>
    <row r="1204" spans="1:17" s="115" customFormat="1" ht="25.5" customHeight="1">
      <c r="A1204" s="116">
        <v>1201</v>
      </c>
      <c r="B1204" s="118"/>
      <c r="C1204" s="118" t="s">
        <v>3047</v>
      </c>
      <c r="D1204" s="118" t="s">
        <v>1023</v>
      </c>
      <c r="E1204" s="118" t="s">
        <v>3048</v>
      </c>
      <c r="F1204" s="117" t="s">
        <v>4332</v>
      </c>
      <c r="G1204" s="340">
        <v>304621140201</v>
      </c>
      <c r="H1204" s="117" t="s">
        <v>4415</v>
      </c>
      <c r="I1204" s="117" t="s">
        <v>5178</v>
      </c>
      <c r="J1204" s="117" t="s">
        <v>47</v>
      </c>
      <c r="K1204" s="117"/>
      <c r="L1204" s="117">
        <v>1.9698</v>
      </c>
      <c r="M1204" s="117">
        <v>1.888808</v>
      </c>
      <c r="N1204" s="117">
        <v>8.0991999999999953E-2</v>
      </c>
      <c r="O1204" s="341"/>
      <c r="P1204" s="117"/>
      <c r="Q1204" s="121"/>
    </row>
    <row r="1205" spans="1:17" s="115" customFormat="1" ht="25.5" customHeight="1">
      <c r="A1205" s="116">
        <v>1202</v>
      </c>
      <c r="B1205" s="118"/>
      <c r="C1205" s="118" t="s">
        <v>3047</v>
      </c>
      <c r="D1205" s="118" t="s">
        <v>1023</v>
      </c>
      <c r="E1205" s="118" t="s">
        <v>3048</v>
      </c>
      <c r="F1205" s="117" t="s">
        <v>4212</v>
      </c>
      <c r="G1205" s="340">
        <v>304621440207</v>
      </c>
      <c r="H1205" s="117" t="s">
        <v>4429</v>
      </c>
      <c r="I1205" s="117" t="s">
        <v>5179</v>
      </c>
      <c r="J1205" s="117" t="s">
        <v>47</v>
      </c>
      <c r="K1205" s="117"/>
      <c r="L1205" s="117">
        <v>0.75339999999999996</v>
      </c>
      <c r="M1205" s="117">
        <v>0.72344900000000001</v>
      </c>
      <c r="N1205" s="117">
        <v>2.995099999999995E-2</v>
      </c>
      <c r="O1205" s="341"/>
      <c r="P1205" s="117"/>
      <c r="Q1205" s="121"/>
    </row>
    <row r="1206" spans="1:17" s="115" customFormat="1" ht="25.5" customHeight="1">
      <c r="A1206" s="116">
        <v>1203</v>
      </c>
      <c r="B1206" s="118"/>
      <c r="C1206" s="118" t="s">
        <v>3047</v>
      </c>
      <c r="D1206" s="118" t="s">
        <v>1023</v>
      </c>
      <c r="E1206" s="118" t="s">
        <v>3059</v>
      </c>
      <c r="F1206" s="117" t="s">
        <v>2281</v>
      </c>
      <c r="G1206" s="340">
        <v>304631140202</v>
      </c>
      <c r="H1206" s="117" t="s">
        <v>4446</v>
      </c>
      <c r="I1206" s="117" t="s">
        <v>5180</v>
      </c>
      <c r="J1206" s="117" t="s">
        <v>47</v>
      </c>
      <c r="K1206" s="117"/>
      <c r="L1206" s="117">
        <v>2.6139999999999999</v>
      </c>
      <c r="M1206" s="117">
        <v>2.5133909999999999</v>
      </c>
      <c r="N1206" s="117">
        <v>0.10060899999999995</v>
      </c>
      <c r="O1206" s="341"/>
      <c r="P1206" s="117"/>
      <c r="Q1206" s="121"/>
    </row>
    <row r="1207" spans="1:17" s="115" customFormat="1" ht="25.5" customHeight="1">
      <c r="A1207" s="116">
        <v>1204</v>
      </c>
      <c r="B1207" s="118"/>
      <c r="C1207" s="118" t="s">
        <v>3047</v>
      </c>
      <c r="D1207" s="118" t="s">
        <v>1023</v>
      </c>
      <c r="E1207" s="118" t="s">
        <v>1023</v>
      </c>
      <c r="F1207" s="117" t="s">
        <v>4349</v>
      </c>
      <c r="G1207" s="340">
        <v>304611240205</v>
      </c>
      <c r="H1207" s="117" t="s">
        <v>4453</v>
      </c>
      <c r="I1207" s="117" t="s">
        <v>5178</v>
      </c>
      <c r="J1207" s="117" t="s">
        <v>47</v>
      </c>
      <c r="K1207" s="117"/>
      <c r="L1207" s="117">
        <v>0.65680000000000005</v>
      </c>
      <c r="M1207" s="117">
        <v>0.63177099999999997</v>
      </c>
      <c r="N1207" s="117">
        <v>2.5029000000000079E-2</v>
      </c>
      <c r="O1207" s="341"/>
      <c r="P1207" s="117"/>
      <c r="Q1207" s="121"/>
    </row>
    <row r="1208" spans="1:17" s="115" customFormat="1" ht="25.5" customHeight="1">
      <c r="A1208" s="116">
        <v>1205</v>
      </c>
      <c r="B1208" s="118"/>
      <c r="C1208" s="118" t="s">
        <v>3047</v>
      </c>
      <c r="D1208" s="118" t="s">
        <v>1023</v>
      </c>
      <c r="E1208" s="118" t="s">
        <v>1023</v>
      </c>
      <c r="F1208" s="117" t="s">
        <v>4454</v>
      </c>
      <c r="G1208" s="340">
        <v>304611140104</v>
      </c>
      <c r="H1208" s="117" t="s">
        <v>4455</v>
      </c>
      <c r="I1208" s="117" t="s">
        <v>5180</v>
      </c>
      <c r="J1208" s="117" t="s">
        <v>47</v>
      </c>
      <c r="K1208" s="117"/>
      <c r="L1208" s="117">
        <v>2.0226999999999999</v>
      </c>
      <c r="M1208" s="117">
        <v>1.946617</v>
      </c>
      <c r="N1208" s="117">
        <v>7.6082999999999901E-2</v>
      </c>
      <c r="O1208" s="341"/>
      <c r="P1208" s="117"/>
      <c r="Q1208" s="121"/>
    </row>
    <row r="1209" spans="1:17" s="115" customFormat="1" ht="25.5" customHeight="1">
      <c r="A1209" s="116">
        <v>1206</v>
      </c>
      <c r="B1209" s="118"/>
      <c r="C1209" s="118" t="s">
        <v>3047</v>
      </c>
      <c r="D1209" s="118" t="s">
        <v>1023</v>
      </c>
      <c r="E1209" s="118" t="s">
        <v>3048</v>
      </c>
      <c r="F1209" s="117" t="s">
        <v>4458</v>
      </c>
      <c r="G1209" s="340">
        <v>304621340104</v>
      </c>
      <c r="H1209" s="117" t="s">
        <v>4459</v>
      </c>
      <c r="I1209" s="117" t="s">
        <v>5180</v>
      </c>
      <c r="J1209" s="117" t="s">
        <v>47</v>
      </c>
      <c r="K1209" s="117"/>
      <c r="L1209" s="117">
        <v>1.8700000000000001E-2</v>
      </c>
      <c r="M1209" s="117">
        <v>1.8003000000000002E-2</v>
      </c>
      <c r="N1209" s="117">
        <v>6.969999999999997E-4</v>
      </c>
      <c r="O1209" s="341"/>
      <c r="P1209" s="117"/>
      <c r="Q1209" s="121"/>
    </row>
    <row r="1210" spans="1:17" s="115" customFormat="1" ht="25.5" customHeight="1">
      <c r="A1210" s="116">
        <v>1207</v>
      </c>
      <c r="B1210" s="118"/>
      <c r="C1210" s="118" t="s">
        <v>3047</v>
      </c>
      <c r="D1210" s="118" t="s">
        <v>1023</v>
      </c>
      <c r="E1210" s="118" t="s">
        <v>1023</v>
      </c>
      <c r="F1210" s="117" t="s">
        <v>4462</v>
      </c>
      <c r="G1210" s="340">
        <v>304611440301</v>
      </c>
      <c r="H1210" s="117" t="s">
        <v>4463</v>
      </c>
      <c r="I1210" s="117" t="s">
        <v>5179</v>
      </c>
      <c r="J1210" s="117" t="s">
        <v>47</v>
      </c>
      <c r="K1210" s="117"/>
      <c r="L1210" s="117">
        <v>9.3899999999999997E-2</v>
      </c>
      <c r="M1210" s="117">
        <v>9.0451000000000004E-2</v>
      </c>
      <c r="N1210" s="117">
        <v>3.4489999999999937E-3</v>
      </c>
      <c r="O1210" s="341"/>
      <c r="P1210" s="117"/>
      <c r="Q1210" s="121"/>
    </row>
    <row r="1211" spans="1:17" s="115" customFormat="1" ht="25.5" customHeight="1">
      <c r="A1211" s="116">
        <v>1208</v>
      </c>
      <c r="B1211" s="118"/>
      <c r="C1211" s="118" t="s">
        <v>3047</v>
      </c>
      <c r="D1211" s="118" t="s">
        <v>1023</v>
      </c>
      <c r="E1211" s="118" t="s">
        <v>3059</v>
      </c>
      <c r="F1211" s="117" t="s">
        <v>2282</v>
      </c>
      <c r="G1211" s="340">
        <v>304631240101</v>
      </c>
      <c r="H1211" s="117" t="s">
        <v>4465</v>
      </c>
      <c r="I1211" s="117" t="s">
        <v>5180</v>
      </c>
      <c r="J1211" s="117" t="s">
        <v>47</v>
      </c>
      <c r="K1211" s="117"/>
      <c r="L1211" s="117">
        <v>2.0299999999999998</v>
      </c>
      <c r="M1211" s="117">
        <v>1.955516</v>
      </c>
      <c r="N1211" s="117">
        <v>7.4483999999999773E-2</v>
      </c>
      <c r="O1211" s="341"/>
      <c r="P1211" s="117"/>
      <c r="Q1211" s="121"/>
    </row>
    <row r="1212" spans="1:17" s="115" customFormat="1" ht="25.5" customHeight="1">
      <c r="A1212" s="116">
        <v>1209</v>
      </c>
      <c r="B1212" s="118"/>
      <c r="C1212" s="118" t="s">
        <v>3047</v>
      </c>
      <c r="D1212" s="118" t="s">
        <v>1023</v>
      </c>
      <c r="E1212" s="118" t="s">
        <v>3048</v>
      </c>
      <c r="F1212" s="117" t="s">
        <v>4458</v>
      </c>
      <c r="G1212" s="340">
        <v>304621340101</v>
      </c>
      <c r="H1212" s="117" t="s">
        <v>4477</v>
      </c>
      <c r="I1212" s="117" t="s">
        <v>5179</v>
      </c>
      <c r="J1212" s="117" t="s">
        <v>47</v>
      </c>
      <c r="K1212" s="117"/>
      <c r="L1212" s="117">
        <v>0.28461399999999998</v>
      </c>
      <c r="M1212" s="117">
        <v>0.27448800000000001</v>
      </c>
      <c r="N1212" s="117">
        <v>1.0125999999999968E-2</v>
      </c>
      <c r="O1212" s="341"/>
      <c r="P1212" s="117"/>
      <c r="Q1212" s="121"/>
    </row>
    <row r="1213" spans="1:17" s="115" customFormat="1" ht="25.5" customHeight="1">
      <c r="A1213" s="116">
        <v>1210</v>
      </c>
      <c r="B1213" s="118"/>
      <c r="C1213" s="118" t="s">
        <v>3047</v>
      </c>
      <c r="D1213" s="118" t="s">
        <v>1023</v>
      </c>
      <c r="E1213" s="118" t="s">
        <v>3059</v>
      </c>
      <c r="F1213" s="117" t="s">
        <v>4478</v>
      </c>
      <c r="G1213" s="340">
        <v>304631440502</v>
      </c>
      <c r="H1213" s="117" t="s">
        <v>4479</v>
      </c>
      <c r="I1213" s="117" t="s">
        <v>5178</v>
      </c>
      <c r="J1213" s="117" t="s">
        <v>47</v>
      </c>
      <c r="K1213" s="117"/>
      <c r="L1213" s="117">
        <v>5.0999999999999997E-2</v>
      </c>
      <c r="M1213" s="117">
        <v>4.9188000000000003E-2</v>
      </c>
      <c r="N1213" s="117">
        <v>1.8119999999999942E-3</v>
      </c>
      <c r="O1213" s="341"/>
      <c r="P1213" s="117"/>
      <c r="Q1213" s="121"/>
    </row>
    <row r="1214" spans="1:17" s="115" customFormat="1" ht="25.5" customHeight="1">
      <c r="A1214" s="116">
        <v>1211</v>
      </c>
      <c r="B1214" s="118"/>
      <c r="C1214" s="118" t="s">
        <v>3047</v>
      </c>
      <c r="D1214" s="118" t="s">
        <v>1023</v>
      </c>
      <c r="E1214" s="118" t="s">
        <v>3059</v>
      </c>
      <c r="F1214" s="117" t="s">
        <v>4480</v>
      </c>
      <c r="G1214" s="340">
        <v>304631340303</v>
      </c>
      <c r="H1214" s="117" t="s">
        <v>4481</v>
      </c>
      <c r="I1214" s="117" t="s">
        <v>5178</v>
      </c>
      <c r="J1214" s="117" t="s">
        <v>47</v>
      </c>
      <c r="K1214" s="117"/>
      <c r="L1214" s="117">
        <v>0.12436</v>
      </c>
      <c r="M1214" s="117">
        <v>0.11994299999999999</v>
      </c>
      <c r="N1214" s="117">
        <v>4.4170000000000043E-3</v>
      </c>
      <c r="O1214" s="341"/>
      <c r="P1214" s="117"/>
      <c r="Q1214" s="121"/>
    </row>
    <row r="1215" spans="1:17" s="115" customFormat="1" ht="25.5" customHeight="1">
      <c r="A1215" s="116">
        <v>1212</v>
      </c>
      <c r="B1215" s="118"/>
      <c r="C1215" s="118" t="s">
        <v>3047</v>
      </c>
      <c r="D1215" s="118" t="s">
        <v>1023</v>
      </c>
      <c r="E1215" s="118" t="s">
        <v>1023</v>
      </c>
      <c r="F1215" s="117" t="s">
        <v>4349</v>
      </c>
      <c r="G1215" s="340">
        <v>304611240201</v>
      </c>
      <c r="H1215" s="117" t="s">
        <v>4100</v>
      </c>
      <c r="I1215" s="117" t="s">
        <v>5180</v>
      </c>
      <c r="J1215" s="117" t="s">
        <v>47</v>
      </c>
      <c r="K1215" s="117"/>
      <c r="L1215" s="117">
        <v>0.20669999999999999</v>
      </c>
      <c r="M1215" s="117">
        <v>0.19952</v>
      </c>
      <c r="N1215" s="117">
        <v>7.1799999999999919E-3</v>
      </c>
      <c r="O1215" s="341"/>
      <c r="P1215" s="117"/>
      <c r="Q1215" s="121"/>
    </row>
    <row r="1216" spans="1:17" s="115" customFormat="1" ht="25.5" customHeight="1">
      <c r="A1216" s="116">
        <v>1213</v>
      </c>
      <c r="B1216" s="118"/>
      <c r="C1216" s="118" t="s">
        <v>3047</v>
      </c>
      <c r="D1216" s="118" t="s">
        <v>1023</v>
      </c>
      <c r="E1216" s="118" t="s">
        <v>3048</v>
      </c>
      <c r="F1216" s="117" t="s">
        <v>4332</v>
      </c>
      <c r="G1216" s="340">
        <v>304621140205</v>
      </c>
      <c r="H1216" s="117" t="s">
        <v>4487</v>
      </c>
      <c r="I1216" s="117" t="s">
        <v>5180</v>
      </c>
      <c r="J1216" s="117" t="s">
        <v>47</v>
      </c>
      <c r="K1216" s="117"/>
      <c r="L1216" s="117">
        <v>0.28610000000000002</v>
      </c>
      <c r="M1216" s="117">
        <v>0.27620600000000001</v>
      </c>
      <c r="N1216" s="117">
        <v>9.8940000000000139E-3</v>
      </c>
      <c r="O1216" s="341"/>
      <c r="P1216" s="117"/>
      <c r="Q1216" s="121"/>
    </row>
    <row r="1217" spans="1:17" s="115" customFormat="1" ht="25.5" customHeight="1">
      <c r="A1217" s="116">
        <v>1214</v>
      </c>
      <c r="B1217" s="118"/>
      <c r="C1217" s="118" t="s">
        <v>3047</v>
      </c>
      <c r="D1217" s="118" t="s">
        <v>1023</v>
      </c>
      <c r="E1217" s="118" t="s">
        <v>3048</v>
      </c>
      <c r="F1217" s="117" t="s">
        <v>4499</v>
      </c>
      <c r="G1217" s="340">
        <v>304621440401</v>
      </c>
      <c r="H1217" s="117" t="s">
        <v>4500</v>
      </c>
      <c r="I1217" s="117" t="s">
        <v>5179</v>
      </c>
      <c r="J1217" s="117" t="s">
        <v>47</v>
      </c>
      <c r="K1217" s="117"/>
      <c r="L1217" s="117">
        <v>0.42480000000000001</v>
      </c>
      <c r="M1217" s="117">
        <v>0.41040100000000002</v>
      </c>
      <c r="N1217" s="117">
        <v>1.4398999999999995E-2</v>
      </c>
      <c r="O1217" s="341"/>
      <c r="P1217" s="117"/>
      <c r="Q1217" s="121"/>
    </row>
    <row r="1218" spans="1:17" s="115" customFormat="1" ht="25.5" customHeight="1">
      <c r="A1218" s="116">
        <v>1215</v>
      </c>
      <c r="B1218" s="118"/>
      <c r="C1218" s="118" t="s">
        <v>3047</v>
      </c>
      <c r="D1218" s="118" t="s">
        <v>1023</v>
      </c>
      <c r="E1218" s="118" t="s">
        <v>3048</v>
      </c>
      <c r="F1218" s="117" t="s">
        <v>4499</v>
      </c>
      <c r="G1218" s="340">
        <v>304621440404</v>
      </c>
      <c r="H1218" s="117" t="s">
        <v>4514</v>
      </c>
      <c r="I1218" s="117" t="s">
        <v>5180</v>
      </c>
      <c r="J1218" s="117" t="s">
        <v>47</v>
      </c>
      <c r="K1218" s="117"/>
      <c r="L1218" s="117">
        <v>1.4583999999999999</v>
      </c>
      <c r="M1218" s="117">
        <v>1.4115089999999999</v>
      </c>
      <c r="N1218" s="117">
        <v>4.6891000000000016E-2</v>
      </c>
      <c r="O1218" s="341"/>
      <c r="P1218" s="117"/>
      <c r="Q1218" s="121"/>
    </row>
    <row r="1219" spans="1:17" s="115" customFormat="1" ht="25.5" customHeight="1">
      <c r="A1219" s="116">
        <v>1216</v>
      </c>
      <c r="B1219" s="118"/>
      <c r="C1219" s="118" t="s">
        <v>3047</v>
      </c>
      <c r="D1219" s="118" t="s">
        <v>1023</v>
      </c>
      <c r="E1219" s="118" t="s">
        <v>3059</v>
      </c>
      <c r="F1219" s="117" t="s">
        <v>4522</v>
      </c>
      <c r="G1219" s="340">
        <v>304631440103</v>
      </c>
      <c r="H1219" s="117" t="s">
        <v>4523</v>
      </c>
      <c r="I1219" s="117" t="s">
        <v>5179</v>
      </c>
      <c r="J1219" s="117" t="s">
        <v>47</v>
      </c>
      <c r="K1219" s="117"/>
      <c r="L1219" s="117">
        <v>0.30070999999999998</v>
      </c>
      <c r="M1219" s="117">
        <v>0.29117799999999999</v>
      </c>
      <c r="N1219" s="117">
        <v>9.5319999999999849E-3</v>
      </c>
      <c r="O1219" s="341"/>
      <c r="P1219" s="117"/>
      <c r="Q1219" s="121"/>
    </row>
    <row r="1220" spans="1:17" s="115" customFormat="1" ht="25.5" customHeight="1">
      <c r="A1220" s="116">
        <v>1217</v>
      </c>
      <c r="B1220" s="118"/>
      <c r="C1220" s="118" t="s">
        <v>3047</v>
      </c>
      <c r="D1220" s="118" t="s">
        <v>1023</v>
      </c>
      <c r="E1220" s="118" t="s">
        <v>1023</v>
      </c>
      <c r="F1220" s="117" t="s">
        <v>4563</v>
      </c>
      <c r="G1220" s="340">
        <v>304611140604</v>
      </c>
      <c r="H1220" s="117" t="s">
        <v>4564</v>
      </c>
      <c r="I1220" s="117" t="s">
        <v>5178</v>
      </c>
      <c r="J1220" s="117" t="s">
        <v>47</v>
      </c>
      <c r="K1220" s="117"/>
      <c r="L1220" s="117">
        <v>0.1231</v>
      </c>
      <c r="M1220" s="117">
        <v>0.119602</v>
      </c>
      <c r="N1220" s="117">
        <v>3.4980000000000011E-3</v>
      </c>
      <c r="O1220" s="341"/>
      <c r="P1220" s="117"/>
      <c r="Q1220" s="121"/>
    </row>
    <row r="1221" spans="1:17" s="115" customFormat="1" ht="25.5" customHeight="1">
      <c r="A1221" s="116">
        <v>1218</v>
      </c>
      <c r="B1221" s="118"/>
      <c r="C1221" s="118" t="s">
        <v>3047</v>
      </c>
      <c r="D1221" s="118" t="s">
        <v>1023</v>
      </c>
      <c r="E1221" s="118" t="s">
        <v>1023</v>
      </c>
      <c r="F1221" s="117" t="s">
        <v>4462</v>
      </c>
      <c r="G1221" s="340">
        <v>304611440303</v>
      </c>
      <c r="H1221" s="117" t="s">
        <v>4576</v>
      </c>
      <c r="I1221" s="117" t="s">
        <v>5183</v>
      </c>
      <c r="J1221" s="117" t="s">
        <v>47</v>
      </c>
      <c r="K1221" s="117"/>
      <c r="L1221" s="117">
        <v>0.18920000000000001</v>
      </c>
      <c r="M1221" s="117">
        <v>0.18443599999999999</v>
      </c>
      <c r="N1221" s="117">
        <v>4.7640000000000182E-3</v>
      </c>
      <c r="O1221" s="341"/>
      <c r="P1221" s="117"/>
      <c r="Q1221" s="121"/>
    </row>
    <row r="1222" spans="1:17" s="115" customFormat="1" ht="25.5" customHeight="1">
      <c r="A1222" s="116">
        <v>1219</v>
      </c>
      <c r="B1222" s="118"/>
      <c r="C1222" s="118" t="s">
        <v>3047</v>
      </c>
      <c r="D1222" s="118" t="s">
        <v>1023</v>
      </c>
      <c r="E1222" s="118" t="s">
        <v>3048</v>
      </c>
      <c r="F1222" s="117" t="s">
        <v>4499</v>
      </c>
      <c r="G1222" s="340">
        <v>304621440403</v>
      </c>
      <c r="H1222" s="117" t="s">
        <v>4578</v>
      </c>
      <c r="I1222" s="117" t="s">
        <v>5180</v>
      </c>
      <c r="J1222" s="117" t="s">
        <v>47</v>
      </c>
      <c r="K1222" s="117"/>
      <c r="L1222" s="117">
        <v>1.8224</v>
      </c>
      <c r="M1222" s="117">
        <v>1.7781009999999999</v>
      </c>
      <c r="N1222" s="117">
        <v>4.4299000000000088E-2</v>
      </c>
      <c r="O1222" s="341"/>
      <c r="P1222" s="117"/>
      <c r="Q1222" s="121"/>
    </row>
    <row r="1223" spans="1:17" s="115" customFormat="1" ht="25.5" customHeight="1">
      <c r="A1223" s="116">
        <v>1220</v>
      </c>
      <c r="B1223" s="118"/>
      <c r="C1223" s="118" t="s">
        <v>3047</v>
      </c>
      <c r="D1223" s="118" t="s">
        <v>1023</v>
      </c>
      <c r="E1223" s="118" t="s">
        <v>1023</v>
      </c>
      <c r="F1223" s="117" t="s">
        <v>4454</v>
      </c>
      <c r="G1223" s="340">
        <v>304611140106</v>
      </c>
      <c r="H1223" s="117" t="s">
        <v>4585</v>
      </c>
      <c r="I1223" s="117" t="s">
        <v>5178</v>
      </c>
      <c r="J1223" s="117" t="s">
        <v>47</v>
      </c>
      <c r="K1223" s="117"/>
      <c r="L1223" s="117">
        <v>0.62260000000000004</v>
      </c>
      <c r="M1223" s="117">
        <v>0.60789899999999997</v>
      </c>
      <c r="N1223" s="117">
        <v>1.4701000000000075E-2</v>
      </c>
      <c r="O1223" s="341"/>
      <c r="P1223" s="117"/>
      <c r="Q1223" s="121"/>
    </row>
    <row r="1224" spans="1:17" s="115" customFormat="1" ht="25.5" customHeight="1">
      <c r="A1224" s="116">
        <v>1221</v>
      </c>
      <c r="B1224" s="118"/>
      <c r="C1224" s="118" t="s">
        <v>3047</v>
      </c>
      <c r="D1224" s="118" t="s">
        <v>1023</v>
      </c>
      <c r="E1224" s="118" t="s">
        <v>3059</v>
      </c>
      <c r="F1224" s="117" t="s">
        <v>2282</v>
      </c>
      <c r="G1224" s="340">
        <v>304631240102</v>
      </c>
      <c r="H1224" s="117" t="s">
        <v>4590</v>
      </c>
      <c r="I1224" s="117" t="s">
        <v>5178</v>
      </c>
      <c r="J1224" s="117" t="s">
        <v>47</v>
      </c>
      <c r="K1224" s="117"/>
      <c r="L1224" s="117">
        <v>1.8364</v>
      </c>
      <c r="M1224" s="117">
        <v>1.793356</v>
      </c>
      <c r="N1224" s="117">
        <v>4.3044000000000082E-2</v>
      </c>
      <c r="O1224" s="341"/>
      <c r="P1224" s="117"/>
      <c r="Q1224" s="121"/>
    </row>
    <row r="1225" spans="1:17" s="115" customFormat="1" ht="25.5" customHeight="1">
      <c r="A1225" s="116">
        <v>1222</v>
      </c>
      <c r="B1225" s="118"/>
      <c r="C1225" s="118" t="s">
        <v>3047</v>
      </c>
      <c r="D1225" s="118" t="s">
        <v>1023</v>
      </c>
      <c r="E1225" s="118" t="s">
        <v>1023</v>
      </c>
      <c r="F1225" s="117" t="s">
        <v>4594</v>
      </c>
      <c r="G1225" s="340">
        <v>304611140205</v>
      </c>
      <c r="H1225" s="117" t="s">
        <v>4595</v>
      </c>
      <c r="I1225" s="117" t="s">
        <v>5178</v>
      </c>
      <c r="J1225" s="117" t="s">
        <v>47</v>
      </c>
      <c r="K1225" s="117"/>
      <c r="L1225" s="117">
        <v>9.64E-2</v>
      </c>
      <c r="M1225" s="117">
        <v>9.4295000000000004E-2</v>
      </c>
      <c r="N1225" s="117">
        <v>2.1049999999999958E-3</v>
      </c>
      <c r="O1225" s="341"/>
      <c r="P1225" s="117"/>
      <c r="Q1225" s="121"/>
    </row>
    <row r="1226" spans="1:17" s="115" customFormat="1" ht="25.5" customHeight="1">
      <c r="A1226" s="116">
        <v>1223</v>
      </c>
      <c r="B1226" s="118"/>
      <c r="C1226" s="118" t="s">
        <v>3047</v>
      </c>
      <c r="D1226" s="118" t="s">
        <v>1023</v>
      </c>
      <c r="E1226" s="118" t="s">
        <v>1023</v>
      </c>
      <c r="F1226" s="117" t="s">
        <v>4410</v>
      </c>
      <c r="G1226" s="340">
        <v>304611140403</v>
      </c>
      <c r="H1226" s="117" t="s">
        <v>4596</v>
      </c>
      <c r="I1226" s="117" t="s">
        <v>5180</v>
      </c>
      <c r="J1226" s="117" t="s">
        <v>47</v>
      </c>
      <c r="K1226" s="117"/>
      <c r="L1226" s="117">
        <v>2.3330000000000002</v>
      </c>
      <c r="M1226" s="117">
        <v>2.282321</v>
      </c>
      <c r="N1226" s="117">
        <v>5.0679000000000141E-2</v>
      </c>
      <c r="O1226" s="341"/>
      <c r="P1226" s="117"/>
      <c r="Q1226" s="121"/>
    </row>
    <row r="1227" spans="1:17" s="115" customFormat="1" ht="25.5" customHeight="1">
      <c r="A1227" s="116">
        <v>1224</v>
      </c>
      <c r="B1227" s="118"/>
      <c r="C1227" s="118" t="s">
        <v>3047</v>
      </c>
      <c r="D1227" s="118" t="s">
        <v>1023</v>
      </c>
      <c r="E1227" s="118" t="s">
        <v>1023</v>
      </c>
      <c r="F1227" s="117" t="s">
        <v>4597</v>
      </c>
      <c r="G1227" s="340">
        <v>304611440403</v>
      </c>
      <c r="H1227" s="117" t="s">
        <v>4598</v>
      </c>
      <c r="I1227" s="117" t="s">
        <v>5180</v>
      </c>
      <c r="J1227" s="117" t="s">
        <v>47</v>
      </c>
      <c r="K1227" s="117"/>
      <c r="L1227" s="117">
        <v>0.68459999999999999</v>
      </c>
      <c r="M1227" s="117">
        <v>0.66988199999999998</v>
      </c>
      <c r="N1227" s="117">
        <v>1.4718000000000009E-2</v>
      </c>
      <c r="O1227" s="341"/>
      <c r="P1227" s="117"/>
      <c r="Q1227" s="121"/>
    </row>
    <row r="1228" spans="1:17" s="115" customFormat="1" ht="25.5" customHeight="1">
      <c r="A1228" s="116">
        <v>1225</v>
      </c>
      <c r="B1228" s="118"/>
      <c r="C1228" s="118" t="s">
        <v>3047</v>
      </c>
      <c r="D1228" s="118" t="s">
        <v>1023</v>
      </c>
      <c r="E1228" s="118" t="s">
        <v>3048</v>
      </c>
      <c r="F1228" s="117" t="s">
        <v>4303</v>
      </c>
      <c r="G1228" s="340">
        <v>304621440301</v>
      </c>
      <c r="H1228" s="117" t="s">
        <v>4602</v>
      </c>
      <c r="I1228" s="117" t="s">
        <v>5179</v>
      </c>
      <c r="J1228" s="117" t="s">
        <v>47</v>
      </c>
      <c r="K1228" s="117"/>
      <c r="L1228" s="117">
        <v>1.375</v>
      </c>
      <c r="M1228" s="117">
        <v>1.347045</v>
      </c>
      <c r="N1228" s="117">
        <v>2.7954999999999952E-2</v>
      </c>
      <c r="O1228" s="341"/>
      <c r="P1228" s="117"/>
      <c r="Q1228" s="121"/>
    </row>
    <row r="1229" spans="1:17" s="115" customFormat="1" ht="25.5" customHeight="1">
      <c r="A1229" s="116">
        <v>1226</v>
      </c>
      <c r="B1229" s="118"/>
      <c r="C1229" s="118" t="s">
        <v>3047</v>
      </c>
      <c r="D1229" s="118" t="s">
        <v>1023</v>
      </c>
      <c r="E1229" s="118" t="s">
        <v>1023</v>
      </c>
      <c r="F1229" s="117" t="s">
        <v>4311</v>
      </c>
      <c r="G1229" s="340">
        <v>304611140304</v>
      </c>
      <c r="H1229" s="117" t="s">
        <v>4607</v>
      </c>
      <c r="I1229" s="117" t="s">
        <v>5178</v>
      </c>
      <c r="J1229" s="117" t="s">
        <v>47</v>
      </c>
      <c r="K1229" s="117"/>
      <c r="L1229" s="117">
        <v>0.29570000000000002</v>
      </c>
      <c r="M1229" s="117">
        <v>0.29014699999999999</v>
      </c>
      <c r="N1229" s="117">
        <v>5.5530000000000301E-3</v>
      </c>
      <c r="O1229" s="341"/>
      <c r="P1229" s="117"/>
      <c r="Q1229" s="121"/>
    </row>
    <row r="1230" spans="1:17" s="115" customFormat="1" ht="25.5" customHeight="1">
      <c r="A1230" s="116">
        <v>1227</v>
      </c>
      <c r="B1230" s="118"/>
      <c r="C1230" s="118" t="s">
        <v>3047</v>
      </c>
      <c r="D1230" s="118" t="s">
        <v>1023</v>
      </c>
      <c r="E1230" s="118" t="s">
        <v>3059</v>
      </c>
      <c r="F1230" s="117" t="s">
        <v>2282</v>
      </c>
      <c r="G1230" s="340">
        <v>304631240104</v>
      </c>
      <c r="H1230" s="117" t="s">
        <v>4611</v>
      </c>
      <c r="I1230" s="117" t="s">
        <v>5183</v>
      </c>
      <c r="J1230" s="117" t="s">
        <v>47</v>
      </c>
      <c r="K1230" s="117"/>
      <c r="L1230" s="117">
        <v>0.2034</v>
      </c>
      <c r="M1230" s="117">
        <v>0.19988300000000001</v>
      </c>
      <c r="N1230" s="117">
        <v>3.5169999999999924E-3</v>
      </c>
      <c r="O1230" s="341"/>
      <c r="P1230" s="117"/>
      <c r="Q1230" s="121"/>
    </row>
    <row r="1231" spans="1:17" s="115" customFormat="1" ht="25.5" customHeight="1">
      <c r="A1231" s="116">
        <v>1228</v>
      </c>
      <c r="B1231" s="118"/>
      <c r="C1231" s="118" t="s">
        <v>3047</v>
      </c>
      <c r="D1231" s="118" t="s">
        <v>1023</v>
      </c>
      <c r="E1231" s="118" t="s">
        <v>3048</v>
      </c>
      <c r="F1231" s="117" t="s">
        <v>4220</v>
      </c>
      <c r="G1231" s="340">
        <v>304621440108</v>
      </c>
      <c r="H1231" s="117" t="s">
        <v>4612</v>
      </c>
      <c r="I1231" s="117" t="s">
        <v>5183</v>
      </c>
      <c r="J1231" s="117" t="s">
        <v>47</v>
      </c>
      <c r="K1231" s="117"/>
      <c r="L1231" s="117">
        <v>8.4099999999999994E-2</v>
      </c>
      <c r="M1231" s="117">
        <v>8.2650000000000001E-2</v>
      </c>
      <c r="N1231" s="117">
        <v>1.449999999999993E-3</v>
      </c>
      <c r="O1231" s="341"/>
      <c r="P1231" s="117"/>
      <c r="Q1231" s="121"/>
    </row>
    <row r="1232" spans="1:17" s="115" customFormat="1" ht="25.5" customHeight="1">
      <c r="A1232" s="116">
        <v>1229</v>
      </c>
      <c r="B1232" s="118"/>
      <c r="C1232" s="118" t="s">
        <v>3047</v>
      </c>
      <c r="D1232" s="118" t="s">
        <v>1023</v>
      </c>
      <c r="E1232" s="118" t="s">
        <v>3059</v>
      </c>
      <c r="F1232" s="117" t="s">
        <v>2281</v>
      </c>
      <c r="G1232" s="340">
        <v>304631140201</v>
      </c>
      <c r="H1232" s="117" t="s">
        <v>4615</v>
      </c>
      <c r="I1232" s="117" t="s">
        <v>5178</v>
      </c>
      <c r="J1232" s="117" t="s">
        <v>47</v>
      </c>
      <c r="K1232" s="117"/>
      <c r="L1232" s="117">
        <v>0.75119999999999998</v>
      </c>
      <c r="M1232" s="117">
        <v>0.73939100000000002</v>
      </c>
      <c r="N1232" s="117">
        <v>1.1808999999999958E-2</v>
      </c>
      <c r="O1232" s="341"/>
      <c r="P1232" s="117"/>
      <c r="Q1232" s="121"/>
    </row>
    <row r="1233" spans="1:17" s="115" customFormat="1" ht="25.5" customHeight="1">
      <c r="A1233" s="116">
        <v>1230</v>
      </c>
      <c r="B1233" s="118"/>
      <c r="C1233" s="118" t="s">
        <v>3047</v>
      </c>
      <c r="D1233" s="118" t="s">
        <v>1023</v>
      </c>
      <c r="E1233" s="118" t="s">
        <v>3059</v>
      </c>
      <c r="F1233" s="117" t="s">
        <v>4307</v>
      </c>
      <c r="G1233" s="340">
        <v>304631240304</v>
      </c>
      <c r="H1233" s="117" t="s">
        <v>4623</v>
      </c>
      <c r="I1233" s="117" t="s">
        <v>5178</v>
      </c>
      <c r="J1233" s="117" t="s">
        <v>47</v>
      </c>
      <c r="K1233" s="117"/>
      <c r="L1233" s="117">
        <v>8.3499999999999998E-3</v>
      </c>
      <c r="M1233" s="117">
        <v>8.2299999999999995E-3</v>
      </c>
      <c r="N1233" s="117">
        <v>1.2000000000000031E-4</v>
      </c>
      <c r="O1233" s="341"/>
      <c r="P1233" s="117"/>
      <c r="Q1233" s="121"/>
    </row>
    <row r="1234" spans="1:17" s="115" customFormat="1" ht="25.5" customHeight="1">
      <c r="A1234" s="116">
        <v>1231</v>
      </c>
      <c r="B1234" s="118"/>
      <c r="C1234" s="118" t="s">
        <v>3047</v>
      </c>
      <c r="D1234" s="118" t="s">
        <v>1023</v>
      </c>
      <c r="E1234" s="118" t="s">
        <v>3059</v>
      </c>
      <c r="F1234" s="117" t="s">
        <v>4627</v>
      </c>
      <c r="G1234" s="340">
        <v>304631440401</v>
      </c>
      <c r="H1234" s="117" t="s">
        <v>4628</v>
      </c>
      <c r="I1234" s="117" t="s">
        <v>5179</v>
      </c>
      <c r="J1234" s="117" t="s">
        <v>47</v>
      </c>
      <c r="K1234" s="117"/>
      <c r="L1234" s="117">
        <v>5.2200000000000003E-2</v>
      </c>
      <c r="M1234" s="117">
        <v>5.1487999999999999E-2</v>
      </c>
      <c r="N1234" s="117">
        <v>7.120000000000043E-4</v>
      </c>
      <c r="O1234" s="341"/>
      <c r="P1234" s="117"/>
      <c r="Q1234" s="121"/>
    </row>
    <row r="1235" spans="1:17" s="115" customFormat="1" ht="25.5" customHeight="1">
      <c r="A1235" s="116">
        <v>1232</v>
      </c>
      <c r="B1235" s="118"/>
      <c r="C1235" s="118" t="s">
        <v>3047</v>
      </c>
      <c r="D1235" s="118" t="s">
        <v>1023</v>
      </c>
      <c r="E1235" s="118" t="s">
        <v>1023</v>
      </c>
      <c r="F1235" s="117" t="s">
        <v>4594</v>
      </c>
      <c r="G1235" s="340">
        <v>304611140204</v>
      </c>
      <c r="H1235" s="117" t="s">
        <v>4633</v>
      </c>
      <c r="I1235" s="117" t="s">
        <v>5183</v>
      </c>
      <c r="J1235" s="117" t="s">
        <v>47</v>
      </c>
      <c r="K1235" s="117"/>
      <c r="L1235" s="117">
        <v>0.48380000000000001</v>
      </c>
      <c r="M1235" s="117">
        <v>0.47772199999999998</v>
      </c>
      <c r="N1235" s="117">
        <v>6.0780000000000278E-3</v>
      </c>
      <c r="O1235" s="341"/>
      <c r="P1235" s="117"/>
      <c r="Q1235" s="121"/>
    </row>
    <row r="1236" spans="1:17" s="115" customFormat="1" ht="25.5" customHeight="1">
      <c r="A1236" s="116">
        <v>1233</v>
      </c>
      <c r="B1236" s="118"/>
      <c r="C1236" s="118" t="s">
        <v>3047</v>
      </c>
      <c r="D1236" s="118" t="s">
        <v>1023</v>
      </c>
      <c r="E1236" s="118" t="s">
        <v>1023</v>
      </c>
      <c r="F1236" s="117" t="s">
        <v>4382</v>
      </c>
      <c r="G1236" s="340">
        <v>304611440104</v>
      </c>
      <c r="H1236" s="117" t="s">
        <v>4636</v>
      </c>
      <c r="I1236" s="117" t="s">
        <v>5179</v>
      </c>
      <c r="J1236" s="117" t="s">
        <v>47</v>
      </c>
      <c r="K1236" s="117"/>
      <c r="L1236" s="117">
        <v>1.3599999999999999E-2</v>
      </c>
      <c r="M1236" s="117">
        <v>1.3452E-2</v>
      </c>
      <c r="N1236" s="117">
        <v>1.4799999999999883E-4</v>
      </c>
      <c r="O1236" s="341"/>
      <c r="P1236" s="117"/>
      <c r="Q1236" s="121"/>
    </row>
    <row r="1237" spans="1:17" s="115" customFormat="1" ht="25.5" customHeight="1">
      <c r="A1237" s="116">
        <v>1234</v>
      </c>
      <c r="B1237" s="118"/>
      <c r="C1237" s="118" t="s">
        <v>3047</v>
      </c>
      <c r="D1237" s="118" t="s">
        <v>1023</v>
      </c>
      <c r="E1237" s="118" t="s">
        <v>3059</v>
      </c>
      <c r="F1237" s="117" t="s">
        <v>4522</v>
      </c>
      <c r="G1237" s="340">
        <v>304631440106</v>
      </c>
      <c r="H1237" s="117" t="s">
        <v>4637</v>
      </c>
      <c r="I1237" s="117" t="s">
        <v>5179</v>
      </c>
      <c r="J1237" s="117" t="s">
        <v>47</v>
      </c>
      <c r="K1237" s="117"/>
      <c r="L1237" s="117">
        <v>9.1679999999999998E-2</v>
      </c>
      <c r="M1237" s="117">
        <v>9.0801999999999994E-2</v>
      </c>
      <c r="N1237" s="117">
        <v>8.7800000000000378E-4</v>
      </c>
      <c r="O1237" s="341"/>
      <c r="P1237" s="117"/>
      <c r="Q1237" s="121"/>
    </row>
    <row r="1238" spans="1:17" s="115" customFormat="1" ht="25.5" customHeight="1">
      <c r="A1238" s="116">
        <v>1235</v>
      </c>
      <c r="B1238" s="118"/>
      <c r="C1238" s="118" t="s">
        <v>3047</v>
      </c>
      <c r="D1238" s="118" t="s">
        <v>1023</v>
      </c>
      <c r="E1238" s="118" t="s">
        <v>1023</v>
      </c>
      <c r="F1238" s="117" t="s">
        <v>4454</v>
      </c>
      <c r="G1238" s="340">
        <v>304611140103</v>
      </c>
      <c r="H1238" s="117" t="s">
        <v>4644</v>
      </c>
      <c r="I1238" s="117" t="s">
        <v>5183</v>
      </c>
      <c r="J1238" s="117" t="s">
        <v>47</v>
      </c>
      <c r="K1238" s="117"/>
      <c r="L1238" s="117">
        <v>0.41234999999999999</v>
      </c>
      <c r="M1238" s="117">
        <v>0.40888600000000003</v>
      </c>
      <c r="N1238" s="117">
        <v>3.4639999999999671E-3</v>
      </c>
      <c r="O1238" s="341"/>
      <c r="P1238" s="117"/>
      <c r="Q1238" s="121"/>
    </row>
    <row r="1239" spans="1:17" s="115" customFormat="1" ht="25.5" customHeight="1">
      <c r="A1239" s="116">
        <v>1236</v>
      </c>
      <c r="B1239" s="118"/>
      <c r="C1239" s="118" t="s">
        <v>3047</v>
      </c>
      <c r="D1239" s="118" t="s">
        <v>1022</v>
      </c>
      <c r="E1239" s="118" t="s">
        <v>1022</v>
      </c>
      <c r="F1239" s="117" t="s">
        <v>4155</v>
      </c>
      <c r="G1239" s="340">
        <v>304511340404</v>
      </c>
      <c r="H1239" s="117" t="s">
        <v>4156</v>
      </c>
      <c r="I1239" s="117" t="s">
        <v>5178</v>
      </c>
      <c r="J1239" s="117" t="s">
        <v>47</v>
      </c>
      <c r="K1239" s="117"/>
      <c r="L1239" s="117">
        <v>1.9070199999999999</v>
      </c>
      <c r="M1239" s="117">
        <v>1.546082</v>
      </c>
      <c r="N1239" s="117">
        <v>0.36093799999999998</v>
      </c>
      <c r="O1239" s="341"/>
      <c r="P1239" s="117"/>
      <c r="Q1239" s="121"/>
    </row>
    <row r="1240" spans="1:17" s="115" customFormat="1" ht="25.5" customHeight="1">
      <c r="A1240" s="116">
        <v>1237</v>
      </c>
      <c r="B1240" s="118"/>
      <c r="C1240" s="118" t="s">
        <v>3047</v>
      </c>
      <c r="D1240" s="118" t="s">
        <v>1022</v>
      </c>
      <c r="E1240" s="118" t="s">
        <v>1022</v>
      </c>
      <c r="F1240" s="117" t="s">
        <v>4159</v>
      </c>
      <c r="G1240" s="340">
        <v>304511540402</v>
      </c>
      <c r="H1240" s="117" t="s">
        <v>4160</v>
      </c>
      <c r="I1240" s="117" t="s">
        <v>5179</v>
      </c>
      <c r="J1240" s="117" t="s">
        <v>47</v>
      </c>
      <c r="K1240" s="117"/>
      <c r="L1240" s="117">
        <v>2.6671999999999998</v>
      </c>
      <c r="M1240" s="117">
        <v>2.3513470000000001</v>
      </c>
      <c r="N1240" s="117">
        <v>0.31585299999999972</v>
      </c>
      <c r="O1240" s="341"/>
      <c r="P1240" s="117"/>
      <c r="Q1240" s="121"/>
    </row>
    <row r="1241" spans="1:17" s="115" customFormat="1" ht="25.5" customHeight="1">
      <c r="A1241" s="116">
        <v>1238</v>
      </c>
      <c r="B1241" s="118"/>
      <c r="C1241" s="118" t="s">
        <v>3047</v>
      </c>
      <c r="D1241" s="118" t="s">
        <v>1022</v>
      </c>
      <c r="E1241" s="118" t="s">
        <v>1022</v>
      </c>
      <c r="F1241" s="117" t="s">
        <v>4155</v>
      </c>
      <c r="G1241" s="340">
        <v>304511340402</v>
      </c>
      <c r="H1241" s="117" t="s">
        <v>4161</v>
      </c>
      <c r="I1241" s="117" t="s">
        <v>5179</v>
      </c>
      <c r="J1241" s="117" t="s">
        <v>47</v>
      </c>
      <c r="K1241" s="117"/>
      <c r="L1241" s="117">
        <v>1.9237</v>
      </c>
      <c r="M1241" s="117">
        <v>1.69661</v>
      </c>
      <c r="N1241" s="117">
        <v>0.22709000000000001</v>
      </c>
      <c r="O1241" s="341"/>
      <c r="P1241" s="117"/>
      <c r="Q1241" s="121"/>
    </row>
    <row r="1242" spans="1:17" s="115" customFormat="1" ht="25.5" customHeight="1">
      <c r="A1242" s="116">
        <v>1239</v>
      </c>
      <c r="B1242" s="118"/>
      <c r="C1242" s="118" t="s">
        <v>3047</v>
      </c>
      <c r="D1242" s="118" t="s">
        <v>1022</v>
      </c>
      <c r="E1242" s="118" t="s">
        <v>1022</v>
      </c>
      <c r="F1242" s="117" t="s">
        <v>4171</v>
      </c>
      <c r="G1242" s="340">
        <v>304511540208</v>
      </c>
      <c r="H1242" s="117" t="s">
        <v>4172</v>
      </c>
      <c r="I1242" s="117" t="s">
        <v>5179</v>
      </c>
      <c r="J1242" s="117" t="s">
        <v>47</v>
      </c>
      <c r="K1242" s="117"/>
      <c r="L1242" s="117">
        <v>2.3774000000000002</v>
      </c>
      <c r="M1242" s="117">
        <v>2.149972</v>
      </c>
      <c r="N1242" s="117">
        <v>0.22742800000000019</v>
      </c>
      <c r="O1242" s="341"/>
      <c r="P1242" s="117"/>
      <c r="Q1242" s="121"/>
    </row>
    <row r="1243" spans="1:17" s="115" customFormat="1" ht="25.5" customHeight="1">
      <c r="A1243" s="116">
        <v>1240</v>
      </c>
      <c r="B1243" s="118"/>
      <c r="C1243" s="118" t="s">
        <v>3047</v>
      </c>
      <c r="D1243" s="118" t="s">
        <v>1022</v>
      </c>
      <c r="E1243" s="118" t="s">
        <v>1022</v>
      </c>
      <c r="F1243" s="117" t="s">
        <v>4173</v>
      </c>
      <c r="G1243" s="340">
        <v>304511440404</v>
      </c>
      <c r="H1243" s="117" t="s">
        <v>4174</v>
      </c>
      <c r="I1243" s="117" t="s">
        <v>5179</v>
      </c>
      <c r="J1243" s="117" t="s">
        <v>47</v>
      </c>
      <c r="K1243" s="117"/>
      <c r="L1243" s="117">
        <v>0.48477999999999999</v>
      </c>
      <c r="M1243" s="117">
        <v>0.44045000000000001</v>
      </c>
      <c r="N1243" s="117">
        <v>4.4329999999999981E-2</v>
      </c>
      <c r="O1243" s="341"/>
      <c r="P1243" s="117"/>
      <c r="Q1243" s="121"/>
    </row>
    <row r="1244" spans="1:17" s="115" customFormat="1" ht="25.5" customHeight="1">
      <c r="A1244" s="116">
        <v>1241</v>
      </c>
      <c r="B1244" s="118"/>
      <c r="C1244" s="118" t="s">
        <v>3047</v>
      </c>
      <c r="D1244" s="118" t="s">
        <v>1022</v>
      </c>
      <c r="E1244" s="118" t="s">
        <v>1022</v>
      </c>
      <c r="F1244" s="117" t="s">
        <v>4175</v>
      </c>
      <c r="G1244" s="340">
        <v>304511440103</v>
      </c>
      <c r="H1244" s="117" t="s">
        <v>4176</v>
      </c>
      <c r="I1244" s="117" t="s">
        <v>5179</v>
      </c>
      <c r="J1244" s="117" t="s">
        <v>47</v>
      </c>
      <c r="K1244" s="117"/>
      <c r="L1244" s="117">
        <v>1.5818000000000001</v>
      </c>
      <c r="M1244" s="117">
        <v>1.4409920000000001</v>
      </c>
      <c r="N1244" s="117">
        <v>0.14080800000000004</v>
      </c>
      <c r="O1244" s="341"/>
      <c r="P1244" s="117"/>
      <c r="Q1244" s="121"/>
    </row>
    <row r="1245" spans="1:17" s="115" customFormat="1" ht="25.5" customHeight="1">
      <c r="A1245" s="116">
        <v>1242</v>
      </c>
      <c r="B1245" s="118"/>
      <c r="C1245" s="118" t="s">
        <v>3047</v>
      </c>
      <c r="D1245" s="118" t="s">
        <v>1022</v>
      </c>
      <c r="E1245" s="118" t="s">
        <v>1022</v>
      </c>
      <c r="F1245" s="117" t="s">
        <v>4175</v>
      </c>
      <c r="G1245" s="340">
        <v>304511440102</v>
      </c>
      <c r="H1245" s="117" t="s">
        <v>4177</v>
      </c>
      <c r="I1245" s="117" t="s">
        <v>5180</v>
      </c>
      <c r="J1245" s="117" t="s">
        <v>47</v>
      </c>
      <c r="K1245" s="117"/>
      <c r="L1245" s="117">
        <v>2.2631999999999999</v>
      </c>
      <c r="M1245" s="117">
        <v>2.0638619999999999</v>
      </c>
      <c r="N1245" s="117">
        <v>0.19933800000000002</v>
      </c>
      <c r="O1245" s="341"/>
      <c r="P1245" s="117"/>
      <c r="Q1245" s="121"/>
    </row>
    <row r="1246" spans="1:17" s="115" customFormat="1" ht="25.5" customHeight="1">
      <c r="A1246" s="116">
        <v>1243</v>
      </c>
      <c r="B1246" s="118"/>
      <c r="C1246" s="118" t="s">
        <v>3047</v>
      </c>
      <c r="D1246" s="118" t="s">
        <v>1022</v>
      </c>
      <c r="E1246" s="118" t="s">
        <v>1022</v>
      </c>
      <c r="F1246" s="117" t="s">
        <v>4178</v>
      </c>
      <c r="G1246" s="340">
        <v>304511140504</v>
      </c>
      <c r="H1246" s="117" t="s">
        <v>4179</v>
      </c>
      <c r="I1246" s="117" t="s">
        <v>5179</v>
      </c>
      <c r="J1246" s="117" t="s">
        <v>47</v>
      </c>
      <c r="K1246" s="117"/>
      <c r="L1246" s="117">
        <v>2.1531600000000002</v>
      </c>
      <c r="M1246" s="117">
        <v>1.9677789999999999</v>
      </c>
      <c r="N1246" s="117">
        <v>0.18538100000000024</v>
      </c>
      <c r="O1246" s="341"/>
      <c r="P1246" s="117"/>
      <c r="Q1246" s="121"/>
    </row>
    <row r="1247" spans="1:17" s="115" customFormat="1" ht="25.5" customHeight="1">
      <c r="A1247" s="116">
        <v>1244</v>
      </c>
      <c r="B1247" s="118"/>
      <c r="C1247" s="118" t="s">
        <v>3047</v>
      </c>
      <c r="D1247" s="118" t="s">
        <v>1022</v>
      </c>
      <c r="E1247" s="118" t="s">
        <v>1022</v>
      </c>
      <c r="F1247" s="117" t="s">
        <v>4180</v>
      </c>
      <c r="G1247" s="340">
        <v>304511240306</v>
      </c>
      <c r="H1247" s="117" t="s">
        <v>4181</v>
      </c>
      <c r="I1247" s="117" t="s">
        <v>5179</v>
      </c>
      <c r="J1247" s="117" t="s">
        <v>47</v>
      </c>
      <c r="K1247" s="117"/>
      <c r="L1247" s="117">
        <v>0.8206</v>
      </c>
      <c r="M1247" s="117">
        <v>0.75085500000000005</v>
      </c>
      <c r="N1247" s="117">
        <v>6.9744999999999946E-2</v>
      </c>
      <c r="O1247" s="341"/>
      <c r="P1247" s="117"/>
      <c r="Q1247" s="121"/>
    </row>
    <row r="1248" spans="1:17" s="115" customFormat="1" ht="25.5" customHeight="1">
      <c r="A1248" s="116">
        <v>1245</v>
      </c>
      <c r="B1248" s="118"/>
      <c r="C1248" s="118" t="s">
        <v>3047</v>
      </c>
      <c r="D1248" s="118" t="s">
        <v>1022</v>
      </c>
      <c r="E1248" s="118" t="s">
        <v>1022</v>
      </c>
      <c r="F1248" s="117" t="s">
        <v>4182</v>
      </c>
      <c r="G1248" s="340">
        <v>304511440203</v>
      </c>
      <c r="H1248" s="117" t="s">
        <v>4183</v>
      </c>
      <c r="I1248" s="117" t="s">
        <v>5179</v>
      </c>
      <c r="J1248" s="117" t="s">
        <v>47</v>
      </c>
      <c r="K1248" s="117"/>
      <c r="L1248" s="117">
        <v>2.1337600000000001</v>
      </c>
      <c r="M1248" s="117">
        <v>1.953276</v>
      </c>
      <c r="N1248" s="117">
        <v>0.18048400000000009</v>
      </c>
      <c r="O1248" s="341"/>
      <c r="P1248" s="117"/>
      <c r="Q1248" s="121"/>
    </row>
    <row r="1249" spans="1:17" s="115" customFormat="1" ht="25.5" customHeight="1">
      <c r="A1249" s="116">
        <v>1246</v>
      </c>
      <c r="B1249" s="118"/>
      <c r="C1249" s="118" t="s">
        <v>3047</v>
      </c>
      <c r="D1249" s="118" t="s">
        <v>1022</v>
      </c>
      <c r="E1249" s="118" t="s">
        <v>1022</v>
      </c>
      <c r="F1249" s="117" t="s">
        <v>4184</v>
      </c>
      <c r="G1249" s="340">
        <v>304511240204</v>
      </c>
      <c r="H1249" s="117" t="s">
        <v>4185</v>
      </c>
      <c r="I1249" s="117" t="s">
        <v>5179</v>
      </c>
      <c r="J1249" s="117" t="s">
        <v>47</v>
      </c>
      <c r="K1249" s="117"/>
      <c r="L1249" s="117">
        <v>0.11224000000000001</v>
      </c>
      <c r="M1249" s="117">
        <v>0.102782</v>
      </c>
      <c r="N1249" s="117">
        <v>9.4580000000000081E-3</v>
      </c>
      <c r="O1249" s="341"/>
      <c r="P1249" s="117"/>
      <c r="Q1249" s="121"/>
    </row>
    <row r="1250" spans="1:17" s="115" customFormat="1" ht="25.5" customHeight="1">
      <c r="A1250" s="116">
        <v>1247</v>
      </c>
      <c r="B1250" s="118"/>
      <c r="C1250" s="118" t="s">
        <v>3047</v>
      </c>
      <c r="D1250" s="118" t="s">
        <v>1022</v>
      </c>
      <c r="E1250" s="118" t="s">
        <v>1022</v>
      </c>
      <c r="F1250" s="117" t="s">
        <v>4186</v>
      </c>
      <c r="G1250" s="340">
        <v>304511440301</v>
      </c>
      <c r="H1250" s="117" t="s">
        <v>4187</v>
      </c>
      <c r="I1250" s="117" t="s">
        <v>5179</v>
      </c>
      <c r="J1250" s="117" t="s">
        <v>47</v>
      </c>
      <c r="K1250" s="117"/>
      <c r="L1250" s="117">
        <v>1.0849</v>
      </c>
      <c r="M1250" s="117">
        <v>0.994838</v>
      </c>
      <c r="N1250" s="117">
        <v>9.0061999999999975E-2</v>
      </c>
      <c r="O1250" s="341"/>
      <c r="P1250" s="117"/>
      <c r="Q1250" s="121"/>
    </row>
    <row r="1251" spans="1:17" s="115" customFormat="1" ht="25.5" customHeight="1">
      <c r="A1251" s="116">
        <v>1248</v>
      </c>
      <c r="B1251" s="118"/>
      <c r="C1251" s="118" t="s">
        <v>3047</v>
      </c>
      <c r="D1251" s="118" t="s">
        <v>1022</v>
      </c>
      <c r="E1251" s="118" t="s">
        <v>1022</v>
      </c>
      <c r="F1251" s="117" t="s">
        <v>2267</v>
      </c>
      <c r="G1251" s="340">
        <v>304312240301</v>
      </c>
      <c r="H1251" s="117" t="s">
        <v>4192</v>
      </c>
      <c r="I1251" s="117" t="s">
        <v>5179</v>
      </c>
      <c r="J1251" s="117" t="s">
        <v>47</v>
      </c>
      <c r="K1251" s="117"/>
      <c r="L1251" s="117">
        <v>0.213917</v>
      </c>
      <c r="M1251" s="117">
        <v>0.196379</v>
      </c>
      <c r="N1251" s="117">
        <v>1.7537999999999998E-2</v>
      </c>
      <c r="O1251" s="341"/>
      <c r="P1251" s="117"/>
      <c r="Q1251" s="121"/>
    </row>
    <row r="1252" spans="1:17" s="115" customFormat="1" ht="25.5" customHeight="1">
      <c r="A1252" s="116">
        <v>1249</v>
      </c>
      <c r="B1252" s="118"/>
      <c r="C1252" s="118" t="s">
        <v>3047</v>
      </c>
      <c r="D1252" s="118" t="s">
        <v>1022</v>
      </c>
      <c r="E1252" s="118" t="s">
        <v>1022</v>
      </c>
      <c r="F1252" s="117" t="s">
        <v>4173</v>
      </c>
      <c r="G1252" s="340">
        <v>304511440401</v>
      </c>
      <c r="H1252" s="117" t="s">
        <v>4193</v>
      </c>
      <c r="I1252" s="117" t="s">
        <v>5179</v>
      </c>
      <c r="J1252" s="117" t="s">
        <v>47</v>
      </c>
      <c r="K1252" s="117"/>
      <c r="L1252" s="117">
        <v>0.244145</v>
      </c>
      <c r="M1252" s="117">
        <v>0.22427</v>
      </c>
      <c r="N1252" s="117">
        <v>1.9875000000000004E-2</v>
      </c>
      <c r="O1252" s="341"/>
      <c r="P1252" s="117"/>
      <c r="Q1252" s="121"/>
    </row>
    <row r="1253" spans="1:17" s="115" customFormat="1" ht="25.5" customHeight="1">
      <c r="A1253" s="116">
        <v>1250</v>
      </c>
      <c r="B1253" s="118"/>
      <c r="C1253" s="118" t="s">
        <v>3047</v>
      </c>
      <c r="D1253" s="118" t="s">
        <v>1022</v>
      </c>
      <c r="E1253" s="118" t="s">
        <v>1022</v>
      </c>
      <c r="F1253" s="117" t="s">
        <v>4198</v>
      </c>
      <c r="G1253" s="340">
        <v>304511140105</v>
      </c>
      <c r="H1253" s="117" t="s">
        <v>4199</v>
      </c>
      <c r="I1253" s="117" t="s">
        <v>5180</v>
      </c>
      <c r="J1253" s="117" t="s">
        <v>47</v>
      </c>
      <c r="K1253" s="117"/>
      <c r="L1253" s="117">
        <v>3.6166</v>
      </c>
      <c r="M1253" s="117">
        <v>3.3286250000000002</v>
      </c>
      <c r="N1253" s="117">
        <v>0.28797499999999987</v>
      </c>
      <c r="O1253" s="341"/>
      <c r="P1253" s="117"/>
      <c r="Q1253" s="121"/>
    </row>
    <row r="1254" spans="1:17" s="115" customFormat="1" ht="25.5" customHeight="1">
      <c r="A1254" s="116">
        <v>1251</v>
      </c>
      <c r="B1254" s="118"/>
      <c r="C1254" s="118" t="s">
        <v>3047</v>
      </c>
      <c r="D1254" s="118" t="s">
        <v>1022</v>
      </c>
      <c r="E1254" s="118" t="s">
        <v>1022</v>
      </c>
      <c r="F1254" s="117" t="s">
        <v>4180</v>
      </c>
      <c r="G1254" s="340">
        <v>304511240302</v>
      </c>
      <c r="H1254" s="117" t="s">
        <v>4202</v>
      </c>
      <c r="I1254" s="117" t="s">
        <v>5179</v>
      </c>
      <c r="J1254" s="117" t="s">
        <v>47</v>
      </c>
      <c r="K1254" s="117"/>
      <c r="L1254" s="117">
        <v>4.6314209999999996</v>
      </c>
      <c r="M1254" s="117">
        <v>4.2702809999999998</v>
      </c>
      <c r="N1254" s="117">
        <v>0.36113999999999979</v>
      </c>
      <c r="O1254" s="341"/>
      <c r="P1254" s="117"/>
      <c r="Q1254" s="121"/>
    </row>
    <row r="1255" spans="1:17" s="115" customFormat="1" ht="25.5" customHeight="1">
      <c r="A1255" s="116">
        <v>1252</v>
      </c>
      <c r="B1255" s="118"/>
      <c r="C1255" s="118" t="s">
        <v>3047</v>
      </c>
      <c r="D1255" s="118" t="s">
        <v>1022</v>
      </c>
      <c r="E1255" s="118" t="s">
        <v>3057</v>
      </c>
      <c r="F1255" s="117" t="s">
        <v>4208</v>
      </c>
      <c r="G1255" s="340">
        <v>304531440201</v>
      </c>
      <c r="H1255" s="117" t="s">
        <v>4209</v>
      </c>
      <c r="I1255" s="117" t="s">
        <v>5179</v>
      </c>
      <c r="J1255" s="117" t="s">
        <v>47</v>
      </c>
      <c r="K1255" s="117"/>
      <c r="L1255" s="117">
        <v>0.39050000000000001</v>
      </c>
      <c r="M1255" s="117">
        <v>0.36064400000000002</v>
      </c>
      <c r="N1255" s="117">
        <v>2.9855999999999994E-2</v>
      </c>
      <c r="O1255" s="341"/>
      <c r="P1255" s="117"/>
      <c r="Q1255" s="121"/>
    </row>
    <row r="1256" spans="1:17" s="115" customFormat="1" ht="25.5" customHeight="1">
      <c r="A1256" s="116">
        <v>1253</v>
      </c>
      <c r="B1256" s="118"/>
      <c r="C1256" s="118" t="s">
        <v>3047</v>
      </c>
      <c r="D1256" s="118" t="s">
        <v>1022</v>
      </c>
      <c r="E1256" s="118" t="s">
        <v>1022</v>
      </c>
      <c r="F1256" s="117" t="s">
        <v>4210</v>
      </c>
      <c r="G1256" s="340">
        <v>304511240102</v>
      </c>
      <c r="H1256" s="117" t="s">
        <v>4211</v>
      </c>
      <c r="I1256" s="117" t="s">
        <v>5180</v>
      </c>
      <c r="J1256" s="117" t="s">
        <v>47</v>
      </c>
      <c r="K1256" s="117"/>
      <c r="L1256" s="117">
        <v>0.17585000000000001</v>
      </c>
      <c r="M1256" s="117">
        <v>0.16259599999999999</v>
      </c>
      <c r="N1256" s="117">
        <v>1.3254000000000016E-2</v>
      </c>
      <c r="O1256" s="341"/>
      <c r="P1256" s="117"/>
      <c r="Q1256" s="121"/>
    </row>
    <row r="1257" spans="1:17" s="115" customFormat="1" ht="25.5" customHeight="1">
      <c r="A1257" s="116">
        <v>1254</v>
      </c>
      <c r="B1257" s="118"/>
      <c r="C1257" s="118" t="s">
        <v>3047</v>
      </c>
      <c r="D1257" s="118" t="s">
        <v>1022</v>
      </c>
      <c r="E1257" s="118" t="s">
        <v>1022</v>
      </c>
      <c r="F1257" s="117" t="s">
        <v>4216</v>
      </c>
      <c r="G1257" s="340">
        <v>304511540101</v>
      </c>
      <c r="H1257" s="117" t="s">
        <v>4217</v>
      </c>
      <c r="I1257" s="117" t="s">
        <v>5179</v>
      </c>
      <c r="J1257" s="117" t="s">
        <v>47</v>
      </c>
      <c r="K1257" s="117"/>
      <c r="L1257" s="117">
        <v>0.40360000000000001</v>
      </c>
      <c r="M1257" s="117">
        <v>0.37360700000000002</v>
      </c>
      <c r="N1257" s="117">
        <v>2.9992999999999992E-2</v>
      </c>
      <c r="O1257" s="341"/>
      <c r="P1257" s="117"/>
      <c r="Q1257" s="121"/>
    </row>
    <row r="1258" spans="1:17" s="115" customFormat="1" ht="25.5" customHeight="1">
      <c r="A1258" s="116">
        <v>1255</v>
      </c>
      <c r="B1258" s="118"/>
      <c r="C1258" s="118" t="s">
        <v>3047</v>
      </c>
      <c r="D1258" s="118" t="s">
        <v>1022</v>
      </c>
      <c r="E1258" s="118" t="s">
        <v>1022</v>
      </c>
      <c r="F1258" s="117" t="s">
        <v>2258</v>
      </c>
      <c r="G1258" s="340">
        <v>304311240204</v>
      </c>
      <c r="H1258" s="117" t="s">
        <v>4218</v>
      </c>
      <c r="I1258" s="117" t="s">
        <v>5178</v>
      </c>
      <c r="J1258" s="117" t="s">
        <v>47</v>
      </c>
      <c r="K1258" s="117"/>
      <c r="L1258" s="117">
        <v>0.1084</v>
      </c>
      <c r="M1258" s="117">
        <v>0.10036100000000001</v>
      </c>
      <c r="N1258" s="117">
        <v>8.0389999999999906E-3</v>
      </c>
      <c r="O1258" s="341"/>
      <c r="P1258" s="117"/>
      <c r="Q1258" s="121"/>
    </row>
    <row r="1259" spans="1:17" s="115" customFormat="1" ht="25.5" customHeight="1">
      <c r="A1259" s="116">
        <v>1256</v>
      </c>
      <c r="B1259" s="118"/>
      <c r="C1259" s="118" t="s">
        <v>3047</v>
      </c>
      <c r="D1259" s="118" t="s">
        <v>1022</v>
      </c>
      <c r="E1259" s="118" t="s">
        <v>1022</v>
      </c>
      <c r="F1259" s="117" t="s">
        <v>4186</v>
      </c>
      <c r="G1259" s="340">
        <v>304511440304</v>
      </c>
      <c r="H1259" s="117" t="s">
        <v>4227</v>
      </c>
      <c r="I1259" s="117" t="s">
        <v>5178</v>
      </c>
      <c r="J1259" s="117" t="s">
        <v>47</v>
      </c>
      <c r="K1259" s="117"/>
      <c r="L1259" s="117">
        <v>2.8031999999999999</v>
      </c>
      <c r="M1259" s="117">
        <v>2.6017540000000001</v>
      </c>
      <c r="N1259" s="117">
        <v>0.20144599999999979</v>
      </c>
      <c r="O1259" s="341"/>
      <c r="P1259" s="117"/>
      <c r="Q1259" s="121"/>
    </row>
    <row r="1260" spans="1:17" s="115" customFormat="1" ht="25.5" customHeight="1">
      <c r="A1260" s="116">
        <v>1257</v>
      </c>
      <c r="B1260" s="118"/>
      <c r="C1260" s="118" t="s">
        <v>3047</v>
      </c>
      <c r="D1260" s="118" t="s">
        <v>1022</v>
      </c>
      <c r="E1260" s="118" t="s">
        <v>1022</v>
      </c>
      <c r="F1260" s="117" t="s">
        <v>4173</v>
      </c>
      <c r="G1260" s="340">
        <v>304511440403</v>
      </c>
      <c r="H1260" s="117" t="s">
        <v>4238</v>
      </c>
      <c r="I1260" s="117" t="s">
        <v>5179</v>
      </c>
      <c r="J1260" s="117" t="s">
        <v>47</v>
      </c>
      <c r="K1260" s="117"/>
      <c r="L1260" s="117">
        <v>0.36364999999999997</v>
      </c>
      <c r="M1260" s="117">
        <v>0.33891199999999999</v>
      </c>
      <c r="N1260" s="117">
        <v>2.4737999999999982E-2</v>
      </c>
      <c r="O1260" s="341"/>
      <c r="P1260" s="117"/>
      <c r="Q1260" s="121"/>
    </row>
    <row r="1261" spans="1:17" s="115" customFormat="1" ht="25.5" customHeight="1">
      <c r="A1261" s="116">
        <v>1258</v>
      </c>
      <c r="B1261" s="118"/>
      <c r="C1261" s="118" t="s">
        <v>3047</v>
      </c>
      <c r="D1261" s="118" t="s">
        <v>1022</v>
      </c>
      <c r="E1261" s="118" t="s">
        <v>1022</v>
      </c>
      <c r="F1261" s="117" t="s">
        <v>4241</v>
      </c>
      <c r="G1261" s="340">
        <v>304511540501</v>
      </c>
      <c r="H1261" s="117" t="s">
        <v>4242</v>
      </c>
      <c r="I1261" s="117" t="s">
        <v>5179</v>
      </c>
      <c r="J1261" s="117" t="s">
        <v>47</v>
      </c>
      <c r="K1261" s="117"/>
      <c r="L1261" s="117">
        <v>1.6679999999999999</v>
      </c>
      <c r="M1261" s="117">
        <v>1.5566500000000001</v>
      </c>
      <c r="N1261" s="117">
        <v>0.11134999999999984</v>
      </c>
      <c r="O1261" s="341"/>
      <c r="P1261" s="117"/>
      <c r="Q1261" s="121"/>
    </row>
    <row r="1262" spans="1:17" s="115" customFormat="1" ht="25.5" customHeight="1">
      <c r="A1262" s="116">
        <v>1259</v>
      </c>
      <c r="B1262" s="118"/>
      <c r="C1262" s="118" t="s">
        <v>3047</v>
      </c>
      <c r="D1262" s="118" t="s">
        <v>1022</v>
      </c>
      <c r="E1262" s="118" t="s">
        <v>1022</v>
      </c>
      <c r="F1262" s="117" t="s">
        <v>4171</v>
      </c>
      <c r="G1262" s="340">
        <v>304511540207</v>
      </c>
      <c r="H1262" s="117" t="s">
        <v>2480</v>
      </c>
      <c r="I1262" s="117" t="s">
        <v>5180</v>
      </c>
      <c r="J1262" s="117" t="s">
        <v>47</v>
      </c>
      <c r="K1262" s="117"/>
      <c r="L1262" s="117">
        <v>0.22040000000000001</v>
      </c>
      <c r="M1262" s="117">
        <v>0.205841</v>
      </c>
      <c r="N1262" s="117">
        <v>1.4559000000000016E-2</v>
      </c>
      <c r="O1262" s="341"/>
      <c r="P1262" s="117"/>
      <c r="Q1262" s="121"/>
    </row>
    <row r="1263" spans="1:17" s="115" customFormat="1" ht="25.5" customHeight="1">
      <c r="A1263" s="116">
        <v>1260</v>
      </c>
      <c r="B1263" s="118"/>
      <c r="C1263" s="118" t="s">
        <v>3047</v>
      </c>
      <c r="D1263" s="118" t="s">
        <v>1022</v>
      </c>
      <c r="E1263" s="118" t="s">
        <v>1022</v>
      </c>
      <c r="F1263" s="117" t="s">
        <v>4198</v>
      </c>
      <c r="G1263" s="340">
        <v>304511140103</v>
      </c>
      <c r="H1263" s="117" t="s">
        <v>4246</v>
      </c>
      <c r="I1263" s="117" t="s">
        <v>5179</v>
      </c>
      <c r="J1263" s="117" t="s">
        <v>47</v>
      </c>
      <c r="K1263" s="117"/>
      <c r="L1263" s="117">
        <v>3.3285999999999998</v>
      </c>
      <c r="M1263" s="117">
        <v>3.1106639999999999</v>
      </c>
      <c r="N1263" s="117">
        <v>0.21793599999999991</v>
      </c>
      <c r="O1263" s="341"/>
      <c r="P1263" s="117"/>
      <c r="Q1263" s="121"/>
    </row>
    <row r="1264" spans="1:17" s="115" customFormat="1" ht="25.5" customHeight="1">
      <c r="A1264" s="116">
        <v>1261</v>
      </c>
      <c r="B1264" s="118"/>
      <c r="C1264" s="118" t="s">
        <v>3047</v>
      </c>
      <c r="D1264" s="118" t="s">
        <v>1022</v>
      </c>
      <c r="E1264" s="118" t="s">
        <v>1022</v>
      </c>
      <c r="F1264" s="117" t="s">
        <v>4241</v>
      </c>
      <c r="G1264" s="340">
        <v>304511540503</v>
      </c>
      <c r="H1264" s="117" t="s">
        <v>4257</v>
      </c>
      <c r="I1264" s="117" t="s">
        <v>5179</v>
      </c>
      <c r="J1264" s="117" t="s">
        <v>47</v>
      </c>
      <c r="K1264" s="117"/>
      <c r="L1264" s="117">
        <v>0.93259999999999998</v>
      </c>
      <c r="M1264" s="117">
        <v>0.87315100000000001</v>
      </c>
      <c r="N1264" s="117">
        <v>5.9448999999999974E-2</v>
      </c>
      <c r="O1264" s="341"/>
      <c r="P1264" s="117"/>
      <c r="Q1264" s="121"/>
    </row>
    <row r="1265" spans="1:17" s="115" customFormat="1" ht="25.5" customHeight="1">
      <c r="A1265" s="116">
        <v>1262</v>
      </c>
      <c r="B1265" s="118"/>
      <c r="C1265" s="118" t="s">
        <v>3047</v>
      </c>
      <c r="D1265" s="118" t="s">
        <v>1022</v>
      </c>
      <c r="E1265" s="118" t="s">
        <v>1022</v>
      </c>
      <c r="F1265" s="117" t="s">
        <v>4171</v>
      </c>
      <c r="G1265" s="340">
        <v>304511540203</v>
      </c>
      <c r="H1265" s="117" t="s">
        <v>4263</v>
      </c>
      <c r="I1265" s="117" t="s">
        <v>5179</v>
      </c>
      <c r="J1265" s="117" t="s">
        <v>47</v>
      </c>
      <c r="K1265" s="117"/>
      <c r="L1265" s="117">
        <v>0.8538</v>
      </c>
      <c r="M1265" s="117">
        <v>0.80046399999999995</v>
      </c>
      <c r="N1265" s="117">
        <v>5.333600000000005E-2</v>
      </c>
      <c r="O1265" s="341"/>
      <c r="P1265" s="117"/>
      <c r="Q1265" s="121"/>
    </row>
    <row r="1266" spans="1:17" s="115" customFormat="1" ht="25.5" customHeight="1">
      <c r="A1266" s="116">
        <v>1263</v>
      </c>
      <c r="B1266" s="118"/>
      <c r="C1266" s="118" t="s">
        <v>3047</v>
      </c>
      <c r="D1266" s="118" t="s">
        <v>1022</v>
      </c>
      <c r="E1266" s="118" t="s">
        <v>1022</v>
      </c>
      <c r="F1266" s="117" t="s">
        <v>4216</v>
      </c>
      <c r="G1266" s="340">
        <v>304511540102</v>
      </c>
      <c r="H1266" s="117" t="s">
        <v>4269</v>
      </c>
      <c r="I1266" s="117" t="s">
        <v>5179</v>
      </c>
      <c r="J1266" s="117" t="s">
        <v>47</v>
      </c>
      <c r="K1266" s="117"/>
      <c r="L1266" s="117">
        <v>0.78622000000000003</v>
      </c>
      <c r="M1266" s="117">
        <v>0.73824400000000001</v>
      </c>
      <c r="N1266" s="117">
        <v>4.7976000000000019E-2</v>
      </c>
      <c r="O1266" s="341"/>
      <c r="P1266" s="117"/>
      <c r="Q1266" s="121"/>
    </row>
    <row r="1267" spans="1:17" s="115" customFormat="1" ht="25.5" customHeight="1">
      <c r="A1267" s="116">
        <v>1264</v>
      </c>
      <c r="B1267" s="118"/>
      <c r="C1267" s="118" t="s">
        <v>3047</v>
      </c>
      <c r="D1267" s="118" t="s">
        <v>1022</v>
      </c>
      <c r="E1267" s="118" t="s">
        <v>1022</v>
      </c>
      <c r="F1267" s="117" t="s">
        <v>4216</v>
      </c>
      <c r="G1267" s="340">
        <v>304511540104</v>
      </c>
      <c r="H1267" s="117" t="s">
        <v>4272</v>
      </c>
      <c r="I1267" s="117" t="s">
        <v>5179</v>
      </c>
      <c r="J1267" s="117" t="s">
        <v>47</v>
      </c>
      <c r="K1267" s="117"/>
      <c r="L1267" s="117">
        <v>0.51639999999999997</v>
      </c>
      <c r="M1267" s="117">
        <v>0.48500100000000002</v>
      </c>
      <c r="N1267" s="117">
        <v>3.1398999999999955E-2</v>
      </c>
      <c r="O1267" s="341"/>
      <c r="P1267" s="117"/>
      <c r="Q1267" s="121"/>
    </row>
    <row r="1268" spans="1:17" s="115" customFormat="1" ht="25.5" customHeight="1">
      <c r="A1268" s="116">
        <v>1265</v>
      </c>
      <c r="B1268" s="118"/>
      <c r="C1268" s="118" t="s">
        <v>3047</v>
      </c>
      <c r="D1268" s="118" t="s">
        <v>1022</v>
      </c>
      <c r="E1268" s="118" t="s">
        <v>1022</v>
      </c>
      <c r="F1268" s="117" t="s">
        <v>4279</v>
      </c>
      <c r="G1268" s="340">
        <v>304511540301</v>
      </c>
      <c r="H1268" s="117" t="s">
        <v>4280</v>
      </c>
      <c r="I1268" s="117" t="s">
        <v>5179</v>
      </c>
      <c r="J1268" s="117" t="s">
        <v>47</v>
      </c>
      <c r="K1268" s="117"/>
      <c r="L1268" s="117">
        <v>0.28699999999999998</v>
      </c>
      <c r="M1268" s="117">
        <v>0.269922</v>
      </c>
      <c r="N1268" s="117">
        <v>1.7077999999999982E-2</v>
      </c>
      <c r="O1268" s="341"/>
      <c r="P1268" s="117"/>
      <c r="Q1268" s="121"/>
    </row>
    <row r="1269" spans="1:17" s="115" customFormat="1" ht="25.5" customHeight="1">
      <c r="A1269" s="116">
        <v>1266</v>
      </c>
      <c r="B1269" s="118"/>
      <c r="C1269" s="118" t="s">
        <v>3047</v>
      </c>
      <c r="D1269" s="118" t="s">
        <v>1022</v>
      </c>
      <c r="E1269" s="118" t="s">
        <v>1022</v>
      </c>
      <c r="F1269" s="117" t="s">
        <v>4186</v>
      </c>
      <c r="G1269" s="340">
        <v>304511440302</v>
      </c>
      <c r="H1269" s="117" t="s">
        <v>4285</v>
      </c>
      <c r="I1269" s="117" t="s">
        <v>5180</v>
      </c>
      <c r="J1269" s="117" t="s">
        <v>47</v>
      </c>
      <c r="K1269" s="117"/>
      <c r="L1269" s="117">
        <v>0.2268</v>
      </c>
      <c r="M1269" s="117">
        <v>0.21345800000000001</v>
      </c>
      <c r="N1269" s="117">
        <v>1.3341999999999993E-2</v>
      </c>
      <c r="O1269" s="341"/>
      <c r="P1269" s="117"/>
      <c r="Q1269" s="121"/>
    </row>
    <row r="1270" spans="1:17" s="115" customFormat="1" ht="25.5" customHeight="1">
      <c r="A1270" s="116">
        <v>1267</v>
      </c>
      <c r="B1270" s="118"/>
      <c r="C1270" s="118" t="s">
        <v>3047</v>
      </c>
      <c r="D1270" s="118" t="s">
        <v>1022</v>
      </c>
      <c r="E1270" s="118" t="s">
        <v>1022</v>
      </c>
      <c r="F1270" s="117" t="s">
        <v>4171</v>
      </c>
      <c r="G1270" s="340">
        <v>304511540204</v>
      </c>
      <c r="H1270" s="117" t="s">
        <v>4299</v>
      </c>
      <c r="I1270" s="117" t="s">
        <v>5179</v>
      </c>
      <c r="J1270" s="117" t="s">
        <v>47</v>
      </c>
      <c r="K1270" s="117"/>
      <c r="L1270" s="117">
        <v>8.5400000000000004E-2</v>
      </c>
      <c r="M1270" s="117">
        <v>8.0593999999999999E-2</v>
      </c>
      <c r="N1270" s="117">
        <v>4.8060000000000047E-3</v>
      </c>
      <c r="O1270" s="341"/>
      <c r="P1270" s="117"/>
      <c r="Q1270" s="121"/>
    </row>
    <row r="1271" spans="1:17" s="115" customFormat="1" ht="25.5" customHeight="1">
      <c r="A1271" s="116">
        <v>1268</v>
      </c>
      <c r="B1271" s="118"/>
      <c r="C1271" s="118" t="s">
        <v>3047</v>
      </c>
      <c r="D1271" s="118" t="s">
        <v>1022</v>
      </c>
      <c r="E1271" s="118" t="s">
        <v>1022</v>
      </c>
      <c r="F1271" s="117" t="s">
        <v>4155</v>
      </c>
      <c r="G1271" s="340">
        <v>304511340403</v>
      </c>
      <c r="H1271" s="117" t="s">
        <v>4302</v>
      </c>
      <c r="I1271" s="117" t="s">
        <v>5178</v>
      </c>
      <c r="J1271" s="117" t="s">
        <v>47</v>
      </c>
      <c r="K1271" s="117"/>
      <c r="L1271" s="117">
        <v>1.8434999999999999</v>
      </c>
      <c r="M1271" s="117">
        <v>1.740375</v>
      </c>
      <c r="N1271" s="117">
        <v>0.10312499999999991</v>
      </c>
      <c r="O1271" s="341"/>
      <c r="P1271" s="117"/>
      <c r="Q1271" s="121"/>
    </row>
    <row r="1272" spans="1:17" s="115" customFormat="1" ht="25.5" customHeight="1">
      <c r="A1272" s="116">
        <v>1269</v>
      </c>
      <c r="B1272" s="118"/>
      <c r="C1272" s="118" t="s">
        <v>3047</v>
      </c>
      <c r="D1272" s="118" t="s">
        <v>1022</v>
      </c>
      <c r="E1272" s="118" t="s">
        <v>1022</v>
      </c>
      <c r="F1272" s="117" t="s">
        <v>4180</v>
      </c>
      <c r="G1272" s="340">
        <v>304511240303</v>
      </c>
      <c r="H1272" s="117" t="s">
        <v>4305</v>
      </c>
      <c r="I1272" s="117" t="s">
        <v>5179</v>
      </c>
      <c r="J1272" s="117" t="s">
        <v>47</v>
      </c>
      <c r="K1272" s="117"/>
      <c r="L1272" s="117">
        <v>4.8605600000000004</v>
      </c>
      <c r="M1272" s="117">
        <v>4.5913130000000004</v>
      </c>
      <c r="N1272" s="117">
        <v>0.26924700000000001</v>
      </c>
      <c r="O1272" s="341"/>
      <c r="P1272" s="117"/>
      <c r="Q1272" s="121"/>
    </row>
    <row r="1273" spans="1:17" s="115" customFormat="1" ht="25.5" customHeight="1">
      <c r="A1273" s="116">
        <v>1270</v>
      </c>
      <c r="B1273" s="118"/>
      <c r="C1273" s="118" t="s">
        <v>3047</v>
      </c>
      <c r="D1273" s="118" t="s">
        <v>1022</v>
      </c>
      <c r="E1273" s="118" t="s">
        <v>1022</v>
      </c>
      <c r="F1273" s="117" t="s">
        <v>4216</v>
      </c>
      <c r="G1273" s="340">
        <v>304511540105</v>
      </c>
      <c r="H1273" s="117" t="s">
        <v>4319</v>
      </c>
      <c r="I1273" s="117" t="s">
        <v>5179</v>
      </c>
      <c r="J1273" s="117" t="s">
        <v>47</v>
      </c>
      <c r="K1273" s="117"/>
      <c r="L1273" s="117">
        <v>0.64959999999999996</v>
      </c>
      <c r="M1273" s="117">
        <v>0.61490900000000004</v>
      </c>
      <c r="N1273" s="117">
        <v>3.4690999999999916E-2</v>
      </c>
      <c r="O1273" s="341"/>
      <c r="P1273" s="117"/>
      <c r="Q1273" s="121"/>
    </row>
    <row r="1274" spans="1:17" s="115" customFormat="1" ht="25.5" customHeight="1">
      <c r="A1274" s="116">
        <v>1271</v>
      </c>
      <c r="B1274" s="118"/>
      <c r="C1274" s="118" t="s">
        <v>3047</v>
      </c>
      <c r="D1274" s="118" t="s">
        <v>1022</v>
      </c>
      <c r="E1274" s="118" t="s">
        <v>1022</v>
      </c>
      <c r="F1274" s="117" t="s">
        <v>4178</v>
      </c>
      <c r="G1274" s="340">
        <v>304511140501</v>
      </c>
      <c r="H1274" s="117" t="s">
        <v>4324</v>
      </c>
      <c r="I1274" s="117" t="s">
        <v>5180</v>
      </c>
      <c r="J1274" s="117" t="s">
        <v>47</v>
      </c>
      <c r="K1274" s="117"/>
      <c r="L1274" s="117">
        <v>0.99919999999999998</v>
      </c>
      <c r="M1274" s="117">
        <v>0.946241</v>
      </c>
      <c r="N1274" s="117">
        <v>5.2958999999999978E-2</v>
      </c>
      <c r="O1274" s="341"/>
      <c r="P1274" s="117"/>
      <c r="Q1274" s="121"/>
    </row>
    <row r="1275" spans="1:17" s="115" customFormat="1" ht="25.5" customHeight="1">
      <c r="A1275" s="116">
        <v>1272</v>
      </c>
      <c r="B1275" s="118"/>
      <c r="C1275" s="118" t="s">
        <v>3047</v>
      </c>
      <c r="D1275" s="118" t="s">
        <v>1022</v>
      </c>
      <c r="E1275" s="118" t="s">
        <v>1022</v>
      </c>
      <c r="F1275" s="117" t="s">
        <v>4279</v>
      </c>
      <c r="G1275" s="340">
        <v>304511540302</v>
      </c>
      <c r="H1275" s="117" t="s">
        <v>4334</v>
      </c>
      <c r="I1275" s="117" t="s">
        <v>5179</v>
      </c>
      <c r="J1275" s="117" t="s">
        <v>47</v>
      </c>
      <c r="K1275" s="117"/>
      <c r="L1275" s="117">
        <v>0.93020000000000003</v>
      </c>
      <c r="M1275" s="117">
        <v>0.88212100000000004</v>
      </c>
      <c r="N1275" s="117">
        <v>4.8078999999999983E-2</v>
      </c>
      <c r="O1275" s="341"/>
      <c r="P1275" s="117"/>
      <c r="Q1275" s="121"/>
    </row>
    <row r="1276" spans="1:17" s="115" customFormat="1" ht="25.5" customHeight="1">
      <c r="A1276" s="116">
        <v>1273</v>
      </c>
      <c r="B1276" s="118"/>
      <c r="C1276" s="118" t="s">
        <v>3047</v>
      </c>
      <c r="D1276" s="118" t="s">
        <v>1022</v>
      </c>
      <c r="E1276" s="118" t="s">
        <v>3061</v>
      </c>
      <c r="F1276" s="117" t="s">
        <v>4336</v>
      </c>
      <c r="G1276" s="340">
        <v>304521440204</v>
      </c>
      <c r="H1276" s="117" t="s">
        <v>4337</v>
      </c>
      <c r="I1276" s="117" t="s">
        <v>5180</v>
      </c>
      <c r="J1276" s="117" t="s">
        <v>47</v>
      </c>
      <c r="K1276" s="117"/>
      <c r="L1276" s="117">
        <v>1.6938</v>
      </c>
      <c r="M1276" s="117">
        <v>1.607091</v>
      </c>
      <c r="N1276" s="117">
        <v>8.6708999999999925E-2</v>
      </c>
      <c r="O1276" s="341"/>
      <c r="P1276" s="117"/>
      <c r="Q1276" s="121"/>
    </row>
    <row r="1277" spans="1:17" s="115" customFormat="1" ht="25.5" customHeight="1">
      <c r="A1277" s="116">
        <v>1274</v>
      </c>
      <c r="B1277" s="118"/>
      <c r="C1277" s="118" t="s">
        <v>3047</v>
      </c>
      <c r="D1277" s="118" t="s">
        <v>1022</v>
      </c>
      <c r="E1277" s="118" t="s">
        <v>1022</v>
      </c>
      <c r="F1277" s="117" t="s">
        <v>4171</v>
      </c>
      <c r="G1277" s="340">
        <v>304511540209</v>
      </c>
      <c r="H1277" s="117" t="s">
        <v>4354</v>
      </c>
      <c r="I1277" s="117" t="s">
        <v>5179</v>
      </c>
      <c r="J1277" s="117" t="s">
        <v>47</v>
      </c>
      <c r="K1277" s="117"/>
      <c r="L1277" s="117">
        <v>0.97060000000000002</v>
      </c>
      <c r="M1277" s="117">
        <v>0.92315100000000005</v>
      </c>
      <c r="N1277" s="117">
        <v>4.7448999999999963E-2</v>
      </c>
      <c r="O1277" s="341"/>
      <c r="P1277" s="117"/>
      <c r="Q1277" s="121"/>
    </row>
    <row r="1278" spans="1:17" s="115" customFormat="1" ht="25.5" customHeight="1">
      <c r="A1278" s="116">
        <v>1275</v>
      </c>
      <c r="B1278" s="118"/>
      <c r="C1278" s="118" t="s">
        <v>3047</v>
      </c>
      <c r="D1278" s="118" t="s">
        <v>1022</v>
      </c>
      <c r="E1278" s="118" t="s">
        <v>1022</v>
      </c>
      <c r="F1278" s="117" t="s">
        <v>4279</v>
      </c>
      <c r="G1278" s="340">
        <v>304511540304</v>
      </c>
      <c r="H1278" s="117" t="s">
        <v>4356</v>
      </c>
      <c r="I1278" s="117" t="s">
        <v>5179</v>
      </c>
      <c r="J1278" s="117" t="s">
        <v>47</v>
      </c>
      <c r="K1278" s="117"/>
      <c r="L1278" s="117">
        <v>0.32879999999999998</v>
      </c>
      <c r="M1278" s="117">
        <v>0.31278699999999998</v>
      </c>
      <c r="N1278" s="117">
        <v>1.6012999999999999E-2</v>
      </c>
      <c r="O1278" s="341"/>
      <c r="P1278" s="117"/>
      <c r="Q1278" s="121"/>
    </row>
    <row r="1279" spans="1:17" s="115" customFormat="1" ht="25.5" customHeight="1">
      <c r="A1279" s="116">
        <v>1276</v>
      </c>
      <c r="B1279" s="118"/>
      <c r="C1279" s="118" t="s">
        <v>3047</v>
      </c>
      <c r="D1279" s="118" t="s">
        <v>1022</v>
      </c>
      <c r="E1279" s="118" t="s">
        <v>1022</v>
      </c>
      <c r="F1279" s="117" t="s">
        <v>4358</v>
      </c>
      <c r="G1279" s="340">
        <v>304511140302</v>
      </c>
      <c r="H1279" s="117" t="s">
        <v>4359</v>
      </c>
      <c r="I1279" s="117" t="s">
        <v>5180</v>
      </c>
      <c r="J1279" s="117" t="s">
        <v>47</v>
      </c>
      <c r="K1279" s="117"/>
      <c r="L1279" s="117">
        <v>0.48108000000000001</v>
      </c>
      <c r="M1279" s="117">
        <v>0.45775399999999999</v>
      </c>
      <c r="N1279" s="117">
        <v>2.3326000000000013E-2</v>
      </c>
      <c r="O1279" s="341"/>
      <c r="P1279" s="117"/>
      <c r="Q1279" s="121"/>
    </row>
    <row r="1280" spans="1:17" s="115" customFormat="1" ht="25.5" customHeight="1">
      <c r="A1280" s="116">
        <v>1277</v>
      </c>
      <c r="B1280" s="118"/>
      <c r="C1280" s="118" t="s">
        <v>3047</v>
      </c>
      <c r="D1280" s="118" t="s">
        <v>1022</v>
      </c>
      <c r="E1280" s="118" t="s">
        <v>3057</v>
      </c>
      <c r="F1280" s="117" t="s">
        <v>4363</v>
      </c>
      <c r="G1280" s="340">
        <v>304531240203</v>
      </c>
      <c r="H1280" s="117" t="s">
        <v>4364</v>
      </c>
      <c r="I1280" s="117" t="s">
        <v>5179</v>
      </c>
      <c r="J1280" s="117" t="s">
        <v>47</v>
      </c>
      <c r="K1280" s="117"/>
      <c r="L1280" s="117">
        <v>5.6750000000000002E-2</v>
      </c>
      <c r="M1280" s="117">
        <v>5.4019999999999999E-2</v>
      </c>
      <c r="N1280" s="117">
        <v>2.7300000000000033E-3</v>
      </c>
      <c r="O1280" s="341"/>
      <c r="P1280" s="117"/>
      <c r="Q1280" s="121"/>
    </row>
    <row r="1281" spans="1:17" s="115" customFormat="1" ht="25.5" customHeight="1">
      <c r="A1281" s="116">
        <v>1278</v>
      </c>
      <c r="B1281" s="118"/>
      <c r="C1281" s="118" t="s">
        <v>3047</v>
      </c>
      <c r="D1281" s="118" t="s">
        <v>1022</v>
      </c>
      <c r="E1281" s="118" t="s">
        <v>3061</v>
      </c>
      <c r="F1281" s="117" t="s">
        <v>4367</v>
      </c>
      <c r="G1281" s="340">
        <v>304521240103</v>
      </c>
      <c r="H1281" s="117" t="s">
        <v>4368</v>
      </c>
      <c r="I1281" s="117" t="s">
        <v>5179</v>
      </c>
      <c r="J1281" s="117" t="s">
        <v>47</v>
      </c>
      <c r="K1281" s="117"/>
      <c r="L1281" s="117">
        <v>1.8471</v>
      </c>
      <c r="M1281" s="117">
        <v>1.758874</v>
      </c>
      <c r="N1281" s="117">
        <v>8.8225999999999916E-2</v>
      </c>
      <c r="O1281" s="341"/>
      <c r="P1281" s="117"/>
      <c r="Q1281" s="121"/>
    </row>
    <row r="1282" spans="1:17" s="115" customFormat="1" ht="25.5" customHeight="1">
      <c r="A1282" s="116">
        <v>1279</v>
      </c>
      <c r="B1282" s="118"/>
      <c r="C1282" s="118" t="s">
        <v>3047</v>
      </c>
      <c r="D1282" s="118" t="s">
        <v>1022</v>
      </c>
      <c r="E1282" s="118" t="s">
        <v>3057</v>
      </c>
      <c r="F1282" s="117" t="s">
        <v>4370</v>
      </c>
      <c r="G1282" s="340">
        <v>304531240103</v>
      </c>
      <c r="H1282" s="117" t="s">
        <v>4371</v>
      </c>
      <c r="I1282" s="117" t="s">
        <v>5179</v>
      </c>
      <c r="J1282" s="117" t="s">
        <v>47</v>
      </c>
      <c r="K1282" s="117"/>
      <c r="L1282" s="117">
        <v>1.0920000000000001</v>
      </c>
      <c r="M1282" s="117">
        <v>1.040424</v>
      </c>
      <c r="N1282" s="117">
        <v>5.1576000000000066E-2</v>
      </c>
      <c r="O1282" s="341"/>
      <c r="P1282" s="117"/>
      <c r="Q1282" s="121"/>
    </row>
    <row r="1283" spans="1:17" s="115" customFormat="1" ht="25.5" customHeight="1">
      <c r="A1283" s="116">
        <v>1280</v>
      </c>
      <c r="B1283" s="118"/>
      <c r="C1283" s="118" t="s">
        <v>3047</v>
      </c>
      <c r="D1283" s="118" t="s">
        <v>1022</v>
      </c>
      <c r="E1283" s="118" t="s">
        <v>3061</v>
      </c>
      <c r="F1283" s="117" t="s">
        <v>4367</v>
      </c>
      <c r="G1283" s="340">
        <v>304521240106</v>
      </c>
      <c r="H1283" s="117" t="s">
        <v>2480</v>
      </c>
      <c r="I1283" s="117" t="s">
        <v>5180</v>
      </c>
      <c r="J1283" s="117" t="s">
        <v>47</v>
      </c>
      <c r="K1283" s="117"/>
      <c r="L1283" s="117">
        <v>0.47589999999999999</v>
      </c>
      <c r="M1283" s="117">
        <v>0.45342300000000002</v>
      </c>
      <c r="N1283" s="117">
        <v>2.2476999999999969E-2</v>
      </c>
      <c r="O1283" s="341"/>
      <c r="P1283" s="117"/>
      <c r="Q1283" s="121"/>
    </row>
    <row r="1284" spans="1:17" s="115" customFormat="1" ht="25.5" customHeight="1">
      <c r="A1284" s="116">
        <v>1281</v>
      </c>
      <c r="B1284" s="118"/>
      <c r="C1284" s="118" t="s">
        <v>3047</v>
      </c>
      <c r="D1284" s="118" t="s">
        <v>1022</v>
      </c>
      <c r="E1284" s="118" t="s">
        <v>3057</v>
      </c>
      <c r="F1284" s="117" t="s">
        <v>4370</v>
      </c>
      <c r="G1284" s="340">
        <v>304531240106</v>
      </c>
      <c r="H1284" s="117" t="s">
        <v>4375</v>
      </c>
      <c r="I1284" s="117" t="s">
        <v>5179</v>
      </c>
      <c r="J1284" s="117" t="s">
        <v>47</v>
      </c>
      <c r="K1284" s="117"/>
      <c r="L1284" s="117">
        <v>6.6500000000000004E-2</v>
      </c>
      <c r="M1284" s="117">
        <v>6.3391000000000003E-2</v>
      </c>
      <c r="N1284" s="117">
        <v>3.1090000000000007E-3</v>
      </c>
      <c r="O1284" s="341"/>
      <c r="P1284" s="117"/>
      <c r="Q1284" s="121"/>
    </row>
    <row r="1285" spans="1:17" s="115" customFormat="1" ht="25.5" customHeight="1">
      <c r="A1285" s="116">
        <v>1282</v>
      </c>
      <c r="B1285" s="118"/>
      <c r="C1285" s="118" t="s">
        <v>3047</v>
      </c>
      <c r="D1285" s="118" t="s">
        <v>1022</v>
      </c>
      <c r="E1285" s="118" t="s">
        <v>3057</v>
      </c>
      <c r="F1285" s="117" t="s">
        <v>4380</v>
      </c>
      <c r="G1285" s="340">
        <v>304531140203</v>
      </c>
      <c r="H1285" s="117" t="s">
        <v>4381</v>
      </c>
      <c r="I1285" s="117" t="s">
        <v>5179</v>
      </c>
      <c r="J1285" s="117" t="s">
        <v>47</v>
      </c>
      <c r="K1285" s="117"/>
      <c r="L1285" s="117">
        <v>0.36499999999999999</v>
      </c>
      <c r="M1285" s="117">
        <v>0.34825499999999998</v>
      </c>
      <c r="N1285" s="117">
        <v>1.674500000000001E-2</v>
      </c>
      <c r="O1285" s="341"/>
      <c r="P1285" s="117"/>
      <c r="Q1285" s="121"/>
    </row>
    <row r="1286" spans="1:17" s="115" customFormat="1" ht="25.5" customHeight="1">
      <c r="A1286" s="116">
        <v>1283</v>
      </c>
      <c r="B1286" s="118"/>
      <c r="C1286" s="118" t="s">
        <v>3047</v>
      </c>
      <c r="D1286" s="118" t="s">
        <v>1022</v>
      </c>
      <c r="E1286" s="118" t="s">
        <v>3061</v>
      </c>
      <c r="F1286" s="117" t="s">
        <v>4384</v>
      </c>
      <c r="G1286" s="340">
        <v>304521240401</v>
      </c>
      <c r="H1286" s="117" t="s">
        <v>4385</v>
      </c>
      <c r="I1286" s="117" t="s">
        <v>5179</v>
      </c>
      <c r="J1286" s="117" t="s">
        <v>47</v>
      </c>
      <c r="K1286" s="117"/>
      <c r="L1286" s="117">
        <v>0.531779</v>
      </c>
      <c r="M1286" s="117">
        <v>0.50757099999999999</v>
      </c>
      <c r="N1286" s="117">
        <v>2.4208000000000007E-2</v>
      </c>
      <c r="O1286" s="341"/>
      <c r="P1286" s="117"/>
      <c r="Q1286" s="121"/>
    </row>
    <row r="1287" spans="1:17" s="115" customFormat="1" ht="25.5" customHeight="1">
      <c r="A1287" s="116">
        <v>1284</v>
      </c>
      <c r="B1287" s="118"/>
      <c r="C1287" s="118" t="s">
        <v>3047</v>
      </c>
      <c r="D1287" s="118" t="s">
        <v>1022</v>
      </c>
      <c r="E1287" s="118" t="s">
        <v>3057</v>
      </c>
      <c r="F1287" s="117" t="s">
        <v>4387</v>
      </c>
      <c r="G1287" s="340">
        <v>304531240303</v>
      </c>
      <c r="H1287" s="117" t="s">
        <v>4388</v>
      </c>
      <c r="I1287" s="117" t="s">
        <v>5179</v>
      </c>
      <c r="J1287" s="117" t="s">
        <v>47</v>
      </c>
      <c r="K1287" s="117"/>
      <c r="L1287" s="117">
        <v>0.1709</v>
      </c>
      <c r="M1287" s="117">
        <v>0.16319500000000001</v>
      </c>
      <c r="N1287" s="117">
        <v>7.7049999999999896E-3</v>
      </c>
      <c r="O1287" s="341"/>
      <c r="P1287" s="117"/>
      <c r="Q1287" s="121"/>
    </row>
    <row r="1288" spans="1:17" s="115" customFormat="1" ht="25.5" customHeight="1">
      <c r="A1288" s="116">
        <v>1285</v>
      </c>
      <c r="B1288" s="118"/>
      <c r="C1288" s="118" t="s">
        <v>3047</v>
      </c>
      <c r="D1288" s="118" t="s">
        <v>1022</v>
      </c>
      <c r="E1288" s="118" t="s">
        <v>1022</v>
      </c>
      <c r="F1288" s="117" t="s">
        <v>4159</v>
      </c>
      <c r="G1288" s="340">
        <v>304511540403</v>
      </c>
      <c r="H1288" s="117" t="s">
        <v>4395</v>
      </c>
      <c r="I1288" s="117" t="s">
        <v>5179</v>
      </c>
      <c r="J1288" s="117" t="s">
        <v>47</v>
      </c>
      <c r="K1288" s="117"/>
      <c r="L1288" s="117">
        <v>0.57979999999999998</v>
      </c>
      <c r="M1288" s="117">
        <v>0.55414399999999997</v>
      </c>
      <c r="N1288" s="117">
        <v>2.5656000000000012E-2</v>
      </c>
      <c r="O1288" s="341"/>
      <c r="P1288" s="117"/>
      <c r="Q1288" s="121"/>
    </row>
    <row r="1289" spans="1:17" s="115" customFormat="1" ht="25.5" customHeight="1">
      <c r="A1289" s="116">
        <v>1286</v>
      </c>
      <c r="B1289" s="118"/>
      <c r="C1289" s="118" t="s">
        <v>3047</v>
      </c>
      <c r="D1289" s="118" t="s">
        <v>1022</v>
      </c>
      <c r="E1289" s="118" t="s">
        <v>1022</v>
      </c>
      <c r="F1289" s="117" t="s">
        <v>4178</v>
      </c>
      <c r="G1289" s="340">
        <v>304511140503</v>
      </c>
      <c r="H1289" s="117" t="s">
        <v>4400</v>
      </c>
      <c r="I1289" s="117" t="s">
        <v>5180</v>
      </c>
      <c r="J1289" s="117" t="s">
        <v>47</v>
      </c>
      <c r="K1289" s="117"/>
      <c r="L1289" s="117">
        <v>1.7625599999999999</v>
      </c>
      <c r="M1289" s="117">
        <v>1.685638</v>
      </c>
      <c r="N1289" s="117">
        <v>7.6921999999999935E-2</v>
      </c>
      <c r="O1289" s="341"/>
      <c r="P1289" s="117"/>
      <c r="Q1289" s="121"/>
    </row>
    <row r="1290" spans="1:17" s="115" customFormat="1" ht="25.5" customHeight="1">
      <c r="A1290" s="116">
        <v>1287</v>
      </c>
      <c r="B1290" s="118"/>
      <c r="C1290" s="118" t="s">
        <v>3047</v>
      </c>
      <c r="D1290" s="118" t="s">
        <v>1022</v>
      </c>
      <c r="E1290" s="118" t="s">
        <v>3061</v>
      </c>
      <c r="F1290" s="117" t="s">
        <v>4403</v>
      </c>
      <c r="G1290" s="340">
        <v>304521540103</v>
      </c>
      <c r="H1290" s="117" t="s">
        <v>4404</v>
      </c>
      <c r="I1290" s="117" t="s">
        <v>5179</v>
      </c>
      <c r="J1290" s="117" t="s">
        <v>47</v>
      </c>
      <c r="K1290" s="117"/>
      <c r="L1290" s="117">
        <v>1.74695</v>
      </c>
      <c r="M1290" s="117">
        <v>1.671969</v>
      </c>
      <c r="N1290" s="117">
        <v>7.4980999999999964E-2</v>
      </c>
      <c r="O1290" s="341"/>
      <c r="P1290" s="117"/>
      <c r="Q1290" s="121"/>
    </row>
    <row r="1291" spans="1:17" s="115" customFormat="1" ht="25.5" customHeight="1">
      <c r="A1291" s="116">
        <v>1288</v>
      </c>
      <c r="B1291" s="118"/>
      <c r="C1291" s="118" t="s">
        <v>3047</v>
      </c>
      <c r="D1291" s="118" t="s">
        <v>1022</v>
      </c>
      <c r="E1291" s="118" t="s">
        <v>3061</v>
      </c>
      <c r="F1291" s="117" t="s">
        <v>4417</v>
      </c>
      <c r="G1291" s="340">
        <v>304521340204</v>
      </c>
      <c r="H1291" s="117" t="s">
        <v>4418</v>
      </c>
      <c r="I1291" s="117" t="s">
        <v>5180</v>
      </c>
      <c r="J1291" s="117" t="s">
        <v>47</v>
      </c>
      <c r="K1291" s="117"/>
      <c r="L1291" s="117">
        <v>2.8795999999999999</v>
      </c>
      <c r="M1291" s="117">
        <v>2.7617880000000001</v>
      </c>
      <c r="N1291" s="117">
        <v>0.11781199999999981</v>
      </c>
      <c r="O1291" s="341"/>
      <c r="P1291" s="117"/>
      <c r="Q1291" s="121"/>
    </row>
    <row r="1292" spans="1:17" s="115" customFormat="1" ht="25.5" customHeight="1">
      <c r="A1292" s="116">
        <v>1289</v>
      </c>
      <c r="B1292" s="118"/>
      <c r="C1292" s="118" t="s">
        <v>3047</v>
      </c>
      <c r="D1292" s="118" t="s">
        <v>1022</v>
      </c>
      <c r="E1292" s="118" t="s">
        <v>3061</v>
      </c>
      <c r="F1292" s="117" t="s">
        <v>4336</v>
      </c>
      <c r="G1292" s="340">
        <v>304521440205</v>
      </c>
      <c r="H1292" s="117" t="s">
        <v>4423</v>
      </c>
      <c r="I1292" s="117" t="s">
        <v>5180</v>
      </c>
      <c r="J1292" s="117" t="s">
        <v>47</v>
      </c>
      <c r="K1292" s="117"/>
      <c r="L1292" s="117">
        <v>2.1870599999999998</v>
      </c>
      <c r="M1292" s="117">
        <v>2.0985999999999998</v>
      </c>
      <c r="N1292" s="117">
        <v>8.8459999999999983E-2</v>
      </c>
      <c r="O1292" s="341"/>
      <c r="P1292" s="117"/>
      <c r="Q1292" s="121"/>
    </row>
    <row r="1293" spans="1:17" s="115" customFormat="1" ht="25.5" customHeight="1">
      <c r="A1293" s="116">
        <v>1290</v>
      </c>
      <c r="B1293" s="118"/>
      <c r="C1293" s="118" t="s">
        <v>3047</v>
      </c>
      <c r="D1293" s="118" t="s">
        <v>1022</v>
      </c>
      <c r="E1293" s="118" t="s">
        <v>1022</v>
      </c>
      <c r="F1293" s="117" t="s">
        <v>4358</v>
      </c>
      <c r="G1293" s="340">
        <v>304511140303</v>
      </c>
      <c r="H1293" s="117" t="s">
        <v>4430</v>
      </c>
      <c r="I1293" s="117" t="s">
        <v>5180</v>
      </c>
      <c r="J1293" s="117" t="s">
        <v>47</v>
      </c>
      <c r="K1293" s="117"/>
      <c r="L1293" s="117">
        <v>1.012</v>
      </c>
      <c r="M1293" s="117">
        <v>0.97214</v>
      </c>
      <c r="N1293" s="117">
        <v>3.9860000000000007E-2</v>
      </c>
      <c r="O1293" s="341"/>
      <c r="P1293" s="117"/>
      <c r="Q1293" s="121"/>
    </row>
    <row r="1294" spans="1:17" s="115" customFormat="1" ht="25.5" customHeight="1">
      <c r="A1294" s="116">
        <v>1291</v>
      </c>
      <c r="B1294" s="118"/>
      <c r="C1294" s="118" t="s">
        <v>3047</v>
      </c>
      <c r="D1294" s="118" t="s">
        <v>1022</v>
      </c>
      <c r="E1294" s="118" t="s">
        <v>1022</v>
      </c>
      <c r="F1294" s="117" t="s">
        <v>4182</v>
      </c>
      <c r="G1294" s="340">
        <v>304511440204</v>
      </c>
      <c r="H1294" s="117" t="s">
        <v>4450</v>
      </c>
      <c r="I1294" s="117" t="s">
        <v>5179</v>
      </c>
      <c r="J1294" s="117" t="s">
        <v>47</v>
      </c>
      <c r="K1294" s="117"/>
      <c r="L1294" s="117">
        <v>0.54479999999999995</v>
      </c>
      <c r="M1294" s="117">
        <v>0.52391200000000004</v>
      </c>
      <c r="N1294" s="117">
        <v>2.0887999999999907E-2</v>
      </c>
      <c r="O1294" s="341"/>
      <c r="P1294" s="117"/>
      <c r="Q1294" s="121"/>
    </row>
    <row r="1295" spans="1:17" s="115" customFormat="1" ht="25.5" customHeight="1">
      <c r="A1295" s="116">
        <v>1292</v>
      </c>
      <c r="B1295" s="118"/>
      <c r="C1295" s="118" t="s">
        <v>3047</v>
      </c>
      <c r="D1295" s="118" t="s">
        <v>1022</v>
      </c>
      <c r="E1295" s="118" t="s">
        <v>3061</v>
      </c>
      <c r="F1295" s="117" t="s">
        <v>4472</v>
      </c>
      <c r="G1295" s="340">
        <v>304521140401</v>
      </c>
      <c r="H1295" s="117" t="s">
        <v>4473</v>
      </c>
      <c r="I1295" s="117" t="s">
        <v>5180</v>
      </c>
      <c r="J1295" s="117" t="s">
        <v>47</v>
      </c>
      <c r="K1295" s="117"/>
      <c r="L1295" s="117">
        <v>4.1664810000000001</v>
      </c>
      <c r="M1295" s="117">
        <v>4.016451</v>
      </c>
      <c r="N1295" s="117">
        <v>0.15003000000000011</v>
      </c>
      <c r="O1295" s="341"/>
      <c r="P1295" s="117"/>
      <c r="Q1295" s="121"/>
    </row>
    <row r="1296" spans="1:17" s="115" customFormat="1" ht="25.5" customHeight="1">
      <c r="A1296" s="116">
        <v>1293</v>
      </c>
      <c r="B1296" s="118"/>
      <c r="C1296" s="118" t="s">
        <v>3047</v>
      </c>
      <c r="D1296" s="118" t="s">
        <v>1022</v>
      </c>
      <c r="E1296" s="118" t="s">
        <v>1022</v>
      </c>
      <c r="F1296" s="117" t="s">
        <v>4178</v>
      </c>
      <c r="G1296" s="340">
        <v>304511140502</v>
      </c>
      <c r="H1296" s="117" t="s">
        <v>4474</v>
      </c>
      <c r="I1296" s="117" t="s">
        <v>5180</v>
      </c>
      <c r="J1296" s="117" t="s">
        <v>47</v>
      </c>
      <c r="K1296" s="117"/>
      <c r="L1296" s="117">
        <v>1.9595199999999999</v>
      </c>
      <c r="M1296" s="117">
        <v>1.889086</v>
      </c>
      <c r="N1296" s="117">
        <v>7.0433999999999886E-2</v>
      </c>
      <c r="O1296" s="341"/>
      <c r="P1296" s="117"/>
      <c r="Q1296" s="121"/>
    </row>
    <row r="1297" spans="1:17" s="115" customFormat="1" ht="25.5" customHeight="1">
      <c r="A1297" s="116">
        <v>1294</v>
      </c>
      <c r="B1297" s="118"/>
      <c r="C1297" s="118" t="s">
        <v>3047</v>
      </c>
      <c r="D1297" s="118" t="s">
        <v>1022</v>
      </c>
      <c r="E1297" s="118" t="s">
        <v>3061</v>
      </c>
      <c r="F1297" s="117" t="s">
        <v>4483</v>
      </c>
      <c r="G1297" s="340">
        <v>304521140302</v>
      </c>
      <c r="H1297" s="117" t="s">
        <v>4484</v>
      </c>
      <c r="I1297" s="117" t="s">
        <v>5179</v>
      </c>
      <c r="J1297" s="117" t="s">
        <v>47</v>
      </c>
      <c r="K1297" s="117"/>
      <c r="L1297" s="117">
        <v>0.51759900000000003</v>
      </c>
      <c r="M1297" s="117">
        <v>0.49942300000000001</v>
      </c>
      <c r="N1297" s="117">
        <v>1.8176000000000025E-2</v>
      </c>
      <c r="O1297" s="341"/>
      <c r="P1297" s="117"/>
      <c r="Q1297" s="121"/>
    </row>
    <row r="1298" spans="1:17" s="115" customFormat="1" ht="25.5" customHeight="1">
      <c r="A1298" s="116">
        <v>1295</v>
      </c>
      <c r="B1298" s="118"/>
      <c r="C1298" s="118" t="s">
        <v>3047</v>
      </c>
      <c r="D1298" s="118" t="s">
        <v>1022</v>
      </c>
      <c r="E1298" s="118" t="s">
        <v>1022</v>
      </c>
      <c r="F1298" s="117" t="s">
        <v>4171</v>
      </c>
      <c r="G1298" s="340">
        <v>304511540205</v>
      </c>
      <c r="H1298" s="117" t="s">
        <v>4495</v>
      </c>
      <c r="I1298" s="117" t="s">
        <v>5179</v>
      </c>
      <c r="J1298" s="117" t="s">
        <v>47</v>
      </c>
      <c r="K1298" s="117"/>
      <c r="L1298" s="117">
        <v>5.6050000000000003E-2</v>
      </c>
      <c r="M1298" s="117">
        <v>5.4139E-2</v>
      </c>
      <c r="N1298" s="117">
        <v>1.911000000000003E-3</v>
      </c>
      <c r="O1298" s="341"/>
      <c r="P1298" s="117"/>
      <c r="Q1298" s="121"/>
    </row>
    <row r="1299" spans="1:17" s="115" customFormat="1" ht="25.5" customHeight="1">
      <c r="A1299" s="116">
        <v>1296</v>
      </c>
      <c r="B1299" s="118"/>
      <c r="C1299" s="118" t="s">
        <v>3047</v>
      </c>
      <c r="D1299" s="118" t="s">
        <v>1022</v>
      </c>
      <c r="E1299" s="118" t="s">
        <v>3061</v>
      </c>
      <c r="F1299" s="117" t="s">
        <v>4336</v>
      </c>
      <c r="G1299" s="340">
        <v>304521440202</v>
      </c>
      <c r="H1299" s="117" t="s">
        <v>4513</v>
      </c>
      <c r="I1299" s="117" t="s">
        <v>5180</v>
      </c>
      <c r="J1299" s="117" t="s">
        <v>47</v>
      </c>
      <c r="K1299" s="117"/>
      <c r="L1299" s="117">
        <v>2.831</v>
      </c>
      <c r="M1299" s="117">
        <v>2.7390880000000002</v>
      </c>
      <c r="N1299" s="117">
        <v>9.1911999999999772E-2</v>
      </c>
      <c r="O1299" s="341"/>
      <c r="P1299" s="117"/>
      <c r="Q1299" s="121"/>
    </row>
    <row r="1300" spans="1:17" s="115" customFormat="1" ht="25.5" customHeight="1">
      <c r="A1300" s="116">
        <v>1297</v>
      </c>
      <c r="B1300" s="118"/>
      <c r="C1300" s="118" t="s">
        <v>3047</v>
      </c>
      <c r="D1300" s="118" t="s">
        <v>1022</v>
      </c>
      <c r="E1300" s="118" t="s">
        <v>1022</v>
      </c>
      <c r="F1300" s="117" t="s">
        <v>2271</v>
      </c>
      <c r="G1300" s="340">
        <v>304321240104</v>
      </c>
      <c r="H1300" s="117" t="s">
        <v>4515</v>
      </c>
      <c r="I1300" s="117" t="s">
        <v>5180</v>
      </c>
      <c r="J1300" s="117" t="s">
        <v>47</v>
      </c>
      <c r="K1300" s="117"/>
      <c r="L1300" s="117">
        <v>3.8155999999999999</v>
      </c>
      <c r="M1300" s="117">
        <v>3.6929479999999999</v>
      </c>
      <c r="N1300" s="117">
        <v>0.12265199999999998</v>
      </c>
      <c r="O1300" s="341"/>
      <c r="P1300" s="117"/>
      <c r="Q1300" s="121"/>
    </row>
    <row r="1301" spans="1:17" s="115" customFormat="1" ht="25.5" customHeight="1">
      <c r="A1301" s="116">
        <v>1298</v>
      </c>
      <c r="B1301" s="118"/>
      <c r="C1301" s="118" t="s">
        <v>3047</v>
      </c>
      <c r="D1301" s="118" t="s">
        <v>1022</v>
      </c>
      <c r="E1301" s="118" t="s">
        <v>1022</v>
      </c>
      <c r="F1301" s="117" t="s">
        <v>2258</v>
      </c>
      <c r="G1301" s="340">
        <v>304311240205</v>
      </c>
      <c r="H1301" s="117" t="s">
        <v>4516</v>
      </c>
      <c r="I1301" s="117" t="s">
        <v>5182</v>
      </c>
      <c r="J1301" s="117" t="s">
        <v>47</v>
      </c>
      <c r="K1301" s="117"/>
      <c r="L1301" s="117">
        <v>0.20469999999999999</v>
      </c>
      <c r="M1301" s="117">
        <v>0.19812099999999999</v>
      </c>
      <c r="N1301" s="117">
        <v>6.5790000000000015E-3</v>
      </c>
      <c r="O1301" s="341"/>
      <c r="P1301" s="117"/>
      <c r="Q1301" s="121"/>
    </row>
    <row r="1302" spans="1:17" s="115" customFormat="1" ht="25.5" customHeight="1">
      <c r="A1302" s="116">
        <v>1299</v>
      </c>
      <c r="B1302" s="118"/>
      <c r="C1302" s="118" t="s">
        <v>3047</v>
      </c>
      <c r="D1302" s="118" t="s">
        <v>1022</v>
      </c>
      <c r="E1302" s="118" t="s">
        <v>3061</v>
      </c>
      <c r="F1302" s="117" t="s">
        <v>4518</v>
      </c>
      <c r="G1302" s="340">
        <v>304521340104</v>
      </c>
      <c r="H1302" s="117" t="s">
        <v>4519</v>
      </c>
      <c r="I1302" s="117" t="s">
        <v>5180</v>
      </c>
      <c r="J1302" s="117" t="s">
        <v>47</v>
      </c>
      <c r="K1302" s="117"/>
      <c r="L1302" s="117">
        <v>2.0426000000000002</v>
      </c>
      <c r="M1302" s="117">
        <v>1.977168</v>
      </c>
      <c r="N1302" s="117">
        <v>6.5432000000000157E-2</v>
      </c>
      <c r="O1302" s="341"/>
      <c r="P1302" s="117"/>
      <c r="Q1302" s="121"/>
    </row>
    <row r="1303" spans="1:17" s="115" customFormat="1" ht="25.5" customHeight="1">
      <c r="A1303" s="116">
        <v>1300</v>
      </c>
      <c r="B1303" s="118"/>
      <c r="C1303" s="118" t="s">
        <v>3047</v>
      </c>
      <c r="D1303" s="118" t="s">
        <v>1022</v>
      </c>
      <c r="E1303" s="118" t="s">
        <v>1022</v>
      </c>
      <c r="F1303" s="117" t="s">
        <v>4532</v>
      </c>
      <c r="G1303" s="340">
        <v>304511340203</v>
      </c>
      <c r="H1303" s="117" t="s">
        <v>4533</v>
      </c>
      <c r="I1303" s="117" t="s">
        <v>5179</v>
      </c>
      <c r="J1303" s="117" t="s">
        <v>47</v>
      </c>
      <c r="K1303" s="117"/>
      <c r="L1303" s="117">
        <v>1.63E-4</v>
      </c>
      <c r="M1303" s="117">
        <v>1.5799999999999999E-4</v>
      </c>
      <c r="N1303" s="117">
        <v>5.0000000000000131E-6</v>
      </c>
      <c r="O1303" s="341"/>
      <c r="P1303" s="117"/>
      <c r="Q1303" s="121"/>
    </row>
    <row r="1304" spans="1:17" s="115" customFormat="1" ht="25.5" customHeight="1">
      <c r="A1304" s="116">
        <v>1301</v>
      </c>
      <c r="B1304" s="118"/>
      <c r="C1304" s="118" t="s">
        <v>3047</v>
      </c>
      <c r="D1304" s="118" t="s">
        <v>1022</v>
      </c>
      <c r="E1304" s="118" t="s">
        <v>1022</v>
      </c>
      <c r="F1304" s="117" t="s">
        <v>4180</v>
      </c>
      <c r="G1304" s="340">
        <v>304511240304</v>
      </c>
      <c r="H1304" s="117" t="s">
        <v>2545</v>
      </c>
      <c r="I1304" s="117" t="s">
        <v>5179</v>
      </c>
      <c r="J1304" s="117" t="s">
        <v>47</v>
      </c>
      <c r="K1304" s="117"/>
      <c r="L1304" s="117">
        <v>3.861138</v>
      </c>
      <c r="M1304" s="117">
        <v>3.743671</v>
      </c>
      <c r="N1304" s="117">
        <v>0.11746699999999999</v>
      </c>
      <c r="O1304" s="341"/>
      <c r="P1304" s="117"/>
      <c r="Q1304" s="121"/>
    </row>
    <row r="1305" spans="1:17" s="115" customFormat="1" ht="25.5" customHeight="1">
      <c r="A1305" s="116">
        <v>1302</v>
      </c>
      <c r="B1305" s="118"/>
      <c r="C1305" s="118" t="s">
        <v>3047</v>
      </c>
      <c r="D1305" s="118" t="s">
        <v>1022</v>
      </c>
      <c r="E1305" s="118" t="s">
        <v>3061</v>
      </c>
      <c r="F1305" s="117" t="s">
        <v>4537</v>
      </c>
      <c r="G1305" s="340">
        <v>304521440305</v>
      </c>
      <c r="H1305" s="117" t="s">
        <v>4538</v>
      </c>
      <c r="I1305" s="117" t="s">
        <v>5180</v>
      </c>
      <c r="J1305" s="117" t="s">
        <v>47</v>
      </c>
      <c r="K1305" s="117"/>
      <c r="L1305" s="117">
        <v>0.33900000000000002</v>
      </c>
      <c r="M1305" s="117">
        <v>0.32872099999999999</v>
      </c>
      <c r="N1305" s="117">
        <v>1.0279000000000038E-2</v>
      </c>
      <c r="O1305" s="341"/>
      <c r="P1305" s="117"/>
      <c r="Q1305" s="121"/>
    </row>
    <row r="1306" spans="1:17" s="115" customFormat="1" ht="25.5" customHeight="1">
      <c r="A1306" s="116">
        <v>1303</v>
      </c>
      <c r="B1306" s="118"/>
      <c r="C1306" s="118" t="s">
        <v>3047</v>
      </c>
      <c r="D1306" s="118" t="s">
        <v>1022</v>
      </c>
      <c r="E1306" s="118" t="s">
        <v>1022</v>
      </c>
      <c r="F1306" s="117" t="s">
        <v>4545</v>
      </c>
      <c r="G1306" s="340">
        <v>304511140204</v>
      </c>
      <c r="H1306" s="117" t="s">
        <v>4546</v>
      </c>
      <c r="I1306" s="117" t="s">
        <v>5180</v>
      </c>
      <c r="J1306" s="117" t="s">
        <v>47</v>
      </c>
      <c r="K1306" s="117"/>
      <c r="L1306" s="117">
        <v>1.5744</v>
      </c>
      <c r="M1306" s="117">
        <v>1.5280609999999999</v>
      </c>
      <c r="N1306" s="117">
        <v>4.633900000000013E-2</v>
      </c>
      <c r="O1306" s="341"/>
      <c r="P1306" s="117"/>
      <c r="Q1306" s="121"/>
    </row>
    <row r="1307" spans="1:17" s="115" customFormat="1" ht="25.5" customHeight="1">
      <c r="A1307" s="116">
        <v>1304</v>
      </c>
      <c r="B1307" s="118"/>
      <c r="C1307" s="118" t="s">
        <v>3047</v>
      </c>
      <c r="D1307" s="118" t="s">
        <v>1022</v>
      </c>
      <c r="E1307" s="118" t="s">
        <v>3061</v>
      </c>
      <c r="F1307" s="117" t="s">
        <v>4552</v>
      </c>
      <c r="G1307" s="340">
        <v>304521540205</v>
      </c>
      <c r="H1307" s="117" t="s">
        <v>4553</v>
      </c>
      <c r="I1307" s="117" t="s">
        <v>5180</v>
      </c>
      <c r="J1307" s="117" t="s">
        <v>47</v>
      </c>
      <c r="K1307" s="117"/>
      <c r="L1307" s="117">
        <v>3.1644000000000001</v>
      </c>
      <c r="M1307" s="117">
        <v>3.0722700000000001</v>
      </c>
      <c r="N1307" s="117">
        <v>9.2130000000000045E-2</v>
      </c>
      <c r="O1307" s="341"/>
      <c r="P1307" s="117"/>
      <c r="Q1307" s="121"/>
    </row>
    <row r="1308" spans="1:17" s="115" customFormat="1" ht="25.5" customHeight="1">
      <c r="A1308" s="116">
        <v>1305</v>
      </c>
      <c r="B1308" s="118"/>
      <c r="C1308" s="118" t="s">
        <v>3047</v>
      </c>
      <c r="D1308" s="118" t="s">
        <v>1022</v>
      </c>
      <c r="E1308" s="118" t="s">
        <v>3061</v>
      </c>
      <c r="F1308" s="117" t="s">
        <v>4559</v>
      </c>
      <c r="G1308" s="340">
        <v>304521440104</v>
      </c>
      <c r="H1308" s="117" t="s">
        <v>4560</v>
      </c>
      <c r="I1308" s="117" t="s">
        <v>5180</v>
      </c>
      <c r="J1308" s="117" t="s">
        <v>47</v>
      </c>
      <c r="K1308" s="117"/>
      <c r="L1308" s="117">
        <v>4.2362000000000002</v>
      </c>
      <c r="M1308" s="117">
        <v>4.114751</v>
      </c>
      <c r="N1308" s="117">
        <v>0.12144900000000014</v>
      </c>
      <c r="O1308" s="341"/>
      <c r="P1308" s="117"/>
      <c r="Q1308" s="121"/>
    </row>
    <row r="1309" spans="1:17" s="115" customFormat="1" ht="25.5" customHeight="1">
      <c r="A1309" s="116">
        <v>1306</v>
      </c>
      <c r="B1309" s="118"/>
      <c r="C1309" s="118" t="s">
        <v>3047</v>
      </c>
      <c r="D1309" s="118" t="s">
        <v>1022</v>
      </c>
      <c r="E1309" s="118" t="s">
        <v>3057</v>
      </c>
      <c r="F1309" s="117" t="s">
        <v>4568</v>
      </c>
      <c r="G1309" s="340">
        <v>304531140303</v>
      </c>
      <c r="H1309" s="117" t="s">
        <v>4569</v>
      </c>
      <c r="I1309" s="117" t="s">
        <v>5179</v>
      </c>
      <c r="J1309" s="117" t="s">
        <v>47</v>
      </c>
      <c r="K1309" s="117"/>
      <c r="L1309" s="117">
        <v>8.6699999999999999E-2</v>
      </c>
      <c r="M1309" s="117">
        <v>8.4381999999999999E-2</v>
      </c>
      <c r="N1309" s="117">
        <v>2.3180000000000006E-3</v>
      </c>
      <c r="O1309" s="341"/>
      <c r="P1309" s="117"/>
      <c r="Q1309" s="121"/>
    </row>
    <row r="1310" spans="1:17" s="115" customFormat="1" ht="25.5" customHeight="1">
      <c r="A1310" s="116">
        <v>1307</v>
      </c>
      <c r="B1310" s="118"/>
      <c r="C1310" s="118" t="s">
        <v>3047</v>
      </c>
      <c r="D1310" s="118" t="s">
        <v>1022</v>
      </c>
      <c r="E1310" s="118" t="s">
        <v>3057</v>
      </c>
      <c r="F1310" s="117" t="s">
        <v>4581</v>
      </c>
      <c r="G1310" s="340">
        <v>304531340103</v>
      </c>
      <c r="H1310" s="117" t="s">
        <v>4582</v>
      </c>
      <c r="I1310" s="117" t="s">
        <v>5179</v>
      </c>
      <c r="J1310" s="117" t="s">
        <v>47</v>
      </c>
      <c r="K1310" s="117"/>
      <c r="L1310" s="117">
        <v>1.6756</v>
      </c>
      <c r="M1310" s="117">
        <v>1.6357170000000001</v>
      </c>
      <c r="N1310" s="117">
        <v>3.9882999999999891E-2</v>
      </c>
      <c r="O1310" s="341"/>
      <c r="P1310" s="117"/>
      <c r="Q1310" s="121"/>
    </row>
    <row r="1311" spans="1:17" s="115" customFormat="1" ht="25.5" customHeight="1">
      <c r="A1311" s="116">
        <v>1308</v>
      </c>
      <c r="B1311" s="118"/>
      <c r="C1311" s="118" t="s">
        <v>3047</v>
      </c>
      <c r="D1311" s="118" t="s">
        <v>1022</v>
      </c>
      <c r="E1311" s="118" t="s">
        <v>3061</v>
      </c>
      <c r="F1311" s="117" t="s">
        <v>4336</v>
      </c>
      <c r="G1311" s="340">
        <v>304521440206</v>
      </c>
      <c r="H1311" s="117" t="s">
        <v>4588</v>
      </c>
      <c r="I1311" s="117" t="s">
        <v>5180</v>
      </c>
      <c r="J1311" s="117" t="s">
        <v>47</v>
      </c>
      <c r="K1311" s="117"/>
      <c r="L1311" s="117">
        <v>2.0453999999999999</v>
      </c>
      <c r="M1311" s="117">
        <v>1.997187</v>
      </c>
      <c r="N1311" s="117">
        <v>4.8212999999999839E-2</v>
      </c>
      <c r="O1311" s="341"/>
      <c r="P1311" s="117"/>
      <c r="Q1311" s="121"/>
    </row>
    <row r="1312" spans="1:17" s="115" customFormat="1" ht="25.5" customHeight="1">
      <c r="A1312" s="116">
        <v>1309</v>
      </c>
      <c r="B1312" s="118"/>
      <c r="C1312" s="118" t="s">
        <v>3047</v>
      </c>
      <c r="D1312" s="118" t="s">
        <v>1022</v>
      </c>
      <c r="E1312" s="118" t="s">
        <v>1022</v>
      </c>
      <c r="F1312" s="117" t="s">
        <v>4545</v>
      </c>
      <c r="G1312" s="340">
        <v>304511140201</v>
      </c>
      <c r="H1312" s="117" t="s">
        <v>4589</v>
      </c>
      <c r="I1312" s="117" t="s">
        <v>5180</v>
      </c>
      <c r="J1312" s="117" t="s">
        <v>47</v>
      </c>
      <c r="K1312" s="117"/>
      <c r="L1312" s="117">
        <v>0.65500000000000003</v>
      </c>
      <c r="M1312" s="117">
        <v>0.63963800000000004</v>
      </c>
      <c r="N1312" s="117">
        <v>1.5361999999999987E-2</v>
      </c>
      <c r="O1312" s="341"/>
      <c r="P1312" s="117"/>
      <c r="Q1312" s="121"/>
    </row>
    <row r="1313" spans="1:17" s="115" customFormat="1" ht="25.5" customHeight="1">
      <c r="A1313" s="116">
        <v>1310</v>
      </c>
      <c r="B1313" s="118"/>
      <c r="C1313" s="118" t="s">
        <v>3047</v>
      </c>
      <c r="D1313" s="118" t="s">
        <v>1022</v>
      </c>
      <c r="E1313" s="118" t="s">
        <v>3057</v>
      </c>
      <c r="F1313" s="117" t="s">
        <v>4591</v>
      </c>
      <c r="G1313" s="340">
        <v>304531140104</v>
      </c>
      <c r="H1313" s="117" t="s">
        <v>4592</v>
      </c>
      <c r="I1313" s="117" t="s">
        <v>5179</v>
      </c>
      <c r="J1313" s="117" t="s">
        <v>47</v>
      </c>
      <c r="K1313" s="117"/>
      <c r="L1313" s="117">
        <v>0.53039999999999998</v>
      </c>
      <c r="M1313" s="117">
        <v>0.51822900000000005</v>
      </c>
      <c r="N1313" s="117">
        <v>1.2170999999999932E-2</v>
      </c>
      <c r="O1313" s="341"/>
      <c r="P1313" s="117"/>
      <c r="Q1313" s="121"/>
    </row>
    <row r="1314" spans="1:17" s="115" customFormat="1" ht="25.5" customHeight="1">
      <c r="A1314" s="116">
        <v>1311</v>
      </c>
      <c r="B1314" s="118"/>
      <c r="C1314" s="118" t="s">
        <v>3047</v>
      </c>
      <c r="D1314" s="118" t="s">
        <v>1022</v>
      </c>
      <c r="E1314" s="118" t="s">
        <v>1022</v>
      </c>
      <c r="F1314" s="117" t="s">
        <v>4210</v>
      </c>
      <c r="G1314" s="340">
        <v>304511240104</v>
      </c>
      <c r="H1314" s="117" t="s">
        <v>4599</v>
      </c>
      <c r="I1314" s="117" t="s">
        <v>5179</v>
      </c>
      <c r="J1314" s="117" t="s">
        <v>47</v>
      </c>
      <c r="K1314" s="117"/>
      <c r="L1314" s="117">
        <v>0.92620000000000002</v>
      </c>
      <c r="M1314" s="117">
        <v>0.90663899999999997</v>
      </c>
      <c r="N1314" s="117">
        <v>1.9561000000000051E-2</v>
      </c>
      <c r="O1314" s="341"/>
      <c r="P1314" s="117"/>
      <c r="Q1314" s="121"/>
    </row>
    <row r="1315" spans="1:17" s="115" customFormat="1" ht="25.5" customHeight="1">
      <c r="A1315" s="116">
        <v>1312</v>
      </c>
      <c r="B1315" s="118"/>
      <c r="C1315" s="118" t="s">
        <v>3047</v>
      </c>
      <c r="D1315" s="118" t="s">
        <v>1022</v>
      </c>
      <c r="E1315" s="118" t="s">
        <v>3061</v>
      </c>
      <c r="F1315" s="117" t="s">
        <v>4603</v>
      </c>
      <c r="G1315" s="340">
        <v>304521140101</v>
      </c>
      <c r="H1315" s="117" t="s">
        <v>4604</v>
      </c>
      <c r="I1315" s="117" t="s">
        <v>5179</v>
      </c>
      <c r="J1315" s="117" t="s">
        <v>47</v>
      </c>
      <c r="K1315" s="117"/>
      <c r="L1315" s="117">
        <v>0.79933200000000004</v>
      </c>
      <c r="M1315" s="117">
        <v>0.78315000000000001</v>
      </c>
      <c r="N1315" s="117">
        <v>1.618200000000003E-2</v>
      </c>
      <c r="O1315" s="341"/>
      <c r="P1315" s="117"/>
      <c r="Q1315" s="121"/>
    </row>
    <row r="1316" spans="1:17" s="115" customFormat="1" ht="25.5" customHeight="1">
      <c r="A1316" s="116">
        <v>1313</v>
      </c>
      <c r="B1316" s="118"/>
      <c r="C1316" s="118" t="s">
        <v>3047</v>
      </c>
      <c r="D1316" s="118" t="s">
        <v>1022</v>
      </c>
      <c r="E1316" s="118" t="s">
        <v>3061</v>
      </c>
      <c r="F1316" s="117" t="s">
        <v>4472</v>
      </c>
      <c r="G1316" s="340">
        <v>304521140404</v>
      </c>
      <c r="H1316" s="117" t="s">
        <v>4608</v>
      </c>
      <c r="I1316" s="117" t="s">
        <v>5180</v>
      </c>
      <c r="J1316" s="117" t="s">
        <v>47</v>
      </c>
      <c r="K1316" s="117"/>
      <c r="L1316" s="117">
        <v>1.068306</v>
      </c>
      <c r="M1316" s="117">
        <v>1.0489390000000001</v>
      </c>
      <c r="N1316" s="117">
        <v>1.9366999999999912E-2</v>
      </c>
      <c r="O1316" s="341"/>
      <c r="P1316" s="117"/>
      <c r="Q1316" s="121"/>
    </row>
    <row r="1317" spans="1:17" s="115" customFormat="1" ht="25.5" customHeight="1">
      <c r="A1317" s="116">
        <v>1314</v>
      </c>
      <c r="B1317" s="118"/>
      <c r="C1317" s="118" t="s">
        <v>3047</v>
      </c>
      <c r="D1317" s="118" t="s">
        <v>1022</v>
      </c>
      <c r="E1317" s="118" t="s">
        <v>3057</v>
      </c>
      <c r="F1317" s="117" t="s">
        <v>4581</v>
      </c>
      <c r="G1317" s="340">
        <v>304531340104</v>
      </c>
      <c r="H1317" s="117" t="s">
        <v>4613</v>
      </c>
      <c r="I1317" s="117" t="s">
        <v>5179</v>
      </c>
      <c r="J1317" s="117" t="s">
        <v>47</v>
      </c>
      <c r="K1317" s="117"/>
      <c r="L1317" s="117">
        <v>1.635</v>
      </c>
      <c r="M1317" s="117">
        <v>1.6071200000000001</v>
      </c>
      <c r="N1317" s="117">
        <v>2.7879999999999905E-2</v>
      </c>
      <c r="O1317" s="341"/>
      <c r="P1317" s="117"/>
      <c r="Q1317" s="121"/>
    </row>
    <row r="1318" spans="1:17" s="115" customFormat="1" ht="25.5" customHeight="1">
      <c r="A1318" s="116">
        <v>1315</v>
      </c>
      <c r="B1318" s="118"/>
      <c r="C1318" s="118" t="s">
        <v>3047</v>
      </c>
      <c r="D1318" s="118" t="s">
        <v>1022</v>
      </c>
      <c r="E1318" s="118" t="s">
        <v>3057</v>
      </c>
      <c r="F1318" s="117" t="s">
        <v>4614</v>
      </c>
      <c r="G1318" s="340">
        <v>304531440105</v>
      </c>
      <c r="H1318" s="117" t="s">
        <v>2455</v>
      </c>
      <c r="I1318" s="117" t="s">
        <v>5180</v>
      </c>
      <c r="J1318" s="117" t="s">
        <v>47</v>
      </c>
      <c r="K1318" s="117"/>
      <c r="L1318" s="117">
        <v>7.5327000000000005E-2</v>
      </c>
      <c r="M1318" s="117">
        <v>7.4066000000000007E-2</v>
      </c>
      <c r="N1318" s="117">
        <v>1.2609999999999982E-3</v>
      </c>
      <c r="O1318" s="341"/>
      <c r="P1318" s="117"/>
      <c r="Q1318" s="121"/>
    </row>
    <row r="1319" spans="1:17" s="115" customFormat="1" ht="25.5" customHeight="1">
      <c r="A1319" s="116">
        <v>1316</v>
      </c>
      <c r="B1319" s="118"/>
      <c r="C1319" s="118" t="s">
        <v>3047</v>
      </c>
      <c r="D1319" s="118" t="s">
        <v>1022</v>
      </c>
      <c r="E1319" s="118" t="s">
        <v>3061</v>
      </c>
      <c r="F1319" s="117" t="s">
        <v>4619</v>
      </c>
      <c r="G1319" s="340">
        <v>304521340403</v>
      </c>
      <c r="H1319" s="117" t="s">
        <v>4620</v>
      </c>
      <c r="I1319" s="117" t="s">
        <v>5180</v>
      </c>
      <c r="J1319" s="117" t="s">
        <v>47</v>
      </c>
      <c r="K1319" s="117"/>
      <c r="L1319" s="117">
        <v>2.5044</v>
      </c>
      <c r="M1319" s="117">
        <v>2.4673400000000001</v>
      </c>
      <c r="N1319" s="117">
        <v>3.7059999999999871E-2</v>
      </c>
      <c r="O1319" s="341"/>
      <c r="P1319" s="117"/>
      <c r="Q1319" s="121"/>
    </row>
    <row r="1320" spans="1:17" s="115" customFormat="1" ht="25.5" customHeight="1">
      <c r="A1320" s="116">
        <v>1317</v>
      </c>
      <c r="B1320" s="118"/>
      <c r="C1320" s="118" t="s">
        <v>3047</v>
      </c>
      <c r="D1320" s="118" t="s">
        <v>1022</v>
      </c>
      <c r="E1320" s="118" t="s">
        <v>3057</v>
      </c>
      <c r="F1320" s="117" t="s">
        <v>4581</v>
      </c>
      <c r="G1320" s="340">
        <v>304531340101</v>
      </c>
      <c r="H1320" s="117" t="s">
        <v>4624</v>
      </c>
      <c r="I1320" s="117" t="s">
        <v>5180</v>
      </c>
      <c r="J1320" s="117" t="s">
        <v>47</v>
      </c>
      <c r="K1320" s="117"/>
      <c r="L1320" s="117">
        <v>7.3620000000000005E-2</v>
      </c>
      <c r="M1320" s="117">
        <v>7.2574E-2</v>
      </c>
      <c r="N1320" s="117">
        <v>1.0460000000000053E-3</v>
      </c>
      <c r="O1320" s="341"/>
      <c r="P1320" s="117"/>
      <c r="Q1320" s="121"/>
    </row>
    <row r="1321" spans="1:17" s="115" customFormat="1" ht="25.5" customHeight="1">
      <c r="A1321" s="116">
        <v>1318</v>
      </c>
      <c r="B1321" s="118"/>
      <c r="C1321" s="118" t="s">
        <v>3047</v>
      </c>
      <c r="D1321" s="118" t="s">
        <v>1022</v>
      </c>
      <c r="E1321" s="118" t="s">
        <v>3057</v>
      </c>
      <c r="F1321" s="117" t="s">
        <v>4629</v>
      </c>
      <c r="G1321" s="340">
        <v>304531140401</v>
      </c>
      <c r="H1321" s="117" t="s">
        <v>4630</v>
      </c>
      <c r="I1321" s="117" t="s">
        <v>5179</v>
      </c>
      <c r="J1321" s="117" t="s">
        <v>47</v>
      </c>
      <c r="K1321" s="117"/>
      <c r="L1321" s="117">
        <v>0.1608</v>
      </c>
      <c r="M1321" s="117">
        <v>0.158613</v>
      </c>
      <c r="N1321" s="117">
        <v>2.1869999999999945E-3</v>
      </c>
      <c r="O1321" s="341"/>
      <c r="P1321" s="117"/>
      <c r="Q1321" s="121"/>
    </row>
    <row r="1322" spans="1:17" s="115" customFormat="1" ht="25.5" customHeight="1">
      <c r="A1322" s="116">
        <v>1319</v>
      </c>
      <c r="B1322" s="118"/>
      <c r="C1322" s="118" t="s">
        <v>3047</v>
      </c>
      <c r="D1322" s="118" t="s">
        <v>1022</v>
      </c>
      <c r="E1322" s="118" t="s">
        <v>1022</v>
      </c>
      <c r="F1322" s="117" t="s">
        <v>4184</v>
      </c>
      <c r="G1322" s="340">
        <v>304511240203</v>
      </c>
      <c r="H1322" s="117" t="s">
        <v>4631</v>
      </c>
      <c r="I1322" s="117" t="s">
        <v>5179</v>
      </c>
      <c r="J1322" s="117" t="s">
        <v>47</v>
      </c>
      <c r="K1322" s="117"/>
      <c r="L1322" s="117">
        <v>2.1396000000000002</v>
      </c>
      <c r="M1322" s="117">
        <v>2.1108099999999999</v>
      </c>
      <c r="N1322" s="117">
        <v>2.8790000000000315E-2</v>
      </c>
      <c r="O1322" s="341"/>
      <c r="P1322" s="117"/>
      <c r="Q1322" s="121"/>
    </row>
    <row r="1323" spans="1:17" s="115" customFormat="1" ht="25.5" customHeight="1">
      <c r="A1323" s="116">
        <v>1320</v>
      </c>
      <c r="B1323" s="118"/>
      <c r="C1323" s="118" t="s">
        <v>3047</v>
      </c>
      <c r="D1323" s="118" t="s">
        <v>1022</v>
      </c>
      <c r="E1323" s="118" t="s">
        <v>3061</v>
      </c>
      <c r="F1323" s="117" t="s">
        <v>4552</v>
      </c>
      <c r="G1323" s="340">
        <v>304521540202</v>
      </c>
      <c r="H1323" s="117" t="s">
        <v>4632</v>
      </c>
      <c r="I1323" s="117" t="s">
        <v>5180</v>
      </c>
      <c r="J1323" s="117" t="s">
        <v>47</v>
      </c>
      <c r="K1323" s="117"/>
      <c r="L1323" s="117">
        <v>0.92559999999999998</v>
      </c>
      <c r="M1323" s="117">
        <v>0.91396599999999995</v>
      </c>
      <c r="N1323" s="117">
        <v>1.1634000000000033E-2</v>
      </c>
      <c r="O1323" s="341"/>
      <c r="P1323" s="117"/>
      <c r="Q1323" s="121"/>
    </row>
    <row r="1324" spans="1:17" s="115" customFormat="1" ht="25.5" customHeight="1">
      <c r="A1324" s="116">
        <v>1321</v>
      </c>
      <c r="B1324" s="118"/>
      <c r="C1324" s="118" t="s">
        <v>3047</v>
      </c>
      <c r="D1324" s="118" t="s">
        <v>1022</v>
      </c>
      <c r="E1324" s="118" t="s">
        <v>3061</v>
      </c>
      <c r="F1324" s="117" t="s">
        <v>4638</v>
      </c>
      <c r="G1324" s="340">
        <v>304521140202</v>
      </c>
      <c r="H1324" s="117" t="s">
        <v>4639</v>
      </c>
      <c r="I1324" s="117" t="s">
        <v>5180</v>
      </c>
      <c r="J1324" s="117" t="s">
        <v>47</v>
      </c>
      <c r="K1324" s="117"/>
      <c r="L1324" s="117">
        <v>2.4696340000000001</v>
      </c>
      <c r="M1324" s="117">
        <v>2.4466329999999998</v>
      </c>
      <c r="N1324" s="117">
        <v>2.3001000000000271E-2</v>
      </c>
      <c r="O1324" s="341"/>
      <c r="P1324" s="117"/>
      <c r="Q1324" s="121"/>
    </row>
    <row r="1325" spans="1:17" s="115" customFormat="1" ht="25.5" customHeight="1">
      <c r="A1325" s="116">
        <v>1322</v>
      </c>
      <c r="B1325" s="118"/>
      <c r="C1325" s="118" t="s">
        <v>3047</v>
      </c>
      <c r="D1325" s="118" t="s">
        <v>1022</v>
      </c>
      <c r="E1325" s="118" t="s">
        <v>3061</v>
      </c>
      <c r="F1325" s="117" t="s">
        <v>4552</v>
      </c>
      <c r="G1325" s="340">
        <v>304521540204</v>
      </c>
      <c r="H1325" s="117" t="s">
        <v>2547</v>
      </c>
      <c r="I1325" s="117" t="s">
        <v>5180</v>
      </c>
      <c r="J1325" s="117" t="s">
        <v>47</v>
      </c>
      <c r="K1325" s="117"/>
      <c r="L1325" s="117">
        <v>4.4456600000000002</v>
      </c>
      <c r="M1325" s="117">
        <v>4.4086860000000003</v>
      </c>
      <c r="N1325" s="117">
        <v>3.697399999999984E-2</v>
      </c>
      <c r="O1325" s="341"/>
      <c r="P1325" s="117"/>
      <c r="Q1325" s="121"/>
    </row>
    <row r="1326" spans="1:17" s="115" customFormat="1" ht="25.5" customHeight="1">
      <c r="A1326" s="116">
        <v>1323</v>
      </c>
      <c r="B1326" s="118"/>
      <c r="C1326" s="118" t="s">
        <v>3047</v>
      </c>
      <c r="D1326" s="118" t="s">
        <v>1022</v>
      </c>
      <c r="E1326" s="118" t="s">
        <v>3057</v>
      </c>
      <c r="F1326" s="117" t="s">
        <v>4614</v>
      </c>
      <c r="G1326" s="340">
        <v>304531440103</v>
      </c>
      <c r="H1326" s="117" t="s">
        <v>4645</v>
      </c>
      <c r="I1326" s="117" t="s">
        <v>5181</v>
      </c>
      <c r="J1326" s="117" t="s">
        <v>47</v>
      </c>
      <c r="K1326" s="117"/>
      <c r="L1326" s="117">
        <v>0.12786</v>
      </c>
      <c r="M1326" s="117">
        <v>0.12690899999999999</v>
      </c>
      <c r="N1326" s="117">
        <v>9.5100000000000739E-4</v>
      </c>
      <c r="O1326" s="341"/>
      <c r="P1326" s="117"/>
      <c r="Q1326" s="121"/>
    </row>
    <row r="1327" spans="1:17" s="115" customFormat="1" ht="25.5" customHeight="1">
      <c r="A1327" s="116">
        <v>1324</v>
      </c>
      <c r="B1327" s="118"/>
      <c r="C1327" s="118" t="s">
        <v>3047</v>
      </c>
      <c r="D1327" s="118" t="s">
        <v>1022</v>
      </c>
      <c r="E1327" s="118" t="s">
        <v>3061</v>
      </c>
      <c r="F1327" s="117" t="s">
        <v>4638</v>
      </c>
      <c r="G1327" s="340">
        <v>304521140206</v>
      </c>
      <c r="H1327" s="117" t="s">
        <v>4649</v>
      </c>
      <c r="I1327" s="117" t="s">
        <v>5183</v>
      </c>
      <c r="J1327" s="117" t="s">
        <v>47</v>
      </c>
      <c r="K1327" s="117"/>
      <c r="L1327" s="117">
        <v>0.72240000000000004</v>
      </c>
      <c r="M1327" s="117">
        <v>0.71778699999999995</v>
      </c>
      <c r="N1327" s="117">
        <v>4.6130000000000893E-3</v>
      </c>
      <c r="O1327" s="341"/>
      <c r="P1327" s="117"/>
      <c r="Q1327" s="121"/>
    </row>
    <row r="1328" spans="1:17" s="115" customFormat="1" ht="25.5" customHeight="1">
      <c r="A1328" s="116">
        <v>1325</v>
      </c>
      <c r="B1328" s="118"/>
      <c r="C1328" s="118" t="s">
        <v>3047</v>
      </c>
      <c r="D1328" s="118" t="s">
        <v>1022</v>
      </c>
      <c r="E1328" s="118" t="s">
        <v>3061</v>
      </c>
      <c r="F1328" s="117" t="s">
        <v>4619</v>
      </c>
      <c r="G1328" s="340">
        <v>304521340402</v>
      </c>
      <c r="H1328" s="117" t="s">
        <v>4650</v>
      </c>
      <c r="I1328" s="117" t="s">
        <v>5180</v>
      </c>
      <c r="J1328" s="117" t="s">
        <v>47</v>
      </c>
      <c r="K1328" s="117"/>
      <c r="L1328" s="117">
        <v>4.7519999999999998</v>
      </c>
      <c r="M1328" s="117">
        <v>4.7230549999999996</v>
      </c>
      <c r="N1328" s="117">
        <v>2.8945000000000221E-2</v>
      </c>
      <c r="O1328" s="341"/>
      <c r="P1328" s="117"/>
      <c r="Q1328" s="121"/>
    </row>
    <row r="1329" spans="1:17" s="115" customFormat="1" ht="25.5" customHeight="1">
      <c r="A1329" s="116">
        <v>1326</v>
      </c>
      <c r="B1329" s="118"/>
      <c r="C1329" s="118" t="s">
        <v>3047</v>
      </c>
      <c r="D1329" s="118" t="s">
        <v>1022</v>
      </c>
      <c r="E1329" s="118" t="s">
        <v>1022</v>
      </c>
      <c r="F1329" s="117" t="s">
        <v>4184</v>
      </c>
      <c r="G1329" s="340">
        <v>304511240201</v>
      </c>
      <c r="H1329" s="117" t="s">
        <v>4651</v>
      </c>
      <c r="I1329" s="117" t="s">
        <v>5179</v>
      </c>
      <c r="J1329" s="117" t="s">
        <v>47</v>
      </c>
      <c r="K1329" s="117"/>
      <c r="L1329" s="117">
        <v>1.4326000000000001</v>
      </c>
      <c r="M1329" s="117">
        <v>1.4245380000000001</v>
      </c>
      <c r="N1329" s="117">
        <v>8.0620000000000136E-3</v>
      </c>
      <c r="O1329" s="341"/>
      <c r="P1329" s="117"/>
      <c r="Q1329" s="121"/>
    </row>
    <row r="1330" spans="1:17" s="115" customFormat="1" ht="25.5" customHeight="1">
      <c r="A1330" s="116">
        <v>1327</v>
      </c>
      <c r="B1330" s="118"/>
      <c r="C1330" s="118" t="s">
        <v>3047</v>
      </c>
      <c r="D1330" s="118" t="s">
        <v>1022</v>
      </c>
      <c r="E1330" s="118" t="s">
        <v>3061</v>
      </c>
      <c r="F1330" s="117" t="s">
        <v>4638</v>
      </c>
      <c r="G1330" s="340">
        <v>304521140207</v>
      </c>
      <c r="H1330" s="117" t="s">
        <v>4653</v>
      </c>
      <c r="I1330" s="117" t="s">
        <v>5183</v>
      </c>
      <c r="J1330" s="117" t="s">
        <v>47</v>
      </c>
      <c r="K1330" s="117"/>
      <c r="L1330" s="117">
        <v>3.5238930000000002</v>
      </c>
      <c r="M1330" s="117">
        <v>3.5086179999999998</v>
      </c>
      <c r="N1330" s="117">
        <v>1.5275000000000372E-2</v>
      </c>
      <c r="O1330" s="341"/>
      <c r="P1330" s="117"/>
      <c r="Q1330" s="121"/>
    </row>
    <row r="1331" spans="1:17" s="115" customFormat="1" ht="25.5" customHeight="1">
      <c r="A1331" s="116">
        <v>1328</v>
      </c>
      <c r="B1331" s="118"/>
      <c r="C1331" s="118" t="s">
        <v>3047</v>
      </c>
      <c r="D1331" s="118" t="s">
        <v>1022</v>
      </c>
      <c r="E1331" s="118" t="s">
        <v>3061</v>
      </c>
      <c r="F1331" s="117" t="s">
        <v>4638</v>
      </c>
      <c r="G1331" s="340">
        <v>304521140204</v>
      </c>
      <c r="H1331" s="117" t="s">
        <v>4519</v>
      </c>
      <c r="I1331" s="117" t="s">
        <v>5180</v>
      </c>
      <c r="J1331" s="117" t="s">
        <v>47</v>
      </c>
      <c r="K1331" s="117"/>
      <c r="L1331" s="117">
        <v>3.662223</v>
      </c>
      <c r="M1331" s="117">
        <v>3.6485669999999999</v>
      </c>
      <c r="N1331" s="117">
        <v>1.3656000000000112E-2</v>
      </c>
      <c r="O1331" s="341"/>
      <c r="P1331" s="117"/>
      <c r="Q1331" s="121"/>
    </row>
    <row r="1332" spans="1:17" s="115" customFormat="1" ht="25.5" customHeight="1">
      <c r="A1332" s="116">
        <v>1329</v>
      </c>
      <c r="B1332" s="118"/>
      <c r="C1332" s="118" t="s">
        <v>3047</v>
      </c>
      <c r="D1332" s="118" t="s">
        <v>1022</v>
      </c>
      <c r="E1332" s="118" t="s">
        <v>1022</v>
      </c>
      <c r="F1332" s="117" t="s">
        <v>2271</v>
      </c>
      <c r="G1332" s="340">
        <v>304321240105</v>
      </c>
      <c r="H1332" s="117" t="s">
        <v>4654</v>
      </c>
      <c r="I1332" s="117" t="s">
        <v>5180</v>
      </c>
      <c r="J1332" s="117" t="s">
        <v>47</v>
      </c>
      <c r="K1332" s="117"/>
      <c r="L1332" s="117">
        <v>2.1924000000000001</v>
      </c>
      <c r="M1332" s="117">
        <v>2.1879360000000001</v>
      </c>
      <c r="N1332" s="117">
        <v>4.4640000000000235E-3</v>
      </c>
      <c r="O1332" s="341"/>
      <c r="P1332" s="117"/>
      <c r="Q1332" s="121"/>
    </row>
    <row r="1333" spans="1:17" s="115" customFormat="1" ht="25.5" customHeight="1">
      <c r="A1333" s="116">
        <v>1330</v>
      </c>
      <c r="B1333" s="118"/>
      <c r="C1333" s="118" t="s">
        <v>3047</v>
      </c>
      <c r="D1333" s="118" t="s">
        <v>3049</v>
      </c>
      <c r="E1333" s="118" t="s">
        <v>3050</v>
      </c>
      <c r="F1333" s="117" t="s">
        <v>2266</v>
      </c>
      <c r="G1333" s="340">
        <v>304312240202</v>
      </c>
      <c r="H1333" s="117" t="s">
        <v>4157</v>
      </c>
      <c r="I1333" s="117" t="s">
        <v>5178</v>
      </c>
      <c r="J1333" s="117" t="s">
        <v>47</v>
      </c>
      <c r="K1333" s="117"/>
      <c r="L1333" s="117">
        <v>1.5846</v>
      </c>
      <c r="M1333" s="117">
        <v>1.3360620000000001</v>
      </c>
      <c r="N1333" s="117">
        <v>0.24853799999999993</v>
      </c>
      <c r="O1333" s="341"/>
      <c r="P1333" s="117"/>
      <c r="Q1333" s="121"/>
    </row>
    <row r="1334" spans="1:17" s="115" customFormat="1" ht="25.5" customHeight="1">
      <c r="A1334" s="116">
        <v>1331</v>
      </c>
      <c r="B1334" s="118"/>
      <c r="C1334" s="118" t="s">
        <v>3047</v>
      </c>
      <c r="D1334" s="118" t="s">
        <v>3049</v>
      </c>
      <c r="E1334" s="118" t="s">
        <v>3050</v>
      </c>
      <c r="F1334" s="117" t="s">
        <v>2266</v>
      </c>
      <c r="G1334" s="340">
        <v>304312240201</v>
      </c>
      <c r="H1334" s="117" t="s">
        <v>4158</v>
      </c>
      <c r="I1334" s="117" t="s">
        <v>5178</v>
      </c>
      <c r="J1334" s="117" t="s">
        <v>47</v>
      </c>
      <c r="K1334" s="117"/>
      <c r="L1334" s="117">
        <v>1.6097999999999999</v>
      </c>
      <c r="M1334" s="117">
        <v>1.4131400000000001</v>
      </c>
      <c r="N1334" s="117">
        <v>0.19665999999999983</v>
      </c>
      <c r="O1334" s="341"/>
      <c r="P1334" s="117"/>
      <c r="Q1334" s="121"/>
    </row>
    <row r="1335" spans="1:17" s="115" customFormat="1" ht="25.5" customHeight="1">
      <c r="A1335" s="116">
        <v>1332</v>
      </c>
      <c r="B1335" s="118"/>
      <c r="C1335" s="118" t="s">
        <v>3047</v>
      </c>
      <c r="D1335" s="118" t="s">
        <v>3049</v>
      </c>
      <c r="E1335" s="118" t="s">
        <v>3050</v>
      </c>
      <c r="F1335" s="117" t="s">
        <v>2265</v>
      </c>
      <c r="G1335" s="340">
        <v>304312240106</v>
      </c>
      <c r="H1335" s="117" t="s">
        <v>2601</v>
      </c>
      <c r="I1335" s="117" t="s">
        <v>5178</v>
      </c>
      <c r="J1335" s="117" t="s">
        <v>47</v>
      </c>
      <c r="K1335" s="117"/>
      <c r="L1335" s="117">
        <v>1.5946</v>
      </c>
      <c r="M1335" s="117">
        <v>1.426113</v>
      </c>
      <c r="N1335" s="117">
        <v>0.16848700000000005</v>
      </c>
      <c r="O1335" s="341"/>
      <c r="P1335" s="117"/>
      <c r="Q1335" s="121"/>
    </row>
    <row r="1336" spans="1:17" s="115" customFormat="1" ht="25.5" customHeight="1">
      <c r="A1336" s="116">
        <v>1333</v>
      </c>
      <c r="B1336" s="118"/>
      <c r="C1336" s="118" t="s">
        <v>3047</v>
      </c>
      <c r="D1336" s="118" t="s">
        <v>3049</v>
      </c>
      <c r="E1336" s="118" t="s">
        <v>3052</v>
      </c>
      <c r="F1336" s="117" t="s">
        <v>2261</v>
      </c>
      <c r="G1336" s="340">
        <v>304311340204</v>
      </c>
      <c r="H1336" s="117" t="s">
        <v>2591</v>
      </c>
      <c r="I1336" s="117" t="s">
        <v>5178</v>
      </c>
      <c r="J1336" s="117" t="s">
        <v>47</v>
      </c>
      <c r="K1336" s="117"/>
      <c r="L1336" s="117">
        <v>2.4620000000000002</v>
      </c>
      <c r="M1336" s="117">
        <v>2.2166790000000001</v>
      </c>
      <c r="N1336" s="117">
        <v>0.24532100000000012</v>
      </c>
      <c r="O1336" s="341"/>
      <c r="P1336" s="117"/>
      <c r="Q1336" s="121"/>
    </row>
    <row r="1337" spans="1:17" s="115" customFormat="1" ht="25.5" customHeight="1">
      <c r="A1337" s="116">
        <v>1334</v>
      </c>
      <c r="B1337" s="118"/>
      <c r="C1337" s="118" t="s">
        <v>3047</v>
      </c>
      <c r="D1337" s="118" t="s">
        <v>3049</v>
      </c>
      <c r="E1337" s="118" t="s">
        <v>3050</v>
      </c>
      <c r="F1337" s="117" t="s">
        <v>2265</v>
      </c>
      <c r="G1337" s="340">
        <v>304312240101</v>
      </c>
      <c r="H1337" s="117" t="s">
        <v>2600</v>
      </c>
      <c r="I1337" s="117" t="s">
        <v>5178</v>
      </c>
      <c r="J1337" s="117" t="s">
        <v>47</v>
      </c>
      <c r="K1337" s="117"/>
      <c r="L1337" s="117">
        <v>2.0855999999999999</v>
      </c>
      <c r="M1337" s="117">
        <v>1.897726</v>
      </c>
      <c r="N1337" s="117">
        <v>0.18787399999999987</v>
      </c>
      <c r="O1337" s="341"/>
      <c r="P1337" s="117"/>
      <c r="Q1337" s="121"/>
    </row>
    <row r="1338" spans="1:17" s="115" customFormat="1" ht="25.5" customHeight="1">
      <c r="A1338" s="116">
        <v>1335</v>
      </c>
      <c r="B1338" s="118"/>
      <c r="C1338" s="118" t="s">
        <v>3047</v>
      </c>
      <c r="D1338" s="118" t="s">
        <v>3049</v>
      </c>
      <c r="E1338" s="118" t="s">
        <v>3052</v>
      </c>
      <c r="F1338" s="117" t="s">
        <v>2259</v>
      </c>
      <c r="G1338" s="340">
        <v>304311240303</v>
      </c>
      <c r="H1338" s="117" t="s">
        <v>2582</v>
      </c>
      <c r="I1338" s="117" t="s">
        <v>5178</v>
      </c>
      <c r="J1338" s="117" t="s">
        <v>47</v>
      </c>
      <c r="K1338" s="117"/>
      <c r="L1338" s="117">
        <v>1.8136000000000001</v>
      </c>
      <c r="M1338" s="117">
        <v>1.6557980000000001</v>
      </c>
      <c r="N1338" s="117">
        <v>0.157802</v>
      </c>
      <c r="O1338" s="341"/>
      <c r="P1338" s="117"/>
      <c r="Q1338" s="121"/>
    </row>
    <row r="1339" spans="1:17" s="115" customFormat="1" ht="25.5" customHeight="1">
      <c r="A1339" s="116">
        <v>1336</v>
      </c>
      <c r="B1339" s="118"/>
      <c r="C1339" s="118" t="s">
        <v>3047</v>
      </c>
      <c r="D1339" s="118" t="s">
        <v>3049</v>
      </c>
      <c r="E1339" s="118" t="s">
        <v>3055</v>
      </c>
      <c r="F1339" s="117" t="s">
        <v>2275</v>
      </c>
      <c r="G1339" s="340">
        <v>304321340205</v>
      </c>
      <c r="H1339" s="117" t="s">
        <v>2576</v>
      </c>
      <c r="I1339" s="117" t="s">
        <v>5178</v>
      </c>
      <c r="J1339" s="117" t="s">
        <v>47</v>
      </c>
      <c r="K1339" s="117"/>
      <c r="L1339" s="117">
        <v>0.60699999999999998</v>
      </c>
      <c r="M1339" s="117">
        <v>0.559396</v>
      </c>
      <c r="N1339" s="117">
        <v>4.760399999999998E-2</v>
      </c>
      <c r="O1339" s="341"/>
      <c r="P1339" s="117"/>
      <c r="Q1339" s="121"/>
    </row>
    <row r="1340" spans="1:17" s="115" customFormat="1" ht="25.5" customHeight="1">
      <c r="A1340" s="116">
        <v>1337</v>
      </c>
      <c r="B1340" s="118"/>
      <c r="C1340" s="118" t="s">
        <v>3047</v>
      </c>
      <c r="D1340" s="118" t="s">
        <v>3049</v>
      </c>
      <c r="E1340" s="118" t="s">
        <v>3055</v>
      </c>
      <c r="F1340" s="117" t="s">
        <v>2270</v>
      </c>
      <c r="G1340" s="340">
        <v>304321140201</v>
      </c>
      <c r="H1340" s="117" t="s">
        <v>2612</v>
      </c>
      <c r="I1340" s="117" t="s">
        <v>5178</v>
      </c>
      <c r="J1340" s="117" t="s">
        <v>47</v>
      </c>
      <c r="K1340" s="117"/>
      <c r="L1340" s="117">
        <v>0.73899999999999999</v>
      </c>
      <c r="M1340" s="117">
        <v>0.68111600000000005</v>
      </c>
      <c r="N1340" s="117">
        <v>5.7883999999999936E-2</v>
      </c>
      <c r="O1340" s="341"/>
      <c r="P1340" s="117"/>
      <c r="Q1340" s="121"/>
    </row>
    <row r="1341" spans="1:17" s="115" customFormat="1" ht="25.5" customHeight="1">
      <c r="A1341" s="116">
        <v>1338</v>
      </c>
      <c r="B1341" s="118"/>
      <c r="C1341" s="118" t="s">
        <v>3047</v>
      </c>
      <c r="D1341" s="118" t="s">
        <v>3049</v>
      </c>
      <c r="E1341" s="118" t="s">
        <v>3055</v>
      </c>
      <c r="F1341" s="117" t="s">
        <v>2269</v>
      </c>
      <c r="G1341" s="340">
        <v>304321140102</v>
      </c>
      <c r="H1341" s="117" t="s">
        <v>4203</v>
      </c>
      <c r="I1341" s="117" t="s">
        <v>5178</v>
      </c>
      <c r="J1341" s="117" t="s">
        <v>47</v>
      </c>
      <c r="K1341" s="117"/>
      <c r="L1341" s="117">
        <v>2.1640000000000001</v>
      </c>
      <c r="M1341" s="117">
        <v>1.9953590000000001</v>
      </c>
      <c r="N1341" s="117">
        <v>0.16864100000000004</v>
      </c>
      <c r="O1341" s="341"/>
      <c r="P1341" s="117"/>
      <c r="Q1341" s="121"/>
    </row>
    <row r="1342" spans="1:17" s="115" customFormat="1" ht="25.5" customHeight="1">
      <c r="A1342" s="116">
        <v>1339</v>
      </c>
      <c r="B1342" s="118"/>
      <c r="C1342" s="118" t="s">
        <v>3047</v>
      </c>
      <c r="D1342" s="118" t="s">
        <v>3049</v>
      </c>
      <c r="E1342" s="118" t="s">
        <v>3055</v>
      </c>
      <c r="F1342" s="117" t="s">
        <v>2277</v>
      </c>
      <c r="G1342" s="340">
        <v>304321340404</v>
      </c>
      <c r="H1342" s="117" t="s">
        <v>2639</v>
      </c>
      <c r="I1342" s="117" t="s">
        <v>5178</v>
      </c>
      <c r="J1342" s="117" t="s">
        <v>47</v>
      </c>
      <c r="K1342" s="117"/>
      <c r="L1342" s="117">
        <v>0.29564000000000001</v>
      </c>
      <c r="M1342" s="117">
        <v>0.27315</v>
      </c>
      <c r="N1342" s="117">
        <v>2.249000000000001E-2</v>
      </c>
      <c r="O1342" s="341"/>
      <c r="P1342" s="117"/>
      <c r="Q1342" s="121"/>
    </row>
    <row r="1343" spans="1:17" s="115" customFormat="1" ht="25.5" customHeight="1">
      <c r="A1343" s="116">
        <v>1340</v>
      </c>
      <c r="B1343" s="118"/>
      <c r="C1343" s="118" t="s">
        <v>3047</v>
      </c>
      <c r="D1343" s="118" t="s">
        <v>3049</v>
      </c>
      <c r="E1343" s="118" t="s">
        <v>3050</v>
      </c>
      <c r="F1343" s="117" t="s">
        <v>2266</v>
      </c>
      <c r="G1343" s="340">
        <v>304312240203</v>
      </c>
      <c r="H1343" s="117" t="s">
        <v>2603</v>
      </c>
      <c r="I1343" s="117" t="s">
        <v>5178</v>
      </c>
      <c r="J1343" s="117" t="s">
        <v>47</v>
      </c>
      <c r="K1343" s="117"/>
      <c r="L1343" s="117">
        <v>2.6181999999999999</v>
      </c>
      <c r="M1343" s="117">
        <v>2.420547</v>
      </c>
      <c r="N1343" s="117">
        <v>0.19765299999999986</v>
      </c>
      <c r="O1343" s="341"/>
      <c r="P1343" s="117"/>
      <c r="Q1343" s="121"/>
    </row>
    <row r="1344" spans="1:17" s="115" customFormat="1" ht="25.5" customHeight="1">
      <c r="A1344" s="116">
        <v>1341</v>
      </c>
      <c r="B1344" s="118"/>
      <c r="C1344" s="118" t="s">
        <v>3047</v>
      </c>
      <c r="D1344" s="118" t="s">
        <v>3049</v>
      </c>
      <c r="E1344" s="118" t="s">
        <v>3055</v>
      </c>
      <c r="F1344" s="117" t="s">
        <v>2270</v>
      </c>
      <c r="G1344" s="340">
        <v>304321140202</v>
      </c>
      <c r="H1344" s="117" t="s">
        <v>2613</v>
      </c>
      <c r="I1344" s="117" t="s">
        <v>5178</v>
      </c>
      <c r="J1344" s="117" t="s">
        <v>47</v>
      </c>
      <c r="K1344" s="117"/>
      <c r="L1344" s="117">
        <v>1.9754</v>
      </c>
      <c r="M1344" s="117">
        <v>1.8271660000000001</v>
      </c>
      <c r="N1344" s="117">
        <v>0.14823399999999998</v>
      </c>
      <c r="O1344" s="341"/>
      <c r="P1344" s="117"/>
      <c r="Q1344" s="121"/>
    </row>
    <row r="1345" spans="1:17" s="115" customFormat="1" ht="25.5" customHeight="1">
      <c r="A1345" s="116">
        <v>1342</v>
      </c>
      <c r="B1345" s="118"/>
      <c r="C1345" s="118" t="s">
        <v>3047</v>
      </c>
      <c r="D1345" s="118" t="s">
        <v>3049</v>
      </c>
      <c r="E1345" s="118" t="s">
        <v>3052</v>
      </c>
      <c r="F1345" s="117" t="s">
        <v>2257</v>
      </c>
      <c r="G1345" s="340">
        <v>304311240104</v>
      </c>
      <c r="H1345" s="117" t="s">
        <v>4219</v>
      </c>
      <c r="I1345" s="117" t="s">
        <v>5178</v>
      </c>
      <c r="J1345" s="117" t="s">
        <v>47</v>
      </c>
      <c r="K1345" s="117"/>
      <c r="L1345" s="117">
        <v>1.2312000000000001</v>
      </c>
      <c r="M1345" s="117">
        <v>1.141945</v>
      </c>
      <c r="N1345" s="117">
        <v>8.9255000000000084E-2</v>
      </c>
      <c r="O1345" s="341"/>
      <c r="P1345" s="117"/>
      <c r="Q1345" s="121"/>
    </row>
    <row r="1346" spans="1:17" s="115" customFormat="1" ht="25.5" customHeight="1">
      <c r="A1346" s="116">
        <v>1343</v>
      </c>
      <c r="B1346" s="118"/>
      <c r="C1346" s="118" t="s">
        <v>3047</v>
      </c>
      <c r="D1346" s="118" t="s">
        <v>3049</v>
      </c>
      <c r="E1346" s="118" t="s">
        <v>3055</v>
      </c>
      <c r="F1346" s="117" t="s">
        <v>2272</v>
      </c>
      <c r="G1346" s="340">
        <v>304321240201</v>
      </c>
      <c r="H1346" s="117" t="s">
        <v>2619</v>
      </c>
      <c r="I1346" s="117" t="s">
        <v>5178</v>
      </c>
      <c r="J1346" s="117" t="s">
        <v>47</v>
      </c>
      <c r="K1346" s="117"/>
      <c r="L1346" s="117">
        <v>1.6533599999999999</v>
      </c>
      <c r="M1346" s="117">
        <v>1.533825</v>
      </c>
      <c r="N1346" s="117">
        <v>0.11953499999999995</v>
      </c>
      <c r="O1346" s="341"/>
      <c r="P1346" s="117"/>
      <c r="Q1346" s="121"/>
    </row>
    <row r="1347" spans="1:17" s="115" customFormat="1" ht="25.5" customHeight="1">
      <c r="A1347" s="116">
        <v>1344</v>
      </c>
      <c r="B1347" s="118"/>
      <c r="C1347" s="118" t="s">
        <v>3047</v>
      </c>
      <c r="D1347" s="118" t="s">
        <v>3049</v>
      </c>
      <c r="E1347" s="118" t="s">
        <v>3050</v>
      </c>
      <c r="F1347" s="117" t="s">
        <v>2260</v>
      </c>
      <c r="G1347" s="340">
        <v>304311340103</v>
      </c>
      <c r="H1347" s="117" t="s">
        <v>4224</v>
      </c>
      <c r="I1347" s="117" t="s">
        <v>5178</v>
      </c>
      <c r="J1347" s="117" t="s">
        <v>47</v>
      </c>
      <c r="K1347" s="117"/>
      <c r="L1347" s="117">
        <v>2.0304000000000002</v>
      </c>
      <c r="M1347" s="117">
        <v>1.8840889999999999</v>
      </c>
      <c r="N1347" s="117">
        <v>0.1463110000000003</v>
      </c>
      <c r="O1347" s="341"/>
      <c r="P1347" s="117"/>
      <c r="Q1347" s="121"/>
    </row>
    <row r="1348" spans="1:17" s="115" customFormat="1" ht="25.5" customHeight="1">
      <c r="A1348" s="116">
        <v>1345</v>
      </c>
      <c r="B1348" s="118"/>
      <c r="C1348" s="118" t="s">
        <v>3047</v>
      </c>
      <c r="D1348" s="118" t="s">
        <v>3049</v>
      </c>
      <c r="E1348" s="118" t="s">
        <v>3050</v>
      </c>
      <c r="F1348" s="117" t="s">
        <v>2264</v>
      </c>
      <c r="G1348" s="340">
        <v>304312140102</v>
      </c>
      <c r="H1348" s="117" t="s">
        <v>2598</v>
      </c>
      <c r="I1348" s="117" t="s">
        <v>5178</v>
      </c>
      <c r="J1348" s="117" t="s">
        <v>47</v>
      </c>
      <c r="K1348" s="117"/>
      <c r="L1348" s="117">
        <v>2.1230000000000002</v>
      </c>
      <c r="M1348" s="117">
        <v>1.9703360000000001</v>
      </c>
      <c r="N1348" s="117">
        <v>0.15266400000000013</v>
      </c>
      <c r="O1348" s="341"/>
      <c r="P1348" s="117"/>
      <c r="Q1348" s="121"/>
    </row>
    <row r="1349" spans="1:17" s="115" customFormat="1" ht="25.5" customHeight="1">
      <c r="A1349" s="116">
        <v>1346</v>
      </c>
      <c r="B1349" s="118"/>
      <c r="C1349" s="118" t="s">
        <v>3047</v>
      </c>
      <c r="D1349" s="118" t="s">
        <v>3049</v>
      </c>
      <c r="E1349" s="118" t="s">
        <v>3055</v>
      </c>
      <c r="F1349" s="117" t="s">
        <v>2269</v>
      </c>
      <c r="G1349" s="340">
        <v>304321140103</v>
      </c>
      <c r="H1349" s="117" t="s">
        <v>4228</v>
      </c>
      <c r="I1349" s="117" t="s">
        <v>5178</v>
      </c>
      <c r="J1349" s="117" t="s">
        <v>47</v>
      </c>
      <c r="K1349" s="117"/>
      <c r="L1349" s="117">
        <v>2.8694000000000002</v>
      </c>
      <c r="M1349" s="117">
        <v>2.663929</v>
      </c>
      <c r="N1349" s="117">
        <v>0.20547100000000018</v>
      </c>
      <c r="O1349" s="341"/>
      <c r="P1349" s="117"/>
      <c r="Q1349" s="121"/>
    </row>
    <row r="1350" spans="1:17" s="115" customFormat="1" ht="25.5" customHeight="1">
      <c r="A1350" s="116">
        <v>1347</v>
      </c>
      <c r="B1350" s="118"/>
      <c r="C1350" s="118" t="s">
        <v>3047</v>
      </c>
      <c r="D1350" s="118" t="s">
        <v>3049</v>
      </c>
      <c r="E1350" s="118" t="s">
        <v>3050</v>
      </c>
      <c r="F1350" s="117" t="s">
        <v>2267</v>
      </c>
      <c r="G1350" s="340">
        <v>304312240303</v>
      </c>
      <c r="H1350" s="117" t="s">
        <v>2605</v>
      </c>
      <c r="I1350" s="117" t="s">
        <v>5178</v>
      </c>
      <c r="J1350" s="117" t="s">
        <v>47</v>
      </c>
      <c r="K1350" s="117"/>
      <c r="L1350" s="117">
        <v>1.4705999999999999</v>
      </c>
      <c r="M1350" s="117">
        <v>1.365677</v>
      </c>
      <c r="N1350" s="117">
        <v>0.10492299999999988</v>
      </c>
      <c r="O1350" s="341"/>
      <c r="P1350" s="117"/>
      <c r="Q1350" s="121"/>
    </row>
    <row r="1351" spans="1:17" s="115" customFormat="1" ht="25.5" customHeight="1">
      <c r="A1351" s="116">
        <v>1348</v>
      </c>
      <c r="B1351" s="118"/>
      <c r="C1351" s="118" t="s">
        <v>3047</v>
      </c>
      <c r="D1351" s="118" t="s">
        <v>3049</v>
      </c>
      <c r="E1351" s="118" t="s">
        <v>3055</v>
      </c>
      <c r="F1351" s="117" t="s">
        <v>2269</v>
      </c>
      <c r="G1351" s="340">
        <v>304321140104</v>
      </c>
      <c r="H1351" s="117" t="s">
        <v>2611</v>
      </c>
      <c r="I1351" s="117" t="s">
        <v>5178</v>
      </c>
      <c r="J1351" s="117" t="s">
        <v>47</v>
      </c>
      <c r="K1351" s="117"/>
      <c r="L1351" s="117">
        <v>4.2868000000000004</v>
      </c>
      <c r="M1351" s="117">
        <v>3.9898120000000001</v>
      </c>
      <c r="N1351" s="117">
        <v>0.29698800000000025</v>
      </c>
      <c r="O1351" s="341"/>
      <c r="P1351" s="117"/>
      <c r="Q1351" s="121"/>
    </row>
    <row r="1352" spans="1:17" s="115" customFormat="1" ht="25.5" customHeight="1">
      <c r="A1352" s="116">
        <v>1349</v>
      </c>
      <c r="B1352" s="118"/>
      <c r="C1352" s="118" t="s">
        <v>3047</v>
      </c>
      <c r="D1352" s="118" t="s">
        <v>3049</v>
      </c>
      <c r="E1352" s="118" t="s">
        <v>3052</v>
      </c>
      <c r="F1352" s="117" t="s">
        <v>2260</v>
      </c>
      <c r="G1352" s="340">
        <v>304311340105</v>
      </c>
      <c r="H1352" s="117" t="s">
        <v>2586</v>
      </c>
      <c r="I1352" s="117" t="s">
        <v>5178</v>
      </c>
      <c r="J1352" s="117" t="s">
        <v>47</v>
      </c>
      <c r="K1352" s="117"/>
      <c r="L1352" s="117">
        <v>1.2212000000000001</v>
      </c>
      <c r="M1352" s="117">
        <v>1.1400699999999999</v>
      </c>
      <c r="N1352" s="117">
        <v>8.1130000000000146E-2</v>
      </c>
      <c r="O1352" s="341"/>
      <c r="P1352" s="117"/>
      <c r="Q1352" s="121"/>
    </row>
    <row r="1353" spans="1:17" s="115" customFormat="1" ht="25.5" customHeight="1">
      <c r="A1353" s="116">
        <v>1350</v>
      </c>
      <c r="B1353" s="118"/>
      <c r="C1353" s="118" t="s">
        <v>3047</v>
      </c>
      <c r="D1353" s="118" t="s">
        <v>3049</v>
      </c>
      <c r="E1353" s="118" t="s">
        <v>3055</v>
      </c>
      <c r="F1353" s="117" t="s">
        <v>2276</v>
      </c>
      <c r="G1353" s="340">
        <v>304321340306</v>
      </c>
      <c r="H1353" s="117" t="s">
        <v>2637</v>
      </c>
      <c r="I1353" s="117" t="s">
        <v>5178</v>
      </c>
      <c r="J1353" s="117" t="s">
        <v>47</v>
      </c>
      <c r="K1353" s="117"/>
      <c r="L1353" s="117">
        <v>1.5367999999999999</v>
      </c>
      <c r="M1353" s="117">
        <v>1.4373750000000001</v>
      </c>
      <c r="N1353" s="117">
        <v>9.9424999999999875E-2</v>
      </c>
      <c r="O1353" s="341"/>
      <c r="P1353" s="117"/>
      <c r="Q1353" s="121"/>
    </row>
    <row r="1354" spans="1:17" s="115" customFormat="1" ht="25.5" customHeight="1">
      <c r="A1354" s="116">
        <v>1351</v>
      </c>
      <c r="B1354" s="118"/>
      <c r="C1354" s="118" t="s">
        <v>3047</v>
      </c>
      <c r="D1354" s="118" t="s">
        <v>3049</v>
      </c>
      <c r="E1354" s="118" t="s">
        <v>3055</v>
      </c>
      <c r="F1354" s="117" t="s">
        <v>2274</v>
      </c>
      <c r="G1354" s="340">
        <v>304321340104</v>
      </c>
      <c r="H1354" s="117" t="s">
        <v>4252</v>
      </c>
      <c r="I1354" s="117" t="s">
        <v>5178</v>
      </c>
      <c r="J1354" s="117" t="s">
        <v>47</v>
      </c>
      <c r="K1354" s="117"/>
      <c r="L1354" s="117">
        <v>1.2982</v>
      </c>
      <c r="M1354" s="117">
        <v>1.2150339999999999</v>
      </c>
      <c r="N1354" s="117">
        <v>8.3166000000000073E-2</v>
      </c>
      <c r="O1354" s="341"/>
      <c r="P1354" s="117"/>
      <c r="Q1354" s="121"/>
    </row>
    <row r="1355" spans="1:17" s="115" customFormat="1" ht="25.5" customHeight="1">
      <c r="A1355" s="116">
        <v>1352</v>
      </c>
      <c r="B1355" s="118"/>
      <c r="C1355" s="118" t="s">
        <v>3047</v>
      </c>
      <c r="D1355" s="118" t="s">
        <v>3049</v>
      </c>
      <c r="E1355" s="118" t="s">
        <v>3055</v>
      </c>
      <c r="F1355" s="117" t="s">
        <v>2269</v>
      </c>
      <c r="G1355" s="340">
        <v>304321140101</v>
      </c>
      <c r="H1355" s="117" t="s">
        <v>4256</v>
      </c>
      <c r="I1355" s="117" t="s">
        <v>5178</v>
      </c>
      <c r="J1355" s="117" t="s">
        <v>47</v>
      </c>
      <c r="K1355" s="117"/>
      <c r="L1355" s="117">
        <v>2.3426</v>
      </c>
      <c r="M1355" s="117">
        <v>2.1930890000000001</v>
      </c>
      <c r="N1355" s="117">
        <v>0.14951099999999995</v>
      </c>
      <c r="O1355" s="341"/>
      <c r="P1355" s="117"/>
      <c r="Q1355" s="121"/>
    </row>
    <row r="1356" spans="1:17" s="115" customFormat="1" ht="25.5" customHeight="1">
      <c r="A1356" s="116">
        <v>1353</v>
      </c>
      <c r="B1356" s="118"/>
      <c r="C1356" s="118" t="s">
        <v>3047</v>
      </c>
      <c r="D1356" s="118" t="s">
        <v>3049</v>
      </c>
      <c r="E1356" s="118" t="s">
        <v>3052</v>
      </c>
      <c r="F1356" s="117" t="s">
        <v>2254</v>
      </c>
      <c r="G1356" s="340">
        <v>304311140101</v>
      </c>
      <c r="H1356" s="117" t="s">
        <v>2563</v>
      </c>
      <c r="I1356" s="117" t="s">
        <v>5178</v>
      </c>
      <c r="J1356" s="117" t="s">
        <v>47</v>
      </c>
      <c r="K1356" s="117"/>
      <c r="L1356" s="117">
        <v>1.5684</v>
      </c>
      <c r="M1356" s="117">
        <v>1.469627</v>
      </c>
      <c r="N1356" s="117">
        <v>9.8773E-2</v>
      </c>
      <c r="O1356" s="341"/>
      <c r="P1356" s="117"/>
      <c r="Q1356" s="121"/>
    </row>
    <row r="1357" spans="1:17" s="115" customFormat="1" ht="25.5" customHeight="1">
      <c r="A1357" s="116">
        <v>1354</v>
      </c>
      <c r="B1357" s="118"/>
      <c r="C1357" s="118" t="s">
        <v>3047</v>
      </c>
      <c r="D1357" s="118" t="s">
        <v>3049</v>
      </c>
      <c r="E1357" s="118" t="s">
        <v>3055</v>
      </c>
      <c r="F1357" s="117" t="s">
        <v>2272</v>
      </c>
      <c r="G1357" s="340">
        <v>304321240204</v>
      </c>
      <c r="H1357" s="117" t="s">
        <v>2622</v>
      </c>
      <c r="I1357" s="117" t="s">
        <v>5178</v>
      </c>
      <c r="J1357" s="117" t="s">
        <v>47</v>
      </c>
      <c r="K1357" s="117"/>
      <c r="L1357" s="117">
        <v>1.8909</v>
      </c>
      <c r="M1357" s="117">
        <v>1.7720739999999999</v>
      </c>
      <c r="N1357" s="117">
        <v>0.1188260000000001</v>
      </c>
      <c r="O1357" s="341"/>
      <c r="P1357" s="117"/>
      <c r="Q1357" s="121"/>
    </row>
    <row r="1358" spans="1:17" s="115" customFormat="1" ht="25.5" customHeight="1">
      <c r="A1358" s="116">
        <v>1355</v>
      </c>
      <c r="B1358" s="118"/>
      <c r="C1358" s="118" t="s">
        <v>3047</v>
      </c>
      <c r="D1358" s="118" t="s">
        <v>3049</v>
      </c>
      <c r="E1358" s="118" t="s">
        <v>3052</v>
      </c>
      <c r="F1358" s="117" t="s">
        <v>2254</v>
      </c>
      <c r="G1358" s="340">
        <v>304311140104</v>
      </c>
      <c r="H1358" s="117" t="s">
        <v>2566</v>
      </c>
      <c r="I1358" s="117" t="s">
        <v>5178</v>
      </c>
      <c r="J1358" s="117" t="s">
        <v>47</v>
      </c>
      <c r="K1358" s="117"/>
      <c r="L1358" s="117">
        <v>2.8620000000000001</v>
      </c>
      <c r="M1358" s="117">
        <v>2.6837080000000002</v>
      </c>
      <c r="N1358" s="117">
        <v>0.1782919999999999</v>
      </c>
      <c r="O1358" s="341"/>
      <c r="P1358" s="117"/>
      <c r="Q1358" s="121"/>
    </row>
    <row r="1359" spans="1:17" s="115" customFormat="1" ht="25.5" customHeight="1">
      <c r="A1359" s="116">
        <v>1356</v>
      </c>
      <c r="B1359" s="118"/>
      <c r="C1359" s="118" t="s">
        <v>3047</v>
      </c>
      <c r="D1359" s="118" t="s">
        <v>3049</v>
      </c>
      <c r="E1359" s="118" t="s">
        <v>3052</v>
      </c>
      <c r="F1359" s="117" t="s">
        <v>2257</v>
      </c>
      <c r="G1359" s="340">
        <v>304311240102</v>
      </c>
      <c r="H1359" s="117" t="s">
        <v>4267</v>
      </c>
      <c r="I1359" s="117" t="s">
        <v>5178</v>
      </c>
      <c r="J1359" s="117" t="s">
        <v>47</v>
      </c>
      <c r="K1359" s="117"/>
      <c r="L1359" s="117">
        <v>1.2964</v>
      </c>
      <c r="M1359" s="117">
        <v>1.2161390000000001</v>
      </c>
      <c r="N1359" s="117">
        <v>8.0260999999999916E-2</v>
      </c>
      <c r="O1359" s="341"/>
      <c r="P1359" s="117"/>
      <c r="Q1359" s="121"/>
    </row>
    <row r="1360" spans="1:17" s="115" customFormat="1" ht="25.5" customHeight="1">
      <c r="A1360" s="116">
        <v>1357</v>
      </c>
      <c r="B1360" s="118"/>
      <c r="C1360" s="118" t="s">
        <v>3047</v>
      </c>
      <c r="D1360" s="118" t="s">
        <v>3049</v>
      </c>
      <c r="E1360" s="118" t="s">
        <v>3050</v>
      </c>
      <c r="F1360" s="117" t="s">
        <v>2268</v>
      </c>
      <c r="G1360" s="340">
        <v>304312340103</v>
      </c>
      <c r="H1360" s="117" t="s">
        <v>2609</v>
      </c>
      <c r="I1360" s="117" t="s">
        <v>5178</v>
      </c>
      <c r="J1360" s="117" t="s">
        <v>47</v>
      </c>
      <c r="K1360" s="117"/>
      <c r="L1360" s="117">
        <v>2.1656</v>
      </c>
      <c r="M1360" s="117">
        <v>2.0320299999999998</v>
      </c>
      <c r="N1360" s="117">
        <v>0.13357000000000019</v>
      </c>
      <c r="O1360" s="341"/>
      <c r="P1360" s="117"/>
      <c r="Q1360" s="121"/>
    </row>
    <row r="1361" spans="1:17" s="115" customFormat="1" ht="25.5" customHeight="1">
      <c r="A1361" s="116">
        <v>1358</v>
      </c>
      <c r="B1361" s="118"/>
      <c r="C1361" s="118" t="s">
        <v>3047</v>
      </c>
      <c r="D1361" s="118" t="s">
        <v>3049</v>
      </c>
      <c r="E1361" s="118" t="s">
        <v>3052</v>
      </c>
      <c r="F1361" s="117" t="s">
        <v>2255</v>
      </c>
      <c r="G1361" s="340">
        <v>304311140203</v>
      </c>
      <c r="H1361" s="117" t="s">
        <v>2569</v>
      </c>
      <c r="I1361" s="117" t="s">
        <v>5178</v>
      </c>
      <c r="J1361" s="117" t="s">
        <v>47</v>
      </c>
      <c r="K1361" s="117"/>
      <c r="L1361" s="117">
        <v>1.9089</v>
      </c>
      <c r="M1361" s="117">
        <v>1.79461</v>
      </c>
      <c r="N1361" s="117">
        <v>0.11429</v>
      </c>
      <c r="O1361" s="341"/>
      <c r="P1361" s="117"/>
      <c r="Q1361" s="121"/>
    </row>
    <row r="1362" spans="1:17" s="115" customFormat="1" ht="25.5" customHeight="1">
      <c r="A1362" s="116">
        <v>1359</v>
      </c>
      <c r="B1362" s="118"/>
      <c r="C1362" s="118" t="s">
        <v>3047</v>
      </c>
      <c r="D1362" s="118" t="s">
        <v>3049</v>
      </c>
      <c r="E1362" s="118" t="s">
        <v>3055</v>
      </c>
      <c r="F1362" s="117" t="s">
        <v>2277</v>
      </c>
      <c r="G1362" s="340">
        <v>304321340402</v>
      </c>
      <c r="H1362" s="117" t="s">
        <v>2638</v>
      </c>
      <c r="I1362" s="117" t="s">
        <v>5178</v>
      </c>
      <c r="J1362" s="117" t="s">
        <v>47</v>
      </c>
      <c r="K1362" s="117"/>
      <c r="L1362" s="117">
        <v>0.20518</v>
      </c>
      <c r="M1362" s="117">
        <v>0.193047</v>
      </c>
      <c r="N1362" s="117">
        <v>1.2133000000000005E-2</v>
      </c>
      <c r="O1362" s="341"/>
      <c r="P1362" s="117"/>
      <c r="Q1362" s="121"/>
    </row>
    <row r="1363" spans="1:17" s="115" customFormat="1" ht="25.5" customHeight="1">
      <c r="A1363" s="116">
        <v>1360</v>
      </c>
      <c r="B1363" s="118"/>
      <c r="C1363" s="118" t="s">
        <v>3047</v>
      </c>
      <c r="D1363" s="118" t="s">
        <v>3049</v>
      </c>
      <c r="E1363" s="118" t="s">
        <v>3055</v>
      </c>
      <c r="F1363" s="117" t="s">
        <v>2275</v>
      </c>
      <c r="G1363" s="340">
        <v>304321340203</v>
      </c>
      <c r="H1363" s="117" t="s">
        <v>2630</v>
      </c>
      <c r="I1363" s="117" t="s">
        <v>5178</v>
      </c>
      <c r="J1363" s="117" t="s">
        <v>47</v>
      </c>
      <c r="K1363" s="117"/>
      <c r="L1363" s="117">
        <v>0.6552</v>
      </c>
      <c r="M1363" s="117">
        <v>0.61650700000000003</v>
      </c>
      <c r="N1363" s="117">
        <v>3.8692999999999977E-2</v>
      </c>
      <c r="O1363" s="341"/>
      <c r="P1363" s="117"/>
      <c r="Q1363" s="121"/>
    </row>
    <row r="1364" spans="1:17" s="115" customFormat="1" ht="25.5" customHeight="1">
      <c r="A1364" s="116">
        <v>1361</v>
      </c>
      <c r="B1364" s="118"/>
      <c r="C1364" s="118" t="s">
        <v>3047</v>
      </c>
      <c r="D1364" s="118" t="s">
        <v>3049</v>
      </c>
      <c r="E1364" s="118" t="s">
        <v>3052</v>
      </c>
      <c r="F1364" s="117" t="s">
        <v>2256</v>
      </c>
      <c r="G1364" s="340">
        <v>304311140301</v>
      </c>
      <c r="H1364" s="117" t="s">
        <v>2571</v>
      </c>
      <c r="I1364" s="117" t="s">
        <v>5178</v>
      </c>
      <c r="J1364" s="117" t="s">
        <v>47</v>
      </c>
      <c r="K1364" s="117"/>
      <c r="L1364" s="117">
        <v>1.9517</v>
      </c>
      <c r="M1364" s="117">
        <v>1.8367800000000001</v>
      </c>
      <c r="N1364" s="117">
        <v>0.11491999999999991</v>
      </c>
      <c r="O1364" s="341"/>
      <c r="P1364" s="117"/>
      <c r="Q1364" s="121"/>
    </row>
    <row r="1365" spans="1:17" s="115" customFormat="1" ht="25.5" customHeight="1">
      <c r="A1365" s="116">
        <v>1362</v>
      </c>
      <c r="B1365" s="118"/>
      <c r="C1365" s="118" t="s">
        <v>3047</v>
      </c>
      <c r="D1365" s="118" t="s">
        <v>3049</v>
      </c>
      <c r="E1365" s="118" t="s">
        <v>3050</v>
      </c>
      <c r="F1365" s="117" t="s">
        <v>2264</v>
      </c>
      <c r="G1365" s="340">
        <v>304312140103</v>
      </c>
      <c r="H1365" s="117" t="s">
        <v>2599</v>
      </c>
      <c r="I1365" s="117" t="s">
        <v>5178</v>
      </c>
      <c r="J1365" s="117" t="s">
        <v>47</v>
      </c>
      <c r="K1365" s="117"/>
      <c r="L1365" s="117">
        <v>2.9011999999999998</v>
      </c>
      <c r="M1365" s="117">
        <v>2.731033</v>
      </c>
      <c r="N1365" s="117">
        <v>0.17016699999999974</v>
      </c>
      <c r="O1365" s="341"/>
      <c r="P1365" s="117"/>
      <c r="Q1365" s="121"/>
    </row>
    <row r="1366" spans="1:17" s="115" customFormat="1" ht="25.5" customHeight="1">
      <c r="A1366" s="116">
        <v>1363</v>
      </c>
      <c r="B1366" s="118"/>
      <c r="C1366" s="118" t="s">
        <v>3047</v>
      </c>
      <c r="D1366" s="118" t="s">
        <v>3049</v>
      </c>
      <c r="E1366" s="118" t="s">
        <v>3055</v>
      </c>
      <c r="F1366" s="117" t="s">
        <v>2273</v>
      </c>
      <c r="G1366" s="340">
        <v>304321240403</v>
      </c>
      <c r="H1366" s="117" t="s">
        <v>2625</v>
      </c>
      <c r="I1366" s="117" t="s">
        <v>5178</v>
      </c>
      <c r="J1366" s="117" t="s">
        <v>47</v>
      </c>
      <c r="K1366" s="117"/>
      <c r="L1366" s="117">
        <v>0.51890000000000003</v>
      </c>
      <c r="M1366" s="117">
        <v>0.48863200000000001</v>
      </c>
      <c r="N1366" s="117">
        <v>3.0268000000000017E-2</v>
      </c>
      <c r="O1366" s="341"/>
      <c r="P1366" s="117"/>
      <c r="Q1366" s="121"/>
    </row>
    <row r="1367" spans="1:17" s="115" customFormat="1" ht="25.5" customHeight="1">
      <c r="A1367" s="116">
        <v>1364</v>
      </c>
      <c r="B1367" s="118"/>
      <c r="C1367" s="118" t="s">
        <v>3047</v>
      </c>
      <c r="D1367" s="118" t="s">
        <v>3049</v>
      </c>
      <c r="E1367" s="118" t="s">
        <v>3055</v>
      </c>
      <c r="F1367" s="117" t="s">
        <v>2274</v>
      </c>
      <c r="G1367" s="340">
        <v>304321340102</v>
      </c>
      <c r="H1367" s="117" t="s">
        <v>4291</v>
      </c>
      <c r="I1367" s="117" t="s">
        <v>5178</v>
      </c>
      <c r="J1367" s="117" t="s">
        <v>47</v>
      </c>
      <c r="K1367" s="117"/>
      <c r="L1367" s="117">
        <v>3.3115000000000001</v>
      </c>
      <c r="M1367" s="117">
        <v>3.1208719999999999</v>
      </c>
      <c r="N1367" s="117">
        <v>0.19062800000000024</v>
      </c>
      <c r="O1367" s="341"/>
      <c r="P1367" s="117"/>
      <c r="Q1367" s="121"/>
    </row>
    <row r="1368" spans="1:17" s="115" customFormat="1" ht="25.5" customHeight="1">
      <c r="A1368" s="116">
        <v>1365</v>
      </c>
      <c r="B1368" s="118"/>
      <c r="C1368" s="118" t="s">
        <v>3047</v>
      </c>
      <c r="D1368" s="118" t="s">
        <v>3049</v>
      </c>
      <c r="E1368" s="118" t="s">
        <v>3055</v>
      </c>
      <c r="F1368" s="117" t="s">
        <v>2276</v>
      </c>
      <c r="G1368" s="340">
        <v>304321340304</v>
      </c>
      <c r="H1368" s="117" t="s">
        <v>2635</v>
      </c>
      <c r="I1368" s="117" t="s">
        <v>5178</v>
      </c>
      <c r="J1368" s="117" t="s">
        <v>47</v>
      </c>
      <c r="K1368" s="117"/>
      <c r="L1368" s="117">
        <v>1.2906</v>
      </c>
      <c r="M1368" s="117">
        <v>1.216834</v>
      </c>
      <c r="N1368" s="117">
        <v>7.3765999999999998E-2</v>
      </c>
      <c r="O1368" s="341"/>
      <c r="P1368" s="117"/>
      <c r="Q1368" s="121"/>
    </row>
    <row r="1369" spans="1:17" s="115" customFormat="1" ht="25.5" customHeight="1">
      <c r="A1369" s="116">
        <v>1366</v>
      </c>
      <c r="B1369" s="118"/>
      <c r="C1369" s="118" t="s">
        <v>3047</v>
      </c>
      <c r="D1369" s="118" t="s">
        <v>3049</v>
      </c>
      <c r="E1369" s="118" t="s">
        <v>3050</v>
      </c>
      <c r="F1369" s="117" t="s">
        <v>2257</v>
      </c>
      <c r="G1369" s="340">
        <v>304311240105</v>
      </c>
      <c r="H1369" s="117" t="s">
        <v>2576</v>
      </c>
      <c r="I1369" s="117" t="s">
        <v>5178</v>
      </c>
      <c r="J1369" s="117" t="s">
        <v>47</v>
      </c>
      <c r="K1369" s="117"/>
      <c r="L1369" s="117">
        <v>2.8292000000000002</v>
      </c>
      <c r="M1369" s="117">
        <v>2.6703109999999999</v>
      </c>
      <c r="N1369" s="117">
        <v>0.15888900000000028</v>
      </c>
      <c r="O1369" s="341"/>
      <c r="P1369" s="117"/>
      <c r="Q1369" s="121"/>
    </row>
    <row r="1370" spans="1:17" s="115" customFormat="1" ht="25.5" customHeight="1">
      <c r="A1370" s="116">
        <v>1367</v>
      </c>
      <c r="B1370" s="118"/>
      <c r="C1370" s="118" t="s">
        <v>3047</v>
      </c>
      <c r="D1370" s="118" t="s">
        <v>3049</v>
      </c>
      <c r="E1370" s="118" t="s">
        <v>3052</v>
      </c>
      <c r="F1370" s="117" t="s">
        <v>2256</v>
      </c>
      <c r="G1370" s="340">
        <v>304311140304</v>
      </c>
      <c r="H1370" s="117" t="s">
        <v>2574</v>
      </c>
      <c r="I1370" s="117" t="s">
        <v>5178</v>
      </c>
      <c r="J1370" s="117" t="s">
        <v>47</v>
      </c>
      <c r="K1370" s="117"/>
      <c r="L1370" s="117">
        <v>0.2843</v>
      </c>
      <c r="M1370" s="117">
        <v>0.26835999999999999</v>
      </c>
      <c r="N1370" s="117">
        <v>1.594000000000001E-2</v>
      </c>
      <c r="O1370" s="341"/>
      <c r="P1370" s="117"/>
      <c r="Q1370" s="121"/>
    </row>
    <row r="1371" spans="1:17" s="115" customFormat="1" ht="25.5" customHeight="1">
      <c r="A1371" s="116">
        <v>1368</v>
      </c>
      <c r="B1371" s="118"/>
      <c r="C1371" s="118" t="s">
        <v>3047</v>
      </c>
      <c r="D1371" s="118" t="s">
        <v>3049</v>
      </c>
      <c r="E1371" s="118" t="s">
        <v>3052</v>
      </c>
      <c r="F1371" s="117" t="s">
        <v>2258</v>
      </c>
      <c r="G1371" s="340">
        <v>304311240201</v>
      </c>
      <c r="H1371" s="117" t="s">
        <v>2578</v>
      </c>
      <c r="I1371" s="117" t="s">
        <v>5178</v>
      </c>
      <c r="J1371" s="117" t="s">
        <v>47</v>
      </c>
      <c r="K1371" s="117"/>
      <c r="L1371" s="117">
        <v>2.8422000000000001</v>
      </c>
      <c r="M1371" s="117">
        <v>2.682877</v>
      </c>
      <c r="N1371" s="117">
        <v>0.1593230000000001</v>
      </c>
      <c r="O1371" s="341"/>
      <c r="P1371" s="117"/>
      <c r="Q1371" s="121"/>
    </row>
    <row r="1372" spans="1:17" s="115" customFormat="1" ht="25.5" customHeight="1">
      <c r="A1372" s="116">
        <v>1369</v>
      </c>
      <c r="B1372" s="118"/>
      <c r="C1372" s="118" t="s">
        <v>3047</v>
      </c>
      <c r="D1372" s="118" t="s">
        <v>3049</v>
      </c>
      <c r="E1372" s="118" t="s">
        <v>3050</v>
      </c>
      <c r="F1372" s="117" t="s">
        <v>2267</v>
      </c>
      <c r="G1372" s="340">
        <v>304312240304</v>
      </c>
      <c r="H1372" s="117" t="s">
        <v>2606</v>
      </c>
      <c r="I1372" s="117" t="s">
        <v>5178</v>
      </c>
      <c r="J1372" s="117" t="s">
        <v>47</v>
      </c>
      <c r="K1372" s="117"/>
      <c r="L1372" s="117">
        <v>1.9812000000000001</v>
      </c>
      <c r="M1372" s="117">
        <v>1.870409</v>
      </c>
      <c r="N1372" s="117">
        <v>0.11079100000000008</v>
      </c>
      <c r="O1372" s="341"/>
      <c r="P1372" s="117"/>
      <c r="Q1372" s="121"/>
    </row>
    <row r="1373" spans="1:17" s="115" customFormat="1" ht="25.5" customHeight="1">
      <c r="A1373" s="116">
        <v>1370</v>
      </c>
      <c r="B1373" s="118"/>
      <c r="C1373" s="118" t="s">
        <v>3047</v>
      </c>
      <c r="D1373" s="118" t="s">
        <v>3049</v>
      </c>
      <c r="E1373" s="118" t="s">
        <v>3052</v>
      </c>
      <c r="F1373" s="117" t="s">
        <v>2262</v>
      </c>
      <c r="G1373" s="340">
        <v>304311440103</v>
      </c>
      <c r="H1373" s="117" t="s">
        <v>4306</v>
      </c>
      <c r="I1373" s="117" t="s">
        <v>5178</v>
      </c>
      <c r="J1373" s="117" t="s">
        <v>47</v>
      </c>
      <c r="K1373" s="117"/>
      <c r="L1373" s="117">
        <v>1.39</v>
      </c>
      <c r="M1373" s="117">
        <v>1.3132219999999999</v>
      </c>
      <c r="N1373" s="117">
        <v>7.6778000000000013E-2</v>
      </c>
      <c r="O1373" s="341"/>
      <c r="P1373" s="117"/>
      <c r="Q1373" s="121"/>
    </row>
    <row r="1374" spans="1:17" s="115" customFormat="1" ht="25.5" customHeight="1">
      <c r="A1374" s="116">
        <v>1371</v>
      </c>
      <c r="B1374" s="118"/>
      <c r="C1374" s="118" t="s">
        <v>3047</v>
      </c>
      <c r="D1374" s="118" t="s">
        <v>3049</v>
      </c>
      <c r="E1374" s="118" t="s">
        <v>3055</v>
      </c>
      <c r="F1374" s="117" t="s">
        <v>2271</v>
      </c>
      <c r="G1374" s="340">
        <v>304321240106</v>
      </c>
      <c r="H1374" s="117" t="s">
        <v>4309</v>
      </c>
      <c r="I1374" s="117" t="s">
        <v>5178</v>
      </c>
      <c r="J1374" s="117" t="s">
        <v>47</v>
      </c>
      <c r="K1374" s="117"/>
      <c r="L1374" s="117">
        <v>1.6422000000000001</v>
      </c>
      <c r="M1374" s="117">
        <v>1.5528740000000001</v>
      </c>
      <c r="N1374" s="117">
        <v>8.9326000000000016E-2</v>
      </c>
      <c r="O1374" s="341"/>
      <c r="P1374" s="117"/>
      <c r="Q1374" s="121"/>
    </row>
    <row r="1375" spans="1:17" s="115" customFormat="1" ht="25.5" customHeight="1">
      <c r="A1375" s="116">
        <v>1372</v>
      </c>
      <c r="B1375" s="118"/>
      <c r="C1375" s="118" t="s">
        <v>3047</v>
      </c>
      <c r="D1375" s="118" t="s">
        <v>3049</v>
      </c>
      <c r="E1375" s="118" t="s">
        <v>3050</v>
      </c>
      <c r="F1375" s="117" t="s">
        <v>2265</v>
      </c>
      <c r="G1375" s="340">
        <v>304312240102</v>
      </c>
      <c r="H1375" s="117" t="s">
        <v>4318</v>
      </c>
      <c r="I1375" s="117" t="s">
        <v>5180</v>
      </c>
      <c r="J1375" s="117" t="s">
        <v>47</v>
      </c>
      <c r="K1375" s="117"/>
      <c r="L1375" s="117">
        <v>0.87360000000000004</v>
      </c>
      <c r="M1375" s="117">
        <v>0.82658399999999999</v>
      </c>
      <c r="N1375" s="117">
        <v>4.7016000000000058E-2</v>
      </c>
      <c r="O1375" s="341"/>
      <c r="P1375" s="117"/>
      <c r="Q1375" s="121"/>
    </row>
    <row r="1376" spans="1:17" s="115" customFormat="1" ht="25.5" customHeight="1">
      <c r="A1376" s="116">
        <v>1373</v>
      </c>
      <c r="B1376" s="118"/>
      <c r="C1376" s="118" t="s">
        <v>3047</v>
      </c>
      <c r="D1376" s="118" t="s">
        <v>3049</v>
      </c>
      <c r="E1376" s="118" t="s">
        <v>3050</v>
      </c>
      <c r="F1376" s="117" t="s">
        <v>2268</v>
      </c>
      <c r="G1376" s="340">
        <v>304312340104</v>
      </c>
      <c r="H1376" s="117" t="s">
        <v>2610</v>
      </c>
      <c r="I1376" s="117" t="s">
        <v>5178</v>
      </c>
      <c r="J1376" s="117" t="s">
        <v>47</v>
      </c>
      <c r="K1376" s="117"/>
      <c r="L1376" s="117">
        <v>1.8660000000000001</v>
      </c>
      <c r="M1376" s="117">
        <v>1.765814</v>
      </c>
      <c r="N1376" s="117">
        <v>0.10018600000000011</v>
      </c>
      <c r="O1376" s="341"/>
      <c r="P1376" s="117"/>
      <c r="Q1376" s="121"/>
    </row>
    <row r="1377" spans="1:17" s="115" customFormat="1" ht="25.5" customHeight="1">
      <c r="A1377" s="116">
        <v>1374</v>
      </c>
      <c r="B1377" s="118"/>
      <c r="C1377" s="118" t="s">
        <v>3047</v>
      </c>
      <c r="D1377" s="118" t="s">
        <v>3049</v>
      </c>
      <c r="E1377" s="118" t="s">
        <v>3052</v>
      </c>
      <c r="F1377" s="117" t="s">
        <v>2256</v>
      </c>
      <c r="G1377" s="340">
        <v>304311140305</v>
      </c>
      <c r="H1377" s="117" t="s">
        <v>2575</v>
      </c>
      <c r="I1377" s="117" t="s">
        <v>5178</v>
      </c>
      <c r="J1377" s="117" t="s">
        <v>47</v>
      </c>
      <c r="K1377" s="117"/>
      <c r="L1377" s="117">
        <v>1.7408999999999999</v>
      </c>
      <c r="M1377" s="117">
        <v>1.647626</v>
      </c>
      <c r="N1377" s="117">
        <v>9.3273999999999857E-2</v>
      </c>
      <c r="O1377" s="341"/>
      <c r="P1377" s="117"/>
      <c r="Q1377" s="121"/>
    </row>
    <row r="1378" spans="1:17" s="115" customFormat="1" ht="25.5" customHeight="1">
      <c r="A1378" s="116">
        <v>1375</v>
      </c>
      <c r="B1378" s="118"/>
      <c r="C1378" s="118" t="s">
        <v>3047</v>
      </c>
      <c r="D1378" s="118" t="s">
        <v>3049</v>
      </c>
      <c r="E1378" s="118" t="s">
        <v>3050</v>
      </c>
      <c r="F1378" s="117" t="s">
        <v>2268</v>
      </c>
      <c r="G1378" s="340">
        <v>304312340101</v>
      </c>
      <c r="H1378" s="117" t="s">
        <v>2607</v>
      </c>
      <c r="I1378" s="117" t="s">
        <v>5178</v>
      </c>
      <c r="J1378" s="117" t="s">
        <v>47</v>
      </c>
      <c r="K1378" s="117"/>
      <c r="L1378" s="117">
        <v>1.2916000000000001</v>
      </c>
      <c r="M1378" s="117">
        <v>1.2226269999999999</v>
      </c>
      <c r="N1378" s="117">
        <v>6.8973000000000173E-2</v>
      </c>
      <c r="O1378" s="341"/>
      <c r="P1378" s="117"/>
      <c r="Q1378" s="121"/>
    </row>
    <row r="1379" spans="1:17" s="115" customFormat="1" ht="25.5" customHeight="1">
      <c r="A1379" s="116">
        <v>1376</v>
      </c>
      <c r="B1379" s="118"/>
      <c r="C1379" s="118" t="s">
        <v>3047</v>
      </c>
      <c r="D1379" s="118" t="s">
        <v>3049</v>
      </c>
      <c r="E1379" s="118" t="s">
        <v>3055</v>
      </c>
      <c r="F1379" s="117" t="s">
        <v>2276</v>
      </c>
      <c r="G1379" s="340">
        <v>304321340305</v>
      </c>
      <c r="H1379" s="117" t="s">
        <v>2636</v>
      </c>
      <c r="I1379" s="117" t="s">
        <v>5178</v>
      </c>
      <c r="J1379" s="117" t="s">
        <v>47</v>
      </c>
      <c r="K1379" s="117"/>
      <c r="L1379" s="117">
        <v>0.45839999999999997</v>
      </c>
      <c r="M1379" s="117">
        <v>0.43400899999999998</v>
      </c>
      <c r="N1379" s="117">
        <v>2.4390999999999996E-2</v>
      </c>
      <c r="O1379" s="341"/>
      <c r="P1379" s="117"/>
      <c r="Q1379" s="121"/>
    </row>
    <row r="1380" spans="1:17" s="115" customFormat="1" ht="25.5" customHeight="1">
      <c r="A1380" s="116">
        <v>1377</v>
      </c>
      <c r="B1380" s="118"/>
      <c r="C1380" s="118" t="s">
        <v>3047</v>
      </c>
      <c r="D1380" s="118" t="s">
        <v>3049</v>
      </c>
      <c r="E1380" s="118" t="s">
        <v>3055</v>
      </c>
      <c r="F1380" s="117" t="s">
        <v>2271</v>
      </c>
      <c r="G1380" s="340">
        <v>304321240103</v>
      </c>
      <c r="H1380" s="117" t="s">
        <v>2618</v>
      </c>
      <c r="I1380" s="117" t="s">
        <v>5178</v>
      </c>
      <c r="J1380" s="117" t="s">
        <v>47</v>
      </c>
      <c r="K1380" s="117"/>
      <c r="L1380" s="117">
        <v>2.0895000000000001</v>
      </c>
      <c r="M1380" s="117">
        <v>1.97844</v>
      </c>
      <c r="N1380" s="117">
        <v>0.11106000000000016</v>
      </c>
      <c r="O1380" s="341"/>
      <c r="P1380" s="117"/>
      <c r="Q1380" s="121"/>
    </row>
    <row r="1381" spans="1:17" s="115" customFormat="1" ht="25.5" customHeight="1">
      <c r="A1381" s="116">
        <v>1378</v>
      </c>
      <c r="B1381" s="118"/>
      <c r="C1381" s="118" t="s">
        <v>3047</v>
      </c>
      <c r="D1381" s="118" t="s">
        <v>3049</v>
      </c>
      <c r="E1381" s="118" t="s">
        <v>3050</v>
      </c>
      <c r="F1381" s="117" t="s">
        <v>2267</v>
      </c>
      <c r="G1381" s="340">
        <v>304312240302</v>
      </c>
      <c r="H1381" s="117" t="s">
        <v>2604</v>
      </c>
      <c r="I1381" s="117" t="s">
        <v>5178</v>
      </c>
      <c r="J1381" s="117" t="s">
        <v>47</v>
      </c>
      <c r="K1381" s="117"/>
      <c r="L1381" s="117">
        <v>2.2315999999999998</v>
      </c>
      <c r="M1381" s="117">
        <v>2.1137220000000001</v>
      </c>
      <c r="N1381" s="117">
        <v>0.11787799999999971</v>
      </c>
      <c r="O1381" s="341"/>
      <c r="P1381" s="117"/>
      <c r="Q1381" s="121"/>
    </row>
    <row r="1382" spans="1:17" s="115" customFormat="1" ht="25.5" customHeight="1">
      <c r="A1382" s="116">
        <v>1379</v>
      </c>
      <c r="B1382" s="118"/>
      <c r="C1382" s="118" t="s">
        <v>3047</v>
      </c>
      <c r="D1382" s="118" t="s">
        <v>3049</v>
      </c>
      <c r="E1382" s="118" t="s">
        <v>3052</v>
      </c>
      <c r="F1382" s="117" t="s">
        <v>2258</v>
      </c>
      <c r="G1382" s="340">
        <v>304311240203</v>
      </c>
      <c r="H1382" s="117" t="s">
        <v>2580</v>
      </c>
      <c r="I1382" s="117" t="s">
        <v>5178</v>
      </c>
      <c r="J1382" s="117" t="s">
        <v>47</v>
      </c>
      <c r="K1382" s="117"/>
      <c r="L1382" s="117">
        <v>2.7378</v>
      </c>
      <c r="M1382" s="117">
        <v>2.5957880000000002</v>
      </c>
      <c r="N1382" s="117">
        <v>0.14201199999999981</v>
      </c>
      <c r="O1382" s="341"/>
      <c r="P1382" s="117"/>
      <c r="Q1382" s="121"/>
    </row>
    <row r="1383" spans="1:17" s="115" customFormat="1" ht="25.5" customHeight="1">
      <c r="A1383" s="116">
        <v>1380</v>
      </c>
      <c r="B1383" s="118"/>
      <c r="C1383" s="118" t="s">
        <v>3047</v>
      </c>
      <c r="D1383" s="118" t="s">
        <v>3049</v>
      </c>
      <c r="E1383" s="118" t="s">
        <v>3052</v>
      </c>
      <c r="F1383" s="117" t="s">
        <v>2255</v>
      </c>
      <c r="G1383" s="340">
        <v>304311140202</v>
      </c>
      <c r="H1383" s="117" t="s">
        <v>2568</v>
      </c>
      <c r="I1383" s="117" t="s">
        <v>5178</v>
      </c>
      <c r="J1383" s="117" t="s">
        <v>47</v>
      </c>
      <c r="K1383" s="117"/>
      <c r="L1383" s="117">
        <v>2.5257000000000001</v>
      </c>
      <c r="M1383" s="117">
        <v>2.3957639999999998</v>
      </c>
      <c r="N1383" s="117">
        <v>0.12993600000000027</v>
      </c>
      <c r="O1383" s="341"/>
      <c r="P1383" s="117"/>
      <c r="Q1383" s="121"/>
    </row>
    <row r="1384" spans="1:17" s="115" customFormat="1" ht="25.5" customHeight="1">
      <c r="A1384" s="116">
        <v>1381</v>
      </c>
      <c r="B1384" s="118"/>
      <c r="C1384" s="118" t="s">
        <v>3047</v>
      </c>
      <c r="D1384" s="118" t="s">
        <v>3049</v>
      </c>
      <c r="E1384" s="118" t="s">
        <v>3052</v>
      </c>
      <c r="F1384" s="117" t="s">
        <v>2264</v>
      </c>
      <c r="G1384" s="340">
        <v>304312140101</v>
      </c>
      <c r="H1384" s="117" t="s">
        <v>4335</v>
      </c>
      <c r="I1384" s="117" t="s">
        <v>5178</v>
      </c>
      <c r="J1384" s="117" t="s">
        <v>47</v>
      </c>
      <c r="K1384" s="117"/>
      <c r="L1384" s="117">
        <v>3.0331999999999999</v>
      </c>
      <c r="M1384" s="117">
        <v>2.8773979999999999</v>
      </c>
      <c r="N1384" s="117">
        <v>0.155802</v>
      </c>
      <c r="O1384" s="341"/>
      <c r="P1384" s="117"/>
      <c r="Q1384" s="121"/>
    </row>
    <row r="1385" spans="1:17" s="115" customFormat="1" ht="25.5" customHeight="1">
      <c r="A1385" s="116">
        <v>1382</v>
      </c>
      <c r="B1385" s="118"/>
      <c r="C1385" s="118" t="s">
        <v>3047</v>
      </c>
      <c r="D1385" s="118" t="s">
        <v>3049</v>
      </c>
      <c r="E1385" s="118" t="s">
        <v>3050</v>
      </c>
      <c r="F1385" s="117" t="s">
        <v>2261</v>
      </c>
      <c r="G1385" s="340">
        <v>304311340203</v>
      </c>
      <c r="H1385" s="117" t="s">
        <v>2590</v>
      </c>
      <c r="I1385" s="117" t="s">
        <v>5178</v>
      </c>
      <c r="J1385" s="117" t="s">
        <v>47</v>
      </c>
      <c r="K1385" s="117"/>
      <c r="L1385" s="117">
        <v>0.8266</v>
      </c>
      <c r="M1385" s="117">
        <v>0.78467900000000002</v>
      </c>
      <c r="N1385" s="117">
        <v>4.1920999999999986E-2</v>
      </c>
      <c r="O1385" s="341"/>
      <c r="P1385" s="117"/>
      <c r="Q1385" s="121"/>
    </row>
    <row r="1386" spans="1:17" s="115" customFormat="1" ht="25.5" customHeight="1">
      <c r="A1386" s="116">
        <v>1383</v>
      </c>
      <c r="B1386" s="118"/>
      <c r="C1386" s="118" t="s">
        <v>3047</v>
      </c>
      <c r="D1386" s="118" t="s">
        <v>3049</v>
      </c>
      <c r="E1386" s="118" t="s">
        <v>3055</v>
      </c>
      <c r="F1386" s="117" t="s">
        <v>2276</v>
      </c>
      <c r="G1386" s="340">
        <v>304321340302</v>
      </c>
      <c r="H1386" s="117" t="s">
        <v>2633</v>
      </c>
      <c r="I1386" s="117" t="s">
        <v>5178</v>
      </c>
      <c r="J1386" s="117" t="s">
        <v>47</v>
      </c>
      <c r="K1386" s="117"/>
      <c r="L1386" s="117">
        <v>1.4984</v>
      </c>
      <c r="M1386" s="117">
        <v>1.4227669999999999</v>
      </c>
      <c r="N1386" s="117">
        <v>7.5633000000000061E-2</v>
      </c>
      <c r="O1386" s="341"/>
      <c r="P1386" s="117"/>
      <c r="Q1386" s="121"/>
    </row>
    <row r="1387" spans="1:17" s="115" customFormat="1" ht="25.5" customHeight="1">
      <c r="A1387" s="116">
        <v>1384</v>
      </c>
      <c r="B1387" s="118"/>
      <c r="C1387" s="118" t="s">
        <v>3047</v>
      </c>
      <c r="D1387" s="118" t="s">
        <v>3049</v>
      </c>
      <c r="E1387" s="118" t="s">
        <v>3052</v>
      </c>
      <c r="F1387" s="117" t="s">
        <v>2255</v>
      </c>
      <c r="G1387" s="340">
        <v>304311140204</v>
      </c>
      <c r="H1387" s="117" t="s">
        <v>2570</v>
      </c>
      <c r="I1387" s="117" t="s">
        <v>5178</v>
      </c>
      <c r="J1387" s="117" t="s">
        <v>47</v>
      </c>
      <c r="K1387" s="117"/>
      <c r="L1387" s="117">
        <v>1.2664</v>
      </c>
      <c r="M1387" s="117">
        <v>1.203139</v>
      </c>
      <c r="N1387" s="117">
        <v>6.3261000000000012E-2</v>
      </c>
      <c r="O1387" s="341"/>
      <c r="P1387" s="117"/>
      <c r="Q1387" s="121"/>
    </row>
    <row r="1388" spans="1:17" s="115" customFormat="1" ht="25.5" customHeight="1">
      <c r="A1388" s="116">
        <v>1385</v>
      </c>
      <c r="B1388" s="118"/>
      <c r="C1388" s="118" t="s">
        <v>3047</v>
      </c>
      <c r="D1388" s="118" t="s">
        <v>3049</v>
      </c>
      <c r="E1388" s="118" t="s">
        <v>3055</v>
      </c>
      <c r="F1388" s="117" t="s">
        <v>2278</v>
      </c>
      <c r="G1388" s="340">
        <v>304321440107</v>
      </c>
      <c r="H1388" s="117" t="s">
        <v>4345</v>
      </c>
      <c r="I1388" s="117" t="s">
        <v>5183</v>
      </c>
      <c r="J1388" s="117" t="s">
        <v>47</v>
      </c>
      <c r="K1388" s="117"/>
      <c r="L1388" s="117">
        <v>0.87749999999999995</v>
      </c>
      <c r="M1388" s="117">
        <v>0.83388600000000002</v>
      </c>
      <c r="N1388" s="117">
        <v>4.3613999999999931E-2</v>
      </c>
      <c r="O1388" s="341"/>
      <c r="P1388" s="117"/>
      <c r="Q1388" s="121"/>
    </row>
    <row r="1389" spans="1:17" s="115" customFormat="1" ht="25.5" customHeight="1">
      <c r="A1389" s="116">
        <v>1386</v>
      </c>
      <c r="B1389" s="118"/>
      <c r="C1389" s="118" t="s">
        <v>3047</v>
      </c>
      <c r="D1389" s="118" t="s">
        <v>3049</v>
      </c>
      <c r="E1389" s="118" t="s">
        <v>3055</v>
      </c>
      <c r="F1389" s="117" t="s">
        <v>2270</v>
      </c>
      <c r="G1389" s="340">
        <v>304321140205</v>
      </c>
      <c r="H1389" s="117" t="s">
        <v>2616</v>
      </c>
      <c r="I1389" s="117" t="s">
        <v>5178</v>
      </c>
      <c r="J1389" s="117" t="s">
        <v>47</v>
      </c>
      <c r="K1389" s="117"/>
      <c r="L1389" s="117">
        <v>0.2064</v>
      </c>
      <c r="M1389" s="117">
        <v>0.19614400000000001</v>
      </c>
      <c r="N1389" s="117">
        <v>1.0255999999999987E-2</v>
      </c>
      <c r="O1389" s="341"/>
      <c r="P1389" s="117"/>
      <c r="Q1389" s="121"/>
    </row>
    <row r="1390" spans="1:17" s="115" customFormat="1" ht="25.5" customHeight="1">
      <c r="A1390" s="116">
        <v>1387</v>
      </c>
      <c r="B1390" s="118"/>
      <c r="C1390" s="118" t="s">
        <v>3047</v>
      </c>
      <c r="D1390" s="118" t="s">
        <v>3049</v>
      </c>
      <c r="E1390" s="118" t="s">
        <v>3055</v>
      </c>
      <c r="F1390" s="117" t="s">
        <v>2279</v>
      </c>
      <c r="G1390" s="340">
        <v>304321440203</v>
      </c>
      <c r="H1390" s="117" t="s">
        <v>2645</v>
      </c>
      <c r="I1390" s="117" t="s">
        <v>5178</v>
      </c>
      <c r="J1390" s="117" t="s">
        <v>47</v>
      </c>
      <c r="K1390" s="117"/>
      <c r="L1390" s="117">
        <v>0.99890000000000001</v>
      </c>
      <c r="M1390" s="117">
        <v>0.94934200000000002</v>
      </c>
      <c r="N1390" s="117">
        <v>4.9557999999999991E-2</v>
      </c>
      <c r="O1390" s="341"/>
      <c r="P1390" s="117"/>
      <c r="Q1390" s="121"/>
    </row>
    <row r="1391" spans="1:17" s="115" customFormat="1" ht="25.5" customHeight="1">
      <c r="A1391" s="116">
        <v>1388</v>
      </c>
      <c r="B1391" s="118"/>
      <c r="C1391" s="118" t="s">
        <v>3047</v>
      </c>
      <c r="D1391" s="118" t="s">
        <v>3049</v>
      </c>
      <c r="E1391" s="118" t="s">
        <v>3055</v>
      </c>
      <c r="F1391" s="117" t="s">
        <v>2277</v>
      </c>
      <c r="G1391" s="340">
        <v>304321340405</v>
      </c>
      <c r="H1391" s="117" t="s">
        <v>2640</v>
      </c>
      <c r="I1391" s="117" t="s">
        <v>5178</v>
      </c>
      <c r="J1391" s="117" t="s">
        <v>47</v>
      </c>
      <c r="K1391" s="117"/>
      <c r="L1391" s="117">
        <v>0.66483999999999999</v>
      </c>
      <c r="M1391" s="117">
        <v>0.63195699999999999</v>
      </c>
      <c r="N1391" s="117">
        <v>3.2882999999999996E-2</v>
      </c>
      <c r="O1391" s="341"/>
      <c r="P1391" s="117"/>
      <c r="Q1391" s="121"/>
    </row>
    <row r="1392" spans="1:17" s="115" customFormat="1" ht="25.5" customHeight="1">
      <c r="A1392" s="116">
        <v>1389</v>
      </c>
      <c r="B1392" s="118"/>
      <c r="C1392" s="118" t="s">
        <v>3047</v>
      </c>
      <c r="D1392" s="118" t="s">
        <v>3049</v>
      </c>
      <c r="E1392" s="118" t="s">
        <v>3055</v>
      </c>
      <c r="F1392" s="117" t="s">
        <v>2279</v>
      </c>
      <c r="G1392" s="340">
        <v>304321440205</v>
      </c>
      <c r="H1392" s="117" t="s">
        <v>2647</v>
      </c>
      <c r="I1392" s="117" t="s">
        <v>5178</v>
      </c>
      <c r="J1392" s="117" t="s">
        <v>47</v>
      </c>
      <c r="K1392" s="117"/>
      <c r="L1392" s="117">
        <v>0.37730000000000002</v>
      </c>
      <c r="M1392" s="117">
        <v>0.35869000000000001</v>
      </c>
      <c r="N1392" s="117">
        <v>1.8610000000000015E-2</v>
      </c>
      <c r="O1392" s="341"/>
      <c r="P1392" s="117"/>
      <c r="Q1392" s="121"/>
    </row>
    <row r="1393" spans="1:17" s="115" customFormat="1" ht="25.5" customHeight="1">
      <c r="A1393" s="116">
        <v>1390</v>
      </c>
      <c r="B1393" s="118"/>
      <c r="C1393" s="118" t="s">
        <v>3047</v>
      </c>
      <c r="D1393" s="118" t="s">
        <v>3049</v>
      </c>
      <c r="E1393" s="118" t="s">
        <v>3055</v>
      </c>
      <c r="F1393" s="117" t="s">
        <v>2278</v>
      </c>
      <c r="G1393" s="340">
        <v>304321440105</v>
      </c>
      <c r="H1393" s="117" t="s">
        <v>4347</v>
      </c>
      <c r="I1393" s="117" t="s">
        <v>5178</v>
      </c>
      <c r="J1393" s="117" t="s">
        <v>47</v>
      </c>
      <c r="K1393" s="117"/>
      <c r="L1393" s="117">
        <v>0.59840000000000004</v>
      </c>
      <c r="M1393" s="117">
        <v>0.56888700000000003</v>
      </c>
      <c r="N1393" s="117">
        <v>2.9513000000000011E-2</v>
      </c>
      <c r="O1393" s="341"/>
      <c r="P1393" s="117"/>
      <c r="Q1393" s="121"/>
    </row>
    <row r="1394" spans="1:17" s="115" customFormat="1" ht="25.5" customHeight="1">
      <c r="A1394" s="116">
        <v>1391</v>
      </c>
      <c r="B1394" s="118"/>
      <c r="C1394" s="118" t="s">
        <v>3047</v>
      </c>
      <c r="D1394" s="118" t="s">
        <v>3049</v>
      </c>
      <c r="E1394" s="118" t="s">
        <v>3055</v>
      </c>
      <c r="F1394" s="117" t="s">
        <v>2276</v>
      </c>
      <c r="G1394" s="340">
        <v>304321340301</v>
      </c>
      <c r="H1394" s="117" t="s">
        <v>2632</v>
      </c>
      <c r="I1394" s="117" t="s">
        <v>5178</v>
      </c>
      <c r="J1394" s="117" t="s">
        <v>47</v>
      </c>
      <c r="K1394" s="117"/>
      <c r="L1394" s="117">
        <v>0.44650000000000001</v>
      </c>
      <c r="M1394" s="117">
        <v>0.42453200000000002</v>
      </c>
      <c r="N1394" s="117">
        <v>2.1967999999999988E-2</v>
      </c>
      <c r="O1394" s="341"/>
      <c r="P1394" s="117"/>
      <c r="Q1394" s="121"/>
    </row>
    <row r="1395" spans="1:17" s="115" customFormat="1" ht="25.5" customHeight="1">
      <c r="A1395" s="116">
        <v>1392</v>
      </c>
      <c r="B1395" s="118"/>
      <c r="C1395" s="118" t="s">
        <v>3047</v>
      </c>
      <c r="D1395" s="118" t="s">
        <v>3049</v>
      </c>
      <c r="E1395" s="118" t="s">
        <v>3055</v>
      </c>
      <c r="F1395" s="117" t="s">
        <v>2278</v>
      </c>
      <c r="G1395" s="340">
        <v>304321440104</v>
      </c>
      <c r="H1395" s="117" t="s">
        <v>4351</v>
      </c>
      <c r="I1395" s="117" t="s">
        <v>5178</v>
      </c>
      <c r="J1395" s="117" t="s">
        <v>47</v>
      </c>
      <c r="K1395" s="117"/>
      <c r="L1395" s="117">
        <v>1.8777999999999999</v>
      </c>
      <c r="M1395" s="117">
        <v>1.7856920000000001</v>
      </c>
      <c r="N1395" s="117">
        <v>9.2107999999999857E-2</v>
      </c>
      <c r="O1395" s="341"/>
      <c r="P1395" s="117"/>
      <c r="Q1395" s="121"/>
    </row>
    <row r="1396" spans="1:17" s="115" customFormat="1" ht="25.5" customHeight="1">
      <c r="A1396" s="116">
        <v>1393</v>
      </c>
      <c r="B1396" s="118"/>
      <c r="C1396" s="118" t="s">
        <v>3047</v>
      </c>
      <c r="D1396" s="118" t="s">
        <v>3049</v>
      </c>
      <c r="E1396" s="118" t="s">
        <v>3055</v>
      </c>
      <c r="F1396" s="117" t="s">
        <v>2274</v>
      </c>
      <c r="G1396" s="340">
        <v>304321340101</v>
      </c>
      <c r="H1396" s="117" t="s">
        <v>4355</v>
      </c>
      <c r="I1396" s="117" t="s">
        <v>5178</v>
      </c>
      <c r="J1396" s="117" t="s">
        <v>47</v>
      </c>
      <c r="K1396" s="117"/>
      <c r="L1396" s="117">
        <v>2.8904000000000001</v>
      </c>
      <c r="M1396" s="117">
        <v>2.7493989999999999</v>
      </c>
      <c r="N1396" s="117">
        <v>0.14100100000000015</v>
      </c>
      <c r="O1396" s="341"/>
      <c r="P1396" s="117"/>
      <c r="Q1396" s="121"/>
    </row>
    <row r="1397" spans="1:17" s="115" customFormat="1" ht="25.5" customHeight="1">
      <c r="A1397" s="116">
        <v>1394</v>
      </c>
      <c r="B1397" s="118"/>
      <c r="C1397" s="118" t="s">
        <v>3047</v>
      </c>
      <c r="D1397" s="118" t="s">
        <v>3049</v>
      </c>
      <c r="E1397" s="118" t="s">
        <v>3055</v>
      </c>
      <c r="F1397" s="117" t="s">
        <v>2279</v>
      </c>
      <c r="G1397" s="340">
        <v>304321440204</v>
      </c>
      <c r="H1397" s="117" t="s">
        <v>2646</v>
      </c>
      <c r="I1397" s="117" t="s">
        <v>5178</v>
      </c>
      <c r="J1397" s="117" t="s">
        <v>47</v>
      </c>
      <c r="K1397" s="117"/>
      <c r="L1397" s="117">
        <v>2.2143000000000002</v>
      </c>
      <c r="M1397" s="117">
        <v>2.1067040000000001</v>
      </c>
      <c r="N1397" s="117">
        <v>0.10759600000000002</v>
      </c>
      <c r="O1397" s="341"/>
      <c r="P1397" s="117"/>
      <c r="Q1397" s="121"/>
    </row>
    <row r="1398" spans="1:17" s="115" customFormat="1" ht="25.5" customHeight="1">
      <c r="A1398" s="116">
        <v>1395</v>
      </c>
      <c r="B1398" s="118"/>
      <c r="C1398" s="118" t="s">
        <v>3047</v>
      </c>
      <c r="D1398" s="118" t="s">
        <v>3049</v>
      </c>
      <c r="E1398" s="118" t="s">
        <v>3055</v>
      </c>
      <c r="F1398" s="117" t="s">
        <v>2278</v>
      </c>
      <c r="G1398" s="340">
        <v>304321440103</v>
      </c>
      <c r="H1398" s="117" t="s">
        <v>4357</v>
      </c>
      <c r="I1398" s="117" t="s">
        <v>5178</v>
      </c>
      <c r="J1398" s="117" t="s">
        <v>47</v>
      </c>
      <c r="K1398" s="117"/>
      <c r="L1398" s="117">
        <v>2.2989999999999999</v>
      </c>
      <c r="M1398" s="117">
        <v>2.1874760000000002</v>
      </c>
      <c r="N1398" s="117">
        <v>0.11152399999999973</v>
      </c>
      <c r="O1398" s="341"/>
      <c r="P1398" s="117"/>
      <c r="Q1398" s="121"/>
    </row>
    <row r="1399" spans="1:17" s="115" customFormat="1" ht="25.5" customHeight="1">
      <c r="A1399" s="116">
        <v>1396</v>
      </c>
      <c r="B1399" s="118"/>
      <c r="C1399" s="118" t="s">
        <v>3047</v>
      </c>
      <c r="D1399" s="118" t="s">
        <v>3049</v>
      </c>
      <c r="E1399" s="118" t="s">
        <v>3055</v>
      </c>
      <c r="F1399" s="117" t="s">
        <v>4173</v>
      </c>
      <c r="G1399" s="340">
        <v>304511440402</v>
      </c>
      <c r="H1399" s="117" t="s">
        <v>2642</v>
      </c>
      <c r="I1399" s="117" t="s">
        <v>5179</v>
      </c>
      <c r="J1399" s="117" t="s">
        <v>47</v>
      </c>
      <c r="K1399" s="117"/>
      <c r="L1399" s="117">
        <v>0.27579999999999999</v>
      </c>
      <c r="M1399" s="117">
        <v>0.26246999999999998</v>
      </c>
      <c r="N1399" s="117">
        <v>1.3330000000000009E-2</v>
      </c>
      <c r="O1399" s="341"/>
      <c r="P1399" s="117"/>
      <c r="Q1399" s="121"/>
    </row>
    <row r="1400" spans="1:17" s="115" customFormat="1" ht="25.5" customHeight="1">
      <c r="A1400" s="116">
        <v>1397</v>
      </c>
      <c r="B1400" s="118"/>
      <c r="C1400" s="118" t="s">
        <v>3047</v>
      </c>
      <c r="D1400" s="118" t="s">
        <v>3049</v>
      </c>
      <c r="E1400" s="118" t="s">
        <v>3050</v>
      </c>
      <c r="F1400" s="117" t="s">
        <v>2265</v>
      </c>
      <c r="G1400" s="340">
        <v>304312240107</v>
      </c>
      <c r="H1400" s="117" t="s">
        <v>2602</v>
      </c>
      <c r="I1400" s="117" t="s">
        <v>5178</v>
      </c>
      <c r="J1400" s="117" t="s">
        <v>47</v>
      </c>
      <c r="K1400" s="117"/>
      <c r="L1400" s="117">
        <v>1.1992</v>
      </c>
      <c r="M1400" s="117">
        <v>1.1412679999999999</v>
      </c>
      <c r="N1400" s="117">
        <v>5.7932000000000095E-2</v>
      </c>
      <c r="O1400" s="341"/>
      <c r="P1400" s="117"/>
      <c r="Q1400" s="121"/>
    </row>
    <row r="1401" spans="1:17" s="115" customFormat="1" ht="25.5" customHeight="1">
      <c r="A1401" s="116">
        <v>1398</v>
      </c>
      <c r="B1401" s="118"/>
      <c r="C1401" s="118" t="s">
        <v>3047</v>
      </c>
      <c r="D1401" s="118" t="s">
        <v>3049</v>
      </c>
      <c r="E1401" s="118" t="s">
        <v>3055</v>
      </c>
      <c r="F1401" s="117" t="s">
        <v>2276</v>
      </c>
      <c r="G1401" s="340">
        <v>304321340303</v>
      </c>
      <c r="H1401" s="117" t="s">
        <v>2634</v>
      </c>
      <c r="I1401" s="117" t="s">
        <v>5178</v>
      </c>
      <c r="J1401" s="117" t="s">
        <v>47</v>
      </c>
      <c r="K1401" s="117"/>
      <c r="L1401" s="117">
        <v>1.9244000000000001</v>
      </c>
      <c r="M1401" s="117">
        <v>1.831547</v>
      </c>
      <c r="N1401" s="117">
        <v>9.2853000000000074E-2</v>
      </c>
      <c r="O1401" s="341"/>
      <c r="P1401" s="117"/>
      <c r="Q1401" s="121"/>
    </row>
    <row r="1402" spans="1:17" s="115" customFormat="1" ht="25.5" customHeight="1">
      <c r="A1402" s="116">
        <v>1399</v>
      </c>
      <c r="B1402" s="118"/>
      <c r="C1402" s="118" t="s">
        <v>3047</v>
      </c>
      <c r="D1402" s="118" t="s">
        <v>3049</v>
      </c>
      <c r="E1402" s="118" t="s">
        <v>3050</v>
      </c>
      <c r="F1402" s="117" t="s">
        <v>2265</v>
      </c>
      <c r="G1402" s="340">
        <v>304312240103</v>
      </c>
      <c r="H1402" s="117" t="s">
        <v>4365</v>
      </c>
      <c r="I1402" s="117" t="s">
        <v>5178</v>
      </c>
      <c r="J1402" s="117" t="s">
        <v>47</v>
      </c>
      <c r="K1402" s="117"/>
      <c r="L1402" s="117">
        <v>2.2843</v>
      </c>
      <c r="M1402" s="117">
        <v>2.1747399999999999</v>
      </c>
      <c r="N1402" s="117">
        <v>0.1095600000000001</v>
      </c>
      <c r="O1402" s="341"/>
      <c r="P1402" s="117"/>
      <c r="Q1402" s="121"/>
    </row>
    <row r="1403" spans="1:17" s="115" customFormat="1" ht="25.5" customHeight="1">
      <c r="A1403" s="116">
        <v>1400</v>
      </c>
      <c r="B1403" s="118"/>
      <c r="C1403" s="118" t="s">
        <v>3047</v>
      </c>
      <c r="D1403" s="118" t="s">
        <v>3049</v>
      </c>
      <c r="E1403" s="118" t="s">
        <v>3052</v>
      </c>
      <c r="F1403" s="117" t="s">
        <v>2259</v>
      </c>
      <c r="G1403" s="340">
        <v>304311240304</v>
      </c>
      <c r="H1403" s="117" t="s">
        <v>2583</v>
      </c>
      <c r="I1403" s="117" t="s">
        <v>5178</v>
      </c>
      <c r="J1403" s="117" t="s">
        <v>47</v>
      </c>
      <c r="K1403" s="117"/>
      <c r="L1403" s="117">
        <v>2.3050000000000002</v>
      </c>
      <c r="M1403" s="117">
        <v>2.194861</v>
      </c>
      <c r="N1403" s="117">
        <v>0.11013900000000021</v>
      </c>
      <c r="O1403" s="341"/>
      <c r="P1403" s="117"/>
      <c r="Q1403" s="121"/>
    </row>
    <row r="1404" spans="1:17" s="115" customFormat="1" ht="25.5" customHeight="1">
      <c r="A1404" s="116">
        <v>1401</v>
      </c>
      <c r="B1404" s="118"/>
      <c r="C1404" s="118" t="s">
        <v>3047</v>
      </c>
      <c r="D1404" s="118" t="s">
        <v>3049</v>
      </c>
      <c r="E1404" s="118" t="s">
        <v>3055</v>
      </c>
      <c r="F1404" s="117" t="s">
        <v>2278</v>
      </c>
      <c r="G1404" s="340">
        <v>304321440102</v>
      </c>
      <c r="H1404" s="117" t="s">
        <v>2641</v>
      </c>
      <c r="I1404" s="117" t="s">
        <v>5178</v>
      </c>
      <c r="J1404" s="117" t="s">
        <v>47</v>
      </c>
      <c r="K1404" s="117"/>
      <c r="L1404" s="117">
        <v>1.1930000000000001</v>
      </c>
      <c r="M1404" s="117">
        <v>1.136085</v>
      </c>
      <c r="N1404" s="117">
        <v>5.6915000000000049E-2</v>
      </c>
      <c r="O1404" s="341"/>
      <c r="P1404" s="117"/>
      <c r="Q1404" s="121"/>
    </row>
    <row r="1405" spans="1:17" s="115" customFormat="1" ht="25.5" customHeight="1">
      <c r="A1405" s="116">
        <v>1402</v>
      </c>
      <c r="B1405" s="118"/>
      <c r="C1405" s="118" t="s">
        <v>3047</v>
      </c>
      <c r="D1405" s="118" t="s">
        <v>3049</v>
      </c>
      <c r="E1405" s="118" t="s">
        <v>3055</v>
      </c>
      <c r="F1405" s="117" t="s">
        <v>2279</v>
      </c>
      <c r="G1405" s="340">
        <v>304321440202</v>
      </c>
      <c r="H1405" s="117" t="s">
        <v>2644</v>
      </c>
      <c r="I1405" s="117" t="s">
        <v>5178</v>
      </c>
      <c r="J1405" s="117" t="s">
        <v>47</v>
      </c>
      <c r="K1405" s="117"/>
      <c r="L1405" s="117">
        <v>0.9627</v>
      </c>
      <c r="M1405" s="117">
        <v>0.91796900000000003</v>
      </c>
      <c r="N1405" s="117">
        <v>4.4730999999999965E-2</v>
      </c>
      <c r="O1405" s="341"/>
      <c r="P1405" s="117"/>
      <c r="Q1405" s="121"/>
    </row>
    <row r="1406" spans="1:17" s="115" customFormat="1" ht="25.5" customHeight="1">
      <c r="A1406" s="116">
        <v>1403</v>
      </c>
      <c r="B1406" s="118"/>
      <c r="C1406" s="118" t="s">
        <v>3047</v>
      </c>
      <c r="D1406" s="118" t="s">
        <v>3049</v>
      </c>
      <c r="E1406" s="118" t="s">
        <v>3052</v>
      </c>
      <c r="F1406" s="117" t="s">
        <v>2257</v>
      </c>
      <c r="G1406" s="340">
        <v>304311240103</v>
      </c>
      <c r="H1406" s="117" t="s">
        <v>4377</v>
      </c>
      <c r="I1406" s="117" t="s">
        <v>5178</v>
      </c>
      <c r="J1406" s="117" t="s">
        <v>47</v>
      </c>
      <c r="K1406" s="117"/>
      <c r="L1406" s="117">
        <v>1.3008</v>
      </c>
      <c r="M1406" s="117">
        <v>1.2404280000000001</v>
      </c>
      <c r="N1406" s="117">
        <v>6.037199999999987E-2</v>
      </c>
      <c r="O1406" s="341"/>
      <c r="P1406" s="117"/>
      <c r="Q1406" s="121"/>
    </row>
    <row r="1407" spans="1:17" s="115" customFormat="1" ht="25.5" customHeight="1">
      <c r="A1407" s="116">
        <v>1404</v>
      </c>
      <c r="B1407" s="118"/>
      <c r="C1407" s="118" t="s">
        <v>3047</v>
      </c>
      <c r="D1407" s="118" t="s">
        <v>3049</v>
      </c>
      <c r="E1407" s="118" t="s">
        <v>3052</v>
      </c>
      <c r="F1407" s="117" t="s">
        <v>2260</v>
      </c>
      <c r="G1407" s="340">
        <v>304311340102</v>
      </c>
      <c r="H1407" s="117" t="s">
        <v>4378</v>
      </c>
      <c r="I1407" s="117" t="s">
        <v>5178</v>
      </c>
      <c r="J1407" s="117" t="s">
        <v>47</v>
      </c>
      <c r="K1407" s="117"/>
      <c r="L1407" s="117">
        <v>2.0562</v>
      </c>
      <c r="M1407" s="117">
        <v>1.961128</v>
      </c>
      <c r="N1407" s="117">
        <v>9.5072000000000045E-2</v>
      </c>
      <c r="O1407" s="341"/>
      <c r="P1407" s="117"/>
      <c r="Q1407" s="121"/>
    </row>
    <row r="1408" spans="1:17" s="115" customFormat="1" ht="25.5" customHeight="1">
      <c r="A1408" s="116">
        <v>1405</v>
      </c>
      <c r="B1408" s="118"/>
      <c r="C1408" s="118" t="s">
        <v>3047</v>
      </c>
      <c r="D1408" s="118" t="s">
        <v>3049</v>
      </c>
      <c r="E1408" s="118" t="s">
        <v>3055</v>
      </c>
      <c r="F1408" s="117" t="s">
        <v>2275</v>
      </c>
      <c r="G1408" s="340">
        <v>304321340202</v>
      </c>
      <c r="H1408" s="117" t="s">
        <v>2629</v>
      </c>
      <c r="I1408" s="117" t="s">
        <v>5178</v>
      </c>
      <c r="J1408" s="117" t="s">
        <v>47</v>
      </c>
      <c r="K1408" s="117"/>
      <c r="L1408" s="117">
        <v>0.93759999999999999</v>
      </c>
      <c r="M1408" s="117">
        <v>0.89431400000000005</v>
      </c>
      <c r="N1408" s="117">
        <v>4.3285999999999936E-2</v>
      </c>
      <c r="O1408" s="341"/>
      <c r="P1408" s="117"/>
      <c r="Q1408" s="121"/>
    </row>
    <row r="1409" spans="1:17" s="115" customFormat="1" ht="25.5" customHeight="1">
      <c r="A1409" s="116">
        <v>1406</v>
      </c>
      <c r="B1409" s="118"/>
      <c r="C1409" s="118" t="s">
        <v>3047</v>
      </c>
      <c r="D1409" s="118" t="s">
        <v>3049</v>
      </c>
      <c r="E1409" s="118" t="s">
        <v>3052</v>
      </c>
      <c r="F1409" s="117" t="s">
        <v>2258</v>
      </c>
      <c r="G1409" s="340">
        <v>304311240202</v>
      </c>
      <c r="H1409" s="117" t="s">
        <v>2579</v>
      </c>
      <c r="I1409" s="117" t="s">
        <v>5178</v>
      </c>
      <c r="J1409" s="117" t="s">
        <v>47</v>
      </c>
      <c r="K1409" s="117"/>
      <c r="L1409" s="117">
        <v>2.0697999999999999</v>
      </c>
      <c r="M1409" s="117">
        <v>1.9767950000000001</v>
      </c>
      <c r="N1409" s="117">
        <v>9.3004999999999782E-2</v>
      </c>
      <c r="O1409" s="341"/>
      <c r="P1409" s="117"/>
      <c r="Q1409" s="121"/>
    </row>
    <row r="1410" spans="1:17" s="115" customFormat="1" ht="25.5" customHeight="1">
      <c r="A1410" s="116">
        <v>1407</v>
      </c>
      <c r="B1410" s="118"/>
      <c r="C1410" s="118" t="s">
        <v>3047</v>
      </c>
      <c r="D1410" s="118" t="s">
        <v>3049</v>
      </c>
      <c r="E1410" s="118" t="s">
        <v>3052</v>
      </c>
      <c r="F1410" s="117" t="s">
        <v>2262</v>
      </c>
      <c r="G1410" s="340">
        <v>304311440106</v>
      </c>
      <c r="H1410" s="117" t="s">
        <v>4398</v>
      </c>
      <c r="I1410" s="117" t="s">
        <v>5178</v>
      </c>
      <c r="J1410" s="117" t="s">
        <v>47</v>
      </c>
      <c r="K1410" s="117"/>
      <c r="L1410" s="117">
        <v>0.70660000000000001</v>
      </c>
      <c r="M1410" s="117">
        <v>0.67571300000000001</v>
      </c>
      <c r="N1410" s="117">
        <v>3.0886999999999998E-2</v>
      </c>
      <c r="O1410" s="341"/>
      <c r="P1410" s="117"/>
      <c r="Q1410" s="121"/>
    </row>
    <row r="1411" spans="1:17" s="115" customFormat="1" ht="25.5" customHeight="1">
      <c r="A1411" s="116">
        <v>1408</v>
      </c>
      <c r="B1411" s="118"/>
      <c r="C1411" s="118" t="s">
        <v>3047</v>
      </c>
      <c r="D1411" s="118" t="s">
        <v>3049</v>
      </c>
      <c r="E1411" s="118" t="s">
        <v>3055</v>
      </c>
      <c r="F1411" s="117" t="s">
        <v>2279</v>
      </c>
      <c r="G1411" s="340">
        <v>304321440201</v>
      </c>
      <c r="H1411" s="117" t="s">
        <v>2643</v>
      </c>
      <c r="I1411" s="117" t="s">
        <v>5178</v>
      </c>
      <c r="J1411" s="117" t="s">
        <v>47</v>
      </c>
      <c r="K1411" s="117"/>
      <c r="L1411" s="117">
        <v>1.4136</v>
      </c>
      <c r="M1411" s="117">
        <v>1.352514</v>
      </c>
      <c r="N1411" s="117">
        <v>6.1085999999999974E-2</v>
      </c>
      <c r="O1411" s="341"/>
      <c r="P1411" s="117"/>
      <c r="Q1411" s="121"/>
    </row>
    <row r="1412" spans="1:17" s="115" customFormat="1" ht="25.5" customHeight="1">
      <c r="A1412" s="116">
        <v>1409</v>
      </c>
      <c r="B1412" s="118"/>
      <c r="C1412" s="118" t="s">
        <v>3047</v>
      </c>
      <c r="D1412" s="118" t="s">
        <v>3049</v>
      </c>
      <c r="E1412" s="118" t="s">
        <v>3055</v>
      </c>
      <c r="F1412" s="117" t="s">
        <v>2272</v>
      </c>
      <c r="G1412" s="340">
        <v>304321240203</v>
      </c>
      <c r="H1412" s="117" t="s">
        <v>2621</v>
      </c>
      <c r="I1412" s="117" t="s">
        <v>5178</v>
      </c>
      <c r="J1412" s="117" t="s">
        <v>47</v>
      </c>
      <c r="K1412" s="117"/>
      <c r="L1412" s="117">
        <v>1.6694</v>
      </c>
      <c r="M1412" s="117">
        <v>1.5984879999999999</v>
      </c>
      <c r="N1412" s="117">
        <v>7.0912000000000086E-2</v>
      </c>
      <c r="O1412" s="341"/>
      <c r="P1412" s="117"/>
      <c r="Q1412" s="121"/>
    </row>
    <row r="1413" spans="1:17" s="115" customFormat="1" ht="25.5" customHeight="1">
      <c r="A1413" s="116">
        <v>1410</v>
      </c>
      <c r="B1413" s="118"/>
      <c r="C1413" s="118" t="s">
        <v>3047</v>
      </c>
      <c r="D1413" s="118" t="s">
        <v>3049</v>
      </c>
      <c r="E1413" s="118" t="s">
        <v>3055</v>
      </c>
      <c r="F1413" s="117" t="s">
        <v>2279</v>
      </c>
      <c r="G1413" s="340">
        <v>304321440206</v>
      </c>
      <c r="H1413" s="117" t="s">
        <v>2648</v>
      </c>
      <c r="I1413" s="117" t="s">
        <v>5178</v>
      </c>
      <c r="J1413" s="117" t="s">
        <v>47</v>
      </c>
      <c r="K1413" s="117"/>
      <c r="L1413" s="117">
        <v>0.60109999999999997</v>
      </c>
      <c r="M1413" s="117">
        <v>0.57576300000000002</v>
      </c>
      <c r="N1413" s="117">
        <v>2.5336999999999943E-2</v>
      </c>
      <c r="O1413" s="341"/>
      <c r="P1413" s="117"/>
      <c r="Q1413" s="121"/>
    </row>
    <row r="1414" spans="1:17" s="115" customFormat="1" ht="25.5" customHeight="1">
      <c r="A1414" s="116">
        <v>1411</v>
      </c>
      <c r="B1414" s="118"/>
      <c r="C1414" s="118" t="s">
        <v>3047</v>
      </c>
      <c r="D1414" s="118" t="s">
        <v>3049</v>
      </c>
      <c r="E1414" s="118" t="s">
        <v>3055</v>
      </c>
      <c r="F1414" s="117" t="s">
        <v>2270</v>
      </c>
      <c r="G1414" s="340">
        <v>304321140203</v>
      </c>
      <c r="H1414" s="117" t="s">
        <v>2614</v>
      </c>
      <c r="I1414" s="117" t="s">
        <v>5178</v>
      </c>
      <c r="J1414" s="117" t="s">
        <v>47</v>
      </c>
      <c r="K1414" s="117"/>
      <c r="L1414" s="117">
        <v>1.6595</v>
      </c>
      <c r="M1414" s="117">
        <v>1.5900179999999999</v>
      </c>
      <c r="N1414" s="117">
        <v>6.9482000000000044E-2</v>
      </c>
      <c r="O1414" s="341"/>
      <c r="P1414" s="117"/>
      <c r="Q1414" s="121"/>
    </row>
    <row r="1415" spans="1:17" s="115" customFormat="1" ht="25.5" customHeight="1">
      <c r="A1415" s="116">
        <v>1412</v>
      </c>
      <c r="B1415" s="118"/>
      <c r="C1415" s="118" t="s">
        <v>3047</v>
      </c>
      <c r="D1415" s="118" t="s">
        <v>3049</v>
      </c>
      <c r="E1415" s="118" t="s">
        <v>3052</v>
      </c>
      <c r="F1415" s="117" t="s">
        <v>2261</v>
      </c>
      <c r="G1415" s="340">
        <v>304311340202</v>
      </c>
      <c r="H1415" s="117" t="s">
        <v>2589</v>
      </c>
      <c r="I1415" s="117" t="s">
        <v>5178</v>
      </c>
      <c r="J1415" s="117" t="s">
        <v>47</v>
      </c>
      <c r="K1415" s="117"/>
      <c r="L1415" s="117">
        <v>2.3193999999999999</v>
      </c>
      <c r="M1415" s="117">
        <v>2.226791</v>
      </c>
      <c r="N1415" s="117">
        <v>9.2608999999999941E-2</v>
      </c>
      <c r="O1415" s="341"/>
      <c r="P1415" s="117"/>
      <c r="Q1415" s="121"/>
    </row>
    <row r="1416" spans="1:17" s="115" customFormat="1" ht="25.5" customHeight="1">
      <c r="A1416" s="116">
        <v>1413</v>
      </c>
      <c r="B1416" s="118"/>
      <c r="C1416" s="118" t="s">
        <v>3047</v>
      </c>
      <c r="D1416" s="118" t="s">
        <v>3049</v>
      </c>
      <c r="E1416" s="118" t="s">
        <v>3052</v>
      </c>
      <c r="F1416" s="117" t="s">
        <v>2262</v>
      </c>
      <c r="G1416" s="340">
        <v>304311440104</v>
      </c>
      <c r="H1416" s="117" t="s">
        <v>4431</v>
      </c>
      <c r="I1416" s="117" t="s">
        <v>5178</v>
      </c>
      <c r="J1416" s="117" t="s">
        <v>47</v>
      </c>
      <c r="K1416" s="117"/>
      <c r="L1416" s="117">
        <v>0.84030000000000005</v>
      </c>
      <c r="M1416" s="117">
        <v>0.80722300000000002</v>
      </c>
      <c r="N1416" s="117">
        <v>3.3077000000000023E-2</v>
      </c>
      <c r="O1416" s="341"/>
      <c r="P1416" s="117"/>
      <c r="Q1416" s="121"/>
    </row>
    <row r="1417" spans="1:17" s="115" customFormat="1" ht="25.5" customHeight="1">
      <c r="A1417" s="116">
        <v>1414</v>
      </c>
      <c r="B1417" s="118"/>
      <c r="C1417" s="118" t="s">
        <v>3047</v>
      </c>
      <c r="D1417" s="118" t="s">
        <v>3049</v>
      </c>
      <c r="E1417" s="118" t="s">
        <v>3055</v>
      </c>
      <c r="F1417" s="117" t="s">
        <v>2278</v>
      </c>
      <c r="G1417" s="340">
        <v>304321440101</v>
      </c>
      <c r="H1417" s="117" t="s">
        <v>4432</v>
      </c>
      <c r="I1417" s="117" t="s">
        <v>5183</v>
      </c>
      <c r="J1417" s="117" t="s">
        <v>47</v>
      </c>
      <c r="K1417" s="117"/>
      <c r="L1417" s="117">
        <v>1.06298</v>
      </c>
      <c r="M1417" s="117">
        <v>1.0212650000000001</v>
      </c>
      <c r="N1417" s="117">
        <v>4.1714999999999947E-2</v>
      </c>
      <c r="O1417" s="341"/>
      <c r="P1417" s="117"/>
      <c r="Q1417" s="121"/>
    </row>
    <row r="1418" spans="1:17" s="115" customFormat="1" ht="25.5" customHeight="1">
      <c r="A1418" s="116">
        <v>1415</v>
      </c>
      <c r="B1418" s="118"/>
      <c r="C1418" s="118" t="s">
        <v>3047</v>
      </c>
      <c r="D1418" s="118" t="s">
        <v>3049</v>
      </c>
      <c r="E1418" s="118" t="s">
        <v>3055</v>
      </c>
      <c r="F1418" s="117" t="s">
        <v>2278</v>
      </c>
      <c r="G1418" s="340">
        <v>304321440106</v>
      </c>
      <c r="H1418" s="117" t="s">
        <v>4443</v>
      </c>
      <c r="I1418" s="117" t="s">
        <v>5178</v>
      </c>
      <c r="J1418" s="117" t="s">
        <v>47</v>
      </c>
      <c r="K1418" s="117"/>
      <c r="L1418" s="117">
        <v>0.17754</v>
      </c>
      <c r="M1418" s="117">
        <v>0.17068700000000001</v>
      </c>
      <c r="N1418" s="117">
        <v>6.852999999999998E-3</v>
      </c>
      <c r="O1418" s="341"/>
      <c r="P1418" s="117"/>
      <c r="Q1418" s="121"/>
    </row>
    <row r="1419" spans="1:17" s="115" customFormat="1" ht="25.5" customHeight="1">
      <c r="A1419" s="116">
        <v>1416</v>
      </c>
      <c r="B1419" s="118"/>
      <c r="C1419" s="118" t="s">
        <v>3047</v>
      </c>
      <c r="D1419" s="118" t="s">
        <v>3049</v>
      </c>
      <c r="E1419" s="118" t="s">
        <v>3055</v>
      </c>
      <c r="F1419" s="117" t="s">
        <v>2273</v>
      </c>
      <c r="G1419" s="340">
        <v>304321240405</v>
      </c>
      <c r="H1419" s="117" t="s">
        <v>2627</v>
      </c>
      <c r="I1419" s="117" t="s">
        <v>5178</v>
      </c>
      <c r="J1419" s="117" t="s">
        <v>47</v>
      </c>
      <c r="K1419" s="117"/>
      <c r="L1419" s="117">
        <v>1.7984</v>
      </c>
      <c r="M1419" s="117">
        <v>1.729914</v>
      </c>
      <c r="N1419" s="117">
        <v>6.8486000000000047E-2</v>
      </c>
      <c r="O1419" s="341"/>
      <c r="P1419" s="117"/>
      <c r="Q1419" s="121"/>
    </row>
    <row r="1420" spans="1:17" s="115" customFormat="1" ht="25.5" customHeight="1">
      <c r="A1420" s="116">
        <v>1417</v>
      </c>
      <c r="B1420" s="118"/>
      <c r="C1420" s="118" t="s">
        <v>3047</v>
      </c>
      <c r="D1420" s="118" t="s">
        <v>3049</v>
      </c>
      <c r="E1420" s="118" t="s">
        <v>3052</v>
      </c>
      <c r="F1420" s="117" t="s">
        <v>2259</v>
      </c>
      <c r="G1420" s="340">
        <v>304311240301</v>
      </c>
      <c r="H1420" s="117" t="s">
        <v>2581</v>
      </c>
      <c r="I1420" s="117" t="s">
        <v>5178</v>
      </c>
      <c r="J1420" s="117" t="s">
        <v>47</v>
      </c>
      <c r="K1420" s="117"/>
      <c r="L1420" s="117">
        <v>0.77959999999999996</v>
      </c>
      <c r="M1420" s="117">
        <v>0.75107800000000002</v>
      </c>
      <c r="N1420" s="117">
        <v>2.8521999999999936E-2</v>
      </c>
      <c r="O1420" s="341"/>
      <c r="P1420" s="117"/>
      <c r="Q1420" s="121"/>
    </row>
    <row r="1421" spans="1:17" s="115" customFormat="1" ht="25.5" customHeight="1">
      <c r="A1421" s="116">
        <v>1418</v>
      </c>
      <c r="B1421" s="118"/>
      <c r="C1421" s="118" t="s">
        <v>3047</v>
      </c>
      <c r="D1421" s="118" t="s">
        <v>3049</v>
      </c>
      <c r="E1421" s="118" t="s">
        <v>3052</v>
      </c>
      <c r="F1421" s="117" t="s">
        <v>2254</v>
      </c>
      <c r="G1421" s="340">
        <v>304311140102</v>
      </c>
      <c r="H1421" s="117" t="s">
        <v>2564</v>
      </c>
      <c r="I1421" s="117" t="s">
        <v>5178</v>
      </c>
      <c r="J1421" s="117" t="s">
        <v>47</v>
      </c>
      <c r="K1421" s="117"/>
      <c r="L1421" s="117">
        <v>1.0362</v>
      </c>
      <c r="M1421" s="117">
        <v>0.99947399999999997</v>
      </c>
      <c r="N1421" s="117">
        <v>3.6726000000000036E-2</v>
      </c>
      <c r="O1421" s="341"/>
      <c r="P1421" s="117"/>
      <c r="Q1421" s="121"/>
    </row>
    <row r="1422" spans="1:17" s="115" customFormat="1" ht="25.5" customHeight="1">
      <c r="A1422" s="116">
        <v>1419</v>
      </c>
      <c r="B1422" s="118"/>
      <c r="C1422" s="118" t="s">
        <v>3047</v>
      </c>
      <c r="D1422" s="118" t="s">
        <v>3049</v>
      </c>
      <c r="E1422" s="118" t="s">
        <v>3052</v>
      </c>
      <c r="F1422" s="117" t="s">
        <v>2254</v>
      </c>
      <c r="G1422" s="340">
        <v>304311140103</v>
      </c>
      <c r="H1422" s="117" t="s">
        <v>2565</v>
      </c>
      <c r="I1422" s="117" t="s">
        <v>5178</v>
      </c>
      <c r="J1422" s="117" t="s">
        <v>47</v>
      </c>
      <c r="K1422" s="117"/>
      <c r="L1422" s="117">
        <v>1.5820000000000001</v>
      </c>
      <c r="M1422" s="117">
        <v>1.5260609999999999</v>
      </c>
      <c r="N1422" s="117">
        <v>5.5939000000000183E-2</v>
      </c>
      <c r="O1422" s="341"/>
      <c r="P1422" s="117"/>
      <c r="Q1422" s="121"/>
    </row>
    <row r="1423" spans="1:17" s="115" customFormat="1" ht="25.5" customHeight="1">
      <c r="A1423" s="116">
        <v>1420</v>
      </c>
      <c r="B1423" s="118"/>
      <c r="C1423" s="118" t="s">
        <v>3047</v>
      </c>
      <c r="D1423" s="118" t="s">
        <v>3049</v>
      </c>
      <c r="E1423" s="118" t="s">
        <v>3055</v>
      </c>
      <c r="F1423" s="117" t="s">
        <v>2275</v>
      </c>
      <c r="G1423" s="340">
        <v>304321340204</v>
      </c>
      <c r="H1423" s="117" t="s">
        <v>2631</v>
      </c>
      <c r="I1423" s="117" t="s">
        <v>5178</v>
      </c>
      <c r="J1423" s="117" t="s">
        <v>47</v>
      </c>
      <c r="K1423" s="117"/>
      <c r="L1423" s="117">
        <v>0.31080000000000002</v>
      </c>
      <c r="M1423" s="117">
        <v>0.29984100000000002</v>
      </c>
      <c r="N1423" s="117">
        <v>1.0958999999999997E-2</v>
      </c>
      <c r="O1423" s="341"/>
      <c r="P1423" s="117"/>
      <c r="Q1423" s="121"/>
    </row>
    <row r="1424" spans="1:17" s="115" customFormat="1" ht="25.5" customHeight="1">
      <c r="A1424" s="116">
        <v>1421</v>
      </c>
      <c r="B1424" s="118"/>
      <c r="C1424" s="118" t="s">
        <v>3047</v>
      </c>
      <c r="D1424" s="118" t="s">
        <v>3049</v>
      </c>
      <c r="E1424" s="118" t="s">
        <v>3052</v>
      </c>
      <c r="F1424" s="117" t="s">
        <v>2260</v>
      </c>
      <c r="G1424" s="340">
        <v>304311340101</v>
      </c>
      <c r="H1424" s="117" t="s">
        <v>2584</v>
      </c>
      <c r="I1424" s="117" t="s">
        <v>5178</v>
      </c>
      <c r="J1424" s="117" t="s">
        <v>47</v>
      </c>
      <c r="K1424" s="117"/>
      <c r="L1424" s="117">
        <v>1.8382000000000001</v>
      </c>
      <c r="M1424" s="117">
        <v>1.773901</v>
      </c>
      <c r="N1424" s="117">
        <v>6.4299000000000106E-2</v>
      </c>
      <c r="O1424" s="341"/>
      <c r="P1424" s="117"/>
      <c r="Q1424" s="121"/>
    </row>
    <row r="1425" spans="1:17" s="115" customFormat="1" ht="25.5" customHeight="1">
      <c r="A1425" s="116">
        <v>1422</v>
      </c>
      <c r="B1425" s="118"/>
      <c r="C1425" s="118" t="s">
        <v>3047</v>
      </c>
      <c r="D1425" s="118" t="s">
        <v>3049</v>
      </c>
      <c r="E1425" s="118" t="s">
        <v>3055</v>
      </c>
      <c r="F1425" s="117" t="s">
        <v>2271</v>
      </c>
      <c r="G1425" s="340">
        <v>304321240102</v>
      </c>
      <c r="H1425" s="117" t="s">
        <v>2617</v>
      </c>
      <c r="I1425" s="117" t="s">
        <v>5178</v>
      </c>
      <c r="J1425" s="117" t="s">
        <v>47</v>
      </c>
      <c r="K1425" s="117"/>
      <c r="L1425" s="117">
        <v>2.6012</v>
      </c>
      <c r="M1425" s="117">
        <v>2.5143439999999999</v>
      </c>
      <c r="N1425" s="117">
        <v>8.6856000000000044E-2</v>
      </c>
      <c r="O1425" s="341"/>
      <c r="P1425" s="117"/>
      <c r="Q1425" s="121"/>
    </row>
    <row r="1426" spans="1:17" s="115" customFormat="1" ht="25.5" customHeight="1">
      <c r="A1426" s="116">
        <v>1423</v>
      </c>
      <c r="B1426" s="118"/>
      <c r="C1426" s="118" t="s">
        <v>3047</v>
      </c>
      <c r="D1426" s="118" t="s">
        <v>3049</v>
      </c>
      <c r="E1426" s="118" t="s">
        <v>3052</v>
      </c>
      <c r="F1426" s="117" t="s">
        <v>2257</v>
      </c>
      <c r="G1426" s="340">
        <v>304311240101</v>
      </c>
      <c r="H1426" s="117" t="s">
        <v>4509</v>
      </c>
      <c r="I1426" s="117" t="s">
        <v>5178</v>
      </c>
      <c r="J1426" s="117" t="s">
        <v>47</v>
      </c>
      <c r="K1426" s="117"/>
      <c r="L1426" s="117">
        <v>1.8098000000000001</v>
      </c>
      <c r="M1426" s="117">
        <v>1.7502310000000001</v>
      </c>
      <c r="N1426" s="117">
        <v>5.9568999999999983E-2</v>
      </c>
      <c r="O1426" s="341"/>
      <c r="P1426" s="117"/>
      <c r="Q1426" s="121"/>
    </row>
    <row r="1427" spans="1:17" s="115" customFormat="1" ht="25.5" customHeight="1">
      <c r="A1427" s="116">
        <v>1424</v>
      </c>
      <c r="B1427" s="118"/>
      <c r="C1427" s="118" t="s">
        <v>3047</v>
      </c>
      <c r="D1427" s="118" t="s">
        <v>3049</v>
      </c>
      <c r="E1427" s="118" t="s">
        <v>3052</v>
      </c>
      <c r="F1427" s="117" t="s">
        <v>2255</v>
      </c>
      <c r="G1427" s="340">
        <v>304311140201</v>
      </c>
      <c r="H1427" s="117" t="s">
        <v>2567</v>
      </c>
      <c r="I1427" s="117" t="s">
        <v>5178</v>
      </c>
      <c r="J1427" s="117" t="s">
        <v>47</v>
      </c>
      <c r="K1427" s="117"/>
      <c r="L1427" s="117">
        <v>0.36077999999999999</v>
      </c>
      <c r="M1427" s="117">
        <v>0.34905399999999998</v>
      </c>
      <c r="N1427" s="117">
        <v>1.1726000000000014E-2</v>
      </c>
      <c r="O1427" s="341"/>
      <c r="P1427" s="117"/>
      <c r="Q1427" s="121"/>
    </row>
    <row r="1428" spans="1:17" s="115" customFormat="1" ht="25.5" customHeight="1">
      <c r="A1428" s="116">
        <v>1425</v>
      </c>
      <c r="B1428" s="118"/>
      <c r="C1428" s="118" t="s">
        <v>3047</v>
      </c>
      <c r="D1428" s="118" t="s">
        <v>3049</v>
      </c>
      <c r="E1428" s="118" t="s">
        <v>3052</v>
      </c>
      <c r="F1428" s="117" t="s">
        <v>2260</v>
      </c>
      <c r="G1428" s="340">
        <v>304311340107</v>
      </c>
      <c r="H1428" s="117" t="s">
        <v>2587</v>
      </c>
      <c r="I1428" s="117" t="s">
        <v>5178</v>
      </c>
      <c r="J1428" s="117" t="s">
        <v>47</v>
      </c>
      <c r="K1428" s="117"/>
      <c r="L1428" s="117">
        <v>1.5382</v>
      </c>
      <c r="M1428" s="117">
        <v>1.488356</v>
      </c>
      <c r="N1428" s="117">
        <v>4.9843999999999999E-2</v>
      </c>
      <c r="O1428" s="341"/>
      <c r="P1428" s="117"/>
      <c r="Q1428" s="121"/>
    </row>
    <row r="1429" spans="1:17" s="115" customFormat="1" ht="25.5" customHeight="1">
      <c r="A1429" s="116">
        <v>1426</v>
      </c>
      <c r="B1429" s="118"/>
      <c r="C1429" s="118" t="s">
        <v>3047</v>
      </c>
      <c r="D1429" s="118" t="s">
        <v>3049</v>
      </c>
      <c r="E1429" s="118" t="s">
        <v>3052</v>
      </c>
      <c r="F1429" s="117" t="s">
        <v>2259</v>
      </c>
      <c r="G1429" s="340">
        <v>304311240302</v>
      </c>
      <c r="H1429" s="117" t="s">
        <v>4520</v>
      </c>
      <c r="I1429" s="117" t="s">
        <v>5178</v>
      </c>
      <c r="J1429" s="117" t="s">
        <v>47</v>
      </c>
      <c r="K1429" s="117"/>
      <c r="L1429" s="117">
        <v>1.4091</v>
      </c>
      <c r="M1429" s="117">
        <v>1.364279</v>
      </c>
      <c r="N1429" s="117">
        <v>4.4821E-2</v>
      </c>
      <c r="O1429" s="341"/>
      <c r="P1429" s="117"/>
      <c r="Q1429" s="121"/>
    </row>
    <row r="1430" spans="1:17" s="115" customFormat="1" ht="25.5" customHeight="1">
      <c r="A1430" s="116">
        <v>1427</v>
      </c>
      <c r="B1430" s="118"/>
      <c r="C1430" s="118" t="s">
        <v>3047</v>
      </c>
      <c r="D1430" s="118" t="s">
        <v>3049</v>
      </c>
      <c r="E1430" s="118" t="s">
        <v>3055</v>
      </c>
      <c r="F1430" s="117" t="s">
        <v>2273</v>
      </c>
      <c r="G1430" s="340">
        <v>304321240404</v>
      </c>
      <c r="H1430" s="117" t="s">
        <v>2626</v>
      </c>
      <c r="I1430" s="117" t="s">
        <v>5178</v>
      </c>
      <c r="J1430" s="117" t="s">
        <v>47</v>
      </c>
      <c r="K1430" s="117"/>
      <c r="L1430" s="117">
        <v>1.1435999999999999</v>
      </c>
      <c r="M1430" s="117">
        <v>1.107891</v>
      </c>
      <c r="N1430" s="117">
        <v>3.5708999999999991E-2</v>
      </c>
      <c r="O1430" s="341"/>
      <c r="P1430" s="117"/>
      <c r="Q1430" s="121"/>
    </row>
    <row r="1431" spans="1:17" s="115" customFormat="1" ht="25.5" customHeight="1">
      <c r="A1431" s="116">
        <v>1428</v>
      </c>
      <c r="B1431" s="118"/>
      <c r="C1431" s="118" t="s">
        <v>3047</v>
      </c>
      <c r="D1431" s="118" t="s">
        <v>3049</v>
      </c>
      <c r="E1431" s="118" t="s">
        <v>3055</v>
      </c>
      <c r="F1431" s="117" t="s">
        <v>2272</v>
      </c>
      <c r="G1431" s="340">
        <v>304321240202</v>
      </c>
      <c r="H1431" s="117" t="s">
        <v>2620</v>
      </c>
      <c r="I1431" s="117" t="s">
        <v>5178</v>
      </c>
      <c r="J1431" s="117" t="s">
        <v>47</v>
      </c>
      <c r="K1431" s="117"/>
      <c r="L1431" s="117">
        <v>2.8834</v>
      </c>
      <c r="M1431" s="117">
        <v>2.7945139999999999</v>
      </c>
      <c r="N1431" s="117">
        <v>8.8886000000000021E-2</v>
      </c>
      <c r="O1431" s="341"/>
      <c r="P1431" s="117"/>
      <c r="Q1431" s="121"/>
    </row>
    <row r="1432" spans="1:17" s="115" customFormat="1" ht="25.5" customHeight="1">
      <c r="A1432" s="116">
        <v>1429</v>
      </c>
      <c r="B1432" s="118"/>
      <c r="C1432" s="118" t="s">
        <v>3047</v>
      </c>
      <c r="D1432" s="118" t="s">
        <v>3049</v>
      </c>
      <c r="E1432" s="118" t="s">
        <v>3055</v>
      </c>
      <c r="F1432" s="117" t="s">
        <v>2275</v>
      </c>
      <c r="G1432" s="340">
        <v>304321340201</v>
      </c>
      <c r="H1432" s="117" t="s">
        <v>2628</v>
      </c>
      <c r="I1432" s="117" t="s">
        <v>5178</v>
      </c>
      <c r="J1432" s="117" t="s">
        <v>47</v>
      </c>
      <c r="K1432" s="117"/>
      <c r="L1432" s="117">
        <v>1.8180000000000001</v>
      </c>
      <c r="M1432" s="117">
        <v>1.7623960000000001</v>
      </c>
      <c r="N1432" s="117">
        <v>5.5603999999999987E-2</v>
      </c>
      <c r="O1432" s="341"/>
      <c r="P1432" s="117"/>
      <c r="Q1432" s="121"/>
    </row>
    <row r="1433" spans="1:17" s="115" customFormat="1" ht="25.5" customHeight="1">
      <c r="A1433" s="116">
        <v>1430</v>
      </c>
      <c r="B1433" s="118"/>
      <c r="C1433" s="118" t="s">
        <v>3047</v>
      </c>
      <c r="D1433" s="118" t="s">
        <v>3049</v>
      </c>
      <c r="E1433" s="118" t="s">
        <v>3055</v>
      </c>
      <c r="F1433" s="117" t="s">
        <v>2273</v>
      </c>
      <c r="G1433" s="340">
        <v>304321240401</v>
      </c>
      <c r="H1433" s="117" t="s">
        <v>2623</v>
      </c>
      <c r="I1433" s="117" t="s">
        <v>5178</v>
      </c>
      <c r="J1433" s="117" t="s">
        <v>47</v>
      </c>
      <c r="K1433" s="117"/>
      <c r="L1433" s="117">
        <v>0.54849999999999999</v>
      </c>
      <c r="M1433" s="117">
        <v>0.53182099999999999</v>
      </c>
      <c r="N1433" s="117">
        <v>1.6678999999999999E-2</v>
      </c>
      <c r="O1433" s="341"/>
      <c r="P1433" s="117"/>
      <c r="Q1433" s="121"/>
    </row>
    <row r="1434" spans="1:17" s="115" customFormat="1" ht="25.5" customHeight="1">
      <c r="A1434" s="116">
        <v>1431</v>
      </c>
      <c r="B1434" s="118"/>
      <c r="C1434" s="118" t="s">
        <v>3047</v>
      </c>
      <c r="D1434" s="118" t="s">
        <v>3049</v>
      </c>
      <c r="E1434" s="118" t="s">
        <v>3050</v>
      </c>
      <c r="F1434" s="117" t="s">
        <v>2265</v>
      </c>
      <c r="G1434" s="340">
        <v>304312240105</v>
      </c>
      <c r="H1434" s="117" t="s">
        <v>4541</v>
      </c>
      <c r="I1434" s="117" t="s">
        <v>5178</v>
      </c>
      <c r="J1434" s="117" t="s">
        <v>47</v>
      </c>
      <c r="K1434" s="117"/>
      <c r="L1434" s="117">
        <v>1.18079</v>
      </c>
      <c r="M1434" s="117">
        <v>1.1450629999999999</v>
      </c>
      <c r="N1434" s="117">
        <v>3.5727000000000064E-2</v>
      </c>
      <c r="O1434" s="341"/>
      <c r="P1434" s="117"/>
      <c r="Q1434" s="121"/>
    </row>
    <row r="1435" spans="1:17" s="115" customFormat="1" ht="25.5" customHeight="1">
      <c r="A1435" s="116">
        <v>1432</v>
      </c>
      <c r="B1435" s="118"/>
      <c r="C1435" s="118" t="s">
        <v>3047</v>
      </c>
      <c r="D1435" s="118" t="s">
        <v>3049</v>
      </c>
      <c r="E1435" s="118" t="s">
        <v>3052</v>
      </c>
      <c r="F1435" s="117" t="s">
        <v>2256</v>
      </c>
      <c r="G1435" s="340">
        <v>304311140303</v>
      </c>
      <c r="H1435" s="117" t="s">
        <v>2573</v>
      </c>
      <c r="I1435" s="117" t="s">
        <v>5178</v>
      </c>
      <c r="J1435" s="117" t="s">
        <v>47</v>
      </c>
      <c r="K1435" s="117"/>
      <c r="L1435" s="117">
        <v>0.44359999999999999</v>
      </c>
      <c r="M1435" s="117">
        <v>0.430342</v>
      </c>
      <c r="N1435" s="117">
        <v>1.3257999999999992E-2</v>
      </c>
      <c r="O1435" s="341"/>
      <c r="P1435" s="117"/>
      <c r="Q1435" s="121"/>
    </row>
    <row r="1436" spans="1:17" s="115" customFormat="1" ht="25.5" customHeight="1">
      <c r="A1436" s="116">
        <v>1433</v>
      </c>
      <c r="B1436" s="118"/>
      <c r="C1436" s="118" t="s">
        <v>3047</v>
      </c>
      <c r="D1436" s="118" t="s">
        <v>3049</v>
      </c>
      <c r="E1436" s="118" t="s">
        <v>3052</v>
      </c>
      <c r="F1436" s="117" t="s">
        <v>2257</v>
      </c>
      <c r="G1436" s="340">
        <v>304311240106</v>
      </c>
      <c r="H1436" s="117" t="s">
        <v>2577</v>
      </c>
      <c r="I1436" s="117" t="s">
        <v>5183</v>
      </c>
      <c r="J1436" s="117" t="s">
        <v>47</v>
      </c>
      <c r="K1436" s="117"/>
      <c r="L1436" s="117">
        <v>1.0884</v>
      </c>
      <c r="M1436" s="117">
        <v>1.0564469999999999</v>
      </c>
      <c r="N1436" s="117">
        <v>3.195300000000012E-2</v>
      </c>
      <c r="O1436" s="341"/>
      <c r="P1436" s="117"/>
      <c r="Q1436" s="121"/>
    </row>
    <row r="1437" spans="1:17" s="115" customFormat="1" ht="25.5" customHeight="1">
      <c r="A1437" s="116">
        <v>1434</v>
      </c>
      <c r="B1437" s="118"/>
      <c r="C1437" s="118" t="s">
        <v>3047</v>
      </c>
      <c r="D1437" s="118" t="s">
        <v>3049</v>
      </c>
      <c r="E1437" s="118" t="s">
        <v>3052</v>
      </c>
      <c r="F1437" s="117" t="s">
        <v>2261</v>
      </c>
      <c r="G1437" s="340">
        <v>304311340201</v>
      </c>
      <c r="H1437" s="117" t="s">
        <v>2588</v>
      </c>
      <c r="I1437" s="117" t="s">
        <v>5178</v>
      </c>
      <c r="J1437" s="117" t="s">
        <v>47</v>
      </c>
      <c r="K1437" s="117"/>
      <c r="L1437" s="117">
        <v>0.93640000000000001</v>
      </c>
      <c r="M1437" s="117">
        <v>0.90916200000000003</v>
      </c>
      <c r="N1437" s="117">
        <v>2.7237999999999984E-2</v>
      </c>
      <c r="O1437" s="341"/>
      <c r="P1437" s="117"/>
      <c r="Q1437" s="121"/>
    </row>
    <row r="1438" spans="1:17" s="115" customFormat="1" ht="25.5" customHeight="1">
      <c r="A1438" s="116">
        <v>1435</v>
      </c>
      <c r="B1438" s="118"/>
      <c r="C1438" s="118" t="s">
        <v>3047</v>
      </c>
      <c r="D1438" s="118" t="s">
        <v>3049</v>
      </c>
      <c r="E1438" s="118" t="s">
        <v>3052</v>
      </c>
      <c r="F1438" s="117" t="s">
        <v>2260</v>
      </c>
      <c r="G1438" s="340">
        <v>304311340104</v>
      </c>
      <c r="H1438" s="117" t="s">
        <v>2585</v>
      </c>
      <c r="I1438" s="117" t="s">
        <v>5178</v>
      </c>
      <c r="J1438" s="117" t="s">
        <v>47</v>
      </c>
      <c r="K1438" s="117"/>
      <c r="L1438" s="117">
        <v>0.68279999999999996</v>
      </c>
      <c r="M1438" s="117">
        <v>0.66357299999999997</v>
      </c>
      <c r="N1438" s="117">
        <v>1.9226999999999994E-2</v>
      </c>
      <c r="O1438" s="341"/>
      <c r="P1438" s="117"/>
      <c r="Q1438" s="121"/>
    </row>
    <row r="1439" spans="1:17" s="115" customFormat="1" ht="25.5" customHeight="1">
      <c r="A1439" s="116">
        <v>1436</v>
      </c>
      <c r="B1439" s="118"/>
      <c r="C1439" s="118" t="s">
        <v>3047</v>
      </c>
      <c r="D1439" s="118" t="s">
        <v>3049</v>
      </c>
      <c r="E1439" s="118" t="s">
        <v>3050</v>
      </c>
      <c r="F1439" s="117" t="s">
        <v>2268</v>
      </c>
      <c r="G1439" s="340">
        <v>304312340102</v>
      </c>
      <c r="H1439" s="117" t="s">
        <v>2608</v>
      </c>
      <c r="I1439" s="117" t="s">
        <v>5178</v>
      </c>
      <c r="J1439" s="117" t="s">
        <v>47</v>
      </c>
      <c r="K1439" s="117"/>
      <c r="L1439" s="117">
        <v>1.5273000000000001</v>
      </c>
      <c r="M1439" s="117">
        <v>1.4853730000000001</v>
      </c>
      <c r="N1439" s="117">
        <v>4.1927000000000048E-2</v>
      </c>
      <c r="O1439" s="341"/>
      <c r="P1439" s="117"/>
      <c r="Q1439" s="121"/>
    </row>
    <row r="1440" spans="1:17" s="115" customFormat="1" ht="25.5" customHeight="1">
      <c r="A1440" s="116">
        <v>1437</v>
      </c>
      <c r="B1440" s="118"/>
      <c r="C1440" s="118" t="s">
        <v>3047</v>
      </c>
      <c r="D1440" s="118" t="s">
        <v>3049</v>
      </c>
      <c r="E1440" s="118" t="s">
        <v>3052</v>
      </c>
      <c r="F1440" s="117" t="s">
        <v>2256</v>
      </c>
      <c r="G1440" s="340">
        <v>304311140302</v>
      </c>
      <c r="H1440" s="117" t="s">
        <v>2572</v>
      </c>
      <c r="I1440" s="117" t="s">
        <v>5178</v>
      </c>
      <c r="J1440" s="117" t="s">
        <v>47</v>
      </c>
      <c r="K1440" s="117"/>
      <c r="L1440" s="117">
        <v>0.5444</v>
      </c>
      <c r="M1440" s="117">
        <v>0.53003199999999995</v>
      </c>
      <c r="N1440" s="117">
        <v>1.4368000000000047E-2</v>
      </c>
      <c r="O1440" s="341"/>
      <c r="P1440" s="117"/>
      <c r="Q1440" s="121"/>
    </row>
    <row r="1441" spans="1:17" s="115" customFormat="1" ht="25.5" customHeight="1">
      <c r="A1441" s="116">
        <v>1438</v>
      </c>
      <c r="B1441" s="118"/>
      <c r="C1441" s="118" t="s">
        <v>3047</v>
      </c>
      <c r="D1441" s="118" t="s">
        <v>3049</v>
      </c>
      <c r="E1441" s="118" t="s">
        <v>3055</v>
      </c>
      <c r="F1441" s="117" t="s">
        <v>2273</v>
      </c>
      <c r="G1441" s="340">
        <v>304321240402</v>
      </c>
      <c r="H1441" s="117" t="s">
        <v>2624</v>
      </c>
      <c r="I1441" s="117" t="s">
        <v>5178</v>
      </c>
      <c r="J1441" s="117" t="s">
        <v>47</v>
      </c>
      <c r="K1441" s="117"/>
      <c r="L1441" s="117">
        <v>0.59099999999999997</v>
      </c>
      <c r="M1441" s="117">
        <v>0.57644099999999998</v>
      </c>
      <c r="N1441" s="117">
        <v>1.4558999999999989E-2</v>
      </c>
      <c r="O1441" s="341"/>
      <c r="P1441" s="117"/>
      <c r="Q1441" s="121"/>
    </row>
    <row r="1442" spans="1:17" s="115" customFormat="1" ht="25.5" customHeight="1">
      <c r="A1442" s="116">
        <v>1439</v>
      </c>
      <c r="B1442" s="118"/>
      <c r="C1442" s="118" t="s">
        <v>3047</v>
      </c>
      <c r="D1442" s="118" t="s">
        <v>3049</v>
      </c>
      <c r="E1442" s="118" t="s">
        <v>3052</v>
      </c>
      <c r="F1442" s="117" t="s">
        <v>2262</v>
      </c>
      <c r="G1442" s="340">
        <v>304311440102</v>
      </c>
      <c r="H1442" s="117" t="s">
        <v>2592</v>
      </c>
      <c r="I1442" s="117" t="s">
        <v>5178</v>
      </c>
      <c r="J1442" s="117" t="s">
        <v>47</v>
      </c>
      <c r="K1442" s="117"/>
      <c r="L1442" s="117">
        <v>2.0400670000000001</v>
      </c>
      <c r="M1442" s="117">
        <v>2.0200360000000002</v>
      </c>
      <c r="N1442" s="117">
        <v>2.003099999999991E-2</v>
      </c>
      <c r="O1442" s="341"/>
      <c r="P1442" s="117"/>
      <c r="Q1442" s="121"/>
    </row>
    <row r="1443" spans="1:17" s="115" customFormat="1" ht="25.5" customHeight="1">
      <c r="A1443" s="116">
        <v>1440</v>
      </c>
      <c r="B1443" s="118"/>
      <c r="C1443" s="118" t="s">
        <v>3047</v>
      </c>
      <c r="D1443" s="118" t="s">
        <v>3049</v>
      </c>
      <c r="E1443" s="118" t="s">
        <v>3052</v>
      </c>
      <c r="F1443" s="117" t="s">
        <v>2262</v>
      </c>
      <c r="G1443" s="340">
        <v>304311440107</v>
      </c>
      <c r="H1443" s="117" t="s">
        <v>4640</v>
      </c>
      <c r="I1443" s="117" t="s">
        <v>5178</v>
      </c>
      <c r="J1443" s="117" t="s">
        <v>47</v>
      </c>
      <c r="K1443" s="117"/>
      <c r="L1443" s="117">
        <v>1.7329330000000001</v>
      </c>
      <c r="M1443" s="117">
        <v>1.7179949999999999</v>
      </c>
      <c r="N1443" s="117">
        <v>1.4938000000000118E-2</v>
      </c>
      <c r="O1443" s="341"/>
      <c r="P1443" s="117"/>
      <c r="Q1443" s="121"/>
    </row>
    <row r="1444" spans="1:17" s="115" customFormat="1" ht="25.5" customHeight="1">
      <c r="A1444" s="116">
        <v>1441</v>
      </c>
      <c r="B1444" s="118"/>
      <c r="C1444" s="118" t="s">
        <v>3047</v>
      </c>
      <c r="D1444" s="118" t="s">
        <v>3049</v>
      </c>
      <c r="E1444" s="118" t="s">
        <v>3052</v>
      </c>
      <c r="F1444" s="117" t="s">
        <v>2263</v>
      </c>
      <c r="G1444" s="340">
        <v>304311440202</v>
      </c>
      <c r="H1444" s="117" t="s">
        <v>2595</v>
      </c>
      <c r="I1444" s="117" t="s">
        <v>5178</v>
      </c>
      <c r="J1444" s="117" t="s">
        <v>47</v>
      </c>
      <c r="K1444" s="117"/>
      <c r="L1444" s="117">
        <v>2.5104000000000002</v>
      </c>
      <c r="M1444" s="117">
        <v>2.4890319999999999</v>
      </c>
      <c r="N1444" s="117">
        <v>2.1368000000000276E-2</v>
      </c>
      <c r="O1444" s="341"/>
      <c r="P1444" s="117"/>
      <c r="Q1444" s="121"/>
    </row>
    <row r="1445" spans="1:17" s="115" customFormat="1" ht="25.5" customHeight="1">
      <c r="A1445" s="116">
        <v>1442</v>
      </c>
      <c r="B1445" s="118"/>
      <c r="C1445" s="118" t="s">
        <v>3047</v>
      </c>
      <c r="D1445" s="118" t="s">
        <v>3049</v>
      </c>
      <c r="E1445" s="118" t="s">
        <v>3052</v>
      </c>
      <c r="F1445" s="117" t="s">
        <v>2263</v>
      </c>
      <c r="G1445" s="340">
        <v>304311440204</v>
      </c>
      <c r="H1445" s="117" t="s">
        <v>2597</v>
      </c>
      <c r="I1445" s="117" t="s">
        <v>5178</v>
      </c>
      <c r="J1445" s="117" t="s">
        <v>47</v>
      </c>
      <c r="K1445" s="117"/>
      <c r="L1445" s="117">
        <v>0.89239999999999997</v>
      </c>
      <c r="M1445" s="117">
        <v>0.88498200000000005</v>
      </c>
      <c r="N1445" s="117">
        <v>7.4179999999999247E-3</v>
      </c>
      <c r="O1445" s="341"/>
      <c r="P1445" s="117"/>
      <c r="Q1445" s="121"/>
    </row>
    <row r="1446" spans="1:17" s="115" customFormat="1" ht="25.5" customHeight="1">
      <c r="A1446" s="116">
        <v>1443</v>
      </c>
      <c r="B1446" s="118"/>
      <c r="C1446" s="118" t="s">
        <v>3047</v>
      </c>
      <c r="D1446" s="118" t="s">
        <v>3049</v>
      </c>
      <c r="E1446" s="118" t="s">
        <v>3052</v>
      </c>
      <c r="F1446" s="117" t="s">
        <v>2263</v>
      </c>
      <c r="G1446" s="340">
        <v>304311440203</v>
      </c>
      <c r="H1446" s="117" t="s">
        <v>2596</v>
      </c>
      <c r="I1446" s="117" t="s">
        <v>5178</v>
      </c>
      <c r="J1446" s="117" t="s">
        <v>47</v>
      </c>
      <c r="K1446" s="117"/>
      <c r="L1446" s="117">
        <v>2.1471</v>
      </c>
      <c r="M1446" s="117">
        <v>2.1295570000000001</v>
      </c>
      <c r="N1446" s="117">
        <v>1.7542999999999864E-2</v>
      </c>
      <c r="O1446" s="341"/>
      <c r="P1446" s="117"/>
      <c r="Q1446" s="121"/>
    </row>
    <row r="1447" spans="1:17" s="115" customFormat="1" ht="25.5" customHeight="1">
      <c r="A1447" s="116">
        <v>1444</v>
      </c>
      <c r="B1447" s="118"/>
      <c r="C1447" s="118" t="s">
        <v>3047</v>
      </c>
      <c r="D1447" s="118" t="s">
        <v>3049</v>
      </c>
      <c r="E1447" s="118" t="s">
        <v>3052</v>
      </c>
      <c r="F1447" s="117" t="s">
        <v>2263</v>
      </c>
      <c r="G1447" s="340">
        <v>304311440201</v>
      </c>
      <c r="H1447" s="117" t="s">
        <v>2594</v>
      </c>
      <c r="I1447" s="117" t="s">
        <v>5178</v>
      </c>
      <c r="J1447" s="117" t="s">
        <v>47</v>
      </c>
      <c r="K1447" s="117"/>
      <c r="L1447" s="117">
        <v>1.2741</v>
      </c>
      <c r="M1447" s="117">
        <v>1.264283</v>
      </c>
      <c r="N1447" s="117">
        <v>9.8169999999999646E-3</v>
      </c>
      <c r="O1447" s="341"/>
      <c r="P1447" s="117"/>
      <c r="Q1447" s="121"/>
    </row>
    <row r="1448" spans="1:17" s="115" customFormat="1" ht="25.5" customHeight="1">
      <c r="A1448" s="116">
        <v>1445</v>
      </c>
      <c r="B1448" s="118"/>
      <c r="C1448" s="118" t="s">
        <v>3047</v>
      </c>
      <c r="D1448" s="118" t="s">
        <v>3049</v>
      </c>
      <c r="E1448" s="118" t="s">
        <v>3052</v>
      </c>
      <c r="F1448" s="117" t="s">
        <v>2262</v>
      </c>
      <c r="G1448" s="340">
        <v>304311440108</v>
      </c>
      <c r="H1448" s="117" t="s">
        <v>2593</v>
      </c>
      <c r="I1448" s="117" t="s">
        <v>5178</v>
      </c>
      <c r="J1448" s="117" t="s">
        <v>47</v>
      </c>
      <c r="K1448" s="117"/>
      <c r="L1448" s="117">
        <v>5.8349999999999999E-2</v>
      </c>
      <c r="M1448" s="117">
        <v>5.7910999999999997E-2</v>
      </c>
      <c r="N1448" s="117">
        <v>4.3900000000000189E-4</v>
      </c>
      <c r="O1448" s="341"/>
      <c r="P1448" s="117"/>
      <c r="Q1448" s="121"/>
    </row>
    <row r="1449" spans="1:17" s="115" customFormat="1" ht="25.5" customHeight="1">
      <c r="A1449" s="116">
        <v>1446</v>
      </c>
      <c r="B1449" s="118"/>
      <c r="C1449" s="118" t="s">
        <v>3047</v>
      </c>
      <c r="D1449" s="118" t="s">
        <v>3049</v>
      </c>
      <c r="E1449" s="118" t="s">
        <v>3052</v>
      </c>
      <c r="F1449" s="117" t="s">
        <v>2262</v>
      </c>
      <c r="G1449" s="340">
        <v>304311440105</v>
      </c>
      <c r="H1449" s="117" t="s">
        <v>4648</v>
      </c>
      <c r="I1449" s="117" t="s">
        <v>5178</v>
      </c>
      <c r="J1449" s="117" t="s">
        <v>47</v>
      </c>
      <c r="K1449" s="117"/>
      <c r="L1449" s="117">
        <v>0.83209999999999995</v>
      </c>
      <c r="M1449" s="117">
        <v>0.82628900000000005</v>
      </c>
      <c r="N1449" s="117">
        <v>5.8109999999998996E-3</v>
      </c>
      <c r="O1449" s="341"/>
      <c r="P1449" s="117"/>
      <c r="Q1449" s="121"/>
    </row>
    <row r="1450" spans="1:17" s="115" customFormat="1" ht="25.5" customHeight="1">
      <c r="A1450" s="116">
        <v>1447</v>
      </c>
      <c r="B1450" s="118"/>
      <c r="C1450" s="118" t="s">
        <v>3047</v>
      </c>
      <c r="D1450" s="118" t="s">
        <v>3049</v>
      </c>
      <c r="E1450" s="118" t="s">
        <v>3052</v>
      </c>
      <c r="F1450" s="117" t="s">
        <v>2262</v>
      </c>
      <c r="G1450" s="340">
        <v>304311440101</v>
      </c>
      <c r="H1450" s="117" t="s">
        <v>4652</v>
      </c>
      <c r="I1450" s="117" t="s">
        <v>5178</v>
      </c>
      <c r="J1450" s="117" t="s">
        <v>47</v>
      </c>
      <c r="K1450" s="117"/>
      <c r="L1450" s="117">
        <v>1.63985</v>
      </c>
      <c r="M1450" s="117">
        <v>1.632352</v>
      </c>
      <c r="N1450" s="117">
        <v>7.4980000000000047E-3</v>
      </c>
      <c r="O1450" s="341"/>
      <c r="P1450" s="117"/>
      <c r="Q1450" s="121"/>
    </row>
    <row r="1451" spans="1:17" s="115" customFormat="1" ht="25.5" customHeight="1">
      <c r="A1451" s="116">
        <v>1448</v>
      </c>
      <c r="B1451" s="118"/>
      <c r="C1451" s="118" t="s">
        <v>1393</v>
      </c>
      <c r="D1451" s="118" t="s">
        <v>1037</v>
      </c>
      <c r="E1451" s="118" t="s">
        <v>3068</v>
      </c>
      <c r="F1451" s="117" t="s">
        <v>4663</v>
      </c>
      <c r="G1451" s="340">
        <v>305631140303</v>
      </c>
      <c r="H1451" s="117" t="s">
        <v>4664</v>
      </c>
      <c r="I1451" s="117" t="s">
        <v>5180</v>
      </c>
      <c r="J1451" s="117" t="s">
        <v>47</v>
      </c>
      <c r="K1451" s="117"/>
      <c r="L1451" s="117">
        <v>0.71689999999999998</v>
      </c>
      <c r="M1451" s="117">
        <v>0.60850800000000005</v>
      </c>
      <c r="N1451" s="117">
        <v>0.10839199999999993</v>
      </c>
      <c r="O1451" s="341"/>
      <c r="P1451" s="117"/>
      <c r="Q1451" s="121"/>
    </row>
    <row r="1452" spans="1:17" s="115" customFormat="1" ht="25.5" customHeight="1">
      <c r="A1452" s="116">
        <v>1449</v>
      </c>
      <c r="B1452" s="118"/>
      <c r="C1452" s="118" t="s">
        <v>1393</v>
      </c>
      <c r="D1452" s="118" t="s">
        <v>1037</v>
      </c>
      <c r="E1452" s="118" t="s">
        <v>3071</v>
      </c>
      <c r="F1452" s="117" t="s">
        <v>4672</v>
      </c>
      <c r="G1452" s="340">
        <v>305611140402</v>
      </c>
      <c r="H1452" s="117" t="s">
        <v>4673</v>
      </c>
      <c r="I1452" s="117" t="s">
        <v>5179</v>
      </c>
      <c r="J1452" s="117" t="s">
        <v>47</v>
      </c>
      <c r="K1452" s="117"/>
      <c r="L1452" s="117">
        <v>0.23499999999999999</v>
      </c>
      <c r="M1452" s="117">
        <v>0.207042</v>
      </c>
      <c r="N1452" s="117">
        <v>2.7957999999999983E-2</v>
      </c>
      <c r="O1452" s="341"/>
      <c r="P1452" s="117"/>
      <c r="Q1452" s="121"/>
    </row>
    <row r="1453" spans="1:17" s="115" customFormat="1" ht="25.5" customHeight="1">
      <c r="A1453" s="116">
        <v>1450</v>
      </c>
      <c r="B1453" s="118"/>
      <c r="C1453" s="118" t="s">
        <v>1393</v>
      </c>
      <c r="D1453" s="118" t="s">
        <v>1037</v>
      </c>
      <c r="E1453" s="118" t="s">
        <v>3077</v>
      </c>
      <c r="F1453" s="117" t="s">
        <v>4700</v>
      </c>
      <c r="G1453" s="340">
        <v>305621340202</v>
      </c>
      <c r="H1453" s="117" t="s">
        <v>4701</v>
      </c>
      <c r="I1453" s="117" t="s">
        <v>5179</v>
      </c>
      <c r="J1453" s="117" t="s">
        <v>47</v>
      </c>
      <c r="K1453" s="117"/>
      <c r="L1453" s="117">
        <v>0.8952</v>
      </c>
      <c r="M1453" s="117">
        <v>0.82296100000000005</v>
      </c>
      <c r="N1453" s="117">
        <v>7.2238999999999942E-2</v>
      </c>
      <c r="O1453" s="341"/>
      <c r="P1453" s="117"/>
      <c r="Q1453" s="121"/>
    </row>
    <row r="1454" spans="1:17" s="115" customFormat="1" ht="25.5" customHeight="1">
      <c r="A1454" s="116">
        <v>1451</v>
      </c>
      <c r="B1454" s="118"/>
      <c r="C1454" s="118" t="s">
        <v>1393</v>
      </c>
      <c r="D1454" s="118" t="s">
        <v>1037</v>
      </c>
      <c r="E1454" s="118" t="s">
        <v>3068</v>
      </c>
      <c r="F1454" s="117" t="s">
        <v>4708</v>
      </c>
      <c r="G1454" s="340">
        <v>305631240304</v>
      </c>
      <c r="H1454" s="117" t="s">
        <v>4709</v>
      </c>
      <c r="I1454" s="117" t="s">
        <v>5179</v>
      </c>
      <c r="J1454" s="117" t="s">
        <v>47</v>
      </c>
      <c r="K1454" s="117"/>
      <c r="L1454" s="117">
        <v>9.3399999999999997E-2</v>
      </c>
      <c r="M1454" s="117">
        <v>8.6063000000000001E-2</v>
      </c>
      <c r="N1454" s="117">
        <v>7.3369999999999963E-3</v>
      </c>
      <c r="O1454" s="341"/>
      <c r="P1454" s="117"/>
      <c r="Q1454" s="121"/>
    </row>
    <row r="1455" spans="1:17" s="115" customFormat="1" ht="25.5" customHeight="1">
      <c r="A1455" s="116">
        <v>1452</v>
      </c>
      <c r="B1455" s="118"/>
      <c r="C1455" s="118" t="s">
        <v>1393</v>
      </c>
      <c r="D1455" s="118" t="s">
        <v>1037</v>
      </c>
      <c r="E1455" s="118" t="s">
        <v>3071</v>
      </c>
      <c r="F1455" s="117" t="s">
        <v>4712</v>
      </c>
      <c r="G1455" s="340">
        <v>305611140201</v>
      </c>
      <c r="H1455" s="117" t="s">
        <v>4713</v>
      </c>
      <c r="I1455" s="117" t="s">
        <v>5180</v>
      </c>
      <c r="J1455" s="117" t="s">
        <v>47</v>
      </c>
      <c r="K1455" s="117"/>
      <c r="L1455" s="117">
        <v>1.3480000000000001</v>
      </c>
      <c r="M1455" s="117">
        <v>1.2445919999999999</v>
      </c>
      <c r="N1455" s="117">
        <v>0.10340800000000017</v>
      </c>
      <c r="O1455" s="341"/>
      <c r="P1455" s="117"/>
      <c r="Q1455" s="121"/>
    </row>
    <row r="1456" spans="1:17" s="115" customFormat="1" ht="25.5" customHeight="1">
      <c r="A1456" s="116">
        <v>1453</v>
      </c>
      <c r="B1456" s="118"/>
      <c r="C1456" s="118" t="s">
        <v>1393</v>
      </c>
      <c r="D1456" s="118" t="s">
        <v>1037</v>
      </c>
      <c r="E1456" s="118" t="s">
        <v>3068</v>
      </c>
      <c r="F1456" s="117" t="s">
        <v>4715</v>
      </c>
      <c r="G1456" s="340">
        <v>305631340403</v>
      </c>
      <c r="H1456" s="117" t="s">
        <v>4716</v>
      </c>
      <c r="I1456" s="117" t="s">
        <v>5179</v>
      </c>
      <c r="J1456" s="117" t="s">
        <v>47</v>
      </c>
      <c r="K1456" s="117"/>
      <c r="L1456" s="117">
        <v>0.15903</v>
      </c>
      <c r="M1456" s="117">
        <v>0.14726</v>
      </c>
      <c r="N1456" s="117">
        <v>1.1770000000000003E-2</v>
      </c>
      <c r="O1456" s="341"/>
      <c r="P1456" s="117"/>
      <c r="Q1456" s="121"/>
    </row>
    <row r="1457" spans="1:17" s="115" customFormat="1" ht="25.5" customHeight="1">
      <c r="A1457" s="116">
        <v>1454</v>
      </c>
      <c r="B1457" s="118"/>
      <c r="C1457" s="118" t="s">
        <v>1393</v>
      </c>
      <c r="D1457" s="118" t="s">
        <v>1037</v>
      </c>
      <c r="E1457" s="118" t="s">
        <v>3077</v>
      </c>
      <c r="F1457" s="117" t="s">
        <v>4748</v>
      </c>
      <c r="G1457" s="340">
        <v>305621240303</v>
      </c>
      <c r="H1457" s="117" t="s">
        <v>4749</v>
      </c>
      <c r="I1457" s="117" t="s">
        <v>5179</v>
      </c>
      <c r="J1457" s="117" t="s">
        <v>47</v>
      </c>
      <c r="K1457" s="117"/>
      <c r="L1457" s="117">
        <v>0.2722</v>
      </c>
      <c r="M1457" s="117">
        <v>0.25433299999999998</v>
      </c>
      <c r="N1457" s="117">
        <v>1.7867000000000022E-2</v>
      </c>
      <c r="O1457" s="341"/>
      <c r="P1457" s="117"/>
      <c r="Q1457" s="121"/>
    </row>
    <row r="1458" spans="1:17" s="115" customFormat="1" ht="25.5" customHeight="1">
      <c r="A1458" s="116">
        <v>1455</v>
      </c>
      <c r="B1458" s="118"/>
      <c r="C1458" s="118" t="s">
        <v>1393</v>
      </c>
      <c r="D1458" s="118" t="s">
        <v>1037</v>
      </c>
      <c r="E1458" s="118" t="s">
        <v>3071</v>
      </c>
      <c r="F1458" s="117" t="s">
        <v>4758</v>
      </c>
      <c r="G1458" s="340">
        <v>305611140304</v>
      </c>
      <c r="H1458" s="117" t="s">
        <v>4759</v>
      </c>
      <c r="I1458" s="117" t="s">
        <v>5179</v>
      </c>
      <c r="J1458" s="117" t="s">
        <v>47</v>
      </c>
      <c r="K1458" s="117"/>
      <c r="L1458" s="117">
        <v>0.39100000000000001</v>
      </c>
      <c r="M1458" s="117">
        <v>0.366147</v>
      </c>
      <c r="N1458" s="117">
        <v>2.4853000000000014E-2</v>
      </c>
      <c r="O1458" s="341"/>
      <c r="P1458" s="117"/>
      <c r="Q1458" s="121"/>
    </row>
    <row r="1459" spans="1:17" s="115" customFormat="1" ht="25.5" customHeight="1">
      <c r="A1459" s="116">
        <v>1456</v>
      </c>
      <c r="B1459" s="118"/>
      <c r="C1459" s="118" t="s">
        <v>1393</v>
      </c>
      <c r="D1459" s="118" t="s">
        <v>1037</v>
      </c>
      <c r="E1459" s="118" t="s">
        <v>3071</v>
      </c>
      <c r="F1459" s="117" t="s">
        <v>4780</v>
      </c>
      <c r="G1459" s="340">
        <v>305611340301</v>
      </c>
      <c r="H1459" s="117" t="s">
        <v>4781</v>
      </c>
      <c r="I1459" s="117" t="s">
        <v>5179</v>
      </c>
      <c r="J1459" s="117" t="s">
        <v>47</v>
      </c>
      <c r="K1459" s="117"/>
      <c r="L1459" s="117">
        <v>5.3800000000000001E-2</v>
      </c>
      <c r="M1459" s="117">
        <v>5.0651000000000002E-2</v>
      </c>
      <c r="N1459" s="117">
        <v>3.148999999999999E-3</v>
      </c>
      <c r="O1459" s="341"/>
      <c r="P1459" s="117"/>
      <c r="Q1459" s="121"/>
    </row>
    <row r="1460" spans="1:17" s="115" customFormat="1" ht="25.5" customHeight="1">
      <c r="A1460" s="116">
        <v>1457</v>
      </c>
      <c r="B1460" s="118"/>
      <c r="C1460" s="118" t="s">
        <v>1393</v>
      </c>
      <c r="D1460" s="118" t="s">
        <v>1037</v>
      </c>
      <c r="E1460" s="118" t="s">
        <v>3071</v>
      </c>
      <c r="F1460" s="117" t="s">
        <v>4790</v>
      </c>
      <c r="G1460" s="340">
        <v>305611140601</v>
      </c>
      <c r="H1460" s="117" t="s">
        <v>4791</v>
      </c>
      <c r="I1460" s="117" t="s">
        <v>5180</v>
      </c>
      <c r="J1460" s="117" t="s">
        <v>47</v>
      </c>
      <c r="K1460" s="117"/>
      <c r="L1460" s="117">
        <v>1.0986</v>
      </c>
      <c r="M1460" s="117">
        <v>1.03647</v>
      </c>
      <c r="N1460" s="117">
        <v>6.2130000000000019E-2</v>
      </c>
      <c r="O1460" s="341"/>
      <c r="P1460" s="117"/>
      <c r="Q1460" s="121"/>
    </row>
    <row r="1461" spans="1:17" s="115" customFormat="1" ht="25.5" customHeight="1">
      <c r="A1461" s="116">
        <v>1458</v>
      </c>
      <c r="B1461" s="118"/>
      <c r="C1461" s="118" t="s">
        <v>1393</v>
      </c>
      <c r="D1461" s="118" t="s">
        <v>1037</v>
      </c>
      <c r="E1461" s="118" t="s">
        <v>3071</v>
      </c>
      <c r="F1461" s="117" t="s">
        <v>4796</v>
      </c>
      <c r="G1461" s="340">
        <v>305611140107</v>
      </c>
      <c r="H1461" s="117" t="s">
        <v>4797</v>
      </c>
      <c r="I1461" s="117" t="s">
        <v>5180</v>
      </c>
      <c r="J1461" s="117" t="s">
        <v>47</v>
      </c>
      <c r="K1461" s="117"/>
      <c r="L1461" s="117">
        <v>4.3099999999999999E-2</v>
      </c>
      <c r="M1461" s="117">
        <v>4.0677999999999999E-2</v>
      </c>
      <c r="N1461" s="117">
        <v>2.4220000000000005E-3</v>
      </c>
      <c r="O1461" s="341"/>
      <c r="P1461" s="117"/>
      <c r="Q1461" s="121"/>
    </row>
    <row r="1462" spans="1:17" s="115" customFormat="1" ht="25.5" customHeight="1">
      <c r="A1462" s="116">
        <v>1459</v>
      </c>
      <c r="B1462" s="118"/>
      <c r="C1462" s="118" t="s">
        <v>1393</v>
      </c>
      <c r="D1462" s="118" t="s">
        <v>1037</v>
      </c>
      <c r="E1462" s="118" t="s">
        <v>3068</v>
      </c>
      <c r="F1462" s="117" t="s">
        <v>4805</v>
      </c>
      <c r="G1462" s="340">
        <v>305631240201</v>
      </c>
      <c r="H1462" s="117" t="s">
        <v>4806</v>
      </c>
      <c r="I1462" s="117" t="s">
        <v>5180</v>
      </c>
      <c r="J1462" s="117" t="s">
        <v>47</v>
      </c>
      <c r="K1462" s="117"/>
      <c r="L1462" s="117">
        <v>2.95913</v>
      </c>
      <c r="M1462" s="117">
        <v>2.8009819999999999</v>
      </c>
      <c r="N1462" s="117">
        <v>0.15814800000000018</v>
      </c>
      <c r="O1462" s="341"/>
      <c r="P1462" s="117"/>
      <c r="Q1462" s="121"/>
    </row>
    <row r="1463" spans="1:17" s="115" customFormat="1" ht="25.5" customHeight="1">
      <c r="A1463" s="116">
        <v>1460</v>
      </c>
      <c r="B1463" s="118"/>
      <c r="C1463" s="118" t="s">
        <v>1393</v>
      </c>
      <c r="D1463" s="118" t="s">
        <v>1037</v>
      </c>
      <c r="E1463" s="118" t="s">
        <v>3068</v>
      </c>
      <c r="F1463" s="117" t="s">
        <v>2302</v>
      </c>
      <c r="G1463" s="340">
        <v>305631440304</v>
      </c>
      <c r="H1463" s="117" t="s">
        <v>4810</v>
      </c>
      <c r="I1463" s="117" t="s">
        <v>5179</v>
      </c>
      <c r="J1463" s="117" t="s">
        <v>47</v>
      </c>
      <c r="K1463" s="117"/>
      <c r="L1463" s="117">
        <v>0.91508999999999996</v>
      </c>
      <c r="M1463" s="117">
        <v>0.866456</v>
      </c>
      <c r="N1463" s="117">
        <v>4.8633999999999955E-2</v>
      </c>
      <c r="O1463" s="341"/>
      <c r="P1463" s="117"/>
      <c r="Q1463" s="121"/>
    </row>
    <row r="1464" spans="1:17" s="115" customFormat="1" ht="25.5" customHeight="1">
      <c r="A1464" s="116">
        <v>1461</v>
      </c>
      <c r="B1464" s="118"/>
      <c r="C1464" s="118" t="s">
        <v>1393</v>
      </c>
      <c r="D1464" s="118" t="s">
        <v>1037</v>
      </c>
      <c r="E1464" s="118" t="s">
        <v>3071</v>
      </c>
      <c r="F1464" s="117" t="s">
        <v>4833</v>
      </c>
      <c r="G1464" s="340">
        <v>305611240102</v>
      </c>
      <c r="H1464" s="117" t="s">
        <v>4834</v>
      </c>
      <c r="I1464" s="117" t="s">
        <v>5179</v>
      </c>
      <c r="J1464" s="117" t="s">
        <v>47</v>
      </c>
      <c r="K1464" s="117"/>
      <c r="L1464" s="117">
        <v>0.2344</v>
      </c>
      <c r="M1464" s="117">
        <v>0.22314800000000001</v>
      </c>
      <c r="N1464" s="117">
        <v>1.1251999999999984E-2</v>
      </c>
      <c r="O1464" s="341"/>
      <c r="P1464" s="117"/>
      <c r="Q1464" s="121"/>
    </row>
    <row r="1465" spans="1:17" s="115" customFormat="1" ht="25.5" customHeight="1">
      <c r="A1465" s="116">
        <v>1462</v>
      </c>
      <c r="B1465" s="118"/>
      <c r="C1465" s="118" t="s">
        <v>1393</v>
      </c>
      <c r="D1465" s="118" t="s">
        <v>1037</v>
      </c>
      <c r="E1465" s="118" t="s">
        <v>3071</v>
      </c>
      <c r="F1465" s="117" t="s">
        <v>4796</v>
      </c>
      <c r="G1465" s="340">
        <v>305611140105</v>
      </c>
      <c r="H1465" s="117" t="s">
        <v>4842</v>
      </c>
      <c r="I1465" s="117" t="s">
        <v>5179</v>
      </c>
      <c r="J1465" s="117" t="s">
        <v>47</v>
      </c>
      <c r="K1465" s="117"/>
      <c r="L1465" s="117">
        <v>2.2526000000000002</v>
      </c>
      <c r="M1465" s="117">
        <v>2.1469520000000002</v>
      </c>
      <c r="N1465" s="117">
        <v>0.10564799999999996</v>
      </c>
      <c r="O1465" s="341"/>
      <c r="P1465" s="117"/>
      <c r="Q1465" s="121"/>
    </row>
    <row r="1466" spans="1:17" s="115" customFormat="1" ht="25.5" customHeight="1">
      <c r="A1466" s="116">
        <v>1463</v>
      </c>
      <c r="B1466" s="118"/>
      <c r="C1466" s="118" t="s">
        <v>1393</v>
      </c>
      <c r="D1466" s="118" t="s">
        <v>1037</v>
      </c>
      <c r="E1466" s="118" t="s">
        <v>3071</v>
      </c>
      <c r="F1466" s="117" t="s">
        <v>4854</v>
      </c>
      <c r="G1466" s="340">
        <v>305611240201</v>
      </c>
      <c r="H1466" s="117" t="s">
        <v>2547</v>
      </c>
      <c r="I1466" s="117" t="s">
        <v>5180</v>
      </c>
      <c r="J1466" s="117" t="s">
        <v>47</v>
      </c>
      <c r="K1466" s="117"/>
      <c r="L1466" s="117">
        <v>0.3569</v>
      </c>
      <c r="M1466" s="117">
        <v>0.34087000000000001</v>
      </c>
      <c r="N1466" s="117">
        <v>1.6029999999999989E-2</v>
      </c>
      <c r="O1466" s="341"/>
      <c r="P1466" s="117"/>
      <c r="Q1466" s="121"/>
    </row>
    <row r="1467" spans="1:17" s="115" customFormat="1" ht="25.5" customHeight="1">
      <c r="A1467" s="116">
        <v>1464</v>
      </c>
      <c r="B1467" s="118"/>
      <c r="C1467" s="118" t="s">
        <v>1393</v>
      </c>
      <c r="D1467" s="118" t="s">
        <v>1037</v>
      </c>
      <c r="E1467" s="118" t="s">
        <v>3071</v>
      </c>
      <c r="F1467" s="117" t="s">
        <v>4868</v>
      </c>
      <c r="G1467" s="340">
        <v>305611340403</v>
      </c>
      <c r="H1467" s="117" t="s">
        <v>4869</v>
      </c>
      <c r="I1467" s="117" t="s">
        <v>5180</v>
      </c>
      <c r="J1467" s="117" t="s">
        <v>47</v>
      </c>
      <c r="K1467" s="117"/>
      <c r="L1467" s="117">
        <v>0.76019999999999999</v>
      </c>
      <c r="M1467" s="117">
        <v>0.72758</v>
      </c>
      <c r="N1467" s="117">
        <v>3.2619999999999982E-2</v>
      </c>
      <c r="O1467" s="341"/>
      <c r="P1467" s="117"/>
      <c r="Q1467" s="121"/>
    </row>
    <row r="1468" spans="1:17" s="115" customFormat="1" ht="25.5" customHeight="1">
      <c r="A1468" s="116">
        <v>1465</v>
      </c>
      <c r="B1468" s="118"/>
      <c r="C1468" s="118" t="s">
        <v>1393</v>
      </c>
      <c r="D1468" s="118" t="s">
        <v>1037</v>
      </c>
      <c r="E1468" s="118" t="s">
        <v>3068</v>
      </c>
      <c r="F1468" s="117" t="s">
        <v>4891</v>
      </c>
      <c r="G1468" s="340">
        <v>305631540505</v>
      </c>
      <c r="H1468" s="117" t="s">
        <v>4892</v>
      </c>
      <c r="I1468" s="117" t="s">
        <v>5180</v>
      </c>
      <c r="J1468" s="117" t="s">
        <v>47</v>
      </c>
      <c r="K1468" s="117"/>
      <c r="L1468" s="117">
        <v>0.1008</v>
      </c>
      <c r="M1468" s="117">
        <v>9.6693000000000001E-2</v>
      </c>
      <c r="N1468" s="117">
        <v>4.1069999999999995E-3</v>
      </c>
      <c r="O1468" s="341"/>
      <c r="P1468" s="117"/>
      <c r="Q1468" s="121"/>
    </row>
    <row r="1469" spans="1:17" s="115" customFormat="1" ht="25.5" customHeight="1">
      <c r="A1469" s="116">
        <v>1466</v>
      </c>
      <c r="B1469" s="118"/>
      <c r="C1469" s="118" t="s">
        <v>1393</v>
      </c>
      <c r="D1469" s="118" t="s">
        <v>1037</v>
      </c>
      <c r="E1469" s="118" t="s">
        <v>3068</v>
      </c>
      <c r="F1469" s="117" t="s">
        <v>4897</v>
      </c>
      <c r="G1469" s="340">
        <v>305631140104</v>
      </c>
      <c r="H1469" s="117" t="s">
        <v>4898</v>
      </c>
      <c r="I1469" s="117" t="s">
        <v>5179</v>
      </c>
      <c r="J1469" s="117" t="s">
        <v>47</v>
      </c>
      <c r="K1469" s="117"/>
      <c r="L1469" s="117">
        <v>0.83099999999999996</v>
      </c>
      <c r="M1469" s="117">
        <v>0.79751899999999998</v>
      </c>
      <c r="N1469" s="117">
        <v>3.3480999999999983E-2</v>
      </c>
      <c r="O1469" s="341"/>
      <c r="P1469" s="117"/>
      <c r="Q1469" s="121"/>
    </row>
    <row r="1470" spans="1:17" s="115" customFormat="1" ht="25.5" customHeight="1">
      <c r="A1470" s="116">
        <v>1467</v>
      </c>
      <c r="B1470" s="118"/>
      <c r="C1470" s="118" t="s">
        <v>1393</v>
      </c>
      <c r="D1470" s="118" t="s">
        <v>1037</v>
      </c>
      <c r="E1470" s="118" t="s">
        <v>3077</v>
      </c>
      <c r="F1470" s="117" t="s">
        <v>4908</v>
      </c>
      <c r="G1470" s="340">
        <v>305621140105</v>
      </c>
      <c r="H1470" s="117" t="s">
        <v>4909</v>
      </c>
      <c r="I1470" s="117" t="s">
        <v>5179</v>
      </c>
      <c r="J1470" s="117" t="s">
        <v>47</v>
      </c>
      <c r="K1470" s="117"/>
      <c r="L1470" s="117">
        <v>1.6778</v>
      </c>
      <c r="M1470" s="117">
        <v>1.6122540000000001</v>
      </c>
      <c r="N1470" s="117">
        <v>6.5545999999999882E-2</v>
      </c>
      <c r="O1470" s="341"/>
      <c r="P1470" s="117"/>
      <c r="Q1470" s="121"/>
    </row>
    <row r="1471" spans="1:17" s="115" customFormat="1" ht="25.5" customHeight="1">
      <c r="A1471" s="116">
        <v>1468</v>
      </c>
      <c r="B1471" s="118"/>
      <c r="C1471" s="118" t="s">
        <v>1393</v>
      </c>
      <c r="D1471" s="118" t="s">
        <v>1037</v>
      </c>
      <c r="E1471" s="118" t="s">
        <v>3077</v>
      </c>
      <c r="F1471" s="117" t="s">
        <v>4931</v>
      </c>
      <c r="G1471" s="340">
        <v>305121140201</v>
      </c>
      <c r="H1471" s="117" t="s">
        <v>4932</v>
      </c>
      <c r="I1471" s="117" t="s">
        <v>5179</v>
      </c>
      <c r="J1471" s="117" t="s">
        <v>47</v>
      </c>
      <c r="K1471" s="117"/>
      <c r="L1471" s="117">
        <v>0.74280000000000002</v>
      </c>
      <c r="M1471" s="117">
        <v>0.71581300000000003</v>
      </c>
      <c r="N1471" s="117">
        <v>2.6986999999999983E-2</v>
      </c>
      <c r="O1471" s="341"/>
      <c r="P1471" s="117"/>
      <c r="Q1471" s="121"/>
    </row>
    <row r="1472" spans="1:17" s="115" customFormat="1" ht="25.5" customHeight="1">
      <c r="A1472" s="116">
        <v>1469</v>
      </c>
      <c r="B1472" s="118"/>
      <c r="C1472" s="118" t="s">
        <v>1393</v>
      </c>
      <c r="D1472" s="118" t="s">
        <v>1037</v>
      </c>
      <c r="E1472" s="118" t="s">
        <v>3071</v>
      </c>
      <c r="F1472" s="117" t="s">
        <v>4942</v>
      </c>
      <c r="G1472" s="340">
        <v>305611340106</v>
      </c>
      <c r="H1472" s="117" t="s">
        <v>4943</v>
      </c>
      <c r="I1472" s="117" t="s">
        <v>5179</v>
      </c>
      <c r="J1472" s="117" t="s">
        <v>47</v>
      </c>
      <c r="K1472" s="117"/>
      <c r="L1472" s="117">
        <v>0.80100000000000005</v>
      </c>
      <c r="M1472" s="117">
        <v>0.77227699999999999</v>
      </c>
      <c r="N1472" s="117">
        <v>2.8723000000000054E-2</v>
      </c>
      <c r="O1472" s="341"/>
      <c r="P1472" s="117"/>
      <c r="Q1472" s="121"/>
    </row>
    <row r="1473" spans="1:17" s="115" customFormat="1" ht="25.5" customHeight="1">
      <c r="A1473" s="116">
        <v>1470</v>
      </c>
      <c r="B1473" s="118"/>
      <c r="C1473" s="118" t="s">
        <v>1393</v>
      </c>
      <c r="D1473" s="118" t="s">
        <v>1037</v>
      </c>
      <c r="E1473" s="118" t="s">
        <v>3071</v>
      </c>
      <c r="F1473" s="117" t="s">
        <v>4790</v>
      </c>
      <c r="G1473" s="340">
        <v>305611140603</v>
      </c>
      <c r="H1473" s="117" t="s">
        <v>4965</v>
      </c>
      <c r="I1473" s="117" t="s">
        <v>5180</v>
      </c>
      <c r="J1473" s="117" t="s">
        <v>47</v>
      </c>
      <c r="K1473" s="117"/>
      <c r="L1473" s="117">
        <v>1.1604000000000001</v>
      </c>
      <c r="M1473" s="117">
        <v>1.1214500000000001</v>
      </c>
      <c r="N1473" s="117">
        <v>3.895000000000004E-2</v>
      </c>
      <c r="O1473" s="341"/>
      <c r="P1473" s="117"/>
      <c r="Q1473" s="121"/>
    </row>
    <row r="1474" spans="1:17" s="115" customFormat="1" ht="25.5" customHeight="1">
      <c r="A1474" s="116">
        <v>1471</v>
      </c>
      <c r="B1474" s="118"/>
      <c r="C1474" s="118" t="s">
        <v>1393</v>
      </c>
      <c r="D1474" s="118" t="s">
        <v>1037</v>
      </c>
      <c r="E1474" s="118" t="s">
        <v>3068</v>
      </c>
      <c r="F1474" s="117" t="s">
        <v>5004</v>
      </c>
      <c r="G1474" s="340">
        <v>305631440103</v>
      </c>
      <c r="H1474" s="117" t="s">
        <v>5005</v>
      </c>
      <c r="I1474" s="117" t="s">
        <v>5179</v>
      </c>
      <c r="J1474" s="117" t="s">
        <v>47</v>
      </c>
      <c r="K1474" s="117"/>
      <c r="L1474" s="117">
        <v>4.5999999999999999E-2</v>
      </c>
      <c r="M1474" s="117">
        <v>4.4684000000000001E-2</v>
      </c>
      <c r="N1474" s="117">
        <v>1.3159999999999977E-3</v>
      </c>
      <c r="O1474" s="341"/>
      <c r="P1474" s="117"/>
      <c r="Q1474" s="121"/>
    </row>
    <row r="1475" spans="1:17" s="115" customFormat="1" ht="25.5" customHeight="1">
      <c r="A1475" s="116">
        <v>1472</v>
      </c>
      <c r="B1475" s="118"/>
      <c r="C1475" s="118" t="s">
        <v>1393</v>
      </c>
      <c r="D1475" s="118" t="s">
        <v>1037</v>
      </c>
      <c r="E1475" s="118" t="s">
        <v>3068</v>
      </c>
      <c r="F1475" s="117" t="s">
        <v>5015</v>
      </c>
      <c r="G1475" s="340">
        <v>305631340105</v>
      </c>
      <c r="H1475" s="117" t="s">
        <v>5016</v>
      </c>
      <c r="I1475" s="117" t="s">
        <v>5182</v>
      </c>
      <c r="J1475" s="117" t="s">
        <v>47</v>
      </c>
      <c r="K1475" s="117"/>
      <c r="L1475" s="117">
        <v>6.8260000000000001E-2</v>
      </c>
      <c r="M1475" s="117">
        <v>6.6353999999999996E-2</v>
      </c>
      <c r="N1475" s="117">
        <v>1.9060000000000049E-3</v>
      </c>
      <c r="O1475" s="341"/>
      <c r="P1475" s="117"/>
      <c r="Q1475" s="121"/>
    </row>
    <row r="1476" spans="1:17" s="115" customFormat="1" ht="25.5" customHeight="1">
      <c r="A1476" s="116">
        <v>1473</v>
      </c>
      <c r="B1476" s="118"/>
      <c r="C1476" s="118" t="s">
        <v>1393</v>
      </c>
      <c r="D1476" s="118" t="s">
        <v>1037</v>
      </c>
      <c r="E1476" s="118" t="s">
        <v>3068</v>
      </c>
      <c r="F1476" s="117" t="s">
        <v>2301</v>
      </c>
      <c r="G1476" s="340">
        <v>305631340301</v>
      </c>
      <c r="H1476" s="117" t="s">
        <v>5060</v>
      </c>
      <c r="I1476" s="117" t="s">
        <v>5178</v>
      </c>
      <c r="J1476" s="117" t="s">
        <v>47</v>
      </c>
      <c r="K1476" s="117"/>
      <c r="L1476" s="117">
        <v>1.6422859999999999</v>
      </c>
      <c r="M1476" s="117">
        <v>1.601898</v>
      </c>
      <c r="N1476" s="117">
        <v>4.0387999999999868E-2</v>
      </c>
      <c r="O1476" s="341"/>
      <c r="P1476" s="117"/>
      <c r="Q1476" s="121"/>
    </row>
    <row r="1477" spans="1:17" s="115" customFormat="1" ht="25.5" customHeight="1">
      <c r="A1477" s="116">
        <v>1474</v>
      </c>
      <c r="B1477" s="118"/>
      <c r="C1477" s="118" t="s">
        <v>1393</v>
      </c>
      <c r="D1477" s="118" t="s">
        <v>1037</v>
      </c>
      <c r="E1477" s="118" t="s">
        <v>3071</v>
      </c>
      <c r="F1477" s="117" t="s">
        <v>5066</v>
      </c>
      <c r="G1477" s="340">
        <v>305611140505</v>
      </c>
      <c r="H1477" s="117" t="s">
        <v>5067</v>
      </c>
      <c r="I1477" s="117" t="s">
        <v>5179</v>
      </c>
      <c r="J1477" s="117" t="s">
        <v>47</v>
      </c>
      <c r="K1477" s="117"/>
      <c r="L1477" s="117">
        <v>0.70930000000000004</v>
      </c>
      <c r="M1477" s="117">
        <v>0.69231100000000001</v>
      </c>
      <c r="N1477" s="117">
        <v>1.6989000000000032E-2</v>
      </c>
      <c r="O1477" s="341"/>
      <c r="P1477" s="117"/>
      <c r="Q1477" s="121"/>
    </row>
    <row r="1478" spans="1:17" s="115" customFormat="1" ht="25.5" customHeight="1">
      <c r="A1478" s="116">
        <v>1475</v>
      </c>
      <c r="B1478" s="118"/>
      <c r="C1478" s="118" t="s">
        <v>1393</v>
      </c>
      <c r="D1478" s="118" t="s">
        <v>1037</v>
      </c>
      <c r="E1478" s="118" t="s">
        <v>3068</v>
      </c>
      <c r="F1478" s="117" t="s">
        <v>2302</v>
      </c>
      <c r="G1478" s="340">
        <v>305631440301</v>
      </c>
      <c r="H1478" s="117" t="s">
        <v>2696</v>
      </c>
      <c r="I1478" s="117" t="s">
        <v>5178</v>
      </c>
      <c r="J1478" s="117" t="s">
        <v>47</v>
      </c>
      <c r="K1478" s="117"/>
      <c r="L1478" s="117">
        <v>0.38816000000000001</v>
      </c>
      <c r="M1478" s="117">
        <v>0.37900499999999998</v>
      </c>
      <c r="N1478" s="117">
        <v>9.1550000000000242E-3</v>
      </c>
      <c r="O1478" s="341"/>
      <c r="P1478" s="117"/>
      <c r="Q1478" s="121"/>
    </row>
    <row r="1479" spans="1:17" s="115" customFormat="1" ht="25.5" customHeight="1">
      <c r="A1479" s="116">
        <v>1476</v>
      </c>
      <c r="B1479" s="118"/>
      <c r="C1479" s="118" t="s">
        <v>1393</v>
      </c>
      <c r="D1479" s="118" t="s">
        <v>1037</v>
      </c>
      <c r="E1479" s="118" t="s">
        <v>3068</v>
      </c>
      <c r="F1479" s="117" t="s">
        <v>2301</v>
      </c>
      <c r="G1479" s="340">
        <v>305631340303</v>
      </c>
      <c r="H1479" s="117" t="s">
        <v>2694</v>
      </c>
      <c r="I1479" s="117" t="s">
        <v>5178</v>
      </c>
      <c r="J1479" s="117" t="s">
        <v>47</v>
      </c>
      <c r="K1479" s="117"/>
      <c r="L1479" s="117">
        <v>2.02725</v>
      </c>
      <c r="M1479" s="117">
        <v>1.979927</v>
      </c>
      <c r="N1479" s="117">
        <v>4.7323000000000004E-2</v>
      </c>
      <c r="O1479" s="341"/>
      <c r="P1479" s="117"/>
      <c r="Q1479" s="121"/>
    </row>
    <row r="1480" spans="1:17" s="115" customFormat="1" ht="25.5" customHeight="1">
      <c r="A1480" s="116">
        <v>1477</v>
      </c>
      <c r="B1480" s="118"/>
      <c r="C1480" s="118" t="s">
        <v>1393</v>
      </c>
      <c r="D1480" s="118" t="s">
        <v>1037</v>
      </c>
      <c r="E1480" s="118" t="s">
        <v>3068</v>
      </c>
      <c r="F1480" s="117" t="s">
        <v>2301</v>
      </c>
      <c r="G1480" s="340">
        <v>305631340304</v>
      </c>
      <c r="H1480" s="117" t="s">
        <v>2695</v>
      </c>
      <c r="I1480" s="117" t="s">
        <v>5178</v>
      </c>
      <c r="J1480" s="117" t="s">
        <v>47</v>
      </c>
      <c r="K1480" s="117"/>
      <c r="L1480" s="117">
        <v>0.63947600000000004</v>
      </c>
      <c r="M1480" s="117">
        <v>0.62507500000000005</v>
      </c>
      <c r="N1480" s="117">
        <v>1.4400999999999997E-2</v>
      </c>
      <c r="O1480" s="341"/>
      <c r="P1480" s="117"/>
      <c r="Q1480" s="121"/>
    </row>
    <row r="1481" spans="1:17" s="115" customFormat="1" ht="25.5" customHeight="1">
      <c r="A1481" s="116">
        <v>1478</v>
      </c>
      <c r="B1481" s="118"/>
      <c r="C1481" s="118" t="s">
        <v>1393</v>
      </c>
      <c r="D1481" s="118" t="s">
        <v>1037</v>
      </c>
      <c r="E1481" s="118" t="s">
        <v>3068</v>
      </c>
      <c r="F1481" s="117" t="s">
        <v>2301</v>
      </c>
      <c r="G1481" s="340">
        <v>305631340302</v>
      </c>
      <c r="H1481" s="117" t="s">
        <v>2693</v>
      </c>
      <c r="I1481" s="117" t="s">
        <v>5178</v>
      </c>
      <c r="J1481" s="117" t="s">
        <v>47</v>
      </c>
      <c r="K1481" s="117"/>
      <c r="L1481" s="117">
        <v>1.7225999999999999</v>
      </c>
      <c r="M1481" s="117">
        <v>1.6845220000000001</v>
      </c>
      <c r="N1481" s="117">
        <v>3.8077999999999834E-2</v>
      </c>
      <c r="O1481" s="341"/>
      <c r="P1481" s="117"/>
      <c r="Q1481" s="121"/>
    </row>
    <row r="1482" spans="1:17" s="115" customFormat="1" ht="25.5" customHeight="1">
      <c r="A1482" s="116">
        <v>1479</v>
      </c>
      <c r="B1482" s="118"/>
      <c r="C1482" s="118" t="s">
        <v>1393</v>
      </c>
      <c r="D1482" s="118" t="s">
        <v>1037</v>
      </c>
      <c r="E1482" s="118" t="s">
        <v>3068</v>
      </c>
      <c r="F1482" s="117" t="s">
        <v>5097</v>
      </c>
      <c r="G1482" s="340">
        <v>305631440204</v>
      </c>
      <c r="H1482" s="117" t="s">
        <v>2455</v>
      </c>
      <c r="I1482" s="117" t="s">
        <v>5180</v>
      </c>
      <c r="J1482" s="117" t="s">
        <v>47</v>
      </c>
      <c r="K1482" s="117"/>
      <c r="L1482" s="117">
        <v>0.80376199999999998</v>
      </c>
      <c r="M1482" s="117">
        <v>0.78749899999999995</v>
      </c>
      <c r="N1482" s="117">
        <v>1.6263000000000027E-2</v>
      </c>
      <c r="O1482" s="341"/>
      <c r="P1482" s="117"/>
      <c r="Q1482" s="121"/>
    </row>
    <row r="1483" spans="1:17" s="115" customFormat="1" ht="25.5" customHeight="1">
      <c r="A1483" s="116">
        <v>1480</v>
      </c>
      <c r="B1483" s="118"/>
      <c r="C1483" s="118" t="s">
        <v>1393</v>
      </c>
      <c r="D1483" s="118" t="s">
        <v>1037</v>
      </c>
      <c r="E1483" s="118" t="s">
        <v>3068</v>
      </c>
      <c r="F1483" s="117" t="s">
        <v>5105</v>
      </c>
      <c r="G1483" s="340">
        <v>305631240105</v>
      </c>
      <c r="H1483" s="117" t="s">
        <v>5106</v>
      </c>
      <c r="I1483" s="117" t="s">
        <v>5179</v>
      </c>
      <c r="J1483" s="117" t="s">
        <v>47</v>
      </c>
      <c r="K1483" s="117"/>
      <c r="L1483" s="117">
        <v>0.2238</v>
      </c>
      <c r="M1483" s="117">
        <v>0.21971199999999999</v>
      </c>
      <c r="N1483" s="117">
        <v>4.0880000000000083E-3</v>
      </c>
      <c r="O1483" s="341"/>
      <c r="P1483" s="117"/>
      <c r="Q1483" s="121"/>
    </row>
    <row r="1484" spans="1:17" s="115" customFormat="1" ht="25.5" customHeight="1">
      <c r="A1484" s="116">
        <v>1481</v>
      </c>
      <c r="B1484" s="118"/>
      <c r="C1484" s="118" t="s">
        <v>1393</v>
      </c>
      <c r="D1484" s="118" t="s">
        <v>1037</v>
      </c>
      <c r="E1484" s="118" t="s">
        <v>3068</v>
      </c>
      <c r="F1484" s="117" t="s">
        <v>2302</v>
      </c>
      <c r="G1484" s="340">
        <v>305631440302</v>
      </c>
      <c r="H1484" s="117" t="s">
        <v>2547</v>
      </c>
      <c r="I1484" s="117" t="s">
        <v>5178</v>
      </c>
      <c r="J1484" s="117" t="s">
        <v>47</v>
      </c>
      <c r="K1484" s="117"/>
      <c r="L1484" s="117">
        <v>0.89052399999999998</v>
      </c>
      <c r="M1484" s="117">
        <v>0.87472899999999998</v>
      </c>
      <c r="N1484" s="117">
        <v>1.5795000000000003E-2</v>
      </c>
      <c r="O1484" s="341"/>
      <c r="P1484" s="117"/>
      <c r="Q1484" s="121"/>
    </row>
    <row r="1485" spans="1:17" s="115" customFormat="1" ht="25.5" customHeight="1">
      <c r="A1485" s="116">
        <v>1482</v>
      </c>
      <c r="B1485" s="118"/>
      <c r="C1485" s="118" t="s">
        <v>1393</v>
      </c>
      <c r="D1485" s="118" t="s">
        <v>1037</v>
      </c>
      <c r="E1485" s="118" t="s">
        <v>3068</v>
      </c>
      <c r="F1485" s="117" t="s">
        <v>5116</v>
      </c>
      <c r="G1485" s="340">
        <v>305631340205</v>
      </c>
      <c r="H1485" s="117" t="s">
        <v>2455</v>
      </c>
      <c r="I1485" s="117" t="s">
        <v>5179</v>
      </c>
      <c r="J1485" s="117" t="s">
        <v>47</v>
      </c>
      <c r="K1485" s="117"/>
      <c r="L1485" s="117">
        <v>0.70413999999999999</v>
      </c>
      <c r="M1485" s="117">
        <v>0.69185099999999999</v>
      </c>
      <c r="N1485" s="117">
        <v>1.2288999999999994E-2</v>
      </c>
      <c r="O1485" s="341"/>
      <c r="P1485" s="117"/>
      <c r="Q1485" s="121"/>
    </row>
    <row r="1486" spans="1:17" s="115" customFormat="1" ht="25.5" customHeight="1">
      <c r="A1486" s="116">
        <v>1483</v>
      </c>
      <c r="B1486" s="118"/>
      <c r="C1486" s="118" t="s">
        <v>1393</v>
      </c>
      <c r="D1486" s="118" t="s">
        <v>1037</v>
      </c>
      <c r="E1486" s="118" t="s">
        <v>3068</v>
      </c>
      <c r="F1486" s="117" t="s">
        <v>5129</v>
      </c>
      <c r="G1486" s="340">
        <v>305631540301</v>
      </c>
      <c r="H1486" s="117" t="s">
        <v>5130</v>
      </c>
      <c r="I1486" s="117" t="s">
        <v>5179</v>
      </c>
      <c r="J1486" s="117" t="s">
        <v>47</v>
      </c>
      <c r="K1486" s="117"/>
      <c r="L1486" s="117">
        <v>2.23217</v>
      </c>
      <c r="M1486" s="117">
        <v>2.1953459999999998</v>
      </c>
      <c r="N1486" s="117">
        <v>3.682400000000019E-2</v>
      </c>
      <c r="O1486" s="341"/>
      <c r="P1486" s="117"/>
      <c r="Q1486" s="121"/>
    </row>
    <row r="1487" spans="1:17" s="115" customFormat="1" ht="25.5" customHeight="1">
      <c r="A1487" s="116">
        <v>1484</v>
      </c>
      <c r="B1487" s="118"/>
      <c r="C1487" s="118" t="s">
        <v>1393</v>
      </c>
      <c r="D1487" s="118" t="s">
        <v>1037</v>
      </c>
      <c r="E1487" s="118" t="s">
        <v>3068</v>
      </c>
      <c r="F1487" s="117" t="s">
        <v>2302</v>
      </c>
      <c r="G1487" s="340">
        <v>305631440303</v>
      </c>
      <c r="H1487" s="117" t="s">
        <v>5131</v>
      </c>
      <c r="I1487" s="117" t="s">
        <v>5178</v>
      </c>
      <c r="J1487" s="117" t="s">
        <v>47</v>
      </c>
      <c r="K1487" s="117"/>
      <c r="L1487" s="117">
        <v>0.62931999999999999</v>
      </c>
      <c r="M1487" s="117">
        <v>0.61907199999999996</v>
      </c>
      <c r="N1487" s="117">
        <v>1.0248000000000035E-2</v>
      </c>
      <c r="O1487" s="341"/>
      <c r="P1487" s="117"/>
      <c r="Q1487" s="121"/>
    </row>
    <row r="1488" spans="1:17" s="115" customFormat="1" ht="25.5" customHeight="1">
      <c r="A1488" s="116">
        <v>1485</v>
      </c>
      <c r="B1488" s="118"/>
      <c r="C1488" s="118" t="s">
        <v>1393</v>
      </c>
      <c r="D1488" s="118" t="s">
        <v>1037</v>
      </c>
      <c r="E1488" s="118" t="s">
        <v>3071</v>
      </c>
      <c r="F1488" s="117" t="s">
        <v>4942</v>
      </c>
      <c r="G1488" s="340">
        <v>305611340101</v>
      </c>
      <c r="H1488" s="117" t="s">
        <v>5133</v>
      </c>
      <c r="I1488" s="117" t="s">
        <v>5179</v>
      </c>
      <c r="J1488" s="117" t="s">
        <v>47</v>
      </c>
      <c r="K1488" s="117"/>
      <c r="L1488" s="117">
        <v>0.88749999999999996</v>
      </c>
      <c r="M1488" s="117">
        <v>0.873444</v>
      </c>
      <c r="N1488" s="117">
        <v>1.4055999999999957E-2</v>
      </c>
      <c r="O1488" s="341"/>
      <c r="P1488" s="117"/>
      <c r="Q1488" s="121"/>
    </row>
    <row r="1489" spans="1:17" s="115" customFormat="1" ht="25.5" customHeight="1">
      <c r="A1489" s="116">
        <v>1486</v>
      </c>
      <c r="B1489" s="118"/>
      <c r="C1489" s="118" t="s">
        <v>1393</v>
      </c>
      <c r="D1489" s="118" t="s">
        <v>1037</v>
      </c>
      <c r="E1489" s="118" t="s">
        <v>3071</v>
      </c>
      <c r="F1489" s="117" t="s">
        <v>4790</v>
      </c>
      <c r="G1489" s="340">
        <v>305611140602</v>
      </c>
      <c r="H1489" s="117" t="s">
        <v>5134</v>
      </c>
      <c r="I1489" s="117" t="s">
        <v>5180</v>
      </c>
      <c r="J1489" s="117" t="s">
        <v>47</v>
      </c>
      <c r="K1489" s="117"/>
      <c r="L1489" s="117">
        <v>1.1335999999999999</v>
      </c>
      <c r="M1489" s="117">
        <v>1.1157090000000001</v>
      </c>
      <c r="N1489" s="117">
        <v>1.7890999999999879E-2</v>
      </c>
      <c r="O1489" s="341"/>
      <c r="P1489" s="117"/>
      <c r="Q1489" s="121"/>
    </row>
    <row r="1490" spans="1:17" s="115" customFormat="1" ht="25.5" customHeight="1">
      <c r="A1490" s="116">
        <v>1487</v>
      </c>
      <c r="B1490" s="118"/>
      <c r="C1490" s="118" t="s">
        <v>1393</v>
      </c>
      <c r="D1490" s="118" t="s">
        <v>1037</v>
      </c>
      <c r="E1490" s="118" t="s">
        <v>3071</v>
      </c>
      <c r="F1490" s="117" t="s">
        <v>4835</v>
      </c>
      <c r="G1490" s="340">
        <v>305112240402</v>
      </c>
      <c r="H1490" s="117" t="s">
        <v>5133</v>
      </c>
      <c r="I1490" s="117" t="s">
        <v>5180</v>
      </c>
      <c r="J1490" s="117" t="s">
        <v>47</v>
      </c>
      <c r="K1490" s="117"/>
      <c r="L1490" s="117">
        <v>1.3942000000000001</v>
      </c>
      <c r="M1490" s="117">
        <v>1.372228</v>
      </c>
      <c r="N1490" s="117">
        <v>2.1972000000000103E-2</v>
      </c>
      <c r="O1490" s="341"/>
      <c r="P1490" s="117"/>
      <c r="Q1490" s="121"/>
    </row>
    <row r="1491" spans="1:17" s="115" customFormat="1" ht="25.5" customHeight="1">
      <c r="A1491" s="116">
        <v>1488</v>
      </c>
      <c r="B1491" s="118"/>
      <c r="C1491" s="118" t="s">
        <v>1393</v>
      </c>
      <c r="D1491" s="118" t="s">
        <v>1037</v>
      </c>
      <c r="E1491" s="118" t="s">
        <v>3071</v>
      </c>
      <c r="F1491" s="117" t="s">
        <v>5158</v>
      </c>
      <c r="G1491" s="340">
        <v>305611340205</v>
      </c>
      <c r="H1491" s="117" t="s">
        <v>5159</v>
      </c>
      <c r="I1491" s="117" t="s">
        <v>5183</v>
      </c>
      <c r="J1491" s="117" t="s">
        <v>47</v>
      </c>
      <c r="K1491" s="117"/>
      <c r="L1491" s="117">
        <v>1.9379999999999999</v>
      </c>
      <c r="M1491" s="117">
        <v>1.918104</v>
      </c>
      <c r="N1491" s="117">
        <v>1.9895999999999914E-2</v>
      </c>
      <c r="O1491" s="341"/>
      <c r="P1491" s="117"/>
      <c r="Q1491" s="121"/>
    </row>
    <row r="1492" spans="1:17" s="115" customFormat="1" ht="25.5" customHeight="1">
      <c r="A1492" s="116">
        <v>1489</v>
      </c>
      <c r="B1492" s="118"/>
      <c r="C1492" s="118" t="s">
        <v>1393</v>
      </c>
      <c r="D1492" s="118" t="s">
        <v>1037</v>
      </c>
      <c r="E1492" s="118" t="s">
        <v>3077</v>
      </c>
      <c r="F1492" s="117" t="s">
        <v>4700</v>
      </c>
      <c r="G1492" s="340">
        <v>305621340201</v>
      </c>
      <c r="H1492" s="117" t="s">
        <v>2722</v>
      </c>
      <c r="I1492" s="117" t="s">
        <v>5179</v>
      </c>
      <c r="J1492" s="117" t="s">
        <v>47</v>
      </c>
      <c r="K1492" s="117"/>
      <c r="L1492" s="117">
        <v>0.28399999999999997</v>
      </c>
      <c r="M1492" s="117">
        <v>0.281754</v>
      </c>
      <c r="N1492" s="117">
        <v>2.2459999999999702E-3</v>
      </c>
      <c r="O1492" s="341"/>
      <c r="P1492" s="117"/>
      <c r="Q1492" s="121"/>
    </row>
    <row r="1493" spans="1:17" s="115" customFormat="1" ht="25.5" customHeight="1">
      <c r="A1493" s="116">
        <v>1490</v>
      </c>
      <c r="B1493" s="118"/>
      <c r="C1493" s="118" t="s">
        <v>1393</v>
      </c>
      <c r="D1493" s="118" t="s">
        <v>1037</v>
      </c>
      <c r="E1493" s="118" t="s">
        <v>3077</v>
      </c>
      <c r="F1493" s="117" t="s">
        <v>5175</v>
      </c>
      <c r="G1493" s="340">
        <v>305621240106</v>
      </c>
      <c r="H1493" s="117" t="s">
        <v>5176</v>
      </c>
      <c r="I1493" s="117" t="s">
        <v>5179</v>
      </c>
      <c r="J1493" s="117" t="s">
        <v>47</v>
      </c>
      <c r="K1493" s="117"/>
      <c r="L1493" s="117">
        <v>0.57323999999999997</v>
      </c>
      <c r="M1493" s="117">
        <v>0.57051099999999999</v>
      </c>
      <c r="N1493" s="117">
        <v>2.7289999999999814E-3</v>
      </c>
      <c r="O1493" s="341"/>
      <c r="P1493" s="117"/>
      <c r="Q1493" s="121"/>
    </row>
    <row r="1494" spans="1:17" s="115" customFormat="1" ht="25.5" customHeight="1">
      <c r="A1494" s="116">
        <v>1491</v>
      </c>
      <c r="B1494" s="118"/>
      <c r="C1494" s="118" t="s">
        <v>1393</v>
      </c>
      <c r="D1494" s="118" t="s">
        <v>1036</v>
      </c>
      <c r="E1494" s="118" t="s">
        <v>3066</v>
      </c>
      <c r="F1494" s="117" t="s">
        <v>2290</v>
      </c>
      <c r="G1494" s="340">
        <v>305112340103</v>
      </c>
      <c r="H1494" s="117" t="s">
        <v>4660</v>
      </c>
      <c r="I1494" s="117" t="s">
        <v>5178</v>
      </c>
      <c r="J1494" s="117" t="s">
        <v>47</v>
      </c>
      <c r="K1494" s="117"/>
      <c r="L1494" s="117">
        <v>1.3529720000000001</v>
      </c>
      <c r="M1494" s="117">
        <v>1.0792520000000001</v>
      </c>
      <c r="N1494" s="117">
        <v>0.27371999999999996</v>
      </c>
      <c r="O1494" s="341"/>
      <c r="P1494" s="117"/>
      <c r="Q1494" s="121"/>
    </row>
    <row r="1495" spans="1:17" s="115" customFormat="1" ht="25.5" customHeight="1">
      <c r="A1495" s="116">
        <v>1492</v>
      </c>
      <c r="B1495" s="118"/>
      <c r="C1495" s="118" t="s">
        <v>1393</v>
      </c>
      <c r="D1495" s="118" t="s">
        <v>1036</v>
      </c>
      <c r="E1495" s="118" t="s">
        <v>3067</v>
      </c>
      <c r="F1495" s="117" t="s">
        <v>4661</v>
      </c>
      <c r="G1495" s="340">
        <v>305121140106</v>
      </c>
      <c r="H1495" s="117" t="s">
        <v>4662</v>
      </c>
      <c r="I1495" s="117" t="s">
        <v>5179</v>
      </c>
      <c r="J1495" s="117" t="s">
        <v>47</v>
      </c>
      <c r="K1495" s="117"/>
      <c r="L1495" s="117">
        <v>0.42899999999999999</v>
      </c>
      <c r="M1495" s="117">
        <v>0.34378300000000001</v>
      </c>
      <c r="N1495" s="117">
        <v>8.5216999999999987E-2</v>
      </c>
      <c r="O1495" s="341"/>
      <c r="P1495" s="117"/>
      <c r="Q1495" s="121"/>
    </row>
    <row r="1496" spans="1:17" s="115" customFormat="1" ht="25.5" customHeight="1">
      <c r="A1496" s="116">
        <v>1493</v>
      </c>
      <c r="B1496" s="118"/>
      <c r="C1496" s="118" t="s">
        <v>1393</v>
      </c>
      <c r="D1496" s="118" t="s">
        <v>1036</v>
      </c>
      <c r="E1496" s="118" t="s">
        <v>3067</v>
      </c>
      <c r="F1496" s="117" t="s">
        <v>4677</v>
      </c>
      <c r="G1496" s="340">
        <v>305121440605</v>
      </c>
      <c r="H1496" s="117" t="s">
        <v>4678</v>
      </c>
      <c r="I1496" s="117" t="s">
        <v>5179</v>
      </c>
      <c r="J1496" s="117" t="s">
        <v>47</v>
      </c>
      <c r="K1496" s="117"/>
      <c r="L1496" s="117">
        <v>0.35160000000000002</v>
      </c>
      <c r="M1496" s="117">
        <v>0.31329200000000001</v>
      </c>
      <c r="N1496" s="117">
        <v>3.8308000000000009E-2</v>
      </c>
      <c r="O1496" s="341"/>
      <c r="P1496" s="117"/>
      <c r="Q1496" s="121"/>
    </row>
    <row r="1497" spans="1:17" s="115" customFormat="1" ht="25.5" customHeight="1">
      <c r="A1497" s="116">
        <v>1494</v>
      </c>
      <c r="B1497" s="118"/>
      <c r="C1497" s="118" t="s">
        <v>1393</v>
      </c>
      <c r="D1497" s="118" t="s">
        <v>1036</v>
      </c>
      <c r="E1497" s="118" t="s">
        <v>3067</v>
      </c>
      <c r="F1497" s="117" t="s">
        <v>4679</v>
      </c>
      <c r="G1497" s="340">
        <v>305121540102</v>
      </c>
      <c r="H1497" s="117" t="s">
        <v>4680</v>
      </c>
      <c r="I1497" s="117" t="s">
        <v>5179</v>
      </c>
      <c r="J1497" s="117" t="s">
        <v>47</v>
      </c>
      <c r="K1497" s="117"/>
      <c r="L1497" s="117">
        <v>2.0466000000000002</v>
      </c>
      <c r="M1497" s="117">
        <v>1.8343830000000001</v>
      </c>
      <c r="N1497" s="117">
        <v>0.2122170000000001</v>
      </c>
      <c r="O1497" s="341"/>
      <c r="P1497" s="117"/>
      <c r="Q1497" s="121"/>
    </row>
    <row r="1498" spans="1:17" s="115" customFormat="1" ht="25.5" customHeight="1">
      <c r="A1498" s="116">
        <v>1495</v>
      </c>
      <c r="B1498" s="118"/>
      <c r="C1498" s="118" t="s">
        <v>1393</v>
      </c>
      <c r="D1498" s="118" t="s">
        <v>1036</v>
      </c>
      <c r="E1498" s="118" t="s">
        <v>3067</v>
      </c>
      <c r="F1498" s="117" t="s">
        <v>4741</v>
      </c>
      <c r="G1498" s="340">
        <v>305121440704</v>
      </c>
      <c r="H1498" s="117" t="s">
        <v>4742</v>
      </c>
      <c r="I1498" s="117" t="s">
        <v>5179</v>
      </c>
      <c r="J1498" s="117" t="s">
        <v>47</v>
      </c>
      <c r="K1498" s="117"/>
      <c r="L1498" s="117">
        <v>0.21279999999999999</v>
      </c>
      <c r="M1498" s="117">
        <v>0.198437</v>
      </c>
      <c r="N1498" s="117">
        <v>1.4362999999999987E-2</v>
      </c>
      <c r="O1498" s="341"/>
      <c r="P1498" s="117"/>
      <c r="Q1498" s="121"/>
    </row>
    <row r="1499" spans="1:17" s="115" customFormat="1" ht="25.5" customHeight="1">
      <c r="A1499" s="116">
        <v>1496</v>
      </c>
      <c r="B1499" s="118"/>
      <c r="C1499" s="118" t="s">
        <v>1393</v>
      </c>
      <c r="D1499" s="118" t="s">
        <v>1036</v>
      </c>
      <c r="E1499" s="118" t="s">
        <v>3067</v>
      </c>
      <c r="F1499" s="117" t="s">
        <v>4744</v>
      </c>
      <c r="G1499" s="340">
        <v>305121440104</v>
      </c>
      <c r="H1499" s="117" t="s">
        <v>4745</v>
      </c>
      <c r="I1499" s="117" t="s">
        <v>5183</v>
      </c>
      <c r="J1499" s="117" t="s">
        <v>47</v>
      </c>
      <c r="K1499" s="117"/>
      <c r="L1499" s="117">
        <v>0.1497</v>
      </c>
      <c r="M1499" s="117">
        <v>0.13966500000000001</v>
      </c>
      <c r="N1499" s="117">
        <v>1.0034999999999988E-2</v>
      </c>
      <c r="O1499" s="341"/>
      <c r="P1499" s="117"/>
      <c r="Q1499" s="121"/>
    </row>
    <row r="1500" spans="1:17" s="115" customFormat="1" ht="25.5" customHeight="1">
      <c r="A1500" s="116">
        <v>1497</v>
      </c>
      <c r="B1500" s="118"/>
      <c r="C1500" s="118" t="s">
        <v>1393</v>
      </c>
      <c r="D1500" s="118" t="s">
        <v>1036</v>
      </c>
      <c r="E1500" s="118" t="s">
        <v>3067</v>
      </c>
      <c r="F1500" s="117" t="s">
        <v>4754</v>
      </c>
      <c r="G1500" s="340">
        <v>305121440301</v>
      </c>
      <c r="H1500" s="117" t="s">
        <v>4755</v>
      </c>
      <c r="I1500" s="117" t="s">
        <v>5179</v>
      </c>
      <c r="J1500" s="117" t="s">
        <v>47</v>
      </c>
      <c r="K1500" s="117"/>
      <c r="L1500" s="117">
        <v>3.0028000000000001</v>
      </c>
      <c r="M1500" s="117">
        <v>2.8096679999999998</v>
      </c>
      <c r="N1500" s="117">
        <v>0.1931320000000003</v>
      </c>
      <c r="O1500" s="341"/>
      <c r="P1500" s="117"/>
      <c r="Q1500" s="121"/>
    </row>
    <row r="1501" spans="1:17" s="115" customFormat="1" ht="25.5" customHeight="1">
      <c r="A1501" s="116">
        <v>1498</v>
      </c>
      <c r="B1501" s="118"/>
      <c r="C1501" s="118" t="s">
        <v>1393</v>
      </c>
      <c r="D1501" s="118" t="s">
        <v>1036</v>
      </c>
      <c r="E1501" s="118" t="s">
        <v>3067</v>
      </c>
      <c r="F1501" s="117" t="s">
        <v>4766</v>
      </c>
      <c r="G1501" s="340">
        <v>305121540207</v>
      </c>
      <c r="H1501" s="117" t="s">
        <v>4767</v>
      </c>
      <c r="I1501" s="117" t="s">
        <v>5179</v>
      </c>
      <c r="J1501" s="117" t="s">
        <v>47</v>
      </c>
      <c r="K1501" s="117"/>
      <c r="L1501" s="117">
        <v>1.2003999999999999</v>
      </c>
      <c r="M1501" s="117">
        <v>1.1263700000000001</v>
      </c>
      <c r="N1501" s="117">
        <v>7.4029999999999818E-2</v>
      </c>
      <c r="O1501" s="341"/>
      <c r="P1501" s="117"/>
      <c r="Q1501" s="121"/>
    </row>
    <row r="1502" spans="1:17" s="115" customFormat="1" ht="25.5" customHeight="1">
      <c r="A1502" s="116">
        <v>1499</v>
      </c>
      <c r="B1502" s="118"/>
      <c r="C1502" s="118" t="s">
        <v>1393</v>
      </c>
      <c r="D1502" s="118" t="s">
        <v>1036</v>
      </c>
      <c r="E1502" s="118" t="s">
        <v>3067</v>
      </c>
      <c r="F1502" s="117" t="s">
        <v>4744</v>
      </c>
      <c r="G1502" s="340">
        <v>305121440103</v>
      </c>
      <c r="H1502" s="117" t="s">
        <v>4772</v>
      </c>
      <c r="I1502" s="117" t="s">
        <v>5180</v>
      </c>
      <c r="J1502" s="117" t="s">
        <v>47</v>
      </c>
      <c r="K1502" s="117"/>
      <c r="L1502" s="117">
        <v>0.77769999999999995</v>
      </c>
      <c r="M1502" s="117">
        <v>0.73015200000000002</v>
      </c>
      <c r="N1502" s="117">
        <v>4.7547999999999924E-2</v>
      </c>
      <c r="O1502" s="341"/>
      <c r="P1502" s="117"/>
      <c r="Q1502" s="121"/>
    </row>
    <row r="1503" spans="1:17" s="115" customFormat="1" ht="25.5" customHeight="1">
      <c r="A1503" s="116">
        <v>1500</v>
      </c>
      <c r="B1503" s="118"/>
      <c r="C1503" s="118" t="s">
        <v>1393</v>
      </c>
      <c r="D1503" s="118" t="s">
        <v>1036</v>
      </c>
      <c r="E1503" s="118" t="s">
        <v>3067</v>
      </c>
      <c r="F1503" s="117" t="s">
        <v>4823</v>
      </c>
      <c r="G1503" s="340">
        <v>305121240101</v>
      </c>
      <c r="H1503" s="117" t="s">
        <v>4824</v>
      </c>
      <c r="I1503" s="117" t="s">
        <v>5179</v>
      </c>
      <c r="J1503" s="117" t="s">
        <v>47</v>
      </c>
      <c r="K1503" s="117"/>
      <c r="L1503" s="117">
        <v>0.44700000000000001</v>
      </c>
      <c r="M1503" s="117">
        <v>0.42475600000000002</v>
      </c>
      <c r="N1503" s="117">
        <v>2.2243999999999986E-2</v>
      </c>
      <c r="O1503" s="341"/>
      <c r="P1503" s="117"/>
      <c r="Q1503" s="121"/>
    </row>
    <row r="1504" spans="1:17" s="115" customFormat="1" ht="25.5" customHeight="1">
      <c r="A1504" s="116">
        <v>1501</v>
      </c>
      <c r="B1504" s="118"/>
      <c r="C1504" s="118" t="s">
        <v>1393</v>
      </c>
      <c r="D1504" s="118" t="s">
        <v>1036</v>
      </c>
      <c r="E1504" s="118" t="s">
        <v>3066</v>
      </c>
      <c r="F1504" s="117" t="s">
        <v>4831</v>
      </c>
      <c r="G1504" s="340">
        <v>305112240301</v>
      </c>
      <c r="H1504" s="117" t="s">
        <v>4832</v>
      </c>
      <c r="I1504" s="117" t="s">
        <v>5178</v>
      </c>
      <c r="J1504" s="117" t="s">
        <v>47</v>
      </c>
      <c r="K1504" s="117"/>
      <c r="L1504" s="117">
        <v>2.4864999999999999</v>
      </c>
      <c r="M1504" s="117">
        <v>2.366012</v>
      </c>
      <c r="N1504" s="117">
        <v>0.12048799999999993</v>
      </c>
      <c r="O1504" s="341"/>
      <c r="P1504" s="117"/>
      <c r="Q1504" s="121"/>
    </row>
    <row r="1505" spans="1:17" s="115" customFormat="1" ht="25.5" customHeight="1">
      <c r="A1505" s="116">
        <v>1502</v>
      </c>
      <c r="B1505" s="118"/>
      <c r="C1505" s="118" t="s">
        <v>1393</v>
      </c>
      <c r="D1505" s="118" t="s">
        <v>1036</v>
      </c>
      <c r="E1505" s="118" t="s">
        <v>3066</v>
      </c>
      <c r="F1505" s="117" t="s">
        <v>4835</v>
      </c>
      <c r="G1505" s="340">
        <v>305112240403</v>
      </c>
      <c r="H1505" s="117" t="s">
        <v>4836</v>
      </c>
      <c r="I1505" s="117" t="s">
        <v>5180</v>
      </c>
      <c r="J1505" s="117" t="s">
        <v>47</v>
      </c>
      <c r="K1505" s="117"/>
      <c r="L1505" s="117">
        <v>1.4836</v>
      </c>
      <c r="M1505" s="117">
        <v>1.41239</v>
      </c>
      <c r="N1505" s="117">
        <v>7.1209999999999996E-2</v>
      </c>
      <c r="O1505" s="341"/>
      <c r="P1505" s="117"/>
      <c r="Q1505" s="121"/>
    </row>
    <row r="1506" spans="1:17" s="115" customFormat="1" ht="25.5" customHeight="1">
      <c r="A1506" s="116">
        <v>1503</v>
      </c>
      <c r="B1506" s="118"/>
      <c r="C1506" s="118" t="s">
        <v>1393</v>
      </c>
      <c r="D1506" s="118" t="s">
        <v>1036</v>
      </c>
      <c r="E1506" s="118" t="s">
        <v>3066</v>
      </c>
      <c r="F1506" s="117" t="s">
        <v>4858</v>
      </c>
      <c r="G1506" s="340">
        <v>305112140201</v>
      </c>
      <c r="H1506" s="117" t="s">
        <v>4859</v>
      </c>
      <c r="I1506" s="117" t="s">
        <v>5179</v>
      </c>
      <c r="J1506" s="117" t="s">
        <v>47</v>
      </c>
      <c r="K1506" s="117"/>
      <c r="L1506" s="117">
        <v>1.5548</v>
      </c>
      <c r="M1506" s="117">
        <v>1.486056</v>
      </c>
      <c r="N1506" s="117">
        <v>6.8743999999999916E-2</v>
      </c>
      <c r="O1506" s="341"/>
      <c r="P1506" s="117"/>
      <c r="Q1506" s="121"/>
    </row>
    <row r="1507" spans="1:17" s="115" customFormat="1" ht="25.5" customHeight="1">
      <c r="A1507" s="116">
        <v>1504</v>
      </c>
      <c r="B1507" s="118"/>
      <c r="C1507" s="118" t="s">
        <v>1393</v>
      </c>
      <c r="D1507" s="118" t="s">
        <v>1036</v>
      </c>
      <c r="E1507" s="118" t="s">
        <v>3067</v>
      </c>
      <c r="F1507" s="117" t="s">
        <v>4872</v>
      </c>
      <c r="G1507" s="340">
        <v>305121340103</v>
      </c>
      <c r="H1507" s="117" t="s">
        <v>4873</v>
      </c>
      <c r="I1507" s="117" t="s">
        <v>5179</v>
      </c>
      <c r="J1507" s="117" t="s">
        <v>47</v>
      </c>
      <c r="K1507" s="117"/>
      <c r="L1507" s="117">
        <v>0.1152</v>
      </c>
      <c r="M1507" s="117">
        <v>0.11028200000000001</v>
      </c>
      <c r="N1507" s="117">
        <v>4.9179999999999918E-3</v>
      </c>
      <c r="O1507" s="341"/>
      <c r="P1507" s="117"/>
      <c r="Q1507" s="121"/>
    </row>
    <row r="1508" spans="1:17" s="115" customFormat="1" ht="25.5" customHeight="1">
      <c r="A1508" s="116">
        <v>1505</v>
      </c>
      <c r="B1508" s="118"/>
      <c r="C1508" s="118" t="s">
        <v>1393</v>
      </c>
      <c r="D1508" s="118" t="s">
        <v>1036</v>
      </c>
      <c r="E1508" s="118" t="s">
        <v>3067</v>
      </c>
      <c r="F1508" s="117" t="s">
        <v>4880</v>
      </c>
      <c r="G1508" s="340">
        <v>305121240301</v>
      </c>
      <c r="H1508" s="117" t="s">
        <v>4881</v>
      </c>
      <c r="I1508" s="117" t="s">
        <v>5180</v>
      </c>
      <c r="J1508" s="117" t="s">
        <v>47</v>
      </c>
      <c r="K1508" s="117"/>
      <c r="L1508" s="117">
        <v>2.7452000000000001</v>
      </c>
      <c r="M1508" s="117">
        <v>2.6289500000000001</v>
      </c>
      <c r="N1508" s="117">
        <v>0.11624999999999996</v>
      </c>
      <c r="O1508" s="341"/>
      <c r="P1508" s="117"/>
      <c r="Q1508" s="121"/>
    </row>
    <row r="1509" spans="1:17" s="115" customFormat="1" ht="25.5" customHeight="1">
      <c r="A1509" s="116">
        <v>1506</v>
      </c>
      <c r="B1509" s="118"/>
      <c r="C1509" s="118" t="s">
        <v>1393</v>
      </c>
      <c r="D1509" s="118" t="s">
        <v>1036</v>
      </c>
      <c r="E1509" s="118" t="s">
        <v>3066</v>
      </c>
      <c r="F1509" s="117" t="s">
        <v>4882</v>
      </c>
      <c r="G1509" s="340">
        <v>305112240601</v>
      </c>
      <c r="H1509" s="117" t="s">
        <v>4883</v>
      </c>
      <c r="I1509" s="117" t="s">
        <v>5179</v>
      </c>
      <c r="J1509" s="117" t="s">
        <v>47</v>
      </c>
      <c r="K1509" s="117"/>
      <c r="L1509" s="117">
        <v>3.7905000000000001E-2</v>
      </c>
      <c r="M1509" s="117">
        <v>3.6301E-2</v>
      </c>
      <c r="N1509" s="117">
        <v>1.6040000000000013E-3</v>
      </c>
      <c r="O1509" s="341"/>
      <c r="P1509" s="117"/>
      <c r="Q1509" s="121"/>
    </row>
    <row r="1510" spans="1:17" s="115" customFormat="1" ht="25.5" customHeight="1">
      <c r="A1510" s="116">
        <v>1507</v>
      </c>
      <c r="B1510" s="118"/>
      <c r="C1510" s="118" t="s">
        <v>1393</v>
      </c>
      <c r="D1510" s="118" t="s">
        <v>1036</v>
      </c>
      <c r="E1510" s="118" t="s">
        <v>3066</v>
      </c>
      <c r="F1510" s="117" t="s">
        <v>4893</v>
      </c>
      <c r="G1510" s="340">
        <v>305112240103</v>
      </c>
      <c r="H1510" s="117" t="s">
        <v>4894</v>
      </c>
      <c r="I1510" s="117" t="s">
        <v>5180</v>
      </c>
      <c r="J1510" s="117" t="s">
        <v>47</v>
      </c>
      <c r="K1510" s="117"/>
      <c r="L1510" s="117">
        <v>2.4914000000000001</v>
      </c>
      <c r="M1510" s="117">
        <v>2.3900139999999999</v>
      </c>
      <c r="N1510" s="117">
        <v>0.1013860000000002</v>
      </c>
      <c r="O1510" s="341"/>
      <c r="P1510" s="117"/>
      <c r="Q1510" s="121"/>
    </row>
    <row r="1511" spans="1:17" s="115" customFormat="1" ht="25.5" customHeight="1">
      <c r="A1511" s="116">
        <v>1508</v>
      </c>
      <c r="B1511" s="118"/>
      <c r="C1511" s="118" t="s">
        <v>1393</v>
      </c>
      <c r="D1511" s="118" t="s">
        <v>1036</v>
      </c>
      <c r="E1511" s="118" t="s">
        <v>3066</v>
      </c>
      <c r="F1511" s="117" t="s">
        <v>4880</v>
      </c>
      <c r="G1511" s="340">
        <v>305121240304</v>
      </c>
      <c r="H1511" s="117" t="s">
        <v>4915</v>
      </c>
      <c r="I1511" s="117" t="s">
        <v>5183</v>
      </c>
      <c r="J1511" s="117" t="s">
        <v>47</v>
      </c>
      <c r="K1511" s="117"/>
      <c r="L1511" s="117">
        <v>0.1212</v>
      </c>
      <c r="M1511" s="117">
        <v>0.116576</v>
      </c>
      <c r="N1511" s="117">
        <v>4.6240000000000031E-3</v>
      </c>
      <c r="O1511" s="341"/>
      <c r="P1511" s="117"/>
      <c r="Q1511" s="121"/>
    </row>
    <row r="1512" spans="1:17" s="115" customFormat="1" ht="25.5" customHeight="1">
      <c r="A1512" s="116">
        <v>1509</v>
      </c>
      <c r="B1512" s="118"/>
      <c r="C1512" s="118" t="s">
        <v>1393</v>
      </c>
      <c r="D1512" s="118" t="s">
        <v>1036</v>
      </c>
      <c r="E1512" s="118" t="s">
        <v>3066</v>
      </c>
      <c r="F1512" s="117" t="s">
        <v>4925</v>
      </c>
      <c r="G1512" s="340">
        <v>305112140301</v>
      </c>
      <c r="H1512" s="117" t="s">
        <v>4926</v>
      </c>
      <c r="I1512" s="117" t="s">
        <v>5180</v>
      </c>
      <c r="J1512" s="117" t="s">
        <v>47</v>
      </c>
      <c r="K1512" s="117"/>
      <c r="L1512" s="117">
        <v>0.65654199999999996</v>
      </c>
      <c r="M1512" s="117">
        <v>0.63240600000000002</v>
      </c>
      <c r="N1512" s="117">
        <v>2.4135999999999935E-2</v>
      </c>
      <c r="O1512" s="341"/>
      <c r="P1512" s="117"/>
      <c r="Q1512" s="121"/>
    </row>
    <row r="1513" spans="1:17" s="115" customFormat="1" ht="25.5" customHeight="1">
      <c r="A1513" s="116">
        <v>1510</v>
      </c>
      <c r="B1513" s="118"/>
      <c r="C1513" s="118" t="s">
        <v>1393</v>
      </c>
      <c r="D1513" s="118" t="s">
        <v>1036</v>
      </c>
      <c r="E1513" s="118" t="s">
        <v>3066</v>
      </c>
      <c r="F1513" s="117" t="s">
        <v>4831</v>
      </c>
      <c r="G1513" s="340">
        <v>305112240304</v>
      </c>
      <c r="H1513" s="117" t="s">
        <v>4929</v>
      </c>
      <c r="I1513" s="117" t="s">
        <v>5178</v>
      </c>
      <c r="J1513" s="117" t="s">
        <v>47</v>
      </c>
      <c r="K1513" s="117"/>
      <c r="L1513" s="117">
        <v>0.47974</v>
      </c>
      <c r="M1513" s="117">
        <v>0.46222000000000002</v>
      </c>
      <c r="N1513" s="117">
        <v>1.751999999999998E-2</v>
      </c>
      <c r="O1513" s="341"/>
      <c r="P1513" s="117"/>
      <c r="Q1513" s="121"/>
    </row>
    <row r="1514" spans="1:17" s="115" customFormat="1" ht="25.5" customHeight="1">
      <c r="A1514" s="116">
        <v>1511</v>
      </c>
      <c r="B1514" s="118"/>
      <c r="C1514" s="118" t="s">
        <v>1393</v>
      </c>
      <c r="D1514" s="118" t="s">
        <v>1036</v>
      </c>
      <c r="E1514" s="118" t="s">
        <v>3066</v>
      </c>
      <c r="F1514" s="117" t="s">
        <v>4950</v>
      </c>
      <c r="G1514" s="340">
        <v>305112240502</v>
      </c>
      <c r="H1514" s="117" t="s">
        <v>4951</v>
      </c>
      <c r="I1514" s="117" t="s">
        <v>5178</v>
      </c>
      <c r="J1514" s="117" t="s">
        <v>47</v>
      </c>
      <c r="K1514" s="117"/>
      <c r="L1514" s="117">
        <v>0.79418</v>
      </c>
      <c r="M1514" s="117">
        <v>0.76642600000000005</v>
      </c>
      <c r="N1514" s="117">
        <v>2.7753999999999945E-2</v>
      </c>
      <c r="O1514" s="341"/>
      <c r="P1514" s="117"/>
      <c r="Q1514" s="121"/>
    </row>
    <row r="1515" spans="1:17" s="115" customFormat="1" ht="25.5" customHeight="1">
      <c r="A1515" s="116">
        <v>1512</v>
      </c>
      <c r="B1515" s="118"/>
      <c r="C1515" s="118" t="s">
        <v>1393</v>
      </c>
      <c r="D1515" s="118" t="s">
        <v>1036</v>
      </c>
      <c r="E1515" s="118" t="s">
        <v>3087</v>
      </c>
      <c r="F1515" s="117" t="s">
        <v>2286</v>
      </c>
      <c r="G1515" s="340">
        <v>305111240202</v>
      </c>
      <c r="H1515" s="117" t="s">
        <v>2477</v>
      </c>
      <c r="I1515" s="117" t="s">
        <v>5178</v>
      </c>
      <c r="J1515" s="117" t="s">
        <v>47</v>
      </c>
      <c r="K1515" s="117"/>
      <c r="L1515" s="117">
        <v>1.71513</v>
      </c>
      <c r="M1515" s="117">
        <v>1.655373</v>
      </c>
      <c r="N1515" s="117">
        <v>5.975700000000006E-2</v>
      </c>
      <c r="O1515" s="341"/>
      <c r="P1515" s="117"/>
      <c r="Q1515" s="121"/>
    </row>
    <row r="1516" spans="1:17" s="115" customFormat="1" ht="25.5" customHeight="1">
      <c r="A1516" s="116">
        <v>1513</v>
      </c>
      <c r="B1516" s="118"/>
      <c r="C1516" s="118" t="s">
        <v>1393</v>
      </c>
      <c r="D1516" s="118" t="s">
        <v>1036</v>
      </c>
      <c r="E1516" s="118" t="s">
        <v>3067</v>
      </c>
      <c r="F1516" s="117" t="s">
        <v>4957</v>
      </c>
      <c r="G1516" s="340">
        <v>305112240202</v>
      </c>
      <c r="H1516" s="117" t="s">
        <v>4958</v>
      </c>
      <c r="I1516" s="117" t="s">
        <v>5179</v>
      </c>
      <c r="J1516" s="117" t="s">
        <v>47</v>
      </c>
      <c r="K1516" s="117"/>
      <c r="L1516" s="117">
        <v>4.9799999999999997E-2</v>
      </c>
      <c r="M1516" s="117">
        <v>4.8104000000000001E-2</v>
      </c>
      <c r="N1516" s="117">
        <v>1.6959999999999961E-3</v>
      </c>
      <c r="O1516" s="341"/>
      <c r="P1516" s="117"/>
      <c r="Q1516" s="121"/>
    </row>
    <row r="1517" spans="1:17" s="115" customFormat="1" ht="25.5" customHeight="1">
      <c r="A1517" s="116">
        <v>1514</v>
      </c>
      <c r="B1517" s="118"/>
      <c r="C1517" s="118" t="s">
        <v>1393</v>
      </c>
      <c r="D1517" s="118" t="s">
        <v>1036</v>
      </c>
      <c r="E1517" s="118" t="s">
        <v>3066</v>
      </c>
      <c r="F1517" s="117" t="s">
        <v>4858</v>
      </c>
      <c r="G1517" s="340">
        <v>305112140204</v>
      </c>
      <c r="H1517" s="117" t="s">
        <v>4975</v>
      </c>
      <c r="I1517" s="117" t="s">
        <v>5180</v>
      </c>
      <c r="J1517" s="117" t="s">
        <v>47</v>
      </c>
      <c r="K1517" s="117"/>
      <c r="L1517" s="117">
        <v>2.9769999999999999</v>
      </c>
      <c r="M1517" s="117">
        <v>2.881583</v>
      </c>
      <c r="N1517" s="117">
        <v>9.5416999999999863E-2</v>
      </c>
      <c r="O1517" s="341"/>
      <c r="P1517" s="117"/>
      <c r="Q1517" s="121"/>
    </row>
    <row r="1518" spans="1:17" s="115" customFormat="1" ht="25.5" customHeight="1">
      <c r="A1518" s="116">
        <v>1515</v>
      </c>
      <c r="B1518" s="118"/>
      <c r="C1518" s="118" t="s">
        <v>1393</v>
      </c>
      <c r="D1518" s="118" t="s">
        <v>1036</v>
      </c>
      <c r="E1518" s="118" t="s">
        <v>3087</v>
      </c>
      <c r="F1518" s="117" t="s">
        <v>2287</v>
      </c>
      <c r="G1518" s="340">
        <v>305111340104</v>
      </c>
      <c r="H1518" s="117" t="s">
        <v>2661</v>
      </c>
      <c r="I1518" s="117" t="s">
        <v>5178</v>
      </c>
      <c r="J1518" s="117" t="s">
        <v>47</v>
      </c>
      <c r="K1518" s="117"/>
      <c r="L1518" s="117">
        <v>1.190145</v>
      </c>
      <c r="M1518" s="117">
        <v>1.1528799999999999</v>
      </c>
      <c r="N1518" s="117">
        <v>3.7265000000000104E-2</v>
      </c>
      <c r="O1518" s="341"/>
      <c r="P1518" s="117"/>
      <c r="Q1518" s="121"/>
    </row>
    <row r="1519" spans="1:17" s="115" customFormat="1" ht="25.5" customHeight="1">
      <c r="A1519" s="116">
        <v>1516</v>
      </c>
      <c r="B1519" s="118"/>
      <c r="C1519" s="118" t="s">
        <v>1393</v>
      </c>
      <c r="D1519" s="118" t="s">
        <v>1036</v>
      </c>
      <c r="E1519" s="118" t="s">
        <v>3087</v>
      </c>
      <c r="F1519" s="117" t="s">
        <v>2287</v>
      </c>
      <c r="G1519" s="340">
        <v>305111340105</v>
      </c>
      <c r="H1519" s="117" t="s">
        <v>2662</v>
      </c>
      <c r="I1519" s="117" t="s">
        <v>5178</v>
      </c>
      <c r="J1519" s="117" t="s">
        <v>47</v>
      </c>
      <c r="K1519" s="117"/>
      <c r="L1519" s="117">
        <v>2.581931</v>
      </c>
      <c r="M1519" s="117">
        <v>2.5041030000000002</v>
      </c>
      <c r="N1519" s="117">
        <v>7.7827999999999786E-2</v>
      </c>
      <c r="O1519" s="341"/>
      <c r="P1519" s="117"/>
      <c r="Q1519" s="121"/>
    </row>
    <row r="1520" spans="1:17" s="115" customFormat="1" ht="25.5" customHeight="1">
      <c r="A1520" s="116">
        <v>1517</v>
      </c>
      <c r="B1520" s="118"/>
      <c r="C1520" s="118" t="s">
        <v>1393</v>
      </c>
      <c r="D1520" s="118" t="s">
        <v>1036</v>
      </c>
      <c r="E1520" s="118" t="s">
        <v>3087</v>
      </c>
      <c r="F1520" s="117" t="s">
        <v>2287</v>
      </c>
      <c r="G1520" s="340">
        <v>305111340101</v>
      </c>
      <c r="H1520" s="117" t="s">
        <v>2658</v>
      </c>
      <c r="I1520" s="117" t="s">
        <v>5178</v>
      </c>
      <c r="J1520" s="117" t="s">
        <v>47</v>
      </c>
      <c r="K1520" s="117"/>
      <c r="L1520" s="117">
        <v>1.0780000000000001</v>
      </c>
      <c r="M1520" s="117">
        <v>1.045825</v>
      </c>
      <c r="N1520" s="117">
        <v>3.2175000000000065E-2</v>
      </c>
      <c r="O1520" s="341"/>
      <c r="P1520" s="117"/>
      <c r="Q1520" s="121"/>
    </row>
    <row r="1521" spans="1:17" s="115" customFormat="1" ht="25.5" customHeight="1">
      <c r="A1521" s="116">
        <v>1518</v>
      </c>
      <c r="B1521" s="118"/>
      <c r="C1521" s="118" t="s">
        <v>1393</v>
      </c>
      <c r="D1521" s="118" t="s">
        <v>1036</v>
      </c>
      <c r="E1521" s="118" t="s">
        <v>3087</v>
      </c>
      <c r="F1521" s="117" t="s">
        <v>2288</v>
      </c>
      <c r="G1521" s="340">
        <v>305111440107</v>
      </c>
      <c r="H1521" s="117" t="s">
        <v>4994</v>
      </c>
      <c r="I1521" s="117" t="s">
        <v>5178</v>
      </c>
      <c r="J1521" s="117" t="s">
        <v>47</v>
      </c>
      <c r="K1521" s="117"/>
      <c r="L1521" s="117">
        <v>0.3548</v>
      </c>
      <c r="M1521" s="117">
        <v>0.34423199999999998</v>
      </c>
      <c r="N1521" s="117">
        <v>1.0568000000000022E-2</v>
      </c>
      <c r="O1521" s="341"/>
      <c r="P1521" s="117"/>
      <c r="Q1521" s="121"/>
    </row>
    <row r="1522" spans="1:17" s="115" customFormat="1" ht="25.5" customHeight="1">
      <c r="A1522" s="116">
        <v>1519</v>
      </c>
      <c r="B1522" s="118"/>
      <c r="C1522" s="118" t="s">
        <v>1393</v>
      </c>
      <c r="D1522" s="118" t="s">
        <v>1036</v>
      </c>
      <c r="E1522" s="118" t="s">
        <v>3087</v>
      </c>
      <c r="F1522" s="117" t="s">
        <v>2287</v>
      </c>
      <c r="G1522" s="340">
        <v>305111340103</v>
      </c>
      <c r="H1522" s="117" t="s">
        <v>2660</v>
      </c>
      <c r="I1522" s="117" t="s">
        <v>5178</v>
      </c>
      <c r="J1522" s="117" t="s">
        <v>47</v>
      </c>
      <c r="K1522" s="117"/>
      <c r="L1522" s="117">
        <v>1.0212049999999999</v>
      </c>
      <c r="M1522" s="117">
        <v>0.99205399999999999</v>
      </c>
      <c r="N1522" s="117">
        <v>2.9150999999999927E-2</v>
      </c>
      <c r="O1522" s="341"/>
      <c r="P1522" s="117"/>
      <c r="Q1522" s="121"/>
    </row>
    <row r="1523" spans="1:17" s="115" customFormat="1" ht="25.5" customHeight="1">
      <c r="A1523" s="116">
        <v>1520</v>
      </c>
      <c r="B1523" s="118"/>
      <c r="C1523" s="118" t="s">
        <v>1393</v>
      </c>
      <c r="D1523" s="118" t="s">
        <v>1036</v>
      </c>
      <c r="E1523" s="118" t="s">
        <v>3087</v>
      </c>
      <c r="F1523" s="117" t="s">
        <v>2287</v>
      </c>
      <c r="G1523" s="340">
        <v>305111340107</v>
      </c>
      <c r="H1523" s="117" t="s">
        <v>5010</v>
      </c>
      <c r="I1523" s="117" t="s">
        <v>5180</v>
      </c>
      <c r="J1523" s="117" t="s">
        <v>47</v>
      </c>
      <c r="K1523" s="117"/>
      <c r="L1523" s="117">
        <v>0.32019999999999998</v>
      </c>
      <c r="M1523" s="117">
        <v>0.31112499999999998</v>
      </c>
      <c r="N1523" s="117">
        <v>9.0749999999999997E-3</v>
      </c>
      <c r="O1523" s="341"/>
      <c r="P1523" s="117"/>
      <c r="Q1523" s="121"/>
    </row>
    <row r="1524" spans="1:17" s="115" customFormat="1" ht="25.5" customHeight="1">
      <c r="A1524" s="116">
        <v>1521</v>
      </c>
      <c r="B1524" s="118"/>
      <c r="C1524" s="118" t="s">
        <v>1393</v>
      </c>
      <c r="D1524" s="118" t="s">
        <v>1036</v>
      </c>
      <c r="E1524" s="118" t="s">
        <v>3087</v>
      </c>
      <c r="F1524" s="117" t="s">
        <v>2285</v>
      </c>
      <c r="G1524" s="340">
        <v>305111240102</v>
      </c>
      <c r="H1524" s="117" t="s">
        <v>2654</v>
      </c>
      <c r="I1524" s="117" t="s">
        <v>5178</v>
      </c>
      <c r="J1524" s="117" t="s">
        <v>47</v>
      </c>
      <c r="K1524" s="117"/>
      <c r="L1524" s="117">
        <v>2.3393000000000002</v>
      </c>
      <c r="M1524" s="117">
        <v>2.2762319999999998</v>
      </c>
      <c r="N1524" s="117">
        <v>6.3068000000000346E-2</v>
      </c>
      <c r="O1524" s="341"/>
      <c r="P1524" s="117"/>
      <c r="Q1524" s="121"/>
    </row>
    <row r="1525" spans="1:17" s="115" customFormat="1" ht="25.5" customHeight="1">
      <c r="A1525" s="116">
        <v>1522</v>
      </c>
      <c r="B1525" s="118"/>
      <c r="C1525" s="118" t="s">
        <v>1393</v>
      </c>
      <c r="D1525" s="118" t="s">
        <v>1036</v>
      </c>
      <c r="E1525" s="118" t="s">
        <v>3087</v>
      </c>
      <c r="F1525" s="117" t="s">
        <v>2283</v>
      </c>
      <c r="G1525" s="340">
        <v>305111140103</v>
      </c>
      <c r="H1525" s="117" t="s">
        <v>5031</v>
      </c>
      <c r="I1525" s="117" t="s">
        <v>5178</v>
      </c>
      <c r="J1525" s="117" t="s">
        <v>47</v>
      </c>
      <c r="K1525" s="117"/>
      <c r="L1525" s="117">
        <v>0.73280000000000001</v>
      </c>
      <c r="M1525" s="117">
        <v>0.71325300000000003</v>
      </c>
      <c r="N1525" s="117">
        <v>1.9546999999999981E-2</v>
      </c>
      <c r="O1525" s="341"/>
      <c r="P1525" s="117"/>
      <c r="Q1525" s="121"/>
    </row>
    <row r="1526" spans="1:17" s="115" customFormat="1" ht="25.5" customHeight="1">
      <c r="A1526" s="116">
        <v>1523</v>
      </c>
      <c r="B1526" s="118"/>
      <c r="C1526" s="118" t="s">
        <v>1393</v>
      </c>
      <c r="D1526" s="118" t="s">
        <v>1036</v>
      </c>
      <c r="E1526" s="118" t="s">
        <v>3087</v>
      </c>
      <c r="F1526" s="117" t="s">
        <v>2290</v>
      </c>
      <c r="G1526" s="340">
        <v>305112340105</v>
      </c>
      <c r="H1526" s="117" t="s">
        <v>2347</v>
      </c>
      <c r="I1526" s="117" t="s">
        <v>5178</v>
      </c>
      <c r="J1526" s="117" t="s">
        <v>47</v>
      </c>
      <c r="K1526" s="117"/>
      <c r="L1526" s="117">
        <v>8.8099999999999998E-2</v>
      </c>
      <c r="M1526" s="117">
        <v>8.5832000000000006E-2</v>
      </c>
      <c r="N1526" s="117">
        <v>2.2679999999999922E-3</v>
      </c>
      <c r="O1526" s="341"/>
      <c r="P1526" s="117"/>
      <c r="Q1526" s="121"/>
    </row>
    <row r="1527" spans="1:17" s="115" customFormat="1" ht="25.5" customHeight="1">
      <c r="A1527" s="116">
        <v>1524</v>
      </c>
      <c r="B1527" s="118"/>
      <c r="C1527" s="118" t="s">
        <v>1393</v>
      </c>
      <c r="D1527" s="118" t="s">
        <v>1036</v>
      </c>
      <c r="E1527" s="118" t="s">
        <v>3066</v>
      </c>
      <c r="F1527" s="117" t="s">
        <v>5047</v>
      </c>
      <c r="G1527" s="340">
        <v>305112340302</v>
      </c>
      <c r="H1527" s="117" t="s">
        <v>5048</v>
      </c>
      <c r="I1527" s="117" t="s">
        <v>5180</v>
      </c>
      <c r="J1527" s="117" t="s">
        <v>47</v>
      </c>
      <c r="K1527" s="117"/>
      <c r="L1527" s="117">
        <v>1.2724</v>
      </c>
      <c r="M1527" s="117">
        <v>1.239805</v>
      </c>
      <c r="N1527" s="117">
        <v>3.259499999999993E-2</v>
      </c>
      <c r="O1527" s="341"/>
      <c r="P1527" s="117"/>
      <c r="Q1527" s="121"/>
    </row>
    <row r="1528" spans="1:17" s="115" customFormat="1" ht="25.5" customHeight="1">
      <c r="A1528" s="116">
        <v>1525</v>
      </c>
      <c r="B1528" s="118"/>
      <c r="C1528" s="118" t="s">
        <v>1393</v>
      </c>
      <c r="D1528" s="118" t="s">
        <v>1036</v>
      </c>
      <c r="E1528" s="118" t="s">
        <v>3066</v>
      </c>
      <c r="F1528" s="117" t="s">
        <v>5053</v>
      </c>
      <c r="G1528" s="340">
        <v>305112140104</v>
      </c>
      <c r="H1528" s="117" t="s">
        <v>3458</v>
      </c>
      <c r="I1528" s="117" t="s">
        <v>5179</v>
      </c>
      <c r="J1528" s="117" t="s">
        <v>47</v>
      </c>
      <c r="K1528" s="117"/>
      <c r="L1528" s="117">
        <v>0.31409999999999999</v>
      </c>
      <c r="M1528" s="117">
        <v>0.30625000000000002</v>
      </c>
      <c r="N1528" s="117">
        <v>7.8499999999999681E-3</v>
      </c>
      <c r="O1528" s="341"/>
      <c r="P1528" s="117"/>
      <c r="Q1528" s="121"/>
    </row>
    <row r="1529" spans="1:17" s="115" customFormat="1" ht="25.5" customHeight="1">
      <c r="A1529" s="116">
        <v>1526</v>
      </c>
      <c r="B1529" s="118"/>
      <c r="C1529" s="118" t="s">
        <v>1393</v>
      </c>
      <c r="D1529" s="118" t="s">
        <v>1036</v>
      </c>
      <c r="E1529" s="118" t="s">
        <v>3087</v>
      </c>
      <c r="F1529" s="117" t="s">
        <v>2283</v>
      </c>
      <c r="G1529" s="340">
        <v>305111140104</v>
      </c>
      <c r="H1529" s="117" t="s">
        <v>5057</v>
      </c>
      <c r="I1529" s="117" t="s">
        <v>5178</v>
      </c>
      <c r="J1529" s="117" t="s">
        <v>47</v>
      </c>
      <c r="K1529" s="117"/>
      <c r="L1529" s="117">
        <v>0.82340000000000002</v>
      </c>
      <c r="M1529" s="117">
        <v>0.803033</v>
      </c>
      <c r="N1529" s="117">
        <v>2.0367000000000024E-2</v>
      </c>
      <c r="O1529" s="341"/>
      <c r="P1529" s="117"/>
      <c r="Q1529" s="121"/>
    </row>
    <row r="1530" spans="1:17" s="115" customFormat="1" ht="25.5" customHeight="1">
      <c r="A1530" s="116">
        <v>1527</v>
      </c>
      <c r="B1530" s="118"/>
      <c r="C1530" s="118" t="s">
        <v>1393</v>
      </c>
      <c r="D1530" s="118" t="s">
        <v>1036</v>
      </c>
      <c r="E1530" s="118" t="s">
        <v>3087</v>
      </c>
      <c r="F1530" s="117" t="s">
        <v>2284</v>
      </c>
      <c r="G1530" s="340">
        <v>305111140203</v>
      </c>
      <c r="H1530" s="117" t="s">
        <v>2652</v>
      </c>
      <c r="I1530" s="117" t="s">
        <v>5178</v>
      </c>
      <c r="J1530" s="117" t="s">
        <v>47</v>
      </c>
      <c r="K1530" s="117"/>
      <c r="L1530" s="117">
        <v>2.9676</v>
      </c>
      <c r="M1530" s="117">
        <v>2.8960979999999998</v>
      </c>
      <c r="N1530" s="117">
        <v>7.1502000000000177E-2</v>
      </c>
      <c r="O1530" s="341"/>
      <c r="P1530" s="117"/>
      <c r="Q1530" s="121"/>
    </row>
    <row r="1531" spans="1:17" s="115" customFormat="1" ht="25.5" customHeight="1">
      <c r="A1531" s="116">
        <v>1528</v>
      </c>
      <c r="B1531" s="118"/>
      <c r="C1531" s="118" t="s">
        <v>1393</v>
      </c>
      <c r="D1531" s="118" t="s">
        <v>1036</v>
      </c>
      <c r="E1531" s="118" t="s">
        <v>3087</v>
      </c>
      <c r="F1531" s="117" t="s">
        <v>2286</v>
      </c>
      <c r="G1531" s="340">
        <v>305111240204</v>
      </c>
      <c r="H1531" s="117" t="s">
        <v>5065</v>
      </c>
      <c r="I1531" s="117" t="s">
        <v>5178</v>
      </c>
      <c r="J1531" s="117" t="s">
        <v>47</v>
      </c>
      <c r="K1531" s="117"/>
      <c r="L1531" s="117">
        <v>2.5427200000000001</v>
      </c>
      <c r="M1531" s="117">
        <v>2.4818169999999999</v>
      </c>
      <c r="N1531" s="117">
        <v>6.0903000000000151E-2</v>
      </c>
      <c r="O1531" s="341"/>
      <c r="P1531" s="117"/>
      <c r="Q1531" s="121"/>
    </row>
    <row r="1532" spans="1:17" s="115" customFormat="1" ht="25.5" customHeight="1">
      <c r="A1532" s="116">
        <v>1529</v>
      </c>
      <c r="B1532" s="118"/>
      <c r="C1532" s="118" t="s">
        <v>1393</v>
      </c>
      <c r="D1532" s="118" t="s">
        <v>1036</v>
      </c>
      <c r="E1532" s="118" t="s">
        <v>3066</v>
      </c>
      <c r="F1532" s="117" t="s">
        <v>5075</v>
      </c>
      <c r="G1532" s="340">
        <v>305112140602</v>
      </c>
      <c r="H1532" s="117" t="s">
        <v>2480</v>
      </c>
      <c r="I1532" s="117" t="s">
        <v>5180</v>
      </c>
      <c r="J1532" s="117" t="s">
        <v>47</v>
      </c>
      <c r="K1532" s="117"/>
      <c r="L1532" s="117">
        <v>1.2152579999999999</v>
      </c>
      <c r="M1532" s="117">
        <v>1.187106</v>
      </c>
      <c r="N1532" s="117">
        <v>2.8151999999999955E-2</v>
      </c>
      <c r="O1532" s="341"/>
      <c r="P1532" s="117"/>
      <c r="Q1532" s="121"/>
    </row>
    <row r="1533" spans="1:17" s="115" customFormat="1" ht="25.5" customHeight="1">
      <c r="A1533" s="116">
        <v>1530</v>
      </c>
      <c r="B1533" s="118"/>
      <c r="C1533" s="118" t="s">
        <v>1393</v>
      </c>
      <c r="D1533" s="118" t="s">
        <v>1036</v>
      </c>
      <c r="E1533" s="118" t="s">
        <v>3087</v>
      </c>
      <c r="F1533" s="117" t="s">
        <v>2286</v>
      </c>
      <c r="G1533" s="340">
        <v>305111240201</v>
      </c>
      <c r="H1533" s="117" t="s">
        <v>2657</v>
      </c>
      <c r="I1533" s="117" t="s">
        <v>5178</v>
      </c>
      <c r="J1533" s="117" t="s">
        <v>47</v>
      </c>
      <c r="K1533" s="117"/>
      <c r="L1533" s="117">
        <v>6.1789999999999998E-2</v>
      </c>
      <c r="M1533" s="117">
        <v>6.0372000000000002E-2</v>
      </c>
      <c r="N1533" s="117">
        <v>1.4179999999999957E-3</v>
      </c>
      <c r="O1533" s="341"/>
      <c r="P1533" s="117"/>
      <c r="Q1533" s="121"/>
    </row>
    <row r="1534" spans="1:17" s="115" customFormat="1" ht="25.5" customHeight="1">
      <c r="A1534" s="116">
        <v>1531</v>
      </c>
      <c r="B1534" s="118"/>
      <c r="C1534" s="118" t="s">
        <v>1393</v>
      </c>
      <c r="D1534" s="118" t="s">
        <v>1036</v>
      </c>
      <c r="E1534" s="118" t="s">
        <v>3087</v>
      </c>
      <c r="F1534" s="117" t="s">
        <v>2283</v>
      </c>
      <c r="G1534" s="340">
        <v>305111140101</v>
      </c>
      <c r="H1534" s="117" t="s">
        <v>5076</v>
      </c>
      <c r="I1534" s="117" t="s">
        <v>5178</v>
      </c>
      <c r="J1534" s="117" t="s">
        <v>47</v>
      </c>
      <c r="K1534" s="117"/>
      <c r="L1534" s="117">
        <v>0.93400000000000005</v>
      </c>
      <c r="M1534" s="117">
        <v>0.91269500000000003</v>
      </c>
      <c r="N1534" s="117">
        <v>2.1305000000000018E-2</v>
      </c>
      <c r="O1534" s="341"/>
      <c r="P1534" s="117"/>
      <c r="Q1534" s="121"/>
    </row>
    <row r="1535" spans="1:17" s="115" customFormat="1" ht="25.5" customHeight="1">
      <c r="A1535" s="116">
        <v>1532</v>
      </c>
      <c r="B1535" s="118"/>
      <c r="C1535" s="118" t="s">
        <v>1393</v>
      </c>
      <c r="D1535" s="118" t="s">
        <v>1036</v>
      </c>
      <c r="E1535" s="118" t="s">
        <v>3087</v>
      </c>
      <c r="F1535" s="117" t="s">
        <v>2288</v>
      </c>
      <c r="G1535" s="340">
        <v>305111440101</v>
      </c>
      <c r="H1535" s="117" t="s">
        <v>2664</v>
      </c>
      <c r="I1535" s="117" t="s">
        <v>5178</v>
      </c>
      <c r="J1535" s="117" t="s">
        <v>47</v>
      </c>
      <c r="K1535" s="117"/>
      <c r="L1535" s="117">
        <v>0.55559999999999998</v>
      </c>
      <c r="M1535" s="117">
        <v>0.54305899999999996</v>
      </c>
      <c r="N1535" s="117">
        <v>1.2541000000000024E-2</v>
      </c>
      <c r="O1535" s="341"/>
      <c r="P1535" s="117"/>
      <c r="Q1535" s="121"/>
    </row>
    <row r="1536" spans="1:17" s="115" customFormat="1" ht="25.5" customHeight="1">
      <c r="A1536" s="116">
        <v>1533</v>
      </c>
      <c r="B1536" s="118"/>
      <c r="C1536" s="118" t="s">
        <v>1393</v>
      </c>
      <c r="D1536" s="118" t="s">
        <v>1036</v>
      </c>
      <c r="E1536" s="118" t="s">
        <v>3087</v>
      </c>
      <c r="F1536" s="117" t="s">
        <v>2287</v>
      </c>
      <c r="G1536" s="340">
        <v>305111340102</v>
      </c>
      <c r="H1536" s="117" t="s">
        <v>2659</v>
      </c>
      <c r="I1536" s="117" t="s">
        <v>5178</v>
      </c>
      <c r="J1536" s="117" t="s">
        <v>47</v>
      </c>
      <c r="K1536" s="117"/>
      <c r="L1536" s="117">
        <v>2.3197350000000001</v>
      </c>
      <c r="M1536" s="117">
        <v>2.2684869999999999</v>
      </c>
      <c r="N1536" s="117">
        <v>5.1248000000000182E-2</v>
      </c>
      <c r="O1536" s="341"/>
      <c r="P1536" s="117"/>
      <c r="Q1536" s="121"/>
    </row>
    <row r="1537" spans="1:17" s="115" customFormat="1" ht="25.5" customHeight="1">
      <c r="A1537" s="116">
        <v>1534</v>
      </c>
      <c r="B1537" s="118"/>
      <c r="C1537" s="118" t="s">
        <v>1393</v>
      </c>
      <c r="D1537" s="118" t="s">
        <v>1036</v>
      </c>
      <c r="E1537" s="118" t="s">
        <v>3087</v>
      </c>
      <c r="F1537" s="117" t="s">
        <v>2285</v>
      </c>
      <c r="G1537" s="340">
        <v>305111240104</v>
      </c>
      <c r="H1537" s="117" t="s">
        <v>2656</v>
      </c>
      <c r="I1537" s="117" t="s">
        <v>5178</v>
      </c>
      <c r="J1537" s="117" t="s">
        <v>47</v>
      </c>
      <c r="K1537" s="117"/>
      <c r="L1537" s="117">
        <v>0.61180000000000001</v>
      </c>
      <c r="M1537" s="117">
        <v>0.59866299999999995</v>
      </c>
      <c r="N1537" s="117">
        <v>1.3137000000000065E-2</v>
      </c>
      <c r="O1537" s="341"/>
      <c r="P1537" s="117"/>
      <c r="Q1537" s="121"/>
    </row>
    <row r="1538" spans="1:17" s="115" customFormat="1" ht="25.5" customHeight="1">
      <c r="A1538" s="116">
        <v>1535</v>
      </c>
      <c r="B1538" s="118"/>
      <c r="C1538" s="118" t="s">
        <v>1393</v>
      </c>
      <c r="D1538" s="118" t="s">
        <v>1036</v>
      </c>
      <c r="E1538" s="118" t="s">
        <v>3087</v>
      </c>
      <c r="F1538" s="117" t="s">
        <v>2284</v>
      </c>
      <c r="G1538" s="340">
        <v>305111140204</v>
      </c>
      <c r="H1538" s="117" t="s">
        <v>2653</v>
      </c>
      <c r="I1538" s="117" t="s">
        <v>5178</v>
      </c>
      <c r="J1538" s="117" t="s">
        <v>47</v>
      </c>
      <c r="K1538" s="117"/>
      <c r="L1538" s="117">
        <v>0.6794</v>
      </c>
      <c r="M1538" s="117">
        <v>0.66564800000000002</v>
      </c>
      <c r="N1538" s="117">
        <v>1.3751999999999986E-2</v>
      </c>
      <c r="O1538" s="341"/>
      <c r="P1538" s="117"/>
      <c r="Q1538" s="121"/>
    </row>
    <row r="1539" spans="1:17" s="115" customFormat="1" ht="25.5" customHeight="1">
      <c r="A1539" s="116">
        <v>1536</v>
      </c>
      <c r="B1539" s="118"/>
      <c r="C1539" s="118" t="s">
        <v>1393</v>
      </c>
      <c r="D1539" s="118" t="s">
        <v>1036</v>
      </c>
      <c r="E1539" s="118" t="s">
        <v>3087</v>
      </c>
      <c r="F1539" s="117" t="s">
        <v>2289</v>
      </c>
      <c r="G1539" s="340">
        <v>305111440204</v>
      </c>
      <c r="H1539" s="117" t="s">
        <v>2670</v>
      </c>
      <c r="I1539" s="117" t="s">
        <v>5178</v>
      </c>
      <c r="J1539" s="117" t="s">
        <v>47</v>
      </c>
      <c r="K1539" s="117"/>
      <c r="L1539" s="117">
        <v>0.74619999999999997</v>
      </c>
      <c r="M1539" s="117">
        <v>0.73117200000000004</v>
      </c>
      <c r="N1539" s="117">
        <v>1.502799999999993E-2</v>
      </c>
      <c r="O1539" s="341"/>
      <c r="P1539" s="117"/>
      <c r="Q1539" s="121"/>
    </row>
    <row r="1540" spans="1:17" s="115" customFormat="1" ht="25.5" customHeight="1">
      <c r="A1540" s="116">
        <v>1537</v>
      </c>
      <c r="B1540" s="118"/>
      <c r="C1540" s="118" t="s">
        <v>1393</v>
      </c>
      <c r="D1540" s="118" t="s">
        <v>1036</v>
      </c>
      <c r="E1540" s="118" t="s">
        <v>3087</v>
      </c>
      <c r="F1540" s="117" t="s">
        <v>2287</v>
      </c>
      <c r="G1540" s="340">
        <v>305111340106</v>
      </c>
      <c r="H1540" s="117" t="s">
        <v>2663</v>
      </c>
      <c r="I1540" s="117" t="s">
        <v>5178</v>
      </c>
      <c r="J1540" s="117" t="s">
        <v>47</v>
      </c>
      <c r="K1540" s="117"/>
      <c r="L1540" s="117">
        <v>1.8083999999999999E-2</v>
      </c>
      <c r="M1540" s="117">
        <v>1.7725999999999999E-2</v>
      </c>
      <c r="N1540" s="117">
        <v>3.5800000000000068E-4</v>
      </c>
      <c r="O1540" s="341"/>
      <c r="P1540" s="117"/>
      <c r="Q1540" s="121"/>
    </row>
    <row r="1541" spans="1:17" s="115" customFormat="1" ht="25.5" customHeight="1">
      <c r="A1541" s="116">
        <v>1538</v>
      </c>
      <c r="B1541" s="118"/>
      <c r="C1541" s="118" t="s">
        <v>1393</v>
      </c>
      <c r="D1541" s="118" t="s">
        <v>1036</v>
      </c>
      <c r="E1541" s="118" t="s">
        <v>3087</v>
      </c>
      <c r="F1541" s="117" t="s">
        <v>2288</v>
      </c>
      <c r="G1541" s="340">
        <v>305111440102</v>
      </c>
      <c r="H1541" s="117" t="s">
        <v>2665</v>
      </c>
      <c r="I1541" s="117" t="s">
        <v>5178</v>
      </c>
      <c r="J1541" s="117" t="s">
        <v>47</v>
      </c>
      <c r="K1541" s="117"/>
      <c r="L1541" s="117">
        <v>3.2138200000000001</v>
      </c>
      <c r="M1541" s="117">
        <v>3.1502569999999999</v>
      </c>
      <c r="N1541" s="117">
        <v>6.3563000000000258E-2</v>
      </c>
      <c r="O1541" s="341"/>
      <c r="P1541" s="117"/>
      <c r="Q1541" s="121"/>
    </row>
    <row r="1542" spans="1:17" s="115" customFormat="1" ht="25.5" customHeight="1">
      <c r="A1542" s="116">
        <v>1539</v>
      </c>
      <c r="B1542" s="118"/>
      <c r="C1542" s="118" t="s">
        <v>1393</v>
      </c>
      <c r="D1542" s="118" t="s">
        <v>1036</v>
      </c>
      <c r="E1542" s="118" t="s">
        <v>3087</v>
      </c>
      <c r="F1542" s="117" t="s">
        <v>2284</v>
      </c>
      <c r="G1542" s="340">
        <v>305111140202</v>
      </c>
      <c r="H1542" s="117" t="s">
        <v>2651</v>
      </c>
      <c r="I1542" s="117" t="s">
        <v>5178</v>
      </c>
      <c r="J1542" s="117" t="s">
        <v>47</v>
      </c>
      <c r="K1542" s="117"/>
      <c r="L1542" s="117">
        <v>2.2585000000000002</v>
      </c>
      <c r="M1542" s="117">
        <v>2.214375</v>
      </c>
      <c r="N1542" s="117">
        <v>4.4125000000000192E-2</v>
      </c>
      <c r="O1542" s="341"/>
      <c r="P1542" s="117"/>
      <c r="Q1542" s="121"/>
    </row>
    <row r="1543" spans="1:17" s="115" customFormat="1" ht="25.5" customHeight="1">
      <c r="A1543" s="116">
        <v>1540</v>
      </c>
      <c r="B1543" s="118"/>
      <c r="C1543" s="118" t="s">
        <v>1393</v>
      </c>
      <c r="D1543" s="118" t="s">
        <v>1036</v>
      </c>
      <c r="E1543" s="118" t="s">
        <v>3087</v>
      </c>
      <c r="F1543" s="117" t="s">
        <v>2285</v>
      </c>
      <c r="G1543" s="340">
        <v>305111240101</v>
      </c>
      <c r="H1543" s="117" t="s">
        <v>2440</v>
      </c>
      <c r="I1543" s="117" t="s">
        <v>5178</v>
      </c>
      <c r="J1543" s="117" t="s">
        <v>47</v>
      </c>
      <c r="K1543" s="117"/>
      <c r="L1543" s="117">
        <v>1.2544</v>
      </c>
      <c r="M1543" s="117">
        <v>1.2305740000000001</v>
      </c>
      <c r="N1543" s="117">
        <v>2.3825999999999903E-2</v>
      </c>
      <c r="O1543" s="341"/>
      <c r="P1543" s="117"/>
      <c r="Q1543" s="121"/>
    </row>
    <row r="1544" spans="1:17" s="115" customFormat="1" ht="25.5" customHeight="1">
      <c r="A1544" s="116">
        <v>1541</v>
      </c>
      <c r="B1544" s="118"/>
      <c r="C1544" s="118" t="s">
        <v>1393</v>
      </c>
      <c r="D1544" s="118" t="s">
        <v>1036</v>
      </c>
      <c r="E1544" s="118" t="s">
        <v>3087</v>
      </c>
      <c r="F1544" s="117" t="s">
        <v>2288</v>
      </c>
      <c r="G1544" s="340">
        <v>305111440103</v>
      </c>
      <c r="H1544" s="117" t="s">
        <v>2362</v>
      </c>
      <c r="I1544" s="117" t="s">
        <v>5180</v>
      </c>
      <c r="J1544" s="117" t="s">
        <v>47</v>
      </c>
      <c r="K1544" s="117"/>
      <c r="L1544" s="117">
        <v>1.2898000000000001</v>
      </c>
      <c r="M1544" s="117">
        <v>1.2665979999999999</v>
      </c>
      <c r="N1544" s="117">
        <v>2.3202000000000167E-2</v>
      </c>
      <c r="O1544" s="341"/>
      <c r="P1544" s="117"/>
      <c r="Q1544" s="121"/>
    </row>
    <row r="1545" spans="1:17" s="115" customFormat="1" ht="25.5" customHeight="1">
      <c r="A1545" s="116">
        <v>1542</v>
      </c>
      <c r="B1545" s="118"/>
      <c r="C1545" s="118" t="s">
        <v>1393</v>
      </c>
      <c r="D1545" s="118" t="s">
        <v>1036</v>
      </c>
      <c r="E1545" s="118" t="s">
        <v>3087</v>
      </c>
      <c r="F1545" s="117" t="s">
        <v>2289</v>
      </c>
      <c r="G1545" s="340">
        <v>305111440202</v>
      </c>
      <c r="H1545" s="117" t="s">
        <v>2668</v>
      </c>
      <c r="I1545" s="117" t="s">
        <v>5178</v>
      </c>
      <c r="J1545" s="117" t="s">
        <v>47</v>
      </c>
      <c r="K1545" s="117"/>
      <c r="L1545" s="117">
        <v>1.089</v>
      </c>
      <c r="M1545" s="117">
        <v>1.069485</v>
      </c>
      <c r="N1545" s="117">
        <v>1.9514999999999949E-2</v>
      </c>
      <c r="O1545" s="341"/>
      <c r="P1545" s="117"/>
      <c r="Q1545" s="121"/>
    </row>
    <row r="1546" spans="1:17" s="115" customFormat="1" ht="25.5" customHeight="1">
      <c r="A1546" s="116">
        <v>1543</v>
      </c>
      <c r="B1546" s="118"/>
      <c r="C1546" s="118" t="s">
        <v>1393</v>
      </c>
      <c r="D1546" s="118" t="s">
        <v>1036</v>
      </c>
      <c r="E1546" s="118" t="s">
        <v>3087</v>
      </c>
      <c r="F1546" s="117" t="s">
        <v>2285</v>
      </c>
      <c r="G1546" s="340">
        <v>305111240103</v>
      </c>
      <c r="H1546" s="117" t="s">
        <v>2655</v>
      </c>
      <c r="I1546" s="117" t="s">
        <v>5178</v>
      </c>
      <c r="J1546" s="117" t="s">
        <v>47</v>
      </c>
      <c r="K1546" s="117"/>
      <c r="L1546" s="117">
        <v>0.53339999999999999</v>
      </c>
      <c r="M1546" s="117">
        <v>0.52391600000000005</v>
      </c>
      <c r="N1546" s="117">
        <v>9.4839999999999369E-3</v>
      </c>
      <c r="O1546" s="341"/>
      <c r="P1546" s="117"/>
      <c r="Q1546" s="121"/>
    </row>
    <row r="1547" spans="1:17" s="115" customFormat="1" ht="25.5" customHeight="1">
      <c r="A1547" s="116">
        <v>1544</v>
      </c>
      <c r="B1547" s="118"/>
      <c r="C1547" s="118" t="s">
        <v>1393</v>
      </c>
      <c r="D1547" s="118" t="s">
        <v>1036</v>
      </c>
      <c r="E1547" s="118" t="s">
        <v>3087</v>
      </c>
      <c r="F1547" s="117" t="s">
        <v>2290</v>
      </c>
      <c r="G1547" s="340">
        <v>305112340101</v>
      </c>
      <c r="H1547" s="117" t="s">
        <v>2671</v>
      </c>
      <c r="I1547" s="117" t="s">
        <v>5178</v>
      </c>
      <c r="J1547" s="117" t="s">
        <v>47</v>
      </c>
      <c r="K1547" s="117"/>
      <c r="L1547" s="117">
        <v>1.0676000000000001</v>
      </c>
      <c r="M1547" s="117">
        <v>1.0488869999999999</v>
      </c>
      <c r="N1547" s="117">
        <v>1.8713000000000202E-2</v>
      </c>
      <c r="O1547" s="341"/>
      <c r="P1547" s="117"/>
      <c r="Q1547" s="121"/>
    </row>
    <row r="1548" spans="1:17" s="115" customFormat="1" ht="25.5" customHeight="1">
      <c r="A1548" s="116">
        <v>1545</v>
      </c>
      <c r="B1548" s="118"/>
      <c r="C1548" s="118" t="s">
        <v>1393</v>
      </c>
      <c r="D1548" s="118" t="s">
        <v>1036</v>
      </c>
      <c r="E1548" s="118" t="s">
        <v>3087</v>
      </c>
      <c r="F1548" s="117" t="s">
        <v>2283</v>
      </c>
      <c r="G1548" s="340">
        <v>305111140102</v>
      </c>
      <c r="H1548" s="117" t="s">
        <v>2649</v>
      </c>
      <c r="I1548" s="117" t="s">
        <v>5178</v>
      </c>
      <c r="J1548" s="117" t="s">
        <v>47</v>
      </c>
      <c r="K1548" s="117"/>
      <c r="L1548" s="117">
        <v>1.7907999999999999</v>
      </c>
      <c r="M1548" s="117">
        <v>1.761144</v>
      </c>
      <c r="N1548" s="117">
        <v>2.9655999999999905E-2</v>
      </c>
      <c r="O1548" s="341"/>
      <c r="P1548" s="117"/>
      <c r="Q1548" s="121"/>
    </row>
    <row r="1549" spans="1:17" s="115" customFormat="1" ht="25.5" customHeight="1">
      <c r="A1549" s="116">
        <v>1546</v>
      </c>
      <c r="B1549" s="118"/>
      <c r="C1549" s="118" t="s">
        <v>1393</v>
      </c>
      <c r="D1549" s="118" t="s">
        <v>1036</v>
      </c>
      <c r="E1549" s="118" t="s">
        <v>3087</v>
      </c>
      <c r="F1549" s="117" t="s">
        <v>2288</v>
      </c>
      <c r="G1549" s="340">
        <v>305111440104</v>
      </c>
      <c r="H1549" s="117" t="s">
        <v>2666</v>
      </c>
      <c r="I1549" s="117" t="s">
        <v>5178</v>
      </c>
      <c r="J1549" s="117" t="s">
        <v>47</v>
      </c>
      <c r="K1549" s="117"/>
      <c r="L1549" s="117">
        <v>1.1994</v>
      </c>
      <c r="M1549" s="117">
        <v>1.180118</v>
      </c>
      <c r="N1549" s="117">
        <v>1.9282000000000021E-2</v>
      </c>
      <c r="O1549" s="341"/>
      <c r="P1549" s="117"/>
      <c r="Q1549" s="121"/>
    </row>
    <row r="1550" spans="1:17" s="115" customFormat="1" ht="25.5" customHeight="1">
      <c r="A1550" s="116">
        <v>1547</v>
      </c>
      <c r="B1550" s="118"/>
      <c r="C1550" s="118" t="s">
        <v>1393</v>
      </c>
      <c r="D1550" s="118" t="s">
        <v>1036</v>
      </c>
      <c r="E1550" s="118" t="s">
        <v>3087</v>
      </c>
      <c r="F1550" s="117" t="s">
        <v>2289</v>
      </c>
      <c r="G1550" s="340">
        <v>305111440203</v>
      </c>
      <c r="H1550" s="117" t="s">
        <v>2669</v>
      </c>
      <c r="I1550" s="117" t="s">
        <v>5178</v>
      </c>
      <c r="J1550" s="117" t="s">
        <v>47</v>
      </c>
      <c r="K1550" s="117"/>
      <c r="L1550" s="117">
        <v>1.0398000000000001</v>
      </c>
      <c r="M1550" s="117">
        <v>1.0238689999999999</v>
      </c>
      <c r="N1550" s="117">
        <v>1.5931000000000139E-2</v>
      </c>
      <c r="O1550" s="341"/>
      <c r="P1550" s="117"/>
      <c r="Q1550" s="121"/>
    </row>
    <row r="1551" spans="1:17" s="115" customFormat="1" ht="25.5" customHeight="1">
      <c r="A1551" s="116">
        <v>1548</v>
      </c>
      <c r="B1551" s="118"/>
      <c r="C1551" s="118" t="s">
        <v>1393</v>
      </c>
      <c r="D1551" s="118" t="s">
        <v>1036</v>
      </c>
      <c r="E1551" s="118" t="s">
        <v>3087</v>
      </c>
      <c r="F1551" s="117" t="s">
        <v>2284</v>
      </c>
      <c r="G1551" s="340">
        <v>305111140201</v>
      </c>
      <c r="H1551" s="117" t="s">
        <v>2650</v>
      </c>
      <c r="I1551" s="117" t="s">
        <v>5178</v>
      </c>
      <c r="J1551" s="117" t="s">
        <v>47</v>
      </c>
      <c r="K1551" s="117"/>
      <c r="L1551" s="117">
        <v>0.85670000000000002</v>
      </c>
      <c r="M1551" s="117">
        <v>0.845225</v>
      </c>
      <c r="N1551" s="117">
        <v>1.1475000000000013E-2</v>
      </c>
      <c r="O1551" s="341"/>
      <c r="P1551" s="117"/>
      <c r="Q1551" s="121"/>
    </row>
    <row r="1552" spans="1:17" s="115" customFormat="1" ht="25.5" customHeight="1">
      <c r="A1552" s="116">
        <v>1549</v>
      </c>
      <c r="B1552" s="118"/>
      <c r="C1552" s="118" t="s">
        <v>1393</v>
      </c>
      <c r="D1552" s="118" t="s">
        <v>1036</v>
      </c>
      <c r="E1552" s="118" t="s">
        <v>3087</v>
      </c>
      <c r="F1552" s="117" t="s">
        <v>2289</v>
      </c>
      <c r="G1552" s="340">
        <v>305111440201</v>
      </c>
      <c r="H1552" s="117" t="s">
        <v>2667</v>
      </c>
      <c r="I1552" s="117" t="s">
        <v>5178</v>
      </c>
      <c r="J1552" s="117" t="s">
        <v>47</v>
      </c>
      <c r="K1552" s="117"/>
      <c r="L1552" s="117">
        <v>0.91679999999999995</v>
      </c>
      <c r="M1552" s="117">
        <v>0.90532999999999997</v>
      </c>
      <c r="N1552" s="117">
        <v>1.146999999999998E-2</v>
      </c>
      <c r="O1552" s="341"/>
      <c r="P1552" s="117"/>
      <c r="Q1552" s="121"/>
    </row>
    <row r="1553" spans="1:17" s="115" customFormat="1" ht="25.5" customHeight="1">
      <c r="A1553" s="116">
        <v>1550</v>
      </c>
      <c r="B1553" s="118"/>
      <c r="C1553" s="118" t="s">
        <v>1393</v>
      </c>
      <c r="D1553" s="118" t="s">
        <v>1035</v>
      </c>
      <c r="E1553" s="118" t="s">
        <v>3063</v>
      </c>
      <c r="F1553" s="117" t="s">
        <v>4655</v>
      </c>
      <c r="G1553" s="340">
        <v>305221240303</v>
      </c>
      <c r="H1553" s="117" t="s">
        <v>4656</v>
      </c>
      <c r="I1553" s="117" t="s">
        <v>5179</v>
      </c>
      <c r="J1553" s="117" t="s">
        <v>47</v>
      </c>
      <c r="K1553" s="117"/>
      <c r="L1553" s="117">
        <v>0.26615</v>
      </c>
      <c r="M1553" s="117">
        <v>0.20091800000000001</v>
      </c>
      <c r="N1553" s="117">
        <v>6.5231999999999984E-2</v>
      </c>
      <c r="O1553" s="341"/>
      <c r="P1553" s="117"/>
      <c r="Q1553" s="121"/>
    </row>
    <row r="1554" spans="1:17" s="115" customFormat="1" ht="25.5" customHeight="1">
      <c r="A1554" s="116">
        <v>1551</v>
      </c>
      <c r="B1554" s="118"/>
      <c r="C1554" s="118" t="s">
        <v>1393</v>
      </c>
      <c r="D1554" s="118" t="s">
        <v>1035</v>
      </c>
      <c r="E1554" s="118" t="s">
        <v>3070</v>
      </c>
      <c r="F1554" s="117" t="s">
        <v>4667</v>
      </c>
      <c r="G1554" s="340">
        <v>305213340101</v>
      </c>
      <c r="H1554" s="117" t="s">
        <v>4668</v>
      </c>
      <c r="I1554" s="117" t="s">
        <v>5179</v>
      </c>
      <c r="J1554" s="117" t="s">
        <v>47</v>
      </c>
      <c r="K1554" s="117"/>
      <c r="L1554" s="117">
        <v>0.13320000000000001</v>
      </c>
      <c r="M1554" s="117">
        <v>0.11545999999999999</v>
      </c>
      <c r="N1554" s="117">
        <v>1.774000000000002E-2</v>
      </c>
      <c r="O1554" s="341"/>
      <c r="P1554" s="117"/>
      <c r="Q1554" s="121"/>
    </row>
    <row r="1555" spans="1:17" s="115" customFormat="1" ht="25.5" customHeight="1">
      <c r="A1555" s="116">
        <v>1552</v>
      </c>
      <c r="B1555" s="118"/>
      <c r="C1555" s="118" t="s">
        <v>1393</v>
      </c>
      <c r="D1555" s="118" t="s">
        <v>1035</v>
      </c>
      <c r="E1555" s="118" t="s">
        <v>3063</v>
      </c>
      <c r="F1555" s="117" t="s">
        <v>4669</v>
      </c>
      <c r="G1555" s="340">
        <v>305221540603</v>
      </c>
      <c r="H1555" s="117" t="s">
        <v>4670</v>
      </c>
      <c r="I1555" s="117" t="s">
        <v>5179</v>
      </c>
      <c r="J1555" s="117" t="s">
        <v>47</v>
      </c>
      <c r="K1555" s="117"/>
      <c r="L1555" s="117">
        <v>1.29E-2</v>
      </c>
      <c r="M1555" s="117">
        <v>1.1183999999999999E-2</v>
      </c>
      <c r="N1555" s="117">
        <v>1.7160000000000005E-3</v>
      </c>
      <c r="O1555" s="341"/>
      <c r="P1555" s="117"/>
      <c r="Q1555" s="121"/>
    </row>
    <row r="1556" spans="1:17" s="115" customFormat="1" ht="25.5" customHeight="1">
      <c r="A1556" s="116">
        <v>1553</v>
      </c>
      <c r="B1556" s="118"/>
      <c r="C1556" s="118" t="s">
        <v>1393</v>
      </c>
      <c r="D1556" s="118" t="s">
        <v>1035</v>
      </c>
      <c r="E1556" s="118" t="s">
        <v>3063</v>
      </c>
      <c r="F1556" s="117" t="s">
        <v>2305</v>
      </c>
      <c r="G1556" s="340">
        <v>305221440702</v>
      </c>
      <c r="H1556" s="117" t="s">
        <v>2704</v>
      </c>
      <c r="I1556" s="117" t="s">
        <v>5178</v>
      </c>
      <c r="J1556" s="117" t="s">
        <v>47</v>
      </c>
      <c r="K1556" s="117"/>
      <c r="L1556" s="117">
        <v>0.78159999999999996</v>
      </c>
      <c r="M1556" s="117">
        <v>0.68395300000000003</v>
      </c>
      <c r="N1556" s="117">
        <v>9.7646999999999928E-2</v>
      </c>
      <c r="O1556" s="341"/>
      <c r="P1556" s="117"/>
      <c r="Q1556" s="121"/>
    </row>
    <row r="1557" spans="1:17" s="115" customFormat="1" ht="25.5" customHeight="1">
      <c r="A1557" s="116">
        <v>1554</v>
      </c>
      <c r="B1557" s="118"/>
      <c r="C1557" s="118" t="s">
        <v>1393</v>
      </c>
      <c r="D1557" s="118" t="s">
        <v>1035</v>
      </c>
      <c r="E1557" s="118" t="s">
        <v>3063</v>
      </c>
      <c r="F1557" s="117" t="s">
        <v>4674</v>
      </c>
      <c r="G1557" s="340">
        <v>305221240701</v>
      </c>
      <c r="H1557" s="117" t="s">
        <v>4675</v>
      </c>
      <c r="I1557" s="117" t="s">
        <v>5179</v>
      </c>
      <c r="J1557" s="117" t="s">
        <v>47</v>
      </c>
      <c r="K1557" s="117"/>
      <c r="L1557" s="117">
        <v>4.4999999999999998E-2</v>
      </c>
      <c r="M1557" s="117">
        <v>3.9657999999999999E-2</v>
      </c>
      <c r="N1557" s="117">
        <v>5.3419999999999995E-3</v>
      </c>
      <c r="O1557" s="341"/>
      <c r="P1557" s="117"/>
      <c r="Q1557" s="121"/>
    </row>
    <row r="1558" spans="1:17" s="115" customFormat="1" ht="25.5" customHeight="1">
      <c r="A1558" s="116">
        <v>1555</v>
      </c>
      <c r="B1558" s="118"/>
      <c r="C1558" s="118" t="s">
        <v>1393</v>
      </c>
      <c r="D1558" s="118" t="s">
        <v>1035</v>
      </c>
      <c r="E1558" s="118" t="s">
        <v>3070</v>
      </c>
      <c r="F1558" s="117" t="s">
        <v>2292</v>
      </c>
      <c r="G1558" s="340">
        <v>305211140306</v>
      </c>
      <c r="H1558" s="117" t="s">
        <v>2676</v>
      </c>
      <c r="I1558" s="117" t="s">
        <v>5178</v>
      </c>
      <c r="J1558" s="117" t="s">
        <v>47</v>
      </c>
      <c r="K1558" s="117"/>
      <c r="L1558" s="117">
        <v>1.3842000000000001</v>
      </c>
      <c r="M1558" s="117">
        <v>1.2217560000000001</v>
      </c>
      <c r="N1558" s="117">
        <v>0.16244400000000003</v>
      </c>
      <c r="O1558" s="341"/>
      <c r="P1558" s="117"/>
      <c r="Q1558" s="121"/>
    </row>
    <row r="1559" spans="1:17" s="115" customFormat="1" ht="25.5" customHeight="1">
      <c r="A1559" s="116">
        <v>1556</v>
      </c>
      <c r="B1559" s="118"/>
      <c r="C1559" s="118" t="s">
        <v>1393</v>
      </c>
      <c r="D1559" s="118" t="s">
        <v>1035</v>
      </c>
      <c r="E1559" s="118" t="s">
        <v>3063</v>
      </c>
      <c r="F1559" s="117" t="s">
        <v>2303</v>
      </c>
      <c r="G1559" s="340">
        <v>305221340104</v>
      </c>
      <c r="H1559" s="117" t="s">
        <v>2700</v>
      </c>
      <c r="I1559" s="117" t="s">
        <v>5178</v>
      </c>
      <c r="J1559" s="117" t="s">
        <v>47</v>
      </c>
      <c r="K1559" s="117"/>
      <c r="L1559" s="117">
        <v>1.5098</v>
      </c>
      <c r="M1559" s="117">
        <v>1.337734</v>
      </c>
      <c r="N1559" s="117">
        <v>0.17206600000000005</v>
      </c>
      <c r="O1559" s="341"/>
      <c r="P1559" s="117"/>
      <c r="Q1559" s="121"/>
    </row>
    <row r="1560" spans="1:17" s="115" customFormat="1" ht="25.5" customHeight="1">
      <c r="A1560" s="116">
        <v>1557</v>
      </c>
      <c r="B1560" s="118"/>
      <c r="C1560" s="118" t="s">
        <v>1393</v>
      </c>
      <c r="D1560" s="118" t="s">
        <v>1035</v>
      </c>
      <c r="E1560" s="118" t="s">
        <v>3072</v>
      </c>
      <c r="F1560" s="117" t="s">
        <v>2294</v>
      </c>
      <c r="G1560" s="340">
        <v>305211240101</v>
      </c>
      <c r="H1560" s="117" t="s">
        <v>4676</v>
      </c>
      <c r="I1560" s="117" t="s">
        <v>5178</v>
      </c>
      <c r="J1560" s="117" t="s">
        <v>47</v>
      </c>
      <c r="K1560" s="117"/>
      <c r="L1560" s="117">
        <v>1.4452</v>
      </c>
      <c r="M1560" s="117">
        <v>1.2838309999999999</v>
      </c>
      <c r="N1560" s="117">
        <v>0.1613690000000001</v>
      </c>
      <c r="O1560" s="341"/>
      <c r="P1560" s="117"/>
      <c r="Q1560" s="121"/>
    </row>
    <row r="1561" spans="1:17" s="115" customFormat="1" ht="25.5" customHeight="1">
      <c r="A1561" s="116">
        <v>1558</v>
      </c>
      <c r="B1561" s="118"/>
      <c r="C1561" s="118" t="s">
        <v>1393</v>
      </c>
      <c r="D1561" s="118" t="s">
        <v>1035</v>
      </c>
      <c r="E1561" s="118" t="s">
        <v>3072</v>
      </c>
      <c r="F1561" s="117" t="s">
        <v>2292</v>
      </c>
      <c r="G1561" s="340">
        <v>305211140301</v>
      </c>
      <c r="H1561" s="117" t="s">
        <v>2362</v>
      </c>
      <c r="I1561" s="117" t="s">
        <v>5178</v>
      </c>
      <c r="J1561" s="117" t="s">
        <v>47</v>
      </c>
      <c r="K1561" s="117"/>
      <c r="L1561" s="117">
        <v>1.1718</v>
      </c>
      <c r="M1561" s="117">
        <v>1.051104</v>
      </c>
      <c r="N1561" s="117">
        <v>0.12069599999999991</v>
      </c>
      <c r="O1561" s="341"/>
      <c r="P1561" s="117"/>
      <c r="Q1561" s="121"/>
    </row>
    <row r="1562" spans="1:17" s="115" customFormat="1" ht="25.5" customHeight="1">
      <c r="A1562" s="116">
        <v>1559</v>
      </c>
      <c r="B1562" s="118"/>
      <c r="C1562" s="118" t="s">
        <v>1393</v>
      </c>
      <c r="D1562" s="118" t="s">
        <v>1035</v>
      </c>
      <c r="E1562" s="118" t="s">
        <v>3063</v>
      </c>
      <c r="F1562" s="117" t="s">
        <v>2304</v>
      </c>
      <c r="G1562" s="340">
        <v>305221440502</v>
      </c>
      <c r="H1562" s="117" t="s">
        <v>2702</v>
      </c>
      <c r="I1562" s="117" t="s">
        <v>5178</v>
      </c>
      <c r="J1562" s="117" t="s">
        <v>47</v>
      </c>
      <c r="K1562" s="117"/>
      <c r="L1562" s="117">
        <v>0.73836999999999997</v>
      </c>
      <c r="M1562" s="117">
        <v>0.67366499999999996</v>
      </c>
      <c r="N1562" s="117">
        <v>6.4705000000000013E-2</v>
      </c>
      <c r="O1562" s="341"/>
      <c r="P1562" s="117"/>
      <c r="Q1562" s="121"/>
    </row>
    <row r="1563" spans="1:17" s="115" customFormat="1" ht="25.5" customHeight="1">
      <c r="A1563" s="116">
        <v>1560</v>
      </c>
      <c r="B1563" s="118"/>
      <c r="C1563" s="118" t="s">
        <v>1393</v>
      </c>
      <c r="D1563" s="118" t="s">
        <v>1035</v>
      </c>
      <c r="E1563" s="118" t="s">
        <v>3063</v>
      </c>
      <c r="F1563" s="117" t="s">
        <v>4694</v>
      </c>
      <c r="G1563" s="340">
        <v>305221440303</v>
      </c>
      <c r="H1563" s="117" t="s">
        <v>4695</v>
      </c>
      <c r="I1563" s="117" t="s">
        <v>5179</v>
      </c>
      <c r="J1563" s="117" t="s">
        <v>47</v>
      </c>
      <c r="K1563" s="117"/>
      <c r="L1563" s="117">
        <v>0.18260000000000001</v>
      </c>
      <c r="M1563" s="117">
        <v>0.167131</v>
      </c>
      <c r="N1563" s="117">
        <v>1.5469000000000011E-2</v>
      </c>
      <c r="O1563" s="341"/>
      <c r="P1563" s="117"/>
      <c r="Q1563" s="121"/>
    </row>
    <row r="1564" spans="1:17" s="115" customFormat="1" ht="25.5" customHeight="1">
      <c r="A1564" s="116">
        <v>1561</v>
      </c>
      <c r="B1564" s="118"/>
      <c r="C1564" s="118" t="s">
        <v>1393</v>
      </c>
      <c r="D1564" s="118" t="s">
        <v>1035</v>
      </c>
      <c r="E1564" s="118" t="s">
        <v>3070</v>
      </c>
      <c r="F1564" s="117" t="s">
        <v>4698</v>
      </c>
      <c r="G1564" s="340">
        <v>305213440202</v>
      </c>
      <c r="H1564" s="117" t="s">
        <v>4699</v>
      </c>
      <c r="I1564" s="117" t="s">
        <v>5179</v>
      </c>
      <c r="J1564" s="117" t="s">
        <v>47</v>
      </c>
      <c r="K1564" s="117"/>
      <c r="L1564" s="117">
        <v>0.37540000000000001</v>
      </c>
      <c r="M1564" s="117">
        <v>0.34431899999999999</v>
      </c>
      <c r="N1564" s="117">
        <v>3.1081000000000025E-2</v>
      </c>
      <c r="O1564" s="341"/>
      <c r="P1564" s="117"/>
      <c r="Q1564" s="121"/>
    </row>
    <row r="1565" spans="1:17" s="115" customFormat="1" ht="25.5" customHeight="1">
      <c r="A1565" s="116">
        <v>1562</v>
      </c>
      <c r="B1565" s="118"/>
      <c r="C1565" s="118" t="s">
        <v>1393</v>
      </c>
      <c r="D1565" s="118" t="s">
        <v>1035</v>
      </c>
      <c r="E1565" s="118" t="s">
        <v>3079</v>
      </c>
      <c r="F1565" s="117" t="s">
        <v>4714</v>
      </c>
      <c r="G1565" s="340">
        <v>305213140103</v>
      </c>
      <c r="H1565" s="117" t="s">
        <v>3837</v>
      </c>
      <c r="I1565" s="117" t="s">
        <v>5179</v>
      </c>
      <c r="J1565" s="117" t="s">
        <v>47</v>
      </c>
      <c r="K1565" s="117"/>
      <c r="L1565" s="117">
        <v>0.24751000000000001</v>
      </c>
      <c r="M1565" s="117">
        <v>0.22906399999999999</v>
      </c>
      <c r="N1565" s="117">
        <v>1.8446000000000018E-2</v>
      </c>
      <c r="O1565" s="341"/>
      <c r="P1565" s="117"/>
      <c r="Q1565" s="121"/>
    </row>
    <row r="1566" spans="1:17" s="115" customFormat="1" ht="25.5" customHeight="1">
      <c r="A1566" s="116">
        <v>1563</v>
      </c>
      <c r="B1566" s="118"/>
      <c r="C1566" s="118" t="s">
        <v>1393</v>
      </c>
      <c r="D1566" s="118" t="s">
        <v>1035</v>
      </c>
      <c r="E1566" s="118" t="s">
        <v>3063</v>
      </c>
      <c r="F1566" s="117" t="s">
        <v>2303</v>
      </c>
      <c r="G1566" s="340">
        <v>305221340101</v>
      </c>
      <c r="H1566" s="117" t="s">
        <v>2697</v>
      </c>
      <c r="I1566" s="117" t="s">
        <v>5178</v>
      </c>
      <c r="J1566" s="117" t="s">
        <v>47</v>
      </c>
      <c r="K1566" s="117"/>
      <c r="L1566" s="117">
        <v>0.43959999999999999</v>
      </c>
      <c r="M1566" s="117">
        <v>0.40733000000000003</v>
      </c>
      <c r="N1566" s="117">
        <v>3.2269999999999965E-2</v>
      </c>
      <c r="O1566" s="341"/>
      <c r="P1566" s="117"/>
      <c r="Q1566" s="121"/>
    </row>
    <row r="1567" spans="1:17" s="115" customFormat="1" ht="25.5" customHeight="1">
      <c r="A1567" s="116">
        <v>1564</v>
      </c>
      <c r="B1567" s="118"/>
      <c r="C1567" s="118" t="s">
        <v>1393</v>
      </c>
      <c r="D1567" s="118" t="s">
        <v>1035</v>
      </c>
      <c r="E1567" s="118" t="s">
        <v>3072</v>
      </c>
      <c r="F1567" s="117" t="s">
        <v>2292</v>
      </c>
      <c r="G1567" s="340">
        <v>305211140302</v>
      </c>
      <c r="H1567" s="117" t="s">
        <v>2672</v>
      </c>
      <c r="I1567" s="117" t="s">
        <v>5178</v>
      </c>
      <c r="J1567" s="117" t="s">
        <v>47</v>
      </c>
      <c r="K1567" s="117"/>
      <c r="L1567" s="117">
        <v>2.1358000000000001</v>
      </c>
      <c r="M1567" s="117">
        <v>1.983857</v>
      </c>
      <c r="N1567" s="117">
        <v>0.15194300000000016</v>
      </c>
      <c r="O1567" s="341"/>
      <c r="P1567" s="117"/>
      <c r="Q1567" s="121"/>
    </row>
    <row r="1568" spans="1:17" s="115" customFormat="1" ht="25.5" customHeight="1">
      <c r="A1568" s="116">
        <v>1565</v>
      </c>
      <c r="B1568" s="118"/>
      <c r="C1568" s="118" t="s">
        <v>1393</v>
      </c>
      <c r="D1568" s="118" t="s">
        <v>1035</v>
      </c>
      <c r="E1568" s="118" t="s">
        <v>3070</v>
      </c>
      <c r="F1568" s="117" t="s">
        <v>4725</v>
      </c>
      <c r="G1568" s="340">
        <v>305212340302</v>
      </c>
      <c r="H1568" s="117" t="s">
        <v>4726</v>
      </c>
      <c r="I1568" s="117" t="s">
        <v>5179</v>
      </c>
      <c r="J1568" s="117" t="s">
        <v>47</v>
      </c>
      <c r="K1568" s="117"/>
      <c r="L1568" s="117">
        <v>0.35580000000000001</v>
      </c>
      <c r="M1568" s="117">
        <v>0.33060800000000001</v>
      </c>
      <c r="N1568" s="117">
        <v>2.5191999999999992E-2</v>
      </c>
      <c r="O1568" s="341"/>
      <c r="P1568" s="117"/>
      <c r="Q1568" s="121"/>
    </row>
    <row r="1569" spans="1:17" s="115" customFormat="1" ht="25.5" customHeight="1">
      <c r="A1569" s="116">
        <v>1566</v>
      </c>
      <c r="B1569" s="118"/>
      <c r="C1569" s="118" t="s">
        <v>1393</v>
      </c>
      <c r="D1569" s="118" t="s">
        <v>1035</v>
      </c>
      <c r="E1569" s="118" t="s">
        <v>3072</v>
      </c>
      <c r="F1569" s="117" t="s">
        <v>2294</v>
      </c>
      <c r="G1569" s="340">
        <v>305211240103</v>
      </c>
      <c r="H1569" s="117" t="s">
        <v>4729</v>
      </c>
      <c r="I1569" s="117" t="s">
        <v>5179</v>
      </c>
      <c r="J1569" s="117" t="s">
        <v>47</v>
      </c>
      <c r="K1569" s="117"/>
      <c r="L1569" s="117">
        <v>0.45340000000000003</v>
      </c>
      <c r="M1569" s="117">
        <v>0.42226399999999997</v>
      </c>
      <c r="N1569" s="117">
        <v>3.1136000000000053E-2</v>
      </c>
      <c r="O1569" s="341"/>
      <c r="P1569" s="117"/>
      <c r="Q1569" s="121"/>
    </row>
    <row r="1570" spans="1:17" s="115" customFormat="1" ht="25.5" customHeight="1">
      <c r="A1570" s="116">
        <v>1567</v>
      </c>
      <c r="B1570" s="118"/>
      <c r="C1570" s="118" t="s">
        <v>1393</v>
      </c>
      <c r="D1570" s="118" t="s">
        <v>1035</v>
      </c>
      <c r="E1570" s="118" t="s">
        <v>3063</v>
      </c>
      <c r="F1570" s="117" t="s">
        <v>4730</v>
      </c>
      <c r="G1570" s="340">
        <v>305221440401</v>
      </c>
      <c r="H1570" s="117" t="s">
        <v>2480</v>
      </c>
      <c r="I1570" s="117" t="s">
        <v>5180</v>
      </c>
      <c r="J1570" s="117" t="s">
        <v>47</v>
      </c>
      <c r="K1570" s="117"/>
      <c r="L1570" s="117">
        <v>0.44014999999999999</v>
      </c>
      <c r="M1570" s="117">
        <v>0.40999799999999997</v>
      </c>
      <c r="N1570" s="117">
        <v>3.0152000000000012E-2</v>
      </c>
      <c r="O1570" s="341"/>
      <c r="P1570" s="117"/>
      <c r="Q1570" s="121"/>
    </row>
    <row r="1571" spans="1:17" s="115" customFormat="1" ht="25.5" customHeight="1">
      <c r="A1571" s="116">
        <v>1568</v>
      </c>
      <c r="B1571" s="118"/>
      <c r="C1571" s="118" t="s">
        <v>1393</v>
      </c>
      <c r="D1571" s="118" t="s">
        <v>1035</v>
      </c>
      <c r="E1571" s="118" t="s">
        <v>3070</v>
      </c>
      <c r="F1571" s="117" t="s">
        <v>4739</v>
      </c>
      <c r="G1571" s="340">
        <v>305211140202</v>
      </c>
      <c r="H1571" s="117" t="s">
        <v>4740</v>
      </c>
      <c r="I1571" s="117" t="s">
        <v>5179</v>
      </c>
      <c r="J1571" s="117" t="s">
        <v>47</v>
      </c>
      <c r="K1571" s="117"/>
      <c r="L1571" s="117">
        <v>1.4694</v>
      </c>
      <c r="M1571" s="117">
        <v>1.370126</v>
      </c>
      <c r="N1571" s="117">
        <v>9.9274000000000084E-2</v>
      </c>
      <c r="O1571" s="341"/>
      <c r="P1571" s="117"/>
      <c r="Q1571" s="121"/>
    </row>
    <row r="1572" spans="1:17" s="115" customFormat="1" ht="25.5" customHeight="1">
      <c r="A1572" s="116">
        <v>1569</v>
      </c>
      <c r="B1572" s="118"/>
      <c r="C1572" s="118" t="s">
        <v>1393</v>
      </c>
      <c r="D1572" s="118" t="s">
        <v>1035</v>
      </c>
      <c r="E1572" s="118" t="s">
        <v>3079</v>
      </c>
      <c r="F1572" s="117" t="s">
        <v>4743</v>
      </c>
      <c r="G1572" s="340">
        <v>305212440202</v>
      </c>
      <c r="H1572" s="117" t="s">
        <v>2488</v>
      </c>
      <c r="I1572" s="117" t="s">
        <v>5179</v>
      </c>
      <c r="J1572" s="117" t="s">
        <v>47</v>
      </c>
      <c r="K1572" s="117"/>
      <c r="L1572" s="117">
        <v>0.52939999999999998</v>
      </c>
      <c r="M1572" s="117">
        <v>0.49368800000000002</v>
      </c>
      <c r="N1572" s="117">
        <v>3.5711999999999966E-2</v>
      </c>
      <c r="O1572" s="341"/>
      <c r="P1572" s="117"/>
      <c r="Q1572" s="121"/>
    </row>
    <row r="1573" spans="1:17" s="115" customFormat="1" ht="25.5" customHeight="1">
      <c r="A1573" s="116">
        <v>1570</v>
      </c>
      <c r="B1573" s="118"/>
      <c r="C1573" s="118" t="s">
        <v>1393</v>
      </c>
      <c r="D1573" s="118" t="s">
        <v>1035</v>
      </c>
      <c r="E1573" s="118" t="s">
        <v>3063</v>
      </c>
      <c r="F1573" s="117" t="s">
        <v>2303</v>
      </c>
      <c r="G1573" s="340">
        <v>305221340103</v>
      </c>
      <c r="H1573" s="117" t="s">
        <v>2699</v>
      </c>
      <c r="I1573" s="117" t="s">
        <v>5178</v>
      </c>
      <c r="J1573" s="117" t="s">
        <v>47</v>
      </c>
      <c r="K1573" s="117"/>
      <c r="L1573" s="117">
        <v>1.4794</v>
      </c>
      <c r="M1573" s="117">
        <v>1.381332</v>
      </c>
      <c r="N1573" s="117">
        <v>9.8068000000000044E-2</v>
      </c>
      <c r="O1573" s="341"/>
      <c r="P1573" s="117"/>
      <c r="Q1573" s="121"/>
    </row>
    <row r="1574" spans="1:17" s="115" customFormat="1" ht="25.5" customHeight="1">
      <c r="A1574" s="116">
        <v>1571</v>
      </c>
      <c r="B1574" s="118"/>
      <c r="C1574" s="118" t="s">
        <v>1393</v>
      </c>
      <c r="D1574" s="118" t="s">
        <v>1035</v>
      </c>
      <c r="E1574" s="118" t="s">
        <v>3063</v>
      </c>
      <c r="F1574" s="117" t="s">
        <v>4760</v>
      </c>
      <c r="G1574" s="340">
        <v>305221540702</v>
      </c>
      <c r="H1574" s="117" t="s">
        <v>4761</v>
      </c>
      <c r="I1574" s="117" t="s">
        <v>5179</v>
      </c>
      <c r="J1574" s="117" t="s">
        <v>47</v>
      </c>
      <c r="K1574" s="117"/>
      <c r="L1574" s="117">
        <v>3.6200000000000003E-2</v>
      </c>
      <c r="M1574" s="117">
        <v>3.3912999999999999E-2</v>
      </c>
      <c r="N1574" s="117">
        <v>2.2870000000000043E-3</v>
      </c>
      <c r="O1574" s="341"/>
      <c r="P1574" s="117"/>
      <c r="Q1574" s="121"/>
    </row>
    <row r="1575" spans="1:17" s="115" customFormat="1" ht="25.5" customHeight="1">
      <c r="A1575" s="116">
        <v>1572</v>
      </c>
      <c r="B1575" s="118"/>
      <c r="C1575" s="118" t="s">
        <v>1393</v>
      </c>
      <c r="D1575" s="118" t="s">
        <v>1035</v>
      </c>
      <c r="E1575" s="118" t="s">
        <v>3063</v>
      </c>
      <c r="F1575" s="117" t="s">
        <v>2303</v>
      </c>
      <c r="G1575" s="340">
        <v>305221340102</v>
      </c>
      <c r="H1575" s="117" t="s">
        <v>2698</v>
      </c>
      <c r="I1575" s="117" t="s">
        <v>5178</v>
      </c>
      <c r="J1575" s="117" t="s">
        <v>47</v>
      </c>
      <c r="K1575" s="117"/>
      <c r="L1575" s="117">
        <v>0.77739999999999998</v>
      </c>
      <c r="M1575" s="117">
        <v>0.72903300000000004</v>
      </c>
      <c r="N1575" s="117">
        <v>4.8366999999999938E-2</v>
      </c>
      <c r="O1575" s="341"/>
      <c r="P1575" s="117"/>
      <c r="Q1575" s="121"/>
    </row>
    <row r="1576" spans="1:17" s="115" customFormat="1" ht="25.5" customHeight="1">
      <c r="A1576" s="116">
        <v>1573</v>
      </c>
      <c r="B1576" s="118"/>
      <c r="C1576" s="118" t="s">
        <v>1393</v>
      </c>
      <c r="D1576" s="118" t="s">
        <v>1035</v>
      </c>
      <c r="E1576" s="118" t="s">
        <v>3063</v>
      </c>
      <c r="F1576" s="117" t="s">
        <v>2304</v>
      </c>
      <c r="G1576" s="340">
        <v>305221440503</v>
      </c>
      <c r="H1576" s="117" t="s">
        <v>2703</v>
      </c>
      <c r="I1576" s="117" t="s">
        <v>5178</v>
      </c>
      <c r="J1576" s="117" t="s">
        <v>47</v>
      </c>
      <c r="K1576" s="117"/>
      <c r="L1576" s="117">
        <v>0.29879</v>
      </c>
      <c r="M1576" s="117">
        <v>0.28183000000000002</v>
      </c>
      <c r="N1576" s="117">
        <v>1.6959999999999975E-2</v>
      </c>
      <c r="O1576" s="341"/>
      <c r="P1576" s="117"/>
      <c r="Q1576" s="121"/>
    </row>
    <row r="1577" spans="1:17" s="115" customFormat="1" ht="25.5" customHeight="1">
      <c r="A1577" s="116">
        <v>1574</v>
      </c>
      <c r="B1577" s="118"/>
      <c r="C1577" s="118" t="s">
        <v>1393</v>
      </c>
      <c r="D1577" s="118" t="s">
        <v>1035</v>
      </c>
      <c r="E1577" s="118" t="s">
        <v>3070</v>
      </c>
      <c r="F1577" s="117" t="s">
        <v>4792</v>
      </c>
      <c r="G1577" s="340">
        <v>305212340101</v>
      </c>
      <c r="H1577" s="117" t="s">
        <v>4793</v>
      </c>
      <c r="I1577" s="117" t="s">
        <v>5179</v>
      </c>
      <c r="J1577" s="117" t="s">
        <v>47</v>
      </c>
      <c r="K1577" s="117"/>
      <c r="L1577" s="117">
        <v>0.45545000000000002</v>
      </c>
      <c r="M1577" s="117">
        <v>0.42971599999999999</v>
      </c>
      <c r="N1577" s="117">
        <v>2.5734000000000035E-2</v>
      </c>
      <c r="O1577" s="341"/>
      <c r="P1577" s="117"/>
      <c r="Q1577" s="121"/>
    </row>
    <row r="1578" spans="1:17" s="115" customFormat="1" ht="25.5" customHeight="1">
      <c r="A1578" s="116">
        <v>1575</v>
      </c>
      <c r="B1578" s="118"/>
      <c r="C1578" s="118" t="s">
        <v>1393</v>
      </c>
      <c r="D1578" s="118" t="s">
        <v>1035</v>
      </c>
      <c r="E1578" s="118" t="s">
        <v>3063</v>
      </c>
      <c r="F1578" s="117" t="s">
        <v>4794</v>
      </c>
      <c r="G1578" s="340">
        <v>305221540304</v>
      </c>
      <c r="H1578" s="117" t="s">
        <v>4795</v>
      </c>
      <c r="I1578" s="117" t="s">
        <v>5179</v>
      </c>
      <c r="J1578" s="117" t="s">
        <v>47</v>
      </c>
      <c r="K1578" s="117"/>
      <c r="L1578" s="117">
        <v>1.0875999999999999</v>
      </c>
      <c r="M1578" s="117">
        <v>1.0261610000000001</v>
      </c>
      <c r="N1578" s="117">
        <v>6.1438999999999799E-2</v>
      </c>
      <c r="O1578" s="341"/>
      <c r="P1578" s="117"/>
      <c r="Q1578" s="121"/>
    </row>
    <row r="1579" spans="1:17" s="115" customFormat="1" ht="25.5" customHeight="1">
      <c r="A1579" s="116">
        <v>1576</v>
      </c>
      <c r="B1579" s="118"/>
      <c r="C1579" s="118" t="s">
        <v>1393</v>
      </c>
      <c r="D1579" s="118" t="s">
        <v>1035</v>
      </c>
      <c r="E1579" s="118" t="s">
        <v>3063</v>
      </c>
      <c r="F1579" s="117" t="s">
        <v>2304</v>
      </c>
      <c r="G1579" s="340">
        <v>305221440501</v>
      </c>
      <c r="H1579" s="117" t="s">
        <v>2701</v>
      </c>
      <c r="I1579" s="117" t="s">
        <v>5178</v>
      </c>
      <c r="J1579" s="117" t="s">
        <v>47</v>
      </c>
      <c r="K1579" s="117"/>
      <c r="L1579" s="117">
        <v>1.38595</v>
      </c>
      <c r="M1579" s="117">
        <v>1.3107439999999999</v>
      </c>
      <c r="N1579" s="117">
        <v>7.5206000000000106E-2</v>
      </c>
      <c r="O1579" s="341"/>
      <c r="P1579" s="117"/>
      <c r="Q1579" s="121"/>
    </row>
    <row r="1580" spans="1:17" s="115" customFormat="1" ht="25.5" customHeight="1">
      <c r="A1580" s="116">
        <v>1577</v>
      </c>
      <c r="B1580" s="118"/>
      <c r="C1580" s="118" t="s">
        <v>1393</v>
      </c>
      <c r="D1580" s="118" t="s">
        <v>1035</v>
      </c>
      <c r="E1580" s="118" t="s">
        <v>3070</v>
      </c>
      <c r="F1580" s="117" t="s">
        <v>4801</v>
      </c>
      <c r="G1580" s="340">
        <v>305213540101</v>
      </c>
      <c r="H1580" s="117" t="s">
        <v>4802</v>
      </c>
      <c r="I1580" s="117" t="s">
        <v>5179</v>
      </c>
      <c r="J1580" s="117" t="s">
        <v>47</v>
      </c>
      <c r="K1580" s="117"/>
      <c r="L1580" s="117">
        <v>2.9479999999999999E-2</v>
      </c>
      <c r="M1580" s="117">
        <v>2.7881E-2</v>
      </c>
      <c r="N1580" s="117">
        <v>1.5989999999999997E-3</v>
      </c>
      <c r="O1580" s="341"/>
      <c r="P1580" s="117"/>
      <c r="Q1580" s="121"/>
    </row>
    <row r="1581" spans="1:17" s="115" customFormat="1" ht="25.5" customHeight="1">
      <c r="A1581" s="116">
        <v>1578</v>
      </c>
      <c r="B1581" s="118"/>
      <c r="C1581" s="118" t="s">
        <v>1393</v>
      </c>
      <c r="D1581" s="118" t="s">
        <v>1035</v>
      </c>
      <c r="E1581" s="118" t="s">
        <v>3063</v>
      </c>
      <c r="F1581" s="117" t="s">
        <v>4803</v>
      </c>
      <c r="G1581" s="340">
        <v>305221440205</v>
      </c>
      <c r="H1581" s="117" t="s">
        <v>4804</v>
      </c>
      <c r="I1581" s="117" t="s">
        <v>5179</v>
      </c>
      <c r="J1581" s="117" t="s">
        <v>47</v>
      </c>
      <c r="K1581" s="117"/>
      <c r="L1581" s="117">
        <v>0.98540000000000005</v>
      </c>
      <c r="M1581" s="117">
        <v>0.93223299999999998</v>
      </c>
      <c r="N1581" s="117">
        <v>5.3167000000000075E-2</v>
      </c>
      <c r="O1581" s="341"/>
      <c r="P1581" s="117"/>
      <c r="Q1581" s="121"/>
    </row>
    <row r="1582" spans="1:17" s="115" customFormat="1" ht="25.5" customHeight="1">
      <c r="A1582" s="116">
        <v>1579</v>
      </c>
      <c r="B1582" s="118"/>
      <c r="C1582" s="118" t="s">
        <v>1393</v>
      </c>
      <c r="D1582" s="118" t="s">
        <v>1035</v>
      </c>
      <c r="E1582" s="118" t="s">
        <v>3072</v>
      </c>
      <c r="F1582" s="117" t="s">
        <v>2291</v>
      </c>
      <c r="G1582" s="340">
        <v>305211140102</v>
      </c>
      <c r="H1582" s="117" t="s">
        <v>4811</v>
      </c>
      <c r="I1582" s="117" t="s">
        <v>5178</v>
      </c>
      <c r="J1582" s="117" t="s">
        <v>47</v>
      </c>
      <c r="K1582" s="117"/>
      <c r="L1582" s="117">
        <v>2.8902000000000001</v>
      </c>
      <c r="M1582" s="117">
        <v>2.736812</v>
      </c>
      <c r="N1582" s="117">
        <v>0.15338800000000008</v>
      </c>
      <c r="O1582" s="341"/>
      <c r="P1582" s="117"/>
      <c r="Q1582" s="121"/>
    </row>
    <row r="1583" spans="1:17" s="115" customFormat="1" ht="25.5" customHeight="1">
      <c r="A1583" s="116">
        <v>1580</v>
      </c>
      <c r="B1583" s="118"/>
      <c r="C1583" s="118" t="s">
        <v>1393</v>
      </c>
      <c r="D1583" s="118" t="s">
        <v>1035</v>
      </c>
      <c r="E1583" s="118" t="s">
        <v>3063</v>
      </c>
      <c r="F1583" s="117" t="s">
        <v>4812</v>
      </c>
      <c r="G1583" s="340">
        <v>305221240201</v>
      </c>
      <c r="H1583" s="117" t="s">
        <v>4728</v>
      </c>
      <c r="I1583" s="117" t="s">
        <v>5179</v>
      </c>
      <c r="J1583" s="117" t="s">
        <v>47</v>
      </c>
      <c r="K1583" s="117"/>
      <c r="L1583" s="117">
        <v>2.3544</v>
      </c>
      <c r="M1583" s="117">
        <v>2.2302170000000001</v>
      </c>
      <c r="N1583" s="117">
        <v>0.12418299999999993</v>
      </c>
      <c r="O1583" s="341"/>
      <c r="P1583" s="117"/>
      <c r="Q1583" s="121"/>
    </row>
    <row r="1584" spans="1:17" s="115" customFormat="1" ht="25.5" customHeight="1">
      <c r="A1584" s="116">
        <v>1581</v>
      </c>
      <c r="B1584" s="118"/>
      <c r="C1584" s="118" t="s">
        <v>1393</v>
      </c>
      <c r="D1584" s="118" t="s">
        <v>1035</v>
      </c>
      <c r="E1584" s="118" t="s">
        <v>3070</v>
      </c>
      <c r="F1584" s="117" t="s">
        <v>4813</v>
      </c>
      <c r="G1584" s="340">
        <v>305213240203</v>
      </c>
      <c r="H1584" s="117" t="s">
        <v>4814</v>
      </c>
      <c r="I1584" s="117" t="s">
        <v>5179</v>
      </c>
      <c r="J1584" s="117" t="s">
        <v>47</v>
      </c>
      <c r="K1584" s="117"/>
      <c r="L1584" s="117">
        <v>0.25380000000000003</v>
      </c>
      <c r="M1584" s="117">
        <v>0.24057100000000001</v>
      </c>
      <c r="N1584" s="117">
        <v>1.3229000000000019E-2</v>
      </c>
      <c r="O1584" s="341"/>
      <c r="P1584" s="117"/>
      <c r="Q1584" s="121"/>
    </row>
    <row r="1585" spans="1:17" s="115" customFormat="1" ht="25.5" customHeight="1">
      <c r="A1585" s="116">
        <v>1582</v>
      </c>
      <c r="B1585" s="118"/>
      <c r="C1585" s="118" t="s">
        <v>1393</v>
      </c>
      <c r="D1585" s="118" t="s">
        <v>1035</v>
      </c>
      <c r="E1585" s="118" t="s">
        <v>3063</v>
      </c>
      <c r="F1585" s="117" t="s">
        <v>4730</v>
      </c>
      <c r="G1585" s="340">
        <v>305221440402</v>
      </c>
      <c r="H1585" s="117" t="s">
        <v>4821</v>
      </c>
      <c r="I1585" s="117" t="s">
        <v>5179</v>
      </c>
      <c r="J1585" s="117" t="s">
        <v>47</v>
      </c>
      <c r="K1585" s="117"/>
      <c r="L1585" s="117">
        <v>0.58174999999999999</v>
      </c>
      <c r="M1585" s="117">
        <v>0.55254400000000004</v>
      </c>
      <c r="N1585" s="117">
        <v>2.9205999999999954E-2</v>
      </c>
      <c r="O1585" s="341"/>
      <c r="P1585" s="117"/>
      <c r="Q1585" s="121"/>
    </row>
    <row r="1586" spans="1:17" s="115" customFormat="1" ht="25.5" customHeight="1">
      <c r="A1586" s="116">
        <v>1583</v>
      </c>
      <c r="B1586" s="118"/>
      <c r="C1586" s="118" t="s">
        <v>1393</v>
      </c>
      <c r="D1586" s="118" t="s">
        <v>1035</v>
      </c>
      <c r="E1586" s="118" t="s">
        <v>3072</v>
      </c>
      <c r="F1586" s="117" t="s">
        <v>2292</v>
      </c>
      <c r="G1586" s="340">
        <v>305211140305</v>
      </c>
      <c r="H1586" s="117" t="s">
        <v>2675</v>
      </c>
      <c r="I1586" s="117" t="s">
        <v>5178</v>
      </c>
      <c r="J1586" s="117" t="s">
        <v>47</v>
      </c>
      <c r="K1586" s="117"/>
      <c r="L1586" s="117">
        <v>1.736</v>
      </c>
      <c r="M1586" s="117">
        <v>1.652801</v>
      </c>
      <c r="N1586" s="117">
        <v>8.3199000000000023E-2</v>
      </c>
      <c r="O1586" s="341"/>
      <c r="P1586" s="117"/>
      <c r="Q1586" s="121"/>
    </row>
    <row r="1587" spans="1:17" s="115" customFormat="1" ht="25.5" customHeight="1">
      <c r="A1587" s="116">
        <v>1584</v>
      </c>
      <c r="B1587" s="118"/>
      <c r="C1587" s="118" t="s">
        <v>1393</v>
      </c>
      <c r="D1587" s="118" t="s">
        <v>1035</v>
      </c>
      <c r="E1587" s="118" t="s">
        <v>3070</v>
      </c>
      <c r="F1587" s="117" t="s">
        <v>4839</v>
      </c>
      <c r="G1587" s="340">
        <v>305213440305</v>
      </c>
      <c r="H1587" s="117" t="s">
        <v>4840</v>
      </c>
      <c r="I1587" s="117" t="s">
        <v>5179</v>
      </c>
      <c r="J1587" s="117" t="s">
        <v>47</v>
      </c>
      <c r="K1587" s="117"/>
      <c r="L1587" s="117">
        <v>8.4056000000000006E-2</v>
      </c>
      <c r="M1587" s="117">
        <v>8.0079999999999998E-2</v>
      </c>
      <c r="N1587" s="117">
        <v>3.9760000000000073E-3</v>
      </c>
      <c r="O1587" s="341"/>
      <c r="P1587" s="117"/>
      <c r="Q1587" s="121"/>
    </row>
    <row r="1588" spans="1:17" s="115" customFormat="1" ht="25.5" customHeight="1">
      <c r="A1588" s="116">
        <v>1585</v>
      </c>
      <c r="B1588" s="118"/>
      <c r="C1588" s="118" t="s">
        <v>1393</v>
      </c>
      <c r="D1588" s="118" t="s">
        <v>1035</v>
      </c>
      <c r="E1588" s="118" t="s">
        <v>3079</v>
      </c>
      <c r="F1588" s="117" t="s">
        <v>4855</v>
      </c>
      <c r="G1588" s="340">
        <v>305212240302</v>
      </c>
      <c r="H1588" s="117" t="s">
        <v>2488</v>
      </c>
      <c r="I1588" s="117" t="s">
        <v>5179</v>
      </c>
      <c r="J1588" s="117" t="s">
        <v>47</v>
      </c>
      <c r="K1588" s="117"/>
      <c r="L1588" s="117">
        <v>1.1951000000000001</v>
      </c>
      <c r="M1588" s="117">
        <v>1.1419809999999999</v>
      </c>
      <c r="N1588" s="117">
        <v>5.3119000000000138E-2</v>
      </c>
      <c r="O1588" s="341"/>
      <c r="P1588" s="117"/>
      <c r="Q1588" s="121"/>
    </row>
    <row r="1589" spans="1:17" s="115" customFormat="1" ht="25.5" customHeight="1">
      <c r="A1589" s="116">
        <v>1586</v>
      </c>
      <c r="B1589" s="118"/>
      <c r="C1589" s="118" t="s">
        <v>1393</v>
      </c>
      <c r="D1589" s="118" t="s">
        <v>1035</v>
      </c>
      <c r="E1589" s="118" t="s">
        <v>3063</v>
      </c>
      <c r="F1589" s="117" t="s">
        <v>4861</v>
      </c>
      <c r="G1589" s="340">
        <v>305221140101</v>
      </c>
      <c r="H1589" s="117" t="s">
        <v>4862</v>
      </c>
      <c r="I1589" s="117" t="s">
        <v>5179</v>
      </c>
      <c r="J1589" s="117" t="s">
        <v>47</v>
      </c>
      <c r="K1589" s="117"/>
      <c r="L1589" s="117">
        <v>0.81132599999999999</v>
      </c>
      <c r="M1589" s="117">
        <v>0.77567799999999998</v>
      </c>
      <c r="N1589" s="117">
        <v>3.5648000000000013E-2</v>
      </c>
      <c r="O1589" s="341"/>
      <c r="P1589" s="117"/>
      <c r="Q1589" s="121"/>
    </row>
    <row r="1590" spans="1:17" s="115" customFormat="1" ht="25.5" customHeight="1">
      <c r="A1590" s="116">
        <v>1587</v>
      </c>
      <c r="B1590" s="118"/>
      <c r="C1590" s="118" t="s">
        <v>1393</v>
      </c>
      <c r="D1590" s="118" t="s">
        <v>1035</v>
      </c>
      <c r="E1590" s="118" t="s">
        <v>3063</v>
      </c>
      <c r="F1590" s="117" t="s">
        <v>4870</v>
      </c>
      <c r="G1590" s="340">
        <v>305221140501</v>
      </c>
      <c r="H1590" s="117" t="s">
        <v>4871</v>
      </c>
      <c r="I1590" s="117" t="s">
        <v>5179</v>
      </c>
      <c r="J1590" s="117" t="s">
        <v>47</v>
      </c>
      <c r="K1590" s="117"/>
      <c r="L1590" s="117">
        <v>9.3348E-2</v>
      </c>
      <c r="M1590" s="117">
        <v>8.9354000000000003E-2</v>
      </c>
      <c r="N1590" s="117">
        <v>3.9939999999999976E-3</v>
      </c>
      <c r="O1590" s="341"/>
      <c r="P1590" s="117"/>
      <c r="Q1590" s="121"/>
    </row>
    <row r="1591" spans="1:17" s="115" customFormat="1" ht="25.5" customHeight="1">
      <c r="A1591" s="116">
        <v>1588</v>
      </c>
      <c r="B1591" s="118"/>
      <c r="C1591" s="118" t="s">
        <v>1393</v>
      </c>
      <c r="D1591" s="118" t="s">
        <v>1035</v>
      </c>
      <c r="E1591" s="118" t="s">
        <v>3070</v>
      </c>
      <c r="F1591" s="117" t="s">
        <v>4886</v>
      </c>
      <c r="G1591" s="340">
        <v>305213240403</v>
      </c>
      <c r="H1591" s="117" t="s">
        <v>4887</v>
      </c>
      <c r="I1591" s="117" t="s">
        <v>5179</v>
      </c>
      <c r="J1591" s="117" t="s">
        <v>47</v>
      </c>
      <c r="K1591" s="117"/>
      <c r="L1591" s="117">
        <v>0.2198</v>
      </c>
      <c r="M1591" s="117">
        <v>0.21068400000000001</v>
      </c>
      <c r="N1591" s="117">
        <v>9.1159999999999852E-3</v>
      </c>
      <c r="O1591" s="341"/>
      <c r="P1591" s="117"/>
      <c r="Q1591" s="121"/>
    </row>
    <row r="1592" spans="1:17" s="115" customFormat="1" ht="25.5" customHeight="1">
      <c r="A1592" s="116">
        <v>1589</v>
      </c>
      <c r="B1592" s="118"/>
      <c r="C1592" s="118" t="s">
        <v>1393</v>
      </c>
      <c r="D1592" s="118" t="s">
        <v>1035</v>
      </c>
      <c r="E1592" s="118" t="s">
        <v>3072</v>
      </c>
      <c r="F1592" s="117" t="s">
        <v>2292</v>
      </c>
      <c r="G1592" s="340">
        <v>305211140304</v>
      </c>
      <c r="H1592" s="117" t="s">
        <v>2674</v>
      </c>
      <c r="I1592" s="117" t="s">
        <v>5178</v>
      </c>
      <c r="J1592" s="117" t="s">
        <v>47</v>
      </c>
      <c r="K1592" s="117"/>
      <c r="L1592" s="117">
        <v>1.0948</v>
      </c>
      <c r="M1592" s="117">
        <v>1.0494239999999999</v>
      </c>
      <c r="N1592" s="117">
        <v>4.5376000000000083E-2</v>
      </c>
      <c r="O1592" s="341"/>
      <c r="P1592" s="117"/>
      <c r="Q1592" s="121"/>
    </row>
    <row r="1593" spans="1:17" s="115" customFormat="1" ht="25.5" customHeight="1">
      <c r="A1593" s="116">
        <v>1590</v>
      </c>
      <c r="B1593" s="118"/>
      <c r="C1593" s="118" t="s">
        <v>1393</v>
      </c>
      <c r="D1593" s="118" t="s">
        <v>1035</v>
      </c>
      <c r="E1593" s="118" t="s">
        <v>3072</v>
      </c>
      <c r="F1593" s="117" t="s">
        <v>2291</v>
      </c>
      <c r="G1593" s="340">
        <v>305211140103</v>
      </c>
      <c r="H1593" s="117" t="s">
        <v>2544</v>
      </c>
      <c r="I1593" s="117" t="s">
        <v>5178</v>
      </c>
      <c r="J1593" s="117" t="s">
        <v>47</v>
      </c>
      <c r="K1593" s="117"/>
      <c r="L1593" s="117">
        <v>0.78559999999999997</v>
      </c>
      <c r="M1593" s="117">
        <v>0.753112</v>
      </c>
      <c r="N1593" s="117">
        <v>3.2487999999999961E-2</v>
      </c>
      <c r="O1593" s="341"/>
      <c r="P1593" s="117"/>
      <c r="Q1593" s="121"/>
    </row>
    <row r="1594" spans="1:17" s="115" customFormat="1" ht="25.5" customHeight="1">
      <c r="A1594" s="116">
        <v>1591</v>
      </c>
      <c r="B1594" s="118"/>
      <c r="C1594" s="118" t="s">
        <v>1393</v>
      </c>
      <c r="D1594" s="118" t="s">
        <v>1035</v>
      </c>
      <c r="E1594" s="118" t="s">
        <v>3070</v>
      </c>
      <c r="F1594" s="117" t="s">
        <v>2291</v>
      </c>
      <c r="G1594" s="340">
        <v>305211140105</v>
      </c>
      <c r="H1594" s="117" t="s">
        <v>4888</v>
      </c>
      <c r="I1594" s="117" t="s">
        <v>5179</v>
      </c>
      <c r="J1594" s="117" t="s">
        <v>47</v>
      </c>
      <c r="K1594" s="117"/>
      <c r="L1594" s="117">
        <v>0.27845999999999999</v>
      </c>
      <c r="M1594" s="117">
        <v>0.26695600000000003</v>
      </c>
      <c r="N1594" s="117">
        <v>1.1503999999999959E-2</v>
      </c>
      <c r="O1594" s="341"/>
      <c r="P1594" s="117"/>
      <c r="Q1594" s="121"/>
    </row>
    <row r="1595" spans="1:17" s="115" customFormat="1" ht="25.5" customHeight="1">
      <c r="A1595" s="116">
        <v>1592</v>
      </c>
      <c r="B1595" s="118"/>
      <c r="C1595" s="118" t="s">
        <v>1393</v>
      </c>
      <c r="D1595" s="118" t="s">
        <v>1035</v>
      </c>
      <c r="E1595" s="118" t="s">
        <v>3079</v>
      </c>
      <c r="F1595" s="117" t="s">
        <v>4714</v>
      </c>
      <c r="G1595" s="340">
        <v>305213140102</v>
      </c>
      <c r="H1595" s="117" t="s">
        <v>4895</v>
      </c>
      <c r="I1595" s="117" t="s">
        <v>5179</v>
      </c>
      <c r="J1595" s="117" t="s">
        <v>47</v>
      </c>
      <c r="K1595" s="117"/>
      <c r="L1595" s="117">
        <v>2.8225199999999999</v>
      </c>
      <c r="M1595" s="117">
        <v>2.708358</v>
      </c>
      <c r="N1595" s="117">
        <v>0.11416199999999987</v>
      </c>
      <c r="O1595" s="341"/>
      <c r="P1595" s="117"/>
      <c r="Q1595" s="121"/>
    </row>
    <row r="1596" spans="1:17" s="115" customFormat="1" ht="25.5" customHeight="1">
      <c r="A1596" s="116">
        <v>1593</v>
      </c>
      <c r="B1596" s="118"/>
      <c r="C1596" s="118" t="s">
        <v>1393</v>
      </c>
      <c r="D1596" s="118" t="s">
        <v>1035</v>
      </c>
      <c r="E1596" s="118" t="s">
        <v>3063</v>
      </c>
      <c r="F1596" s="117" t="s">
        <v>4921</v>
      </c>
      <c r="G1596" s="340">
        <v>305221140404</v>
      </c>
      <c r="H1596" s="117" t="s">
        <v>4922</v>
      </c>
      <c r="I1596" s="117" t="s">
        <v>5179</v>
      </c>
      <c r="J1596" s="117" t="s">
        <v>47</v>
      </c>
      <c r="K1596" s="117"/>
      <c r="L1596" s="117">
        <v>0.20337</v>
      </c>
      <c r="M1596" s="117">
        <v>0.19581399999999999</v>
      </c>
      <c r="N1596" s="117">
        <v>7.5560000000000072E-3</v>
      </c>
      <c r="O1596" s="341"/>
      <c r="P1596" s="117"/>
      <c r="Q1596" s="121"/>
    </row>
    <row r="1597" spans="1:17" s="115" customFormat="1" ht="25.5" customHeight="1">
      <c r="A1597" s="116">
        <v>1594</v>
      </c>
      <c r="B1597" s="118"/>
      <c r="C1597" s="118" t="s">
        <v>1393</v>
      </c>
      <c r="D1597" s="118" t="s">
        <v>1035</v>
      </c>
      <c r="E1597" s="118" t="s">
        <v>3063</v>
      </c>
      <c r="F1597" s="117" t="s">
        <v>4934</v>
      </c>
      <c r="G1597" s="340">
        <v>305221540102</v>
      </c>
      <c r="H1597" s="117" t="s">
        <v>4935</v>
      </c>
      <c r="I1597" s="117" t="s">
        <v>5179</v>
      </c>
      <c r="J1597" s="117" t="s">
        <v>47</v>
      </c>
      <c r="K1597" s="117"/>
      <c r="L1597" s="117">
        <v>0.25779999999999997</v>
      </c>
      <c r="M1597" s="117">
        <v>0.24846299999999999</v>
      </c>
      <c r="N1597" s="117">
        <v>9.3369999999999842E-3</v>
      </c>
      <c r="O1597" s="341"/>
      <c r="P1597" s="117"/>
      <c r="Q1597" s="121"/>
    </row>
    <row r="1598" spans="1:17" s="115" customFormat="1" ht="25.5" customHeight="1">
      <c r="A1598" s="116">
        <v>1595</v>
      </c>
      <c r="B1598" s="118"/>
      <c r="C1598" s="118" t="s">
        <v>1393</v>
      </c>
      <c r="D1598" s="118" t="s">
        <v>1035</v>
      </c>
      <c r="E1598" s="118" t="s">
        <v>3070</v>
      </c>
      <c r="F1598" s="117" t="s">
        <v>4953</v>
      </c>
      <c r="G1598" s="340">
        <v>305213240102</v>
      </c>
      <c r="H1598" s="117" t="s">
        <v>4954</v>
      </c>
      <c r="I1598" s="117" t="s">
        <v>5179</v>
      </c>
      <c r="J1598" s="117" t="s">
        <v>47</v>
      </c>
      <c r="K1598" s="117"/>
      <c r="L1598" s="117">
        <v>2.2537820000000002</v>
      </c>
      <c r="M1598" s="117">
        <v>2.1766079999999999</v>
      </c>
      <c r="N1598" s="117">
        <v>7.7174000000000298E-2</v>
      </c>
      <c r="O1598" s="341"/>
      <c r="P1598" s="117"/>
      <c r="Q1598" s="121"/>
    </row>
    <row r="1599" spans="1:17" s="115" customFormat="1" ht="25.5" customHeight="1">
      <c r="A1599" s="116">
        <v>1596</v>
      </c>
      <c r="B1599" s="118"/>
      <c r="C1599" s="118" t="s">
        <v>1393</v>
      </c>
      <c r="D1599" s="118" t="s">
        <v>1035</v>
      </c>
      <c r="E1599" s="118" t="s">
        <v>3072</v>
      </c>
      <c r="F1599" s="117" t="s">
        <v>2293</v>
      </c>
      <c r="G1599" s="340">
        <v>305211140503</v>
      </c>
      <c r="H1599" s="117" t="s">
        <v>2679</v>
      </c>
      <c r="I1599" s="117" t="s">
        <v>5178</v>
      </c>
      <c r="J1599" s="117" t="s">
        <v>47</v>
      </c>
      <c r="K1599" s="117"/>
      <c r="L1599" s="117">
        <v>0.70899999999999996</v>
      </c>
      <c r="M1599" s="117">
        <v>0.68595399999999995</v>
      </c>
      <c r="N1599" s="117">
        <v>2.3046000000000011E-2</v>
      </c>
      <c r="O1599" s="341"/>
      <c r="P1599" s="117"/>
      <c r="Q1599" s="121"/>
    </row>
    <row r="1600" spans="1:17" s="115" customFormat="1" ht="25.5" customHeight="1">
      <c r="A1600" s="116">
        <v>1597</v>
      </c>
      <c r="B1600" s="118"/>
      <c r="C1600" s="118" t="s">
        <v>1393</v>
      </c>
      <c r="D1600" s="118" t="s">
        <v>1035</v>
      </c>
      <c r="E1600" s="118" t="s">
        <v>3079</v>
      </c>
      <c r="F1600" s="117" t="s">
        <v>4972</v>
      </c>
      <c r="G1600" s="340">
        <v>305212140204</v>
      </c>
      <c r="H1600" s="117" t="s">
        <v>4973</v>
      </c>
      <c r="I1600" s="117" t="s">
        <v>5179</v>
      </c>
      <c r="J1600" s="117" t="s">
        <v>47</v>
      </c>
      <c r="K1600" s="117"/>
      <c r="L1600" s="117">
        <v>4.6600000000000003E-2</v>
      </c>
      <c r="M1600" s="117">
        <v>4.5094000000000002E-2</v>
      </c>
      <c r="N1600" s="117">
        <v>1.5060000000000004E-3</v>
      </c>
      <c r="O1600" s="341"/>
      <c r="P1600" s="117"/>
      <c r="Q1600" s="121"/>
    </row>
    <row r="1601" spans="1:17" s="115" customFormat="1" ht="25.5" customHeight="1">
      <c r="A1601" s="116">
        <v>1598</v>
      </c>
      <c r="B1601" s="118"/>
      <c r="C1601" s="118" t="s">
        <v>1393</v>
      </c>
      <c r="D1601" s="118" t="s">
        <v>1035</v>
      </c>
      <c r="E1601" s="118" t="s">
        <v>3072</v>
      </c>
      <c r="F1601" s="117" t="s">
        <v>2292</v>
      </c>
      <c r="G1601" s="340">
        <v>305211140303</v>
      </c>
      <c r="H1601" s="117" t="s">
        <v>2673</v>
      </c>
      <c r="I1601" s="117" t="s">
        <v>5178</v>
      </c>
      <c r="J1601" s="117" t="s">
        <v>47</v>
      </c>
      <c r="K1601" s="117"/>
      <c r="L1601" s="117">
        <v>0.89980000000000004</v>
      </c>
      <c r="M1601" s="117">
        <v>0.87175499999999995</v>
      </c>
      <c r="N1601" s="117">
        <v>2.8045000000000098E-2</v>
      </c>
      <c r="O1601" s="341"/>
      <c r="P1601" s="117"/>
      <c r="Q1601" s="121"/>
    </row>
    <row r="1602" spans="1:17" s="115" customFormat="1" ht="25.5" customHeight="1">
      <c r="A1602" s="116">
        <v>1599</v>
      </c>
      <c r="B1602" s="118"/>
      <c r="C1602" s="118" t="s">
        <v>1393</v>
      </c>
      <c r="D1602" s="118" t="s">
        <v>1035</v>
      </c>
      <c r="E1602" s="118" t="s">
        <v>3072</v>
      </c>
      <c r="F1602" s="117" t="s">
        <v>2294</v>
      </c>
      <c r="G1602" s="340">
        <v>305211240102</v>
      </c>
      <c r="H1602" s="117" t="s">
        <v>4981</v>
      </c>
      <c r="I1602" s="117" t="s">
        <v>5179</v>
      </c>
      <c r="J1602" s="117" t="s">
        <v>47</v>
      </c>
      <c r="K1602" s="117"/>
      <c r="L1602" s="117">
        <v>0.46860000000000002</v>
      </c>
      <c r="M1602" s="117">
        <v>0.45408999999999999</v>
      </c>
      <c r="N1602" s="117">
        <v>1.4510000000000023E-2</v>
      </c>
      <c r="O1602" s="341"/>
      <c r="P1602" s="117"/>
      <c r="Q1602" s="121"/>
    </row>
    <row r="1603" spans="1:17" s="115" customFormat="1" ht="25.5" customHeight="1">
      <c r="A1603" s="116">
        <v>1600</v>
      </c>
      <c r="B1603" s="118"/>
      <c r="C1603" s="118" t="s">
        <v>1393</v>
      </c>
      <c r="D1603" s="118" t="s">
        <v>1035</v>
      </c>
      <c r="E1603" s="118" t="s">
        <v>3072</v>
      </c>
      <c r="F1603" s="117" t="s">
        <v>2296</v>
      </c>
      <c r="G1603" s="340">
        <v>305211440402</v>
      </c>
      <c r="H1603" s="117" t="s">
        <v>2685</v>
      </c>
      <c r="I1603" s="117" t="s">
        <v>5178</v>
      </c>
      <c r="J1603" s="117" t="s">
        <v>47</v>
      </c>
      <c r="K1603" s="117"/>
      <c r="L1603" s="117">
        <v>1.7205999999999999</v>
      </c>
      <c r="M1603" s="117">
        <v>1.667691</v>
      </c>
      <c r="N1603" s="117">
        <v>5.2908999999999873E-2</v>
      </c>
      <c r="O1603" s="341"/>
      <c r="P1603" s="117"/>
      <c r="Q1603" s="121"/>
    </row>
    <row r="1604" spans="1:17" s="115" customFormat="1" ht="25.5" customHeight="1">
      <c r="A1604" s="116">
        <v>1601</v>
      </c>
      <c r="B1604" s="118"/>
      <c r="C1604" s="118" t="s">
        <v>1393</v>
      </c>
      <c r="D1604" s="118" t="s">
        <v>1035</v>
      </c>
      <c r="E1604" s="118" t="s">
        <v>3063</v>
      </c>
      <c r="F1604" s="117" t="s">
        <v>4989</v>
      </c>
      <c r="G1604" s="340">
        <v>305221240502</v>
      </c>
      <c r="H1604" s="117" t="s">
        <v>4990</v>
      </c>
      <c r="I1604" s="117" t="s">
        <v>5179</v>
      </c>
      <c r="J1604" s="117" t="s">
        <v>47</v>
      </c>
      <c r="K1604" s="117"/>
      <c r="L1604" s="117">
        <v>0.19588</v>
      </c>
      <c r="M1604" s="117">
        <v>0.189863</v>
      </c>
      <c r="N1604" s="117">
        <v>6.0169999999999946E-3</v>
      </c>
      <c r="O1604" s="341"/>
      <c r="P1604" s="117"/>
      <c r="Q1604" s="121"/>
    </row>
    <row r="1605" spans="1:17" s="115" customFormat="1" ht="25.5" customHeight="1">
      <c r="A1605" s="116">
        <v>1602</v>
      </c>
      <c r="B1605" s="118"/>
      <c r="C1605" s="118" t="s">
        <v>1393</v>
      </c>
      <c r="D1605" s="118" t="s">
        <v>1035</v>
      </c>
      <c r="E1605" s="118" t="s">
        <v>3072</v>
      </c>
      <c r="F1605" s="117" t="s">
        <v>2293</v>
      </c>
      <c r="G1605" s="340">
        <v>305211140502</v>
      </c>
      <c r="H1605" s="117" t="s">
        <v>2678</v>
      </c>
      <c r="I1605" s="117" t="s">
        <v>5178</v>
      </c>
      <c r="J1605" s="117" t="s">
        <v>47</v>
      </c>
      <c r="K1605" s="117"/>
      <c r="L1605" s="117">
        <v>1.53</v>
      </c>
      <c r="M1605" s="117">
        <v>1.4832639999999999</v>
      </c>
      <c r="N1605" s="117">
        <v>4.6736000000000111E-2</v>
      </c>
      <c r="O1605" s="341"/>
      <c r="P1605" s="117"/>
      <c r="Q1605" s="121"/>
    </row>
    <row r="1606" spans="1:17" s="115" customFormat="1" ht="25.5" customHeight="1">
      <c r="A1606" s="116">
        <v>1603</v>
      </c>
      <c r="B1606" s="118"/>
      <c r="C1606" s="118" t="s">
        <v>1393</v>
      </c>
      <c r="D1606" s="118" t="s">
        <v>1035</v>
      </c>
      <c r="E1606" s="118" t="s">
        <v>3079</v>
      </c>
      <c r="F1606" s="117" t="s">
        <v>5008</v>
      </c>
      <c r="G1606" s="340">
        <v>305212240102</v>
      </c>
      <c r="H1606" s="117" t="s">
        <v>5009</v>
      </c>
      <c r="I1606" s="117" t="s">
        <v>5179</v>
      </c>
      <c r="J1606" s="117" t="s">
        <v>47</v>
      </c>
      <c r="K1606" s="117"/>
      <c r="L1606" s="117">
        <v>0.31240000000000001</v>
      </c>
      <c r="M1606" s="117">
        <v>0.30354199999999998</v>
      </c>
      <c r="N1606" s="117">
        <v>8.8580000000000325E-3</v>
      </c>
      <c r="O1606" s="341"/>
      <c r="P1606" s="117"/>
      <c r="Q1606" s="121"/>
    </row>
    <row r="1607" spans="1:17" s="115" customFormat="1" ht="25.5" customHeight="1">
      <c r="A1607" s="116">
        <v>1604</v>
      </c>
      <c r="B1607" s="118"/>
      <c r="C1607" s="118" t="s">
        <v>1393</v>
      </c>
      <c r="D1607" s="118" t="s">
        <v>1035</v>
      </c>
      <c r="E1607" s="118" t="s">
        <v>3070</v>
      </c>
      <c r="F1607" s="117" t="s">
        <v>5055</v>
      </c>
      <c r="G1607" s="340">
        <v>305212340201</v>
      </c>
      <c r="H1607" s="117" t="s">
        <v>5056</v>
      </c>
      <c r="I1607" s="117" t="s">
        <v>5179</v>
      </c>
      <c r="J1607" s="117" t="s">
        <v>47</v>
      </c>
      <c r="K1607" s="117"/>
      <c r="L1607" s="117">
        <v>0.30220000000000002</v>
      </c>
      <c r="M1607" s="117">
        <v>0.29470099999999999</v>
      </c>
      <c r="N1607" s="117">
        <v>7.4990000000000334E-3</v>
      </c>
      <c r="O1607" s="341"/>
      <c r="P1607" s="117"/>
      <c r="Q1607" s="121"/>
    </row>
    <row r="1608" spans="1:17" s="115" customFormat="1" ht="25.5" customHeight="1">
      <c r="A1608" s="116">
        <v>1605</v>
      </c>
      <c r="B1608" s="118"/>
      <c r="C1608" s="118" t="s">
        <v>1393</v>
      </c>
      <c r="D1608" s="118" t="s">
        <v>1035</v>
      </c>
      <c r="E1608" s="118" t="s">
        <v>3079</v>
      </c>
      <c r="F1608" s="117" t="s">
        <v>5077</v>
      </c>
      <c r="G1608" s="340">
        <v>305212140501</v>
      </c>
      <c r="H1608" s="117" t="s">
        <v>5078</v>
      </c>
      <c r="I1608" s="117" t="s">
        <v>5179</v>
      </c>
      <c r="J1608" s="117" t="s">
        <v>47</v>
      </c>
      <c r="K1608" s="117"/>
      <c r="L1608" s="117">
        <v>0.49989099999999997</v>
      </c>
      <c r="M1608" s="117">
        <v>0.48857200000000001</v>
      </c>
      <c r="N1608" s="117">
        <v>1.1318999999999968E-2</v>
      </c>
      <c r="O1608" s="341"/>
      <c r="P1608" s="117"/>
      <c r="Q1608" s="121"/>
    </row>
    <row r="1609" spans="1:17" s="115" customFormat="1" ht="25.5" customHeight="1">
      <c r="A1609" s="116">
        <v>1606</v>
      </c>
      <c r="B1609" s="118"/>
      <c r="C1609" s="118" t="s">
        <v>1393</v>
      </c>
      <c r="D1609" s="118" t="s">
        <v>1035</v>
      </c>
      <c r="E1609" s="118" t="s">
        <v>3072</v>
      </c>
      <c r="F1609" s="117" t="s">
        <v>2293</v>
      </c>
      <c r="G1609" s="340">
        <v>305211140501</v>
      </c>
      <c r="H1609" s="117" t="s">
        <v>2677</v>
      </c>
      <c r="I1609" s="117" t="s">
        <v>5178</v>
      </c>
      <c r="J1609" s="117" t="s">
        <v>47</v>
      </c>
      <c r="K1609" s="117"/>
      <c r="L1609" s="117">
        <v>1.7836000000000001</v>
      </c>
      <c r="M1609" s="117">
        <v>1.7437510000000001</v>
      </c>
      <c r="N1609" s="117">
        <v>3.9849000000000023E-2</v>
      </c>
      <c r="O1609" s="341"/>
      <c r="P1609" s="117"/>
      <c r="Q1609" s="121"/>
    </row>
    <row r="1610" spans="1:17" s="115" customFormat="1" ht="25.5" customHeight="1">
      <c r="A1610" s="116">
        <v>1607</v>
      </c>
      <c r="B1610" s="118"/>
      <c r="C1610" s="118" t="s">
        <v>1393</v>
      </c>
      <c r="D1610" s="118" t="s">
        <v>1035</v>
      </c>
      <c r="E1610" s="118" t="s">
        <v>3079</v>
      </c>
      <c r="F1610" s="117" t="s">
        <v>5087</v>
      </c>
      <c r="G1610" s="340">
        <v>305212140103</v>
      </c>
      <c r="H1610" s="117" t="s">
        <v>2480</v>
      </c>
      <c r="I1610" s="117" t="s">
        <v>5179</v>
      </c>
      <c r="J1610" s="117" t="s">
        <v>47</v>
      </c>
      <c r="K1610" s="117"/>
      <c r="L1610" s="117">
        <v>8.0000000000000002E-3</v>
      </c>
      <c r="M1610" s="117">
        <v>7.8279999999999999E-3</v>
      </c>
      <c r="N1610" s="117">
        <v>1.7200000000000028E-4</v>
      </c>
      <c r="O1610" s="341"/>
      <c r="P1610" s="117"/>
      <c r="Q1610" s="121"/>
    </row>
    <row r="1611" spans="1:17" s="115" customFormat="1" ht="25.5" customHeight="1">
      <c r="A1611" s="116">
        <v>1608</v>
      </c>
      <c r="B1611" s="118"/>
      <c r="C1611" s="118" t="s">
        <v>1393</v>
      </c>
      <c r="D1611" s="118" t="s">
        <v>1035</v>
      </c>
      <c r="E1611" s="118" t="s">
        <v>3070</v>
      </c>
      <c r="F1611" s="117" t="s">
        <v>4839</v>
      </c>
      <c r="G1611" s="340">
        <v>305213440304</v>
      </c>
      <c r="H1611" s="117" t="s">
        <v>2480</v>
      </c>
      <c r="I1611" s="117" t="s">
        <v>5183</v>
      </c>
      <c r="J1611" s="117" t="s">
        <v>47</v>
      </c>
      <c r="K1611" s="117"/>
      <c r="L1611" s="117">
        <v>0.113359</v>
      </c>
      <c r="M1611" s="117">
        <v>0.110941</v>
      </c>
      <c r="N1611" s="117">
        <v>2.4180000000000035E-3</v>
      </c>
      <c r="O1611" s="341"/>
      <c r="P1611" s="117"/>
      <c r="Q1611" s="121"/>
    </row>
    <row r="1612" spans="1:17" s="115" customFormat="1" ht="25.5" customHeight="1">
      <c r="A1612" s="116">
        <v>1609</v>
      </c>
      <c r="B1612" s="118"/>
      <c r="C1612" s="118" t="s">
        <v>1393</v>
      </c>
      <c r="D1612" s="118" t="s">
        <v>1035</v>
      </c>
      <c r="E1612" s="118" t="s">
        <v>3063</v>
      </c>
      <c r="F1612" s="117" t="s">
        <v>2305</v>
      </c>
      <c r="G1612" s="340">
        <v>305221440703</v>
      </c>
      <c r="H1612" s="117" t="s">
        <v>2705</v>
      </c>
      <c r="I1612" s="117" t="s">
        <v>5178</v>
      </c>
      <c r="J1612" s="117" t="s">
        <v>47</v>
      </c>
      <c r="K1612" s="117"/>
      <c r="L1612" s="117">
        <v>0.26400000000000001</v>
      </c>
      <c r="M1612" s="117">
        <v>0.25870900000000002</v>
      </c>
      <c r="N1612" s="117">
        <v>5.2909999999999902E-3</v>
      </c>
      <c r="O1612" s="341"/>
      <c r="P1612" s="117"/>
      <c r="Q1612" s="121"/>
    </row>
    <row r="1613" spans="1:17" s="115" customFormat="1" ht="25.5" customHeight="1">
      <c r="A1613" s="116">
        <v>1610</v>
      </c>
      <c r="B1613" s="118"/>
      <c r="C1613" s="118" t="s">
        <v>1393</v>
      </c>
      <c r="D1613" s="118" t="s">
        <v>1035</v>
      </c>
      <c r="E1613" s="118" t="s">
        <v>3072</v>
      </c>
      <c r="F1613" s="117" t="s">
        <v>5099</v>
      </c>
      <c r="G1613" s="340">
        <v>305211440104</v>
      </c>
      <c r="H1613" s="117" t="s">
        <v>5100</v>
      </c>
      <c r="I1613" s="117" t="s">
        <v>5179</v>
      </c>
      <c r="J1613" s="117" t="s">
        <v>47</v>
      </c>
      <c r="K1613" s="117"/>
      <c r="L1613" s="117">
        <v>2.86E-2</v>
      </c>
      <c r="M1613" s="117">
        <v>2.8049999999999999E-2</v>
      </c>
      <c r="N1613" s="117">
        <v>5.5000000000000188E-4</v>
      </c>
      <c r="O1613" s="341"/>
      <c r="P1613" s="117"/>
      <c r="Q1613" s="121"/>
    </row>
    <row r="1614" spans="1:17" s="115" customFormat="1" ht="25.5" customHeight="1">
      <c r="A1614" s="116">
        <v>1611</v>
      </c>
      <c r="B1614" s="118"/>
      <c r="C1614" s="118" t="s">
        <v>1393</v>
      </c>
      <c r="D1614" s="118" t="s">
        <v>1035</v>
      </c>
      <c r="E1614" s="118" t="s">
        <v>3072</v>
      </c>
      <c r="F1614" s="117" t="s">
        <v>2295</v>
      </c>
      <c r="G1614" s="340">
        <v>305211240201</v>
      </c>
      <c r="H1614" s="117" t="s">
        <v>2451</v>
      </c>
      <c r="I1614" s="117" t="s">
        <v>5178</v>
      </c>
      <c r="J1614" s="117" t="s">
        <v>47</v>
      </c>
      <c r="K1614" s="117"/>
      <c r="L1614" s="117">
        <v>1.2632000000000001</v>
      </c>
      <c r="M1614" s="117">
        <v>1.2409570000000001</v>
      </c>
      <c r="N1614" s="117">
        <v>2.2243000000000013E-2</v>
      </c>
      <c r="O1614" s="341"/>
      <c r="P1614" s="117"/>
      <c r="Q1614" s="121"/>
    </row>
    <row r="1615" spans="1:17" s="115" customFormat="1" ht="25.5" customHeight="1">
      <c r="A1615" s="116">
        <v>1612</v>
      </c>
      <c r="B1615" s="118"/>
      <c r="C1615" s="118" t="s">
        <v>1393</v>
      </c>
      <c r="D1615" s="118" t="s">
        <v>1035</v>
      </c>
      <c r="E1615" s="118" t="s">
        <v>3072</v>
      </c>
      <c r="F1615" s="117" t="s">
        <v>2296</v>
      </c>
      <c r="G1615" s="340">
        <v>305211440401</v>
      </c>
      <c r="H1615" s="117" t="s">
        <v>2684</v>
      </c>
      <c r="I1615" s="117" t="s">
        <v>5179</v>
      </c>
      <c r="J1615" s="117" t="s">
        <v>47</v>
      </c>
      <c r="K1615" s="117"/>
      <c r="L1615" s="117">
        <v>1.9186000000000001</v>
      </c>
      <c r="M1615" s="117">
        <v>1.888908</v>
      </c>
      <c r="N1615" s="117">
        <v>2.9692000000000052E-2</v>
      </c>
      <c r="O1615" s="341"/>
      <c r="P1615" s="117"/>
      <c r="Q1615" s="121"/>
    </row>
    <row r="1616" spans="1:17" s="115" customFormat="1" ht="25.5" customHeight="1">
      <c r="A1616" s="116">
        <v>1613</v>
      </c>
      <c r="B1616" s="118"/>
      <c r="C1616" s="118" t="s">
        <v>1393</v>
      </c>
      <c r="D1616" s="118" t="s">
        <v>1035</v>
      </c>
      <c r="E1616" s="118" t="s">
        <v>3072</v>
      </c>
      <c r="F1616" s="117" t="s">
        <v>2293</v>
      </c>
      <c r="G1616" s="340">
        <v>305211140504</v>
      </c>
      <c r="H1616" s="117" t="s">
        <v>2680</v>
      </c>
      <c r="I1616" s="117" t="s">
        <v>5178</v>
      </c>
      <c r="J1616" s="117" t="s">
        <v>47</v>
      </c>
      <c r="K1616" s="117"/>
      <c r="L1616" s="117">
        <v>1.3968</v>
      </c>
      <c r="M1616" s="117">
        <v>1.3762920000000001</v>
      </c>
      <c r="N1616" s="117">
        <v>2.0507999999999971E-2</v>
      </c>
      <c r="O1616" s="341"/>
      <c r="P1616" s="117"/>
      <c r="Q1616" s="121"/>
    </row>
    <row r="1617" spans="1:17" s="115" customFormat="1" ht="25.5" customHeight="1">
      <c r="A1617" s="116">
        <v>1614</v>
      </c>
      <c r="B1617" s="118"/>
      <c r="C1617" s="118" t="s">
        <v>1393</v>
      </c>
      <c r="D1617" s="118" t="s">
        <v>1035</v>
      </c>
      <c r="E1617" s="118" t="s">
        <v>3072</v>
      </c>
      <c r="F1617" s="117" t="s">
        <v>2291</v>
      </c>
      <c r="G1617" s="340">
        <v>305211140101</v>
      </c>
      <c r="H1617" s="117" t="s">
        <v>5141</v>
      </c>
      <c r="I1617" s="117" t="s">
        <v>5178</v>
      </c>
      <c r="J1617" s="117" t="s">
        <v>47</v>
      </c>
      <c r="K1617" s="117"/>
      <c r="L1617" s="117">
        <v>2.0384000000000002</v>
      </c>
      <c r="M1617" s="117">
        <v>2.009646</v>
      </c>
      <c r="N1617" s="117">
        <v>2.8754000000000168E-2</v>
      </c>
      <c r="O1617" s="341"/>
      <c r="P1617" s="117"/>
      <c r="Q1617" s="121"/>
    </row>
    <row r="1618" spans="1:17" s="115" customFormat="1" ht="25.5" customHeight="1">
      <c r="A1618" s="116">
        <v>1615</v>
      </c>
      <c r="B1618" s="118"/>
      <c r="C1618" s="118" t="s">
        <v>1393</v>
      </c>
      <c r="D1618" s="118" t="s">
        <v>1035</v>
      </c>
      <c r="E1618" s="118" t="s">
        <v>3072</v>
      </c>
      <c r="F1618" s="117" t="s">
        <v>5147</v>
      </c>
      <c r="G1618" s="340">
        <v>305211440202</v>
      </c>
      <c r="H1618" s="117" t="s">
        <v>2362</v>
      </c>
      <c r="I1618" s="117" t="s">
        <v>5180</v>
      </c>
      <c r="J1618" s="117" t="s">
        <v>47</v>
      </c>
      <c r="K1618" s="117"/>
      <c r="L1618" s="117">
        <v>3.7021000000000002</v>
      </c>
      <c r="M1618" s="117">
        <v>3.6540629999999998</v>
      </c>
      <c r="N1618" s="117">
        <v>4.8037000000000329E-2</v>
      </c>
      <c r="O1618" s="341"/>
      <c r="P1618" s="117"/>
      <c r="Q1618" s="121"/>
    </row>
    <row r="1619" spans="1:17" s="115" customFormat="1" ht="25.5" customHeight="1">
      <c r="A1619" s="116">
        <v>1616</v>
      </c>
      <c r="B1619" s="118"/>
      <c r="C1619" s="118" t="s">
        <v>1393</v>
      </c>
      <c r="D1619" s="118" t="s">
        <v>1035</v>
      </c>
      <c r="E1619" s="118" t="s">
        <v>3063</v>
      </c>
      <c r="F1619" s="117" t="s">
        <v>5148</v>
      </c>
      <c r="G1619" s="340">
        <v>305221240402</v>
      </c>
      <c r="H1619" s="117" t="s">
        <v>5149</v>
      </c>
      <c r="I1619" s="117" t="s">
        <v>5179</v>
      </c>
      <c r="J1619" s="117" t="s">
        <v>47</v>
      </c>
      <c r="K1619" s="117"/>
      <c r="L1619" s="117">
        <v>0.45419999999999999</v>
      </c>
      <c r="M1619" s="117">
        <v>0.44851799999999997</v>
      </c>
      <c r="N1619" s="117">
        <v>5.6820000000000204E-3</v>
      </c>
      <c r="O1619" s="341"/>
      <c r="P1619" s="117"/>
      <c r="Q1619" s="121"/>
    </row>
    <row r="1620" spans="1:17" s="115" customFormat="1" ht="25.5" customHeight="1">
      <c r="A1620" s="116">
        <v>1617</v>
      </c>
      <c r="B1620" s="118"/>
      <c r="C1620" s="118" t="s">
        <v>1393</v>
      </c>
      <c r="D1620" s="118" t="s">
        <v>1035</v>
      </c>
      <c r="E1620" s="118" t="s">
        <v>3072</v>
      </c>
      <c r="F1620" s="117" t="s">
        <v>5166</v>
      </c>
      <c r="G1620" s="340">
        <v>305211440304</v>
      </c>
      <c r="H1620" s="117" t="s">
        <v>2362</v>
      </c>
      <c r="I1620" s="117" t="s">
        <v>5180</v>
      </c>
      <c r="J1620" s="117" t="s">
        <v>47</v>
      </c>
      <c r="K1620" s="117"/>
      <c r="L1620" s="117">
        <v>0.2913</v>
      </c>
      <c r="M1620" s="117">
        <v>0.28875499999999998</v>
      </c>
      <c r="N1620" s="117">
        <v>2.5450000000000195E-3</v>
      </c>
      <c r="O1620" s="341"/>
      <c r="P1620" s="117"/>
      <c r="Q1620" s="121"/>
    </row>
    <row r="1621" spans="1:17" s="115" customFormat="1" ht="25.5" customHeight="1">
      <c r="A1621" s="116">
        <v>1618</v>
      </c>
      <c r="B1621" s="118"/>
      <c r="C1621" s="118" t="s">
        <v>1393</v>
      </c>
      <c r="D1621" s="118" t="s">
        <v>1035</v>
      </c>
      <c r="E1621" s="118" t="s">
        <v>3072</v>
      </c>
      <c r="F1621" s="117" t="s">
        <v>2295</v>
      </c>
      <c r="G1621" s="340">
        <v>305211240202</v>
      </c>
      <c r="H1621" s="117" t="s">
        <v>2681</v>
      </c>
      <c r="I1621" s="117" t="s">
        <v>5178</v>
      </c>
      <c r="J1621" s="117" t="s">
        <v>47</v>
      </c>
      <c r="K1621" s="117"/>
      <c r="L1621" s="117">
        <v>1.1395999999999999</v>
      </c>
      <c r="M1621" s="117">
        <v>1.1325970000000001</v>
      </c>
      <c r="N1621" s="117">
        <v>7.0029999999998704E-3</v>
      </c>
      <c r="O1621" s="341"/>
      <c r="P1621" s="117"/>
      <c r="Q1621" s="121"/>
    </row>
    <row r="1622" spans="1:17" s="115" customFormat="1" ht="25.5" customHeight="1">
      <c r="A1622" s="116">
        <v>1619</v>
      </c>
      <c r="B1622" s="118"/>
      <c r="C1622" s="118" t="s">
        <v>1393</v>
      </c>
      <c r="D1622" s="118" t="s">
        <v>1035</v>
      </c>
      <c r="E1622" s="118" t="s">
        <v>3072</v>
      </c>
      <c r="F1622" s="117" t="s">
        <v>2295</v>
      </c>
      <c r="G1622" s="340">
        <v>305211240203</v>
      </c>
      <c r="H1622" s="117" t="s">
        <v>2682</v>
      </c>
      <c r="I1622" s="117" t="s">
        <v>5178</v>
      </c>
      <c r="J1622" s="117" t="s">
        <v>47</v>
      </c>
      <c r="K1622" s="117"/>
      <c r="L1622" s="117">
        <v>1.9281999999999999</v>
      </c>
      <c r="M1622" s="117">
        <v>1.9196789999999999</v>
      </c>
      <c r="N1622" s="117">
        <v>8.5210000000000008E-3</v>
      </c>
      <c r="O1622" s="341"/>
      <c r="P1622" s="117"/>
      <c r="Q1622" s="121"/>
    </row>
    <row r="1623" spans="1:17" s="115" customFormat="1" ht="25.5" customHeight="1">
      <c r="A1623" s="116">
        <v>1620</v>
      </c>
      <c r="B1623" s="118"/>
      <c r="C1623" s="118" t="s">
        <v>1393</v>
      </c>
      <c r="D1623" s="118" t="s">
        <v>1035</v>
      </c>
      <c r="E1623" s="118" t="s">
        <v>3072</v>
      </c>
      <c r="F1623" s="117" t="s">
        <v>2295</v>
      </c>
      <c r="G1623" s="340">
        <v>305211240204</v>
      </c>
      <c r="H1623" s="117" t="s">
        <v>2683</v>
      </c>
      <c r="I1623" s="117" t="s">
        <v>5178</v>
      </c>
      <c r="J1623" s="117" t="s">
        <v>47</v>
      </c>
      <c r="K1623" s="117"/>
      <c r="L1623" s="117">
        <v>1.4794</v>
      </c>
      <c r="M1623" s="117">
        <v>1.4729369999999999</v>
      </c>
      <c r="N1623" s="117">
        <v>6.4630000000001075E-3</v>
      </c>
      <c r="O1623" s="341"/>
      <c r="P1623" s="117"/>
      <c r="Q1623" s="121"/>
    </row>
    <row r="1624" spans="1:17" s="115" customFormat="1" ht="25.5" customHeight="1">
      <c r="A1624" s="116">
        <v>1621</v>
      </c>
      <c r="B1624" s="118"/>
      <c r="C1624" s="118" t="s">
        <v>1393</v>
      </c>
      <c r="D1624" s="118" t="s">
        <v>1034</v>
      </c>
      <c r="E1624" s="118" t="s">
        <v>3078</v>
      </c>
      <c r="F1624" s="117" t="s">
        <v>4702</v>
      </c>
      <c r="G1624" s="340">
        <v>305213440102</v>
      </c>
      <c r="H1624" s="117" t="s">
        <v>4703</v>
      </c>
      <c r="I1624" s="117" t="s">
        <v>5179</v>
      </c>
      <c r="J1624" s="117" t="s">
        <v>47</v>
      </c>
      <c r="K1624" s="117"/>
      <c r="L1624" s="117">
        <v>0.105965</v>
      </c>
      <c r="M1624" s="117">
        <v>9.7420999999999994E-2</v>
      </c>
      <c r="N1624" s="117">
        <v>8.5440000000000099E-3</v>
      </c>
      <c r="O1624" s="341"/>
      <c r="P1624" s="117"/>
      <c r="Q1624" s="121"/>
    </row>
    <row r="1625" spans="1:17" s="115" customFormat="1" ht="25.5" customHeight="1">
      <c r="A1625" s="116">
        <v>1622</v>
      </c>
      <c r="B1625" s="118"/>
      <c r="C1625" s="118" t="s">
        <v>1393</v>
      </c>
      <c r="D1625" s="118" t="s">
        <v>1034</v>
      </c>
      <c r="E1625" s="118" t="s">
        <v>3078</v>
      </c>
      <c r="F1625" s="117" t="s">
        <v>4721</v>
      </c>
      <c r="G1625" s="340">
        <v>305721340403</v>
      </c>
      <c r="H1625" s="117" t="s">
        <v>4722</v>
      </c>
      <c r="I1625" s="117" t="s">
        <v>5179</v>
      </c>
      <c r="J1625" s="117" t="s">
        <v>47</v>
      </c>
      <c r="K1625" s="117"/>
      <c r="L1625" s="117">
        <v>0.1966</v>
      </c>
      <c r="M1625" s="117">
        <v>0.18257100000000001</v>
      </c>
      <c r="N1625" s="117">
        <v>1.4028999999999986E-2</v>
      </c>
      <c r="O1625" s="341"/>
      <c r="P1625" s="117"/>
      <c r="Q1625" s="121"/>
    </row>
    <row r="1626" spans="1:17" s="115" customFormat="1" ht="25.5" customHeight="1">
      <c r="A1626" s="116">
        <v>1623</v>
      </c>
      <c r="B1626" s="118"/>
      <c r="C1626" s="118" t="s">
        <v>1393</v>
      </c>
      <c r="D1626" s="118" t="s">
        <v>1034</v>
      </c>
      <c r="E1626" s="118" t="s">
        <v>3078</v>
      </c>
      <c r="F1626" s="117" t="s">
        <v>4733</v>
      </c>
      <c r="G1626" s="340">
        <v>305721340603</v>
      </c>
      <c r="H1626" s="117" t="s">
        <v>4734</v>
      </c>
      <c r="I1626" s="117" t="s">
        <v>5179</v>
      </c>
      <c r="J1626" s="117" t="s">
        <v>47</v>
      </c>
      <c r="K1626" s="117"/>
      <c r="L1626" s="117">
        <v>0.78480000000000005</v>
      </c>
      <c r="M1626" s="117">
        <v>0.731159</v>
      </c>
      <c r="N1626" s="117">
        <v>5.364100000000005E-2</v>
      </c>
      <c r="O1626" s="341"/>
      <c r="P1626" s="117"/>
      <c r="Q1626" s="121"/>
    </row>
    <row r="1627" spans="1:17" s="115" customFormat="1" ht="25.5" customHeight="1">
      <c r="A1627" s="116">
        <v>1624</v>
      </c>
      <c r="B1627" s="118"/>
      <c r="C1627" s="118" t="s">
        <v>1393</v>
      </c>
      <c r="D1627" s="118" t="s">
        <v>1034</v>
      </c>
      <c r="E1627" s="118" t="s">
        <v>3080</v>
      </c>
      <c r="F1627" s="117" t="s">
        <v>4737</v>
      </c>
      <c r="G1627" s="340">
        <v>305712340201</v>
      </c>
      <c r="H1627" s="117" t="s">
        <v>4738</v>
      </c>
      <c r="I1627" s="117" t="s">
        <v>5179</v>
      </c>
      <c r="J1627" s="117" t="s">
        <v>47</v>
      </c>
      <c r="K1627" s="117"/>
      <c r="L1627" s="117">
        <v>0.377</v>
      </c>
      <c r="M1627" s="117">
        <v>0.35133399999999998</v>
      </c>
      <c r="N1627" s="117">
        <v>2.5666000000000022E-2</v>
      </c>
      <c r="O1627" s="341"/>
      <c r="P1627" s="117"/>
      <c r="Q1627" s="121"/>
    </row>
    <row r="1628" spans="1:17" s="115" customFormat="1" ht="25.5" customHeight="1">
      <c r="A1628" s="116">
        <v>1625</v>
      </c>
      <c r="B1628" s="118"/>
      <c r="C1628" s="118" t="s">
        <v>1393</v>
      </c>
      <c r="D1628" s="118" t="s">
        <v>1034</v>
      </c>
      <c r="E1628" s="118" t="s">
        <v>3078</v>
      </c>
      <c r="F1628" s="117" t="s">
        <v>4768</v>
      </c>
      <c r="G1628" s="340">
        <v>305721340204</v>
      </c>
      <c r="H1628" s="117" t="s">
        <v>4769</v>
      </c>
      <c r="I1628" s="117" t="s">
        <v>5179</v>
      </c>
      <c r="J1628" s="117" t="s">
        <v>47</v>
      </c>
      <c r="K1628" s="117"/>
      <c r="L1628" s="117">
        <v>1.036</v>
      </c>
      <c r="M1628" s="117">
        <v>0.97229699999999997</v>
      </c>
      <c r="N1628" s="117">
        <v>6.3703000000000065E-2</v>
      </c>
      <c r="O1628" s="341"/>
      <c r="P1628" s="117"/>
      <c r="Q1628" s="121"/>
    </row>
    <row r="1629" spans="1:17" s="115" customFormat="1" ht="25.5" customHeight="1">
      <c r="A1629" s="116">
        <v>1626</v>
      </c>
      <c r="B1629" s="118"/>
      <c r="C1629" s="118" t="s">
        <v>1393</v>
      </c>
      <c r="D1629" s="118" t="s">
        <v>1034</v>
      </c>
      <c r="E1629" s="118" t="s">
        <v>3080</v>
      </c>
      <c r="F1629" s="117" t="s">
        <v>4778</v>
      </c>
      <c r="G1629" s="340">
        <v>305712140102</v>
      </c>
      <c r="H1629" s="117" t="s">
        <v>4779</v>
      </c>
      <c r="I1629" s="117" t="s">
        <v>5179</v>
      </c>
      <c r="J1629" s="117" t="s">
        <v>47</v>
      </c>
      <c r="K1629" s="117"/>
      <c r="L1629" s="117">
        <v>0.84550000000000003</v>
      </c>
      <c r="M1629" s="117">
        <v>0.79566999999999999</v>
      </c>
      <c r="N1629" s="117">
        <v>4.9830000000000041E-2</v>
      </c>
      <c r="O1629" s="341"/>
      <c r="P1629" s="117"/>
      <c r="Q1629" s="121"/>
    </row>
    <row r="1630" spans="1:17" s="115" customFormat="1" ht="25.5" customHeight="1">
      <c r="A1630" s="116">
        <v>1627</v>
      </c>
      <c r="B1630" s="118"/>
      <c r="C1630" s="118" t="s">
        <v>1393</v>
      </c>
      <c r="D1630" s="118" t="s">
        <v>1034</v>
      </c>
      <c r="E1630" s="118" t="s">
        <v>3084</v>
      </c>
      <c r="F1630" s="117" t="s">
        <v>4852</v>
      </c>
      <c r="G1630" s="340">
        <v>305711340301</v>
      </c>
      <c r="H1630" s="117" t="s">
        <v>4853</v>
      </c>
      <c r="I1630" s="117" t="s">
        <v>5179</v>
      </c>
      <c r="J1630" s="117" t="s">
        <v>47</v>
      </c>
      <c r="K1630" s="117"/>
      <c r="L1630" s="117">
        <v>5.1478999999999997E-2</v>
      </c>
      <c r="M1630" s="117">
        <v>4.9138000000000001E-2</v>
      </c>
      <c r="N1630" s="117">
        <v>2.3409999999999959E-3</v>
      </c>
      <c r="O1630" s="341"/>
      <c r="P1630" s="117"/>
      <c r="Q1630" s="121"/>
    </row>
    <row r="1631" spans="1:17" s="115" customFormat="1" ht="25.5" customHeight="1">
      <c r="A1631" s="116">
        <v>1628</v>
      </c>
      <c r="B1631" s="118"/>
      <c r="C1631" s="118" t="s">
        <v>1393</v>
      </c>
      <c r="D1631" s="118" t="s">
        <v>1034</v>
      </c>
      <c r="E1631" s="118" t="s">
        <v>3078</v>
      </c>
      <c r="F1631" s="117" t="s">
        <v>4863</v>
      </c>
      <c r="G1631" s="340">
        <v>305721240105</v>
      </c>
      <c r="H1631" s="117" t="s">
        <v>4864</v>
      </c>
      <c r="I1631" s="117" t="s">
        <v>5179</v>
      </c>
      <c r="J1631" s="117" t="s">
        <v>47</v>
      </c>
      <c r="K1631" s="117"/>
      <c r="L1631" s="117">
        <v>5.1714999999999997E-2</v>
      </c>
      <c r="M1631" s="117">
        <v>4.9454999999999999E-2</v>
      </c>
      <c r="N1631" s="117">
        <v>2.2599999999999981E-3</v>
      </c>
      <c r="O1631" s="341"/>
      <c r="P1631" s="117"/>
      <c r="Q1631" s="121"/>
    </row>
    <row r="1632" spans="1:17" s="115" customFormat="1" ht="25.5" customHeight="1">
      <c r="A1632" s="116">
        <v>1629</v>
      </c>
      <c r="B1632" s="118"/>
      <c r="C1632" s="118" t="s">
        <v>1393</v>
      </c>
      <c r="D1632" s="118" t="s">
        <v>1034</v>
      </c>
      <c r="E1632" s="118" t="s">
        <v>3078</v>
      </c>
      <c r="F1632" s="117" t="s">
        <v>4889</v>
      </c>
      <c r="G1632" s="340">
        <v>305721140303</v>
      </c>
      <c r="H1632" s="117" t="s">
        <v>4890</v>
      </c>
      <c r="I1632" s="117" t="s">
        <v>5179</v>
      </c>
      <c r="J1632" s="117" t="s">
        <v>47</v>
      </c>
      <c r="K1632" s="117"/>
      <c r="L1632" s="117">
        <v>1.3864000000000001</v>
      </c>
      <c r="M1632" s="117">
        <v>1.3299110000000001</v>
      </c>
      <c r="N1632" s="117">
        <v>5.6489000000000011E-2</v>
      </c>
      <c r="O1632" s="341"/>
      <c r="P1632" s="117"/>
      <c r="Q1632" s="121"/>
    </row>
    <row r="1633" spans="1:17" s="115" customFormat="1" ht="25.5" customHeight="1">
      <c r="A1633" s="116">
        <v>1630</v>
      </c>
      <c r="B1633" s="118"/>
      <c r="C1633" s="118" t="s">
        <v>1393</v>
      </c>
      <c r="D1633" s="118" t="s">
        <v>1034</v>
      </c>
      <c r="E1633" s="118" t="s">
        <v>3078</v>
      </c>
      <c r="F1633" s="117" t="s">
        <v>4899</v>
      </c>
      <c r="G1633" s="340">
        <v>305731440302</v>
      </c>
      <c r="H1633" s="117" t="s">
        <v>4900</v>
      </c>
      <c r="I1633" s="117" t="s">
        <v>5179</v>
      </c>
      <c r="J1633" s="117" t="s">
        <v>47</v>
      </c>
      <c r="K1633" s="117"/>
      <c r="L1633" s="117">
        <v>1.6695</v>
      </c>
      <c r="M1633" s="117">
        <v>1.602438</v>
      </c>
      <c r="N1633" s="117">
        <v>6.7061999999999955E-2</v>
      </c>
      <c r="O1633" s="341"/>
      <c r="P1633" s="117"/>
      <c r="Q1633" s="121"/>
    </row>
    <row r="1634" spans="1:17" s="115" customFormat="1" ht="25.5" customHeight="1">
      <c r="A1634" s="116">
        <v>1631</v>
      </c>
      <c r="B1634" s="118"/>
      <c r="C1634" s="118" t="s">
        <v>1393</v>
      </c>
      <c r="D1634" s="118" t="s">
        <v>1034</v>
      </c>
      <c r="E1634" s="118" t="s">
        <v>3078</v>
      </c>
      <c r="F1634" s="117" t="s">
        <v>4910</v>
      </c>
      <c r="G1634" s="340">
        <v>305731440403</v>
      </c>
      <c r="H1634" s="117" t="s">
        <v>4911</v>
      </c>
      <c r="I1634" s="117" t="s">
        <v>5179</v>
      </c>
      <c r="J1634" s="117" t="s">
        <v>47</v>
      </c>
      <c r="K1634" s="117"/>
      <c r="L1634" s="117">
        <v>0.31319999999999998</v>
      </c>
      <c r="M1634" s="117">
        <v>0.30104700000000001</v>
      </c>
      <c r="N1634" s="117">
        <v>1.2152999999999969E-2</v>
      </c>
      <c r="O1634" s="341"/>
      <c r="P1634" s="117"/>
      <c r="Q1634" s="121"/>
    </row>
    <row r="1635" spans="1:17" s="115" customFormat="1" ht="25.5" customHeight="1">
      <c r="A1635" s="116">
        <v>1632</v>
      </c>
      <c r="B1635" s="118"/>
      <c r="C1635" s="118" t="s">
        <v>1393</v>
      </c>
      <c r="D1635" s="118" t="s">
        <v>1034</v>
      </c>
      <c r="E1635" s="118" t="s">
        <v>3084</v>
      </c>
      <c r="F1635" s="117" t="s">
        <v>4919</v>
      </c>
      <c r="G1635" s="340">
        <v>305711240501</v>
      </c>
      <c r="H1635" s="117" t="s">
        <v>2472</v>
      </c>
      <c r="I1635" s="117" t="s">
        <v>5179</v>
      </c>
      <c r="J1635" s="117" t="s">
        <v>47</v>
      </c>
      <c r="K1635" s="117"/>
      <c r="L1635" s="117">
        <v>0.73515799999999998</v>
      </c>
      <c r="M1635" s="117">
        <v>0.70763900000000002</v>
      </c>
      <c r="N1635" s="117">
        <v>2.751899999999996E-2</v>
      </c>
      <c r="O1635" s="341"/>
      <c r="P1635" s="117"/>
      <c r="Q1635" s="121"/>
    </row>
    <row r="1636" spans="1:17" s="115" customFormat="1" ht="25.5" customHeight="1">
      <c r="A1636" s="116">
        <v>1633</v>
      </c>
      <c r="B1636" s="118"/>
      <c r="C1636" s="118" t="s">
        <v>1393</v>
      </c>
      <c r="D1636" s="118" t="s">
        <v>1034</v>
      </c>
      <c r="E1636" s="118" t="s">
        <v>3080</v>
      </c>
      <c r="F1636" s="117" t="s">
        <v>4944</v>
      </c>
      <c r="G1636" s="340">
        <v>305712340901</v>
      </c>
      <c r="H1636" s="117" t="s">
        <v>4945</v>
      </c>
      <c r="I1636" s="117" t="s">
        <v>5179</v>
      </c>
      <c r="J1636" s="117" t="s">
        <v>47</v>
      </c>
      <c r="K1636" s="117"/>
      <c r="L1636" s="117">
        <v>2.0750000000000001E-2</v>
      </c>
      <c r="M1636" s="117">
        <v>2.0005999999999999E-2</v>
      </c>
      <c r="N1636" s="117">
        <v>7.440000000000016E-4</v>
      </c>
      <c r="O1636" s="341"/>
      <c r="P1636" s="117"/>
      <c r="Q1636" s="121"/>
    </row>
    <row r="1637" spans="1:17" s="115" customFormat="1" ht="25.5" customHeight="1">
      <c r="A1637" s="116">
        <v>1634</v>
      </c>
      <c r="B1637" s="118"/>
      <c r="C1637" s="118" t="s">
        <v>1393</v>
      </c>
      <c r="D1637" s="118" t="s">
        <v>1034</v>
      </c>
      <c r="E1637" s="118" t="s">
        <v>3080</v>
      </c>
      <c r="F1637" s="117" t="s">
        <v>4948</v>
      </c>
      <c r="G1637" s="340">
        <v>305712140201</v>
      </c>
      <c r="H1637" s="117" t="s">
        <v>4949</v>
      </c>
      <c r="I1637" s="117" t="s">
        <v>5179</v>
      </c>
      <c r="J1637" s="117" t="s">
        <v>47</v>
      </c>
      <c r="K1637" s="117"/>
      <c r="L1637" s="117">
        <v>0.38550000000000001</v>
      </c>
      <c r="M1637" s="117">
        <v>0.37190200000000001</v>
      </c>
      <c r="N1637" s="117">
        <v>1.3597999999999999E-2</v>
      </c>
      <c r="O1637" s="341"/>
      <c r="P1637" s="117"/>
      <c r="Q1637" s="121"/>
    </row>
    <row r="1638" spans="1:17" s="115" customFormat="1" ht="25.5" customHeight="1">
      <c r="A1638" s="116">
        <v>1635</v>
      </c>
      <c r="B1638" s="118"/>
      <c r="C1638" s="118" t="s">
        <v>1393</v>
      </c>
      <c r="D1638" s="118" t="s">
        <v>1034</v>
      </c>
      <c r="E1638" s="118" t="s">
        <v>3078</v>
      </c>
      <c r="F1638" s="117" t="s">
        <v>4961</v>
      </c>
      <c r="G1638" s="340">
        <v>305731440101</v>
      </c>
      <c r="H1638" s="117" t="s">
        <v>4962</v>
      </c>
      <c r="I1638" s="117" t="s">
        <v>5179</v>
      </c>
      <c r="J1638" s="117" t="s">
        <v>47</v>
      </c>
      <c r="K1638" s="117"/>
      <c r="L1638" s="117">
        <v>0.63380000000000003</v>
      </c>
      <c r="M1638" s="117">
        <v>0.61225700000000005</v>
      </c>
      <c r="N1638" s="117">
        <v>2.1542999999999979E-2</v>
      </c>
      <c r="O1638" s="341"/>
      <c r="P1638" s="117"/>
      <c r="Q1638" s="121"/>
    </row>
    <row r="1639" spans="1:17" s="115" customFormat="1" ht="25.5" customHeight="1">
      <c r="A1639" s="116">
        <v>1636</v>
      </c>
      <c r="B1639" s="118"/>
      <c r="C1639" s="118" t="s">
        <v>1393</v>
      </c>
      <c r="D1639" s="118" t="s">
        <v>1034</v>
      </c>
      <c r="E1639" s="118" t="s">
        <v>3084</v>
      </c>
      <c r="F1639" s="117" t="s">
        <v>4963</v>
      </c>
      <c r="G1639" s="340">
        <v>305711440103</v>
      </c>
      <c r="H1639" s="117" t="s">
        <v>4964</v>
      </c>
      <c r="I1639" s="117" t="s">
        <v>5179</v>
      </c>
      <c r="J1639" s="117" t="s">
        <v>47</v>
      </c>
      <c r="K1639" s="117"/>
      <c r="L1639" s="117">
        <v>1.4144410000000001</v>
      </c>
      <c r="M1639" s="117">
        <v>1.3668499999999999</v>
      </c>
      <c r="N1639" s="117">
        <v>4.7591000000000161E-2</v>
      </c>
      <c r="O1639" s="341"/>
      <c r="P1639" s="117"/>
      <c r="Q1639" s="121"/>
    </row>
    <row r="1640" spans="1:17" s="115" customFormat="1" ht="25.5" customHeight="1">
      <c r="A1640" s="116">
        <v>1637</v>
      </c>
      <c r="B1640" s="118"/>
      <c r="C1640" s="118" t="s">
        <v>1393</v>
      </c>
      <c r="D1640" s="118" t="s">
        <v>1034</v>
      </c>
      <c r="E1640" s="118" t="s">
        <v>3078</v>
      </c>
      <c r="F1640" s="117" t="s">
        <v>4969</v>
      </c>
      <c r="G1640" s="340">
        <v>305721340501</v>
      </c>
      <c r="H1640" s="117" t="s">
        <v>4970</v>
      </c>
      <c r="I1640" s="117" t="s">
        <v>5179</v>
      </c>
      <c r="J1640" s="117" t="s">
        <v>47</v>
      </c>
      <c r="K1640" s="117"/>
      <c r="L1640" s="117">
        <v>0.1338</v>
      </c>
      <c r="M1640" s="117">
        <v>0.12942000000000001</v>
      </c>
      <c r="N1640" s="117">
        <v>4.379999999999995E-3</v>
      </c>
      <c r="O1640" s="341"/>
      <c r="P1640" s="117"/>
      <c r="Q1640" s="121"/>
    </row>
    <row r="1641" spans="1:17" s="115" customFormat="1" ht="25.5" customHeight="1">
      <c r="A1641" s="116">
        <v>1638</v>
      </c>
      <c r="B1641" s="118"/>
      <c r="C1641" s="118" t="s">
        <v>1393</v>
      </c>
      <c r="D1641" s="118" t="s">
        <v>1034</v>
      </c>
      <c r="E1641" s="118" t="s">
        <v>3084</v>
      </c>
      <c r="F1641" s="117" t="s">
        <v>4978</v>
      </c>
      <c r="G1641" s="340">
        <v>305711340103</v>
      </c>
      <c r="H1641" s="117" t="s">
        <v>4979</v>
      </c>
      <c r="I1641" s="117" t="s">
        <v>5179</v>
      </c>
      <c r="J1641" s="117" t="s">
        <v>47</v>
      </c>
      <c r="K1641" s="117"/>
      <c r="L1641" s="117">
        <v>1.8753</v>
      </c>
      <c r="M1641" s="117">
        <v>1.8166059999999999</v>
      </c>
      <c r="N1641" s="117">
        <v>5.8694000000000024E-2</v>
      </c>
      <c r="O1641" s="341"/>
      <c r="P1641" s="117"/>
      <c r="Q1641" s="121"/>
    </row>
    <row r="1642" spans="1:17" s="115" customFormat="1" ht="25.5" customHeight="1">
      <c r="A1642" s="116">
        <v>1639</v>
      </c>
      <c r="B1642" s="118"/>
      <c r="C1642" s="118" t="s">
        <v>1393</v>
      </c>
      <c r="D1642" s="118" t="s">
        <v>1034</v>
      </c>
      <c r="E1642" s="118" t="s">
        <v>3078</v>
      </c>
      <c r="F1642" s="117" t="s">
        <v>4984</v>
      </c>
      <c r="G1642" s="340">
        <v>305721240203</v>
      </c>
      <c r="H1642" s="117" t="s">
        <v>4985</v>
      </c>
      <c r="I1642" s="117" t="s">
        <v>5179</v>
      </c>
      <c r="J1642" s="117" t="s">
        <v>47</v>
      </c>
      <c r="K1642" s="117"/>
      <c r="L1642" s="117">
        <v>1.1972799999999999</v>
      </c>
      <c r="M1642" s="117">
        <v>1.1603049999999999</v>
      </c>
      <c r="N1642" s="117">
        <v>3.697499999999998E-2</v>
      </c>
      <c r="O1642" s="341"/>
      <c r="P1642" s="117"/>
      <c r="Q1642" s="121"/>
    </row>
    <row r="1643" spans="1:17" s="115" customFormat="1" ht="25.5" customHeight="1">
      <c r="A1643" s="116">
        <v>1640</v>
      </c>
      <c r="B1643" s="118"/>
      <c r="C1643" s="118" t="s">
        <v>1393</v>
      </c>
      <c r="D1643" s="118" t="s">
        <v>1034</v>
      </c>
      <c r="E1643" s="118" t="s">
        <v>3084</v>
      </c>
      <c r="F1643" s="117" t="s">
        <v>4991</v>
      </c>
      <c r="G1643" s="340">
        <v>305711240104</v>
      </c>
      <c r="H1643" s="117" t="s">
        <v>2694</v>
      </c>
      <c r="I1643" s="117" t="s">
        <v>5179</v>
      </c>
      <c r="J1643" s="117" t="s">
        <v>47</v>
      </c>
      <c r="K1643" s="117"/>
      <c r="L1643" s="117">
        <v>1.657335</v>
      </c>
      <c r="M1643" s="117">
        <v>1.6076859999999999</v>
      </c>
      <c r="N1643" s="117">
        <v>4.9649000000000054E-2</v>
      </c>
      <c r="O1643" s="341"/>
      <c r="P1643" s="117"/>
      <c r="Q1643" s="121"/>
    </row>
    <row r="1644" spans="1:17" s="115" customFormat="1" ht="25.5" customHeight="1">
      <c r="A1644" s="116">
        <v>1641</v>
      </c>
      <c r="B1644" s="118"/>
      <c r="C1644" s="118" t="s">
        <v>1393</v>
      </c>
      <c r="D1644" s="118" t="s">
        <v>1034</v>
      </c>
      <c r="E1644" s="118" t="s">
        <v>3084</v>
      </c>
      <c r="F1644" s="117" t="s">
        <v>4991</v>
      </c>
      <c r="G1644" s="340">
        <v>305711240105</v>
      </c>
      <c r="H1644" s="117" t="s">
        <v>5003</v>
      </c>
      <c r="I1644" s="117" t="s">
        <v>5179</v>
      </c>
      <c r="J1644" s="117" t="s">
        <v>47</v>
      </c>
      <c r="K1644" s="117"/>
      <c r="L1644" s="117">
        <v>0.30527900000000002</v>
      </c>
      <c r="M1644" s="117">
        <v>0.296458</v>
      </c>
      <c r="N1644" s="117">
        <v>8.8210000000000233E-3</v>
      </c>
      <c r="O1644" s="341"/>
      <c r="P1644" s="117"/>
      <c r="Q1644" s="121"/>
    </row>
    <row r="1645" spans="1:17" s="115" customFormat="1" ht="25.5" customHeight="1">
      <c r="A1645" s="116">
        <v>1642</v>
      </c>
      <c r="B1645" s="118"/>
      <c r="C1645" s="118" t="s">
        <v>1393</v>
      </c>
      <c r="D1645" s="118" t="s">
        <v>1034</v>
      </c>
      <c r="E1645" s="118" t="s">
        <v>3084</v>
      </c>
      <c r="F1645" s="117" t="s">
        <v>4919</v>
      </c>
      <c r="G1645" s="340">
        <v>305711240503</v>
      </c>
      <c r="H1645" s="117" t="s">
        <v>5019</v>
      </c>
      <c r="I1645" s="117" t="s">
        <v>5179</v>
      </c>
      <c r="J1645" s="117" t="s">
        <v>47</v>
      </c>
      <c r="K1645" s="117"/>
      <c r="L1645" s="117">
        <v>1.069099</v>
      </c>
      <c r="M1645" s="117">
        <v>1.0397080000000001</v>
      </c>
      <c r="N1645" s="117">
        <v>2.9390999999999945E-2</v>
      </c>
      <c r="O1645" s="341"/>
      <c r="P1645" s="117"/>
      <c r="Q1645" s="121"/>
    </row>
    <row r="1646" spans="1:17" s="115" customFormat="1" ht="25.5" customHeight="1">
      <c r="A1646" s="116">
        <v>1643</v>
      </c>
      <c r="B1646" s="118"/>
      <c r="C1646" s="118" t="s">
        <v>1393</v>
      </c>
      <c r="D1646" s="118" t="s">
        <v>1034</v>
      </c>
      <c r="E1646" s="118" t="s">
        <v>3080</v>
      </c>
      <c r="F1646" s="117" t="s">
        <v>5020</v>
      </c>
      <c r="G1646" s="340">
        <v>305712440202</v>
      </c>
      <c r="H1646" s="117" t="s">
        <v>5021</v>
      </c>
      <c r="I1646" s="117" t="s">
        <v>5179</v>
      </c>
      <c r="J1646" s="117" t="s">
        <v>47</v>
      </c>
      <c r="K1646" s="117"/>
      <c r="L1646" s="117">
        <v>0.2054</v>
      </c>
      <c r="M1646" s="117">
        <v>0.199763</v>
      </c>
      <c r="N1646" s="117">
        <v>5.6370000000000031E-3</v>
      </c>
      <c r="O1646" s="341"/>
      <c r="P1646" s="117"/>
      <c r="Q1646" s="121"/>
    </row>
    <row r="1647" spans="1:17" s="115" customFormat="1" ht="25.5" customHeight="1">
      <c r="A1647" s="116">
        <v>1644</v>
      </c>
      <c r="B1647" s="118"/>
      <c r="C1647" s="118" t="s">
        <v>1393</v>
      </c>
      <c r="D1647" s="118" t="s">
        <v>1034</v>
      </c>
      <c r="E1647" s="118" t="s">
        <v>3080</v>
      </c>
      <c r="F1647" s="117" t="s">
        <v>5025</v>
      </c>
      <c r="G1647" s="340">
        <v>305712340702</v>
      </c>
      <c r="H1647" s="117" t="s">
        <v>5026</v>
      </c>
      <c r="I1647" s="117" t="s">
        <v>5179</v>
      </c>
      <c r="J1647" s="117" t="s">
        <v>47</v>
      </c>
      <c r="K1647" s="117"/>
      <c r="L1647" s="117">
        <v>0.35010000000000002</v>
      </c>
      <c r="M1647" s="117">
        <v>0.34070099999999998</v>
      </c>
      <c r="N1647" s="117">
        <v>9.3990000000000462E-3</v>
      </c>
      <c r="O1647" s="341"/>
      <c r="P1647" s="117"/>
      <c r="Q1647" s="121"/>
    </row>
    <row r="1648" spans="1:17" s="115" customFormat="1" ht="25.5" customHeight="1">
      <c r="A1648" s="116">
        <v>1645</v>
      </c>
      <c r="B1648" s="118"/>
      <c r="C1648" s="118" t="s">
        <v>1393</v>
      </c>
      <c r="D1648" s="118" t="s">
        <v>1034</v>
      </c>
      <c r="E1648" s="118" t="s">
        <v>3080</v>
      </c>
      <c r="F1648" s="117" t="s">
        <v>5027</v>
      </c>
      <c r="G1648" s="340">
        <v>305712240203</v>
      </c>
      <c r="H1648" s="117" t="s">
        <v>5028</v>
      </c>
      <c r="I1648" s="117" t="s">
        <v>5183</v>
      </c>
      <c r="J1648" s="117" t="s">
        <v>47</v>
      </c>
      <c r="K1648" s="117"/>
      <c r="L1648" s="117">
        <v>0.66239999999999999</v>
      </c>
      <c r="M1648" s="117">
        <v>0.64468400000000003</v>
      </c>
      <c r="N1648" s="117">
        <v>1.7715999999999954E-2</v>
      </c>
      <c r="O1648" s="341"/>
      <c r="P1648" s="117"/>
      <c r="Q1648" s="121"/>
    </row>
    <row r="1649" spans="1:17" s="115" customFormat="1" ht="25.5" customHeight="1">
      <c r="A1649" s="116">
        <v>1646</v>
      </c>
      <c r="B1649" s="118"/>
      <c r="C1649" s="118" t="s">
        <v>1393</v>
      </c>
      <c r="D1649" s="118" t="s">
        <v>1034</v>
      </c>
      <c r="E1649" s="118" t="s">
        <v>3080</v>
      </c>
      <c r="F1649" s="117" t="s">
        <v>5032</v>
      </c>
      <c r="G1649" s="340">
        <v>305712440104</v>
      </c>
      <c r="H1649" s="117" t="s">
        <v>5033</v>
      </c>
      <c r="I1649" s="117" t="s">
        <v>5179</v>
      </c>
      <c r="J1649" s="117" t="s">
        <v>47</v>
      </c>
      <c r="K1649" s="117"/>
      <c r="L1649" s="117">
        <v>0.85919999999999996</v>
      </c>
      <c r="M1649" s="117">
        <v>0.83640400000000004</v>
      </c>
      <c r="N1649" s="117">
        <v>2.2795999999999927E-2</v>
      </c>
      <c r="O1649" s="341"/>
      <c r="P1649" s="117"/>
      <c r="Q1649" s="121"/>
    </row>
    <row r="1650" spans="1:17" s="115" customFormat="1" ht="25.5" customHeight="1">
      <c r="A1650" s="116">
        <v>1647</v>
      </c>
      <c r="B1650" s="118"/>
      <c r="C1650" s="118" t="s">
        <v>1393</v>
      </c>
      <c r="D1650" s="118" t="s">
        <v>1034</v>
      </c>
      <c r="E1650" s="118" t="s">
        <v>3080</v>
      </c>
      <c r="F1650" s="117" t="s">
        <v>5042</v>
      </c>
      <c r="G1650" s="340">
        <v>305213440403</v>
      </c>
      <c r="H1650" s="117" t="s">
        <v>5043</v>
      </c>
      <c r="I1650" s="117" t="s">
        <v>5179</v>
      </c>
      <c r="J1650" s="117" t="s">
        <v>47</v>
      </c>
      <c r="K1650" s="117"/>
      <c r="L1650" s="117">
        <v>7.3749999999999996E-2</v>
      </c>
      <c r="M1650" s="117">
        <v>7.1841000000000002E-2</v>
      </c>
      <c r="N1650" s="117">
        <v>1.908999999999994E-3</v>
      </c>
      <c r="O1650" s="341"/>
      <c r="P1650" s="117"/>
      <c r="Q1650" s="121"/>
    </row>
    <row r="1651" spans="1:17" s="115" customFormat="1" ht="25.5" customHeight="1">
      <c r="A1651" s="116">
        <v>1648</v>
      </c>
      <c r="B1651" s="118"/>
      <c r="C1651" s="118" t="s">
        <v>1393</v>
      </c>
      <c r="D1651" s="118" t="s">
        <v>1034</v>
      </c>
      <c r="E1651" s="118" t="s">
        <v>3084</v>
      </c>
      <c r="F1651" s="117" t="s">
        <v>4991</v>
      </c>
      <c r="G1651" s="340">
        <v>305711240103</v>
      </c>
      <c r="H1651" s="117" t="s">
        <v>5071</v>
      </c>
      <c r="I1651" s="117" t="s">
        <v>5179</v>
      </c>
      <c r="J1651" s="117" t="s">
        <v>47</v>
      </c>
      <c r="K1651" s="117"/>
      <c r="L1651" s="117">
        <v>1.0270900000000001</v>
      </c>
      <c r="M1651" s="117">
        <v>1.0028030000000001</v>
      </c>
      <c r="N1651" s="117">
        <v>2.4286999999999948E-2</v>
      </c>
      <c r="O1651" s="341"/>
      <c r="P1651" s="117"/>
      <c r="Q1651" s="121"/>
    </row>
    <row r="1652" spans="1:17" s="115" customFormat="1" ht="25.5" customHeight="1">
      <c r="A1652" s="116">
        <v>1649</v>
      </c>
      <c r="B1652" s="118"/>
      <c r="C1652" s="118" t="s">
        <v>1393</v>
      </c>
      <c r="D1652" s="118" t="s">
        <v>1034</v>
      </c>
      <c r="E1652" s="118" t="s">
        <v>3084</v>
      </c>
      <c r="F1652" s="117" t="s">
        <v>5079</v>
      </c>
      <c r="G1652" s="340">
        <v>305711140103</v>
      </c>
      <c r="H1652" s="117" t="s">
        <v>5080</v>
      </c>
      <c r="I1652" s="117" t="s">
        <v>5179</v>
      </c>
      <c r="J1652" s="117" t="s">
        <v>47</v>
      </c>
      <c r="K1652" s="117"/>
      <c r="L1652" s="117">
        <v>0.29570999999999997</v>
      </c>
      <c r="M1652" s="117">
        <v>0.28902899999999998</v>
      </c>
      <c r="N1652" s="117">
        <v>6.6809999999999925E-3</v>
      </c>
      <c r="O1652" s="341"/>
      <c r="P1652" s="117"/>
      <c r="Q1652" s="121"/>
    </row>
    <row r="1653" spans="1:17" s="115" customFormat="1" ht="25.5" customHeight="1">
      <c r="A1653" s="116">
        <v>1650</v>
      </c>
      <c r="B1653" s="118"/>
      <c r="C1653" s="118" t="s">
        <v>1393</v>
      </c>
      <c r="D1653" s="118" t="s">
        <v>1034</v>
      </c>
      <c r="E1653" s="118" t="s">
        <v>3084</v>
      </c>
      <c r="F1653" s="117" t="s">
        <v>5082</v>
      </c>
      <c r="G1653" s="340">
        <v>305711140203</v>
      </c>
      <c r="H1653" s="117" t="s">
        <v>5083</v>
      </c>
      <c r="I1653" s="117" t="s">
        <v>5179</v>
      </c>
      <c r="J1653" s="117" t="s">
        <v>47</v>
      </c>
      <c r="K1653" s="117"/>
      <c r="L1653" s="117">
        <v>0.1772</v>
      </c>
      <c r="M1653" s="117">
        <v>0.17335800000000001</v>
      </c>
      <c r="N1653" s="117">
        <v>3.8419999999999843E-3</v>
      </c>
      <c r="O1653" s="341"/>
      <c r="P1653" s="117"/>
      <c r="Q1653" s="121"/>
    </row>
    <row r="1654" spans="1:17" s="115" customFormat="1" ht="25.5" customHeight="1">
      <c r="A1654" s="116">
        <v>1651</v>
      </c>
      <c r="B1654" s="118"/>
      <c r="C1654" s="118" t="s">
        <v>1393</v>
      </c>
      <c r="D1654" s="118" t="s">
        <v>1034</v>
      </c>
      <c r="E1654" s="118" t="s">
        <v>3080</v>
      </c>
      <c r="F1654" s="117" t="s">
        <v>5091</v>
      </c>
      <c r="G1654" s="340">
        <v>305712240301</v>
      </c>
      <c r="H1654" s="117" t="s">
        <v>5092</v>
      </c>
      <c r="I1654" s="117" t="s">
        <v>5179</v>
      </c>
      <c r="J1654" s="117" t="s">
        <v>47</v>
      </c>
      <c r="K1654" s="117"/>
      <c r="L1654" s="117">
        <v>6.5315999999999999E-2</v>
      </c>
      <c r="M1654" s="117">
        <v>6.3949000000000006E-2</v>
      </c>
      <c r="N1654" s="117">
        <v>1.3669999999999932E-3</v>
      </c>
      <c r="O1654" s="341"/>
      <c r="P1654" s="117"/>
      <c r="Q1654" s="121"/>
    </row>
    <row r="1655" spans="1:17" s="115" customFormat="1" ht="25.5" customHeight="1">
      <c r="A1655" s="116">
        <v>1652</v>
      </c>
      <c r="B1655" s="118"/>
      <c r="C1655" s="118" t="s">
        <v>1393</v>
      </c>
      <c r="D1655" s="118" t="s">
        <v>1034</v>
      </c>
      <c r="E1655" s="118" t="s">
        <v>3084</v>
      </c>
      <c r="F1655" s="117" t="s">
        <v>4991</v>
      </c>
      <c r="G1655" s="340">
        <v>305711240101</v>
      </c>
      <c r="H1655" s="117" t="s">
        <v>5093</v>
      </c>
      <c r="I1655" s="117" t="s">
        <v>5179</v>
      </c>
      <c r="J1655" s="117" t="s">
        <v>47</v>
      </c>
      <c r="K1655" s="117"/>
      <c r="L1655" s="117">
        <v>2.6823100000000002</v>
      </c>
      <c r="M1655" s="117">
        <v>2.6261760000000001</v>
      </c>
      <c r="N1655" s="117">
        <v>5.6134000000000128E-2</v>
      </c>
      <c r="O1655" s="341"/>
      <c r="P1655" s="117"/>
      <c r="Q1655" s="121"/>
    </row>
    <row r="1656" spans="1:17" s="115" customFormat="1" ht="25.5" customHeight="1">
      <c r="A1656" s="116">
        <v>1653</v>
      </c>
      <c r="B1656" s="118"/>
      <c r="C1656" s="118" t="s">
        <v>1393</v>
      </c>
      <c r="D1656" s="118" t="s">
        <v>1034</v>
      </c>
      <c r="E1656" s="118" t="s">
        <v>3080</v>
      </c>
      <c r="F1656" s="117" t="s">
        <v>5027</v>
      </c>
      <c r="G1656" s="340">
        <v>305712240202</v>
      </c>
      <c r="H1656" s="117" t="s">
        <v>5096</v>
      </c>
      <c r="I1656" s="117" t="s">
        <v>5179</v>
      </c>
      <c r="J1656" s="117" t="s">
        <v>47</v>
      </c>
      <c r="K1656" s="117"/>
      <c r="L1656" s="117">
        <v>1.052346</v>
      </c>
      <c r="M1656" s="117">
        <v>1.0308839999999999</v>
      </c>
      <c r="N1656" s="117">
        <v>2.1462000000000092E-2</v>
      </c>
      <c r="O1656" s="341"/>
      <c r="P1656" s="117"/>
      <c r="Q1656" s="121"/>
    </row>
    <row r="1657" spans="1:17" s="115" customFormat="1" ht="25.5" customHeight="1">
      <c r="A1657" s="116">
        <v>1654</v>
      </c>
      <c r="B1657" s="118"/>
      <c r="C1657" s="118" t="s">
        <v>1393</v>
      </c>
      <c r="D1657" s="118" t="s">
        <v>1034</v>
      </c>
      <c r="E1657" s="118" t="s">
        <v>3080</v>
      </c>
      <c r="F1657" s="117" t="s">
        <v>5101</v>
      </c>
      <c r="G1657" s="340">
        <v>305712240501</v>
      </c>
      <c r="H1657" s="117" t="s">
        <v>5102</v>
      </c>
      <c r="I1657" s="117" t="s">
        <v>5179</v>
      </c>
      <c r="J1657" s="117" t="s">
        <v>47</v>
      </c>
      <c r="K1657" s="117"/>
      <c r="L1657" s="117">
        <v>3.8115000000000003E-2</v>
      </c>
      <c r="M1657" s="117">
        <v>3.7391000000000001E-2</v>
      </c>
      <c r="N1657" s="117">
        <v>7.2400000000000242E-4</v>
      </c>
      <c r="O1657" s="341"/>
      <c r="P1657" s="117"/>
      <c r="Q1657" s="121"/>
    </row>
    <row r="1658" spans="1:17" s="115" customFormat="1" ht="25.5" customHeight="1">
      <c r="A1658" s="116">
        <v>1655</v>
      </c>
      <c r="B1658" s="118"/>
      <c r="C1658" s="118" t="s">
        <v>1393</v>
      </c>
      <c r="D1658" s="118" t="s">
        <v>1034</v>
      </c>
      <c r="E1658" s="118" t="s">
        <v>3078</v>
      </c>
      <c r="F1658" s="117" t="s">
        <v>5103</v>
      </c>
      <c r="G1658" s="340">
        <v>305731440501</v>
      </c>
      <c r="H1658" s="117" t="s">
        <v>5104</v>
      </c>
      <c r="I1658" s="117" t="s">
        <v>5179</v>
      </c>
      <c r="J1658" s="117" t="s">
        <v>47</v>
      </c>
      <c r="K1658" s="117"/>
      <c r="L1658" s="117">
        <v>1.0063000000000001E-2</v>
      </c>
      <c r="M1658" s="117">
        <v>9.8740000000000008E-3</v>
      </c>
      <c r="N1658" s="117">
        <v>1.8899999999999993E-4</v>
      </c>
      <c r="O1658" s="341"/>
      <c r="P1658" s="117"/>
      <c r="Q1658" s="121"/>
    </row>
    <row r="1659" spans="1:17" s="115" customFormat="1" ht="25.5" customHeight="1">
      <c r="A1659" s="116">
        <v>1656</v>
      </c>
      <c r="B1659" s="118"/>
      <c r="C1659" s="118" t="s">
        <v>1393</v>
      </c>
      <c r="D1659" s="118" t="s">
        <v>1034</v>
      </c>
      <c r="E1659" s="118" t="s">
        <v>3080</v>
      </c>
      <c r="F1659" s="117" t="s">
        <v>5122</v>
      </c>
      <c r="G1659" s="340">
        <v>305712240601</v>
      </c>
      <c r="H1659" s="117" t="s">
        <v>5123</v>
      </c>
      <c r="I1659" s="117" t="s">
        <v>5179</v>
      </c>
      <c r="J1659" s="117" t="s">
        <v>47</v>
      </c>
      <c r="K1659" s="117"/>
      <c r="L1659" s="117">
        <v>6.0262000000000003E-2</v>
      </c>
      <c r="M1659" s="117">
        <v>5.9241000000000002E-2</v>
      </c>
      <c r="N1659" s="117">
        <v>1.0210000000000011E-3</v>
      </c>
      <c r="O1659" s="341"/>
      <c r="P1659" s="117"/>
      <c r="Q1659" s="121"/>
    </row>
    <row r="1660" spans="1:17" s="115" customFormat="1" ht="25.5" customHeight="1">
      <c r="A1660" s="116">
        <v>1657</v>
      </c>
      <c r="B1660" s="118"/>
      <c r="C1660" s="118" t="s">
        <v>1393</v>
      </c>
      <c r="D1660" s="118" t="s">
        <v>1034</v>
      </c>
      <c r="E1660" s="118" t="s">
        <v>3084</v>
      </c>
      <c r="F1660" s="117" t="s">
        <v>5127</v>
      </c>
      <c r="G1660" s="340">
        <v>305721140404</v>
      </c>
      <c r="H1660" s="117" t="s">
        <v>5128</v>
      </c>
      <c r="I1660" s="117" t="s">
        <v>5182</v>
      </c>
      <c r="J1660" s="117" t="s">
        <v>47</v>
      </c>
      <c r="K1660" s="117"/>
      <c r="L1660" s="117">
        <v>0.2457</v>
      </c>
      <c r="M1660" s="117">
        <v>0.24162400000000001</v>
      </c>
      <c r="N1660" s="117">
        <v>4.0759999999999963E-3</v>
      </c>
      <c r="O1660" s="341"/>
      <c r="P1660" s="117"/>
      <c r="Q1660" s="121"/>
    </row>
    <row r="1661" spans="1:17" s="115" customFormat="1" ht="25.5" customHeight="1">
      <c r="A1661" s="116">
        <v>1658</v>
      </c>
      <c r="B1661" s="118"/>
      <c r="C1661" s="118" t="s">
        <v>1393</v>
      </c>
      <c r="D1661" s="118" t="s">
        <v>1034</v>
      </c>
      <c r="E1661" s="118" t="s">
        <v>3080</v>
      </c>
      <c r="F1661" s="117" t="s">
        <v>5142</v>
      </c>
      <c r="G1661" s="340">
        <v>305712340503</v>
      </c>
      <c r="H1661" s="117" t="s">
        <v>5143</v>
      </c>
      <c r="I1661" s="117" t="s">
        <v>5179</v>
      </c>
      <c r="J1661" s="117" t="s">
        <v>47</v>
      </c>
      <c r="K1661" s="117"/>
      <c r="L1661" s="117">
        <v>9.1510999999999995E-2</v>
      </c>
      <c r="M1661" s="117">
        <v>9.0239E-2</v>
      </c>
      <c r="N1661" s="117">
        <v>1.2719999999999954E-3</v>
      </c>
      <c r="O1661" s="341"/>
      <c r="P1661" s="117"/>
      <c r="Q1661" s="121"/>
    </row>
    <row r="1662" spans="1:17" s="115" customFormat="1" ht="25.5" customHeight="1">
      <c r="A1662" s="116">
        <v>1659</v>
      </c>
      <c r="B1662" s="118"/>
      <c r="C1662" s="118" t="s">
        <v>1393</v>
      </c>
      <c r="D1662" s="118" t="s">
        <v>1033</v>
      </c>
      <c r="E1662" s="118" t="s">
        <v>3064</v>
      </c>
      <c r="F1662" s="117" t="s">
        <v>4657</v>
      </c>
      <c r="G1662" s="340">
        <v>305311240402</v>
      </c>
      <c r="H1662" s="117" t="s">
        <v>4658</v>
      </c>
      <c r="I1662" s="117" t="s">
        <v>5179</v>
      </c>
      <c r="J1662" s="117" t="s">
        <v>47</v>
      </c>
      <c r="K1662" s="117"/>
      <c r="L1662" s="117">
        <v>4.4749999999999998E-2</v>
      </c>
      <c r="M1662" s="117">
        <v>3.4576000000000003E-2</v>
      </c>
      <c r="N1662" s="117">
        <v>1.0173999999999996E-2</v>
      </c>
      <c r="O1662" s="341"/>
      <c r="P1662" s="117"/>
      <c r="Q1662" s="121"/>
    </row>
    <row r="1663" spans="1:17" s="115" customFormat="1" ht="25.5" customHeight="1">
      <c r="A1663" s="116">
        <v>1660</v>
      </c>
      <c r="B1663" s="118"/>
      <c r="C1663" s="118" t="s">
        <v>1393</v>
      </c>
      <c r="D1663" s="118" t="s">
        <v>1033</v>
      </c>
      <c r="E1663" s="118" t="s">
        <v>3064</v>
      </c>
      <c r="F1663" s="117" t="s">
        <v>4665</v>
      </c>
      <c r="G1663" s="340">
        <v>305311340305</v>
      </c>
      <c r="H1663" s="117" t="s">
        <v>4666</v>
      </c>
      <c r="I1663" s="117" t="s">
        <v>5179</v>
      </c>
      <c r="J1663" s="117" t="s">
        <v>47</v>
      </c>
      <c r="K1663" s="117"/>
      <c r="L1663" s="117">
        <v>0.89747699999999997</v>
      </c>
      <c r="M1663" s="117">
        <v>0.764899</v>
      </c>
      <c r="N1663" s="117">
        <v>0.13257799999999997</v>
      </c>
      <c r="O1663" s="341"/>
      <c r="P1663" s="117"/>
      <c r="Q1663" s="121"/>
    </row>
    <row r="1664" spans="1:17" s="115" customFormat="1" ht="25.5" customHeight="1">
      <c r="A1664" s="116">
        <v>1661</v>
      </c>
      <c r="B1664" s="118"/>
      <c r="C1664" s="118" t="s">
        <v>1393</v>
      </c>
      <c r="D1664" s="118" t="s">
        <v>1033</v>
      </c>
      <c r="E1664" s="118" t="s">
        <v>3074</v>
      </c>
      <c r="F1664" s="117" t="s">
        <v>4683</v>
      </c>
      <c r="G1664" s="340">
        <v>305341140301</v>
      </c>
      <c r="H1664" s="117" t="s">
        <v>4684</v>
      </c>
      <c r="I1664" s="117" t="s">
        <v>5179</v>
      </c>
      <c r="J1664" s="117" t="s">
        <v>47</v>
      </c>
      <c r="K1664" s="117"/>
      <c r="L1664" s="117">
        <v>0.75985000000000003</v>
      </c>
      <c r="M1664" s="117">
        <v>0.68462500000000004</v>
      </c>
      <c r="N1664" s="117">
        <v>7.5224999999999986E-2</v>
      </c>
      <c r="O1664" s="341"/>
      <c r="P1664" s="117"/>
      <c r="Q1664" s="121"/>
    </row>
    <row r="1665" spans="1:17" s="115" customFormat="1" ht="25.5" customHeight="1">
      <c r="A1665" s="116">
        <v>1662</v>
      </c>
      <c r="B1665" s="118"/>
      <c r="C1665" s="118" t="s">
        <v>1393</v>
      </c>
      <c r="D1665" s="118" t="s">
        <v>1033</v>
      </c>
      <c r="E1665" s="118" t="s">
        <v>3074</v>
      </c>
      <c r="F1665" s="117" t="s">
        <v>2306</v>
      </c>
      <c r="G1665" s="340">
        <v>305341440104</v>
      </c>
      <c r="H1665" s="117" t="s">
        <v>3543</v>
      </c>
      <c r="I1665" s="117" t="s">
        <v>5178</v>
      </c>
      <c r="J1665" s="117" t="s">
        <v>47</v>
      </c>
      <c r="K1665" s="117"/>
      <c r="L1665" s="117">
        <v>0.3765</v>
      </c>
      <c r="M1665" s="117">
        <v>0.34213500000000002</v>
      </c>
      <c r="N1665" s="117">
        <v>3.4364999999999979E-2</v>
      </c>
      <c r="O1665" s="341"/>
      <c r="P1665" s="117"/>
      <c r="Q1665" s="121"/>
    </row>
    <row r="1666" spans="1:17" s="115" customFormat="1" ht="25.5" customHeight="1">
      <c r="A1666" s="116">
        <v>1663</v>
      </c>
      <c r="B1666" s="118"/>
      <c r="C1666" s="118" t="s">
        <v>1393</v>
      </c>
      <c r="D1666" s="118" t="s">
        <v>1033</v>
      </c>
      <c r="E1666" s="118" t="s">
        <v>3076</v>
      </c>
      <c r="F1666" s="117" t="s">
        <v>2300</v>
      </c>
      <c r="G1666" s="340">
        <v>305321440101</v>
      </c>
      <c r="H1666" s="117" t="s">
        <v>2691</v>
      </c>
      <c r="I1666" s="117" t="s">
        <v>5178</v>
      </c>
      <c r="J1666" s="117" t="s">
        <v>47</v>
      </c>
      <c r="K1666" s="117"/>
      <c r="L1666" s="117">
        <v>2.9885999999999999</v>
      </c>
      <c r="M1666" s="117">
        <v>2.7413699999999999</v>
      </c>
      <c r="N1666" s="117">
        <v>0.24723000000000006</v>
      </c>
      <c r="O1666" s="341"/>
      <c r="P1666" s="117"/>
      <c r="Q1666" s="121"/>
    </row>
    <row r="1667" spans="1:17" s="115" customFormat="1" ht="25.5" customHeight="1">
      <c r="A1667" s="116">
        <v>1664</v>
      </c>
      <c r="B1667" s="118"/>
      <c r="C1667" s="118" t="s">
        <v>1393</v>
      </c>
      <c r="D1667" s="118" t="s">
        <v>1033</v>
      </c>
      <c r="E1667" s="118" t="s">
        <v>3064</v>
      </c>
      <c r="F1667" s="117" t="s">
        <v>4704</v>
      </c>
      <c r="G1667" s="340">
        <v>305311140103</v>
      </c>
      <c r="H1667" s="117" t="s">
        <v>4705</v>
      </c>
      <c r="I1667" s="117" t="s">
        <v>5179</v>
      </c>
      <c r="J1667" s="117" t="s">
        <v>47</v>
      </c>
      <c r="K1667" s="117"/>
      <c r="L1667" s="117">
        <v>0.50700000000000001</v>
      </c>
      <c r="M1667" s="117">
        <v>0.466553</v>
      </c>
      <c r="N1667" s="117">
        <v>4.0447000000000011E-2</v>
      </c>
      <c r="O1667" s="341"/>
      <c r="P1667" s="117"/>
      <c r="Q1667" s="121"/>
    </row>
    <row r="1668" spans="1:17" s="115" customFormat="1" ht="25.5" customHeight="1">
      <c r="A1668" s="116">
        <v>1665</v>
      </c>
      <c r="B1668" s="118"/>
      <c r="C1668" s="118" t="s">
        <v>1393</v>
      </c>
      <c r="D1668" s="118" t="s">
        <v>1033</v>
      </c>
      <c r="E1668" s="118" t="s">
        <v>3074</v>
      </c>
      <c r="F1668" s="117" t="s">
        <v>4706</v>
      </c>
      <c r="G1668" s="340">
        <v>305341440301</v>
      </c>
      <c r="H1668" s="117" t="s">
        <v>4707</v>
      </c>
      <c r="I1668" s="117" t="s">
        <v>5179</v>
      </c>
      <c r="J1668" s="117" t="s">
        <v>47</v>
      </c>
      <c r="K1668" s="117"/>
      <c r="L1668" s="117">
        <v>0.18690000000000001</v>
      </c>
      <c r="M1668" s="117">
        <v>0.172044</v>
      </c>
      <c r="N1668" s="117">
        <v>1.4856000000000008E-2</v>
      </c>
      <c r="O1668" s="341"/>
      <c r="P1668" s="117"/>
      <c r="Q1668" s="121"/>
    </row>
    <row r="1669" spans="1:17" s="115" customFormat="1" ht="25.5" customHeight="1">
      <c r="A1669" s="116">
        <v>1666</v>
      </c>
      <c r="B1669" s="118"/>
      <c r="C1669" s="118" t="s">
        <v>1393</v>
      </c>
      <c r="D1669" s="118" t="s">
        <v>1033</v>
      </c>
      <c r="E1669" s="118" t="s">
        <v>3074</v>
      </c>
      <c r="F1669" s="117" t="s">
        <v>2309</v>
      </c>
      <c r="G1669" s="340">
        <v>305341540303</v>
      </c>
      <c r="H1669" s="117" t="s">
        <v>2712</v>
      </c>
      <c r="I1669" s="117" t="s">
        <v>5178</v>
      </c>
      <c r="J1669" s="117" t="s">
        <v>47</v>
      </c>
      <c r="K1669" s="117"/>
      <c r="L1669" s="117">
        <v>1.5875999999999999</v>
      </c>
      <c r="M1669" s="117">
        <v>1.4622949999999999</v>
      </c>
      <c r="N1669" s="117">
        <v>0.125305</v>
      </c>
      <c r="O1669" s="341"/>
      <c r="P1669" s="117"/>
      <c r="Q1669" s="121"/>
    </row>
    <row r="1670" spans="1:17" s="115" customFormat="1" ht="25.5" customHeight="1">
      <c r="A1670" s="116">
        <v>1667</v>
      </c>
      <c r="B1670" s="118"/>
      <c r="C1670" s="118" t="s">
        <v>1393</v>
      </c>
      <c r="D1670" s="118" t="s">
        <v>1033</v>
      </c>
      <c r="E1670" s="118" t="s">
        <v>3064</v>
      </c>
      <c r="F1670" s="117" t="s">
        <v>4710</v>
      </c>
      <c r="G1670" s="340">
        <v>305311240202</v>
      </c>
      <c r="H1670" s="117" t="s">
        <v>4711</v>
      </c>
      <c r="I1670" s="117" t="s">
        <v>5179</v>
      </c>
      <c r="J1670" s="117" t="s">
        <v>47</v>
      </c>
      <c r="K1670" s="117"/>
      <c r="L1670" s="117">
        <v>1.2969999999999999</v>
      </c>
      <c r="M1670" s="117">
        <v>1.195397</v>
      </c>
      <c r="N1670" s="117">
        <v>0.10160299999999989</v>
      </c>
      <c r="O1670" s="341"/>
      <c r="P1670" s="117"/>
      <c r="Q1670" s="121"/>
    </row>
    <row r="1671" spans="1:17" s="115" customFormat="1" ht="25.5" customHeight="1">
      <c r="A1671" s="116">
        <v>1668</v>
      </c>
      <c r="B1671" s="118"/>
      <c r="C1671" s="118" t="s">
        <v>1393</v>
      </c>
      <c r="D1671" s="118" t="s">
        <v>1033</v>
      </c>
      <c r="E1671" s="118" t="s">
        <v>3076</v>
      </c>
      <c r="F1671" s="117" t="s">
        <v>2300</v>
      </c>
      <c r="G1671" s="340">
        <v>305321440102</v>
      </c>
      <c r="H1671" s="117" t="s">
        <v>2692</v>
      </c>
      <c r="I1671" s="117" t="s">
        <v>5178</v>
      </c>
      <c r="J1671" s="117" t="s">
        <v>47</v>
      </c>
      <c r="K1671" s="117"/>
      <c r="L1671" s="117">
        <v>1.2954000000000001</v>
      </c>
      <c r="M1671" s="117">
        <v>1.194018</v>
      </c>
      <c r="N1671" s="117">
        <v>0.10138200000000008</v>
      </c>
      <c r="O1671" s="341"/>
      <c r="P1671" s="117"/>
      <c r="Q1671" s="121"/>
    </row>
    <row r="1672" spans="1:17" s="115" customFormat="1" ht="25.5" customHeight="1">
      <c r="A1672" s="116">
        <v>1669</v>
      </c>
      <c r="B1672" s="118"/>
      <c r="C1672" s="118" t="s">
        <v>1393</v>
      </c>
      <c r="D1672" s="118" t="s">
        <v>1033</v>
      </c>
      <c r="E1672" s="118" t="s">
        <v>3064</v>
      </c>
      <c r="F1672" s="117" t="s">
        <v>4717</v>
      </c>
      <c r="G1672" s="340">
        <v>305311240301</v>
      </c>
      <c r="H1672" s="117" t="s">
        <v>4718</v>
      </c>
      <c r="I1672" s="117" t="s">
        <v>5179</v>
      </c>
      <c r="J1672" s="117" t="s">
        <v>47</v>
      </c>
      <c r="K1672" s="117"/>
      <c r="L1672" s="117">
        <v>0.4178</v>
      </c>
      <c r="M1672" s="117">
        <v>0.38708500000000001</v>
      </c>
      <c r="N1672" s="117">
        <v>3.0714999999999992E-2</v>
      </c>
      <c r="O1672" s="341"/>
      <c r="P1672" s="117"/>
      <c r="Q1672" s="121"/>
    </row>
    <row r="1673" spans="1:17" s="115" customFormat="1" ht="25.5" customHeight="1">
      <c r="A1673" s="116">
        <v>1670</v>
      </c>
      <c r="B1673" s="118"/>
      <c r="C1673" s="118" t="s">
        <v>1393</v>
      </c>
      <c r="D1673" s="118" t="s">
        <v>1033</v>
      </c>
      <c r="E1673" s="118" t="s">
        <v>3064</v>
      </c>
      <c r="F1673" s="117" t="s">
        <v>4665</v>
      </c>
      <c r="G1673" s="340">
        <v>305311340304</v>
      </c>
      <c r="H1673" s="117" t="s">
        <v>4719</v>
      </c>
      <c r="I1673" s="117" t="s">
        <v>5180</v>
      </c>
      <c r="J1673" s="117" t="s">
        <v>47</v>
      </c>
      <c r="K1673" s="117"/>
      <c r="L1673" s="117">
        <v>5.5259999999999997E-3</v>
      </c>
      <c r="M1673" s="117">
        <v>5.1200000000000004E-3</v>
      </c>
      <c r="N1673" s="117">
        <v>4.0599999999999924E-4</v>
      </c>
      <c r="O1673" s="341"/>
      <c r="P1673" s="117"/>
      <c r="Q1673" s="121"/>
    </row>
    <row r="1674" spans="1:17" s="115" customFormat="1" ht="25.5" customHeight="1">
      <c r="A1674" s="116">
        <v>1671</v>
      </c>
      <c r="B1674" s="118"/>
      <c r="C1674" s="118" t="s">
        <v>1393</v>
      </c>
      <c r="D1674" s="118" t="s">
        <v>1033</v>
      </c>
      <c r="E1674" s="118" t="s">
        <v>3074</v>
      </c>
      <c r="F1674" s="117" t="s">
        <v>2308</v>
      </c>
      <c r="G1674" s="340">
        <v>305341540204</v>
      </c>
      <c r="H1674" s="117" t="s">
        <v>4720</v>
      </c>
      <c r="I1674" s="117" t="s">
        <v>5178</v>
      </c>
      <c r="J1674" s="117" t="s">
        <v>47</v>
      </c>
      <c r="K1674" s="117"/>
      <c r="L1674" s="117">
        <v>1.056</v>
      </c>
      <c r="M1674" s="117">
        <v>0.980379</v>
      </c>
      <c r="N1674" s="117">
        <v>7.5621000000000049E-2</v>
      </c>
      <c r="O1674" s="341"/>
      <c r="P1674" s="117"/>
      <c r="Q1674" s="121"/>
    </row>
    <row r="1675" spans="1:17" s="115" customFormat="1" ht="25.5" customHeight="1">
      <c r="A1675" s="116">
        <v>1672</v>
      </c>
      <c r="B1675" s="118"/>
      <c r="C1675" s="118" t="s">
        <v>1393</v>
      </c>
      <c r="D1675" s="118" t="s">
        <v>1033</v>
      </c>
      <c r="E1675" s="118" t="s">
        <v>3074</v>
      </c>
      <c r="F1675" s="117" t="s">
        <v>4723</v>
      </c>
      <c r="G1675" s="340">
        <v>305341240403</v>
      </c>
      <c r="H1675" s="117" t="s">
        <v>4724</v>
      </c>
      <c r="I1675" s="117" t="s">
        <v>5179</v>
      </c>
      <c r="J1675" s="117" t="s">
        <v>47</v>
      </c>
      <c r="K1675" s="117"/>
      <c r="L1675" s="117">
        <v>0.7752</v>
      </c>
      <c r="M1675" s="117">
        <v>0.72004199999999996</v>
      </c>
      <c r="N1675" s="117">
        <v>5.515800000000004E-2</v>
      </c>
      <c r="O1675" s="341"/>
      <c r="P1675" s="117"/>
      <c r="Q1675" s="121"/>
    </row>
    <row r="1676" spans="1:17" s="115" customFormat="1" ht="25.5" customHeight="1">
      <c r="A1676" s="116">
        <v>1673</v>
      </c>
      <c r="B1676" s="118"/>
      <c r="C1676" s="118" t="s">
        <v>1393</v>
      </c>
      <c r="D1676" s="118" t="s">
        <v>1033</v>
      </c>
      <c r="E1676" s="118" t="s">
        <v>3074</v>
      </c>
      <c r="F1676" s="117" t="s">
        <v>4727</v>
      </c>
      <c r="G1676" s="340">
        <v>305341440201</v>
      </c>
      <c r="H1676" s="117" t="s">
        <v>4728</v>
      </c>
      <c r="I1676" s="117" t="s">
        <v>5179</v>
      </c>
      <c r="J1676" s="117" t="s">
        <v>47</v>
      </c>
      <c r="K1676" s="117"/>
      <c r="L1676" s="117">
        <v>0.22439999999999999</v>
      </c>
      <c r="M1676" s="117">
        <v>0.20862900000000001</v>
      </c>
      <c r="N1676" s="117">
        <v>1.5770999999999979E-2</v>
      </c>
      <c r="O1676" s="341"/>
      <c r="P1676" s="117"/>
      <c r="Q1676" s="121"/>
    </row>
    <row r="1677" spans="1:17" s="115" customFormat="1" ht="25.5" customHeight="1">
      <c r="A1677" s="116">
        <v>1674</v>
      </c>
      <c r="B1677" s="118"/>
      <c r="C1677" s="118" t="s">
        <v>1393</v>
      </c>
      <c r="D1677" s="118" t="s">
        <v>1033</v>
      </c>
      <c r="E1677" s="118" t="s">
        <v>3074</v>
      </c>
      <c r="F1677" s="117" t="s">
        <v>2306</v>
      </c>
      <c r="G1677" s="340">
        <v>305341440105</v>
      </c>
      <c r="H1677" s="117" t="s">
        <v>3329</v>
      </c>
      <c r="I1677" s="117" t="s">
        <v>5178</v>
      </c>
      <c r="J1677" s="117" t="s">
        <v>47</v>
      </c>
      <c r="K1677" s="117"/>
      <c r="L1677" s="117">
        <v>2.4450000000000001E-3</v>
      </c>
      <c r="M1677" s="117">
        <v>2.2759999999999998E-3</v>
      </c>
      <c r="N1677" s="117">
        <v>1.6900000000000031E-4</v>
      </c>
      <c r="O1677" s="341"/>
      <c r="P1677" s="117"/>
      <c r="Q1677" s="121"/>
    </row>
    <row r="1678" spans="1:17" s="115" customFormat="1" ht="25.5" customHeight="1">
      <c r="A1678" s="116">
        <v>1675</v>
      </c>
      <c r="B1678" s="118"/>
      <c r="C1678" s="118" t="s">
        <v>1393</v>
      </c>
      <c r="D1678" s="118" t="s">
        <v>1033</v>
      </c>
      <c r="E1678" s="118" t="s">
        <v>3074</v>
      </c>
      <c r="F1678" s="117" t="s">
        <v>4735</v>
      </c>
      <c r="G1678" s="340">
        <v>305341240304</v>
      </c>
      <c r="H1678" s="117" t="s">
        <v>4736</v>
      </c>
      <c r="I1678" s="117" t="s">
        <v>5179</v>
      </c>
      <c r="J1678" s="117" t="s">
        <v>47</v>
      </c>
      <c r="K1678" s="117"/>
      <c r="L1678" s="117">
        <v>0.29980000000000001</v>
      </c>
      <c r="M1678" s="117">
        <v>0.27935700000000002</v>
      </c>
      <c r="N1678" s="117">
        <v>2.0442999999999989E-2</v>
      </c>
      <c r="O1678" s="341"/>
      <c r="P1678" s="117"/>
      <c r="Q1678" s="121"/>
    </row>
    <row r="1679" spans="1:17" s="115" customFormat="1" ht="25.5" customHeight="1">
      <c r="A1679" s="116">
        <v>1676</v>
      </c>
      <c r="B1679" s="118"/>
      <c r="C1679" s="118" t="s">
        <v>1393</v>
      </c>
      <c r="D1679" s="118" t="s">
        <v>1033</v>
      </c>
      <c r="E1679" s="118" t="s">
        <v>3074</v>
      </c>
      <c r="F1679" s="117" t="s">
        <v>4746</v>
      </c>
      <c r="G1679" s="340">
        <v>305341140101</v>
      </c>
      <c r="H1679" s="117" t="s">
        <v>4747</v>
      </c>
      <c r="I1679" s="117" t="s">
        <v>5179</v>
      </c>
      <c r="J1679" s="117" t="s">
        <v>47</v>
      </c>
      <c r="K1679" s="117"/>
      <c r="L1679" s="117">
        <v>0.52982499999999999</v>
      </c>
      <c r="M1679" s="117">
        <v>0.49442799999999998</v>
      </c>
      <c r="N1679" s="117">
        <v>3.5397000000000012E-2</v>
      </c>
      <c r="O1679" s="341"/>
      <c r="P1679" s="117"/>
      <c r="Q1679" s="121"/>
    </row>
    <row r="1680" spans="1:17" s="115" customFormat="1" ht="25.5" customHeight="1">
      <c r="A1680" s="116">
        <v>1677</v>
      </c>
      <c r="B1680" s="118"/>
      <c r="C1680" s="118" t="s">
        <v>1393</v>
      </c>
      <c r="D1680" s="118" t="s">
        <v>1033</v>
      </c>
      <c r="E1680" s="118" t="s">
        <v>3076</v>
      </c>
      <c r="F1680" s="117" t="s">
        <v>2299</v>
      </c>
      <c r="G1680" s="340">
        <v>305321240303</v>
      </c>
      <c r="H1680" s="117" t="s">
        <v>2690</v>
      </c>
      <c r="I1680" s="117" t="s">
        <v>5178</v>
      </c>
      <c r="J1680" s="117" t="s">
        <v>47</v>
      </c>
      <c r="K1680" s="117"/>
      <c r="L1680" s="117">
        <v>0.5534</v>
      </c>
      <c r="M1680" s="117">
        <v>0.51705100000000004</v>
      </c>
      <c r="N1680" s="117">
        <v>3.6348999999999965E-2</v>
      </c>
      <c r="O1680" s="341"/>
      <c r="P1680" s="117"/>
      <c r="Q1680" s="121"/>
    </row>
    <row r="1681" spans="1:17" s="115" customFormat="1" ht="25.5" customHeight="1">
      <c r="A1681" s="116">
        <v>1678</v>
      </c>
      <c r="B1681" s="118"/>
      <c r="C1681" s="118" t="s">
        <v>1393</v>
      </c>
      <c r="D1681" s="118" t="s">
        <v>1033</v>
      </c>
      <c r="E1681" s="118" t="s">
        <v>3064</v>
      </c>
      <c r="F1681" s="117" t="s">
        <v>4750</v>
      </c>
      <c r="G1681" s="340">
        <v>305311140202</v>
      </c>
      <c r="H1681" s="117" t="s">
        <v>4751</v>
      </c>
      <c r="I1681" s="117" t="s">
        <v>5179</v>
      </c>
      <c r="J1681" s="117" t="s">
        <v>47</v>
      </c>
      <c r="K1681" s="117"/>
      <c r="L1681" s="117">
        <v>1.6253</v>
      </c>
      <c r="M1681" s="117">
        <v>1.519217</v>
      </c>
      <c r="N1681" s="117">
        <v>0.10608299999999993</v>
      </c>
      <c r="O1681" s="341"/>
      <c r="P1681" s="117"/>
      <c r="Q1681" s="121"/>
    </row>
    <row r="1682" spans="1:17" s="115" customFormat="1" ht="25.5" customHeight="1">
      <c r="A1682" s="116">
        <v>1679</v>
      </c>
      <c r="B1682" s="118"/>
      <c r="C1682" s="118" t="s">
        <v>1393</v>
      </c>
      <c r="D1682" s="118" t="s">
        <v>1033</v>
      </c>
      <c r="E1682" s="118" t="s">
        <v>3074</v>
      </c>
      <c r="F1682" s="117" t="s">
        <v>4752</v>
      </c>
      <c r="G1682" s="340">
        <v>305341240202</v>
      </c>
      <c r="H1682" s="117" t="s">
        <v>4753</v>
      </c>
      <c r="I1682" s="117" t="s">
        <v>5180</v>
      </c>
      <c r="J1682" s="117" t="s">
        <v>47</v>
      </c>
      <c r="K1682" s="117"/>
      <c r="L1682" s="117">
        <v>6.6699999999999995E-2</v>
      </c>
      <c r="M1682" s="117">
        <v>6.2386999999999998E-2</v>
      </c>
      <c r="N1682" s="117">
        <v>4.3129999999999974E-3</v>
      </c>
      <c r="O1682" s="341"/>
      <c r="P1682" s="117"/>
      <c r="Q1682" s="121"/>
    </row>
    <row r="1683" spans="1:17" s="115" customFormat="1" ht="25.5" customHeight="1">
      <c r="A1683" s="116">
        <v>1680</v>
      </c>
      <c r="B1683" s="118"/>
      <c r="C1683" s="118" t="s">
        <v>1393</v>
      </c>
      <c r="D1683" s="118" t="s">
        <v>1033</v>
      </c>
      <c r="E1683" s="118" t="s">
        <v>3076</v>
      </c>
      <c r="F1683" s="117" t="s">
        <v>4756</v>
      </c>
      <c r="G1683" s="340">
        <v>305321440404</v>
      </c>
      <c r="H1683" s="117" t="s">
        <v>4757</v>
      </c>
      <c r="I1683" s="117" t="s">
        <v>5179</v>
      </c>
      <c r="J1683" s="117" t="s">
        <v>47</v>
      </c>
      <c r="K1683" s="117"/>
      <c r="L1683" s="117">
        <v>0.13370000000000001</v>
      </c>
      <c r="M1683" s="117">
        <v>0.12517800000000001</v>
      </c>
      <c r="N1683" s="117">
        <v>8.5220000000000018E-3</v>
      </c>
      <c r="O1683" s="341"/>
      <c r="P1683" s="117"/>
      <c r="Q1683" s="121"/>
    </row>
    <row r="1684" spans="1:17" s="115" customFormat="1" ht="25.5" customHeight="1">
      <c r="A1684" s="116">
        <v>1681</v>
      </c>
      <c r="B1684" s="118"/>
      <c r="C1684" s="118" t="s">
        <v>1393</v>
      </c>
      <c r="D1684" s="118" t="s">
        <v>1033</v>
      </c>
      <c r="E1684" s="118" t="s">
        <v>3074</v>
      </c>
      <c r="F1684" s="117" t="s">
        <v>2308</v>
      </c>
      <c r="G1684" s="340">
        <v>305341540206</v>
      </c>
      <c r="H1684" s="117" t="s">
        <v>2709</v>
      </c>
      <c r="I1684" s="117" t="s">
        <v>5178</v>
      </c>
      <c r="J1684" s="117" t="s">
        <v>47</v>
      </c>
      <c r="K1684" s="117"/>
      <c r="L1684" s="117">
        <v>1.7846</v>
      </c>
      <c r="M1684" s="117">
        <v>1.671136</v>
      </c>
      <c r="N1684" s="117">
        <v>0.11346400000000001</v>
      </c>
      <c r="O1684" s="341"/>
      <c r="P1684" s="117"/>
      <c r="Q1684" s="121"/>
    </row>
    <row r="1685" spans="1:17" s="115" customFormat="1" ht="25.5" customHeight="1">
      <c r="A1685" s="116">
        <v>1682</v>
      </c>
      <c r="B1685" s="118"/>
      <c r="C1685" s="118" t="s">
        <v>1393</v>
      </c>
      <c r="D1685" s="118" t="s">
        <v>1033</v>
      </c>
      <c r="E1685" s="118" t="s">
        <v>3076</v>
      </c>
      <c r="F1685" s="117" t="s">
        <v>4770</v>
      </c>
      <c r="G1685" s="340">
        <v>305321140601</v>
      </c>
      <c r="H1685" s="117" t="s">
        <v>4771</v>
      </c>
      <c r="I1685" s="117" t="s">
        <v>5179</v>
      </c>
      <c r="J1685" s="117" t="s">
        <v>47</v>
      </c>
      <c r="K1685" s="117"/>
      <c r="L1685" s="117">
        <v>0.1303</v>
      </c>
      <c r="M1685" s="117">
        <v>0.122312</v>
      </c>
      <c r="N1685" s="117">
        <v>7.9879999999999951E-3</v>
      </c>
      <c r="O1685" s="341"/>
      <c r="P1685" s="117"/>
      <c r="Q1685" s="121"/>
    </row>
    <row r="1686" spans="1:17" s="115" customFormat="1" ht="25.5" customHeight="1">
      <c r="A1686" s="116">
        <v>1683</v>
      </c>
      <c r="B1686" s="118"/>
      <c r="C1686" s="118" t="s">
        <v>1393</v>
      </c>
      <c r="D1686" s="118" t="s">
        <v>1033</v>
      </c>
      <c r="E1686" s="118" t="s">
        <v>3074</v>
      </c>
      <c r="F1686" s="117" t="s">
        <v>2309</v>
      </c>
      <c r="G1686" s="340">
        <v>305341540302</v>
      </c>
      <c r="H1686" s="117" t="s">
        <v>2711</v>
      </c>
      <c r="I1686" s="117" t="s">
        <v>5178</v>
      </c>
      <c r="J1686" s="117" t="s">
        <v>47</v>
      </c>
      <c r="K1686" s="117"/>
      <c r="L1686" s="117">
        <v>1.2654000000000001</v>
      </c>
      <c r="M1686" s="117">
        <v>1.188048</v>
      </c>
      <c r="N1686" s="117">
        <v>7.7352000000000087E-2</v>
      </c>
      <c r="O1686" s="341"/>
      <c r="P1686" s="117"/>
      <c r="Q1686" s="121"/>
    </row>
    <row r="1687" spans="1:17" s="115" customFormat="1" ht="25.5" customHeight="1">
      <c r="A1687" s="116">
        <v>1684</v>
      </c>
      <c r="B1687" s="118"/>
      <c r="C1687" s="118" t="s">
        <v>1393</v>
      </c>
      <c r="D1687" s="118" t="s">
        <v>1033</v>
      </c>
      <c r="E1687" s="118" t="s">
        <v>3076</v>
      </c>
      <c r="F1687" s="117" t="s">
        <v>2299</v>
      </c>
      <c r="G1687" s="340">
        <v>305321240302</v>
      </c>
      <c r="H1687" s="117" t="s">
        <v>4773</v>
      </c>
      <c r="I1687" s="117" t="s">
        <v>5180</v>
      </c>
      <c r="J1687" s="117" t="s">
        <v>47</v>
      </c>
      <c r="K1687" s="117"/>
      <c r="L1687" s="117">
        <v>0.2056</v>
      </c>
      <c r="M1687" s="117">
        <v>0.19306899999999999</v>
      </c>
      <c r="N1687" s="117">
        <v>1.2531000000000014E-2</v>
      </c>
      <c r="O1687" s="341"/>
      <c r="P1687" s="117"/>
      <c r="Q1687" s="121"/>
    </row>
    <row r="1688" spans="1:17" s="115" customFormat="1" ht="25.5" customHeight="1">
      <c r="A1688" s="116">
        <v>1685</v>
      </c>
      <c r="B1688" s="118"/>
      <c r="C1688" s="118" t="s">
        <v>1393</v>
      </c>
      <c r="D1688" s="118" t="s">
        <v>1033</v>
      </c>
      <c r="E1688" s="118" t="s">
        <v>3076</v>
      </c>
      <c r="F1688" s="117" t="s">
        <v>2300</v>
      </c>
      <c r="G1688" s="340">
        <v>305321440105</v>
      </c>
      <c r="H1688" s="117" t="s">
        <v>4774</v>
      </c>
      <c r="I1688" s="117" t="s">
        <v>5180</v>
      </c>
      <c r="J1688" s="117" t="s">
        <v>47</v>
      </c>
      <c r="K1688" s="117"/>
      <c r="L1688" s="117">
        <v>0.76280000000000003</v>
      </c>
      <c r="M1688" s="117">
        <v>0.71648199999999995</v>
      </c>
      <c r="N1688" s="117">
        <v>4.6318000000000081E-2</v>
      </c>
      <c r="O1688" s="341"/>
      <c r="P1688" s="117"/>
      <c r="Q1688" s="121"/>
    </row>
    <row r="1689" spans="1:17" s="115" customFormat="1" ht="25.5" customHeight="1">
      <c r="A1689" s="116">
        <v>1686</v>
      </c>
      <c r="B1689" s="118"/>
      <c r="C1689" s="118" t="s">
        <v>1393</v>
      </c>
      <c r="D1689" s="118" t="s">
        <v>1033</v>
      </c>
      <c r="E1689" s="118" t="s">
        <v>3074</v>
      </c>
      <c r="F1689" s="117" t="s">
        <v>2309</v>
      </c>
      <c r="G1689" s="340">
        <v>305341540301</v>
      </c>
      <c r="H1689" s="117" t="s">
        <v>2710</v>
      </c>
      <c r="I1689" s="117" t="s">
        <v>5178</v>
      </c>
      <c r="J1689" s="117" t="s">
        <v>47</v>
      </c>
      <c r="K1689" s="117"/>
      <c r="L1689" s="117">
        <v>1.4823999999999999</v>
      </c>
      <c r="M1689" s="117">
        <v>1.3938520000000001</v>
      </c>
      <c r="N1689" s="117">
        <v>8.8547999999999849E-2</v>
      </c>
      <c r="O1689" s="341"/>
      <c r="P1689" s="117"/>
      <c r="Q1689" s="121"/>
    </row>
    <row r="1690" spans="1:17" s="115" customFormat="1" ht="25.5" customHeight="1">
      <c r="A1690" s="116">
        <v>1687</v>
      </c>
      <c r="B1690" s="118"/>
      <c r="C1690" s="118" t="s">
        <v>1393</v>
      </c>
      <c r="D1690" s="118" t="s">
        <v>1033</v>
      </c>
      <c r="E1690" s="118" t="s">
        <v>3064</v>
      </c>
      <c r="F1690" s="117" t="s">
        <v>4665</v>
      </c>
      <c r="G1690" s="340">
        <v>305311340302</v>
      </c>
      <c r="H1690" s="117" t="s">
        <v>4775</v>
      </c>
      <c r="I1690" s="117" t="s">
        <v>5179</v>
      </c>
      <c r="J1690" s="117" t="s">
        <v>47</v>
      </c>
      <c r="K1690" s="117"/>
      <c r="L1690" s="117">
        <v>1.763911</v>
      </c>
      <c r="M1690" s="117">
        <v>1.6588000000000001</v>
      </c>
      <c r="N1690" s="117">
        <v>0.10511099999999995</v>
      </c>
      <c r="O1690" s="341"/>
      <c r="P1690" s="117"/>
      <c r="Q1690" s="121"/>
    </row>
    <row r="1691" spans="1:17" s="115" customFormat="1" ht="25.5" customHeight="1">
      <c r="A1691" s="116">
        <v>1688</v>
      </c>
      <c r="B1691" s="118"/>
      <c r="C1691" s="118" t="s">
        <v>1393</v>
      </c>
      <c r="D1691" s="118" t="s">
        <v>1033</v>
      </c>
      <c r="E1691" s="118" t="s">
        <v>3074</v>
      </c>
      <c r="F1691" s="117" t="s">
        <v>4776</v>
      </c>
      <c r="G1691" s="340">
        <v>305341140201</v>
      </c>
      <c r="H1691" s="117" t="s">
        <v>4777</v>
      </c>
      <c r="I1691" s="117" t="s">
        <v>5179</v>
      </c>
      <c r="J1691" s="117" t="s">
        <v>47</v>
      </c>
      <c r="K1691" s="117"/>
      <c r="L1691" s="117">
        <v>0.41880000000000001</v>
      </c>
      <c r="M1691" s="117">
        <v>0.39385500000000001</v>
      </c>
      <c r="N1691" s="117">
        <v>2.4944999999999995E-2</v>
      </c>
      <c r="O1691" s="341"/>
      <c r="P1691" s="117"/>
      <c r="Q1691" s="121"/>
    </row>
    <row r="1692" spans="1:17" s="115" customFormat="1" ht="25.5" customHeight="1">
      <c r="A1692" s="116">
        <v>1689</v>
      </c>
      <c r="B1692" s="118"/>
      <c r="C1692" s="118" t="s">
        <v>1393</v>
      </c>
      <c r="D1692" s="118" t="s">
        <v>1033</v>
      </c>
      <c r="E1692" s="118" t="s">
        <v>3074</v>
      </c>
      <c r="F1692" s="117" t="s">
        <v>4735</v>
      </c>
      <c r="G1692" s="340">
        <v>305341240301</v>
      </c>
      <c r="H1692" s="117" t="s">
        <v>4787</v>
      </c>
      <c r="I1692" s="117" t="s">
        <v>5179</v>
      </c>
      <c r="J1692" s="117" t="s">
        <v>47</v>
      </c>
      <c r="K1692" s="117"/>
      <c r="L1692" s="117">
        <v>0.25940000000000002</v>
      </c>
      <c r="M1692" s="117">
        <v>0.24442900000000001</v>
      </c>
      <c r="N1692" s="117">
        <v>1.4971000000000012E-2</v>
      </c>
      <c r="O1692" s="341"/>
      <c r="P1692" s="117"/>
      <c r="Q1692" s="121"/>
    </row>
    <row r="1693" spans="1:17" s="115" customFormat="1" ht="25.5" customHeight="1">
      <c r="A1693" s="116">
        <v>1690</v>
      </c>
      <c r="B1693" s="118"/>
      <c r="C1693" s="118" t="s">
        <v>1393</v>
      </c>
      <c r="D1693" s="118" t="s">
        <v>1033</v>
      </c>
      <c r="E1693" s="118" t="s">
        <v>3064</v>
      </c>
      <c r="F1693" s="117" t="s">
        <v>4788</v>
      </c>
      <c r="G1693" s="340">
        <v>305311340103</v>
      </c>
      <c r="H1693" s="117" t="s">
        <v>4789</v>
      </c>
      <c r="I1693" s="117" t="s">
        <v>5179</v>
      </c>
      <c r="J1693" s="117" t="s">
        <v>47</v>
      </c>
      <c r="K1693" s="117"/>
      <c r="L1693" s="117">
        <v>0.83966300000000005</v>
      </c>
      <c r="M1693" s="117">
        <v>0.79151499999999997</v>
      </c>
      <c r="N1693" s="117">
        <v>4.814800000000008E-2</v>
      </c>
      <c r="O1693" s="341"/>
      <c r="P1693" s="117"/>
      <c r="Q1693" s="121"/>
    </row>
    <row r="1694" spans="1:17" s="115" customFormat="1" ht="25.5" customHeight="1">
      <c r="A1694" s="116">
        <v>1691</v>
      </c>
      <c r="B1694" s="118"/>
      <c r="C1694" s="118" t="s">
        <v>1393</v>
      </c>
      <c r="D1694" s="118" t="s">
        <v>1033</v>
      </c>
      <c r="E1694" s="118" t="s">
        <v>3074</v>
      </c>
      <c r="F1694" s="117" t="s">
        <v>2308</v>
      </c>
      <c r="G1694" s="340">
        <v>305341540205</v>
      </c>
      <c r="H1694" s="117" t="s">
        <v>2708</v>
      </c>
      <c r="I1694" s="117" t="s">
        <v>5178</v>
      </c>
      <c r="J1694" s="117" t="s">
        <v>47</v>
      </c>
      <c r="K1694" s="117"/>
      <c r="L1694" s="117">
        <v>1.9498</v>
      </c>
      <c r="M1694" s="117">
        <v>1.843159</v>
      </c>
      <c r="N1694" s="117">
        <v>0.10664099999999999</v>
      </c>
      <c r="O1694" s="341"/>
      <c r="P1694" s="117"/>
      <c r="Q1694" s="121"/>
    </row>
    <row r="1695" spans="1:17" s="115" customFormat="1" ht="25.5" customHeight="1">
      <c r="A1695" s="116">
        <v>1692</v>
      </c>
      <c r="B1695" s="118"/>
      <c r="C1695" s="118" t="s">
        <v>1393</v>
      </c>
      <c r="D1695" s="118" t="s">
        <v>1033</v>
      </c>
      <c r="E1695" s="118" t="s">
        <v>3074</v>
      </c>
      <c r="F1695" s="117" t="s">
        <v>2308</v>
      </c>
      <c r="G1695" s="340">
        <v>305341540203</v>
      </c>
      <c r="H1695" s="117" t="s">
        <v>4807</v>
      </c>
      <c r="I1695" s="117" t="s">
        <v>5178</v>
      </c>
      <c r="J1695" s="117" t="s">
        <v>47</v>
      </c>
      <c r="K1695" s="117"/>
      <c r="L1695" s="117">
        <v>0.35899999999999999</v>
      </c>
      <c r="M1695" s="117">
        <v>0.33988099999999999</v>
      </c>
      <c r="N1695" s="117">
        <v>1.9118999999999997E-2</v>
      </c>
      <c r="O1695" s="341"/>
      <c r="P1695" s="117"/>
      <c r="Q1695" s="121"/>
    </row>
    <row r="1696" spans="1:17" s="115" customFormat="1" ht="25.5" customHeight="1">
      <c r="A1696" s="116">
        <v>1693</v>
      </c>
      <c r="B1696" s="118"/>
      <c r="C1696" s="118" t="s">
        <v>1393</v>
      </c>
      <c r="D1696" s="118" t="s">
        <v>1033</v>
      </c>
      <c r="E1696" s="118" t="s">
        <v>3074</v>
      </c>
      <c r="F1696" s="117" t="s">
        <v>4827</v>
      </c>
      <c r="G1696" s="340">
        <v>305341340303</v>
      </c>
      <c r="H1696" s="117" t="s">
        <v>3331</v>
      </c>
      <c r="I1696" s="117" t="s">
        <v>5179</v>
      </c>
      <c r="J1696" s="117" t="s">
        <v>47</v>
      </c>
      <c r="K1696" s="117"/>
      <c r="L1696" s="117">
        <v>0.97696000000000005</v>
      </c>
      <c r="M1696" s="117">
        <v>0.92910400000000004</v>
      </c>
      <c r="N1696" s="117">
        <v>4.785600000000001E-2</v>
      </c>
      <c r="O1696" s="341"/>
      <c r="P1696" s="117"/>
      <c r="Q1696" s="121"/>
    </row>
    <row r="1697" spans="1:17" s="115" customFormat="1" ht="25.5" customHeight="1">
      <c r="A1697" s="116">
        <v>1694</v>
      </c>
      <c r="B1697" s="118"/>
      <c r="C1697" s="118" t="s">
        <v>1393</v>
      </c>
      <c r="D1697" s="118" t="s">
        <v>1033</v>
      </c>
      <c r="E1697" s="118" t="s">
        <v>3064</v>
      </c>
      <c r="F1697" s="117" t="s">
        <v>4837</v>
      </c>
      <c r="G1697" s="340">
        <v>305311240101</v>
      </c>
      <c r="H1697" s="117" t="s">
        <v>4838</v>
      </c>
      <c r="I1697" s="117" t="s">
        <v>5179</v>
      </c>
      <c r="J1697" s="117" t="s">
        <v>47</v>
      </c>
      <c r="K1697" s="117"/>
      <c r="L1697" s="117">
        <v>0.91958200000000001</v>
      </c>
      <c r="M1697" s="117">
        <v>0.87550799999999995</v>
      </c>
      <c r="N1697" s="117">
        <v>4.4074000000000058E-2</v>
      </c>
      <c r="O1697" s="341"/>
      <c r="P1697" s="117"/>
      <c r="Q1697" s="121"/>
    </row>
    <row r="1698" spans="1:17" s="115" customFormat="1" ht="25.5" customHeight="1">
      <c r="A1698" s="116">
        <v>1695</v>
      </c>
      <c r="B1698" s="118"/>
      <c r="C1698" s="118" t="s">
        <v>1393</v>
      </c>
      <c r="D1698" s="118" t="s">
        <v>1033</v>
      </c>
      <c r="E1698" s="118" t="s">
        <v>3074</v>
      </c>
      <c r="F1698" s="117" t="s">
        <v>4846</v>
      </c>
      <c r="G1698" s="340">
        <v>305341240503</v>
      </c>
      <c r="H1698" s="117" t="s">
        <v>4847</v>
      </c>
      <c r="I1698" s="117" t="s">
        <v>5179</v>
      </c>
      <c r="J1698" s="117" t="s">
        <v>47</v>
      </c>
      <c r="K1698" s="117"/>
      <c r="L1698" s="117">
        <v>0.121391</v>
      </c>
      <c r="M1698" s="117">
        <v>0.115775</v>
      </c>
      <c r="N1698" s="117">
        <v>5.615999999999996E-3</v>
      </c>
      <c r="O1698" s="341"/>
      <c r="P1698" s="117"/>
      <c r="Q1698" s="121"/>
    </row>
    <row r="1699" spans="1:17" s="115" customFormat="1" ht="25.5" customHeight="1">
      <c r="A1699" s="116">
        <v>1696</v>
      </c>
      <c r="B1699" s="118"/>
      <c r="C1699" s="118" t="s">
        <v>1393</v>
      </c>
      <c r="D1699" s="118" t="s">
        <v>1033</v>
      </c>
      <c r="E1699" s="118" t="s">
        <v>3074</v>
      </c>
      <c r="F1699" s="117" t="s">
        <v>4752</v>
      </c>
      <c r="G1699" s="340">
        <v>305341240201</v>
      </c>
      <c r="H1699" s="117" t="s">
        <v>4851</v>
      </c>
      <c r="I1699" s="117" t="s">
        <v>5179</v>
      </c>
      <c r="J1699" s="117" t="s">
        <v>47</v>
      </c>
      <c r="K1699" s="117"/>
      <c r="L1699" s="117">
        <v>0.16139999999999999</v>
      </c>
      <c r="M1699" s="117">
        <v>0.15398700000000001</v>
      </c>
      <c r="N1699" s="117">
        <v>7.4129999999999752E-3</v>
      </c>
      <c r="O1699" s="341"/>
      <c r="P1699" s="117"/>
      <c r="Q1699" s="121"/>
    </row>
    <row r="1700" spans="1:17" s="115" customFormat="1" ht="25.5" customHeight="1">
      <c r="A1700" s="116">
        <v>1697</v>
      </c>
      <c r="B1700" s="118"/>
      <c r="C1700" s="118" t="s">
        <v>1393</v>
      </c>
      <c r="D1700" s="118" t="s">
        <v>1033</v>
      </c>
      <c r="E1700" s="118" t="s">
        <v>3086</v>
      </c>
      <c r="F1700" s="117" t="s">
        <v>4878</v>
      </c>
      <c r="G1700" s="340">
        <v>305331240803</v>
      </c>
      <c r="H1700" s="117" t="s">
        <v>4879</v>
      </c>
      <c r="I1700" s="117" t="s">
        <v>5179</v>
      </c>
      <c r="J1700" s="117" t="s">
        <v>47</v>
      </c>
      <c r="K1700" s="117"/>
      <c r="L1700" s="117">
        <v>5.3740000000000003E-2</v>
      </c>
      <c r="M1700" s="117">
        <v>5.1464000000000003E-2</v>
      </c>
      <c r="N1700" s="117">
        <v>2.2760000000000002E-3</v>
      </c>
      <c r="O1700" s="341"/>
      <c r="P1700" s="117"/>
      <c r="Q1700" s="121"/>
    </row>
    <row r="1701" spans="1:17" s="115" customFormat="1" ht="25.5" customHeight="1">
      <c r="A1701" s="116">
        <v>1698</v>
      </c>
      <c r="B1701" s="118"/>
      <c r="C1701" s="118" t="s">
        <v>1393</v>
      </c>
      <c r="D1701" s="118" t="s">
        <v>1033</v>
      </c>
      <c r="E1701" s="118" t="s">
        <v>3074</v>
      </c>
      <c r="F1701" s="117" t="s">
        <v>2306</v>
      </c>
      <c r="G1701" s="340">
        <v>305341440102</v>
      </c>
      <c r="H1701" s="117" t="s">
        <v>2706</v>
      </c>
      <c r="I1701" s="117" t="s">
        <v>5178</v>
      </c>
      <c r="J1701" s="117" t="s">
        <v>47</v>
      </c>
      <c r="K1701" s="117"/>
      <c r="L1701" s="117">
        <v>0.63517999999999997</v>
      </c>
      <c r="M1701" s="117">
        <v>0.60933499999999996</v>
      </c>
      <c r="N1701" s="117">
        <v>2.5845000000000007E-2</v>
      </c>
      <c r="O1701" s="341"/>
      <c r="P1701" s="117"/>
      <c r="Q1701" s="121"/>
    </row>
    <row r="1702" spans="1:17" s="115" customFormat="1" ht="25.5" customHeight="1">
      <c r="A1702" s="116">
        <v>1699</v>
      </c>
      <c r="B1702" s="118"/>
      <c r="C1702" s="118" t="s">
        <v>1393</v>
      </c>
      <c r="D1702" s="118" t="s">
        <v>1033</v>
      </c>
      <c r="E1702" s="118" t="s">
        <v>3076</v>
      </c>
      <c r="F1702" s="117" t="s">
        <v>4902</v>
      </c>
      <c r="G1702" s="340">
        <v>305321340303</v>
      </c>
      <c r="H1702" s="117" t="s">
        <v>4903</v>
      </c>
      <c r="I1702" s="117" t="s">
        <v>5179</v>
      </c>
      <c r="J1702" s="117" t="s">
        <v>47</v>
      </c>
      <c r="K1702" s="117"/>
      <c r="L1702" s="117">
        <v>0.28054000000000001</v>
      </c>
      <c r="M1702" s="117">
        <v>0.26937499999999998</v>
      </c>
      <c r="N1702" s="117">
        <v>1.1165000000000036E-2</v>
      </c>
      <c r="O1702" s="341"/>
      <c r="P1702" s="117"/>
      <c r="Q1702" s="121"/>
    </row>
    <row r="1703" spans="1:17" s="115" customFormat="1" ht="25.5" customHeight="1">
      <c r="A1703" s="116">
        <v>1700</v>
      </c>
      <c r="B1703" s="118"/>
      <c r="C1703" s="118" t="s">
        <v>1393</v>
      </c>
      <c r="D1703" s="118" t="s">
        <v>1033</v>
      </c>
      <c r="E1703" s="118" t="s">
        <v>3064</v>
      </c>
      <c r="F1703" s="117" t="s">
        <v>4924</v>
      </c>
      <c r="G1703" s="340">
        <v>305311440104</v>
      </c>
      <c r="H1703" s="117" t="s">
        <v>2480</v>
      </c>
      <c r="I1703" s="117" t="s">
        <v>5180</v>
      </c>
      <c r="J1703" s="117" t="s">
        <v>47</v>
      </c>
      <c r="K1703" s="117"/>
      <c r="L1703" s="117">
        <v>1.6188</v>
      </c>
      <c r="M1703" s="117">
        <v>1.5590010000000001</v>
      </c>
      <c r="N1703" s="117">
        <v>5.9798999999999936E-2</v>
      </c>
      <c r="O1703" s="341"/>
      <c r="P1703" s="117"/>
      <c r="Q1703" s="121"/>
    </row>
    <row r="1704" spans="1:17" s="115" customFormat="1" ht="25.5" customHeight="1">
      <c r="A1704" s="116">
        <v>1701</v>
      </c>
      <c r="B1704" s="118"/>
      <c r="C1704" s="118" t="s">
        <v>1393</v>
      </c>
      <c r="D1704" s="118" t="s">
        <v>1033</v>
      </c>
      <c r="E1704" s="118" t="s">
        <v>3086</v>
      </c>
      <c r="F1704" s="117" t="s">
        <v>4937</v>
      </c>
      <c r="G1704" s="340">
        <v>305331140304</v>
      </c>
      <c r="H1704" s="117" t="s">
        <v>4938</v>
      </c>
      <c r="I1704" s="117" t="s">
        <v>5183</v>
      </c>
      <c r="J1704" s="117" t="s">
        <v>47</v>
      </c>
      <c r="K1704" s="117"/>
      <c r="L1704" s="117">
        <v>3.1199999999999999E-2</v>
      </c>
      <c r="M1704" s="117">
        <v>3.0075000000000001E-2</v>
      </c>
      <c r="N1704" s="117">
        <v>1.1249999999999975E-3</v>
      </c>
      <c r="O1704" s="341"/>
      <c r="P1704" s="117"/>
      <c r="Q1704" s="121"/>
    </row>
    <row r="1705" spans="1:17" s="115" customFormat="1" ht="25.5" customHeight="1">
      <c r="A1705" s="116">
        <v>1702</v>
      </c>
      <c r="B1705" s="118"/>
      <c r="C1705" s="118" t="s">
        <v>1393</v>
      </c>
      <c r="D1705" s="118" t="s">
        <v>1033</v>
      </c>
      <c r="E1705" s="118" t="s">
        <v>3076</v>
      </c>
      <c r="F1705" s="117" t="s">
        <v>4756</v>
      </c>
      <c r="G1705" s="340">
        <v>305321440402</v>
      </c>
      <c r="H1705" s="117" t="s">
        <v>4939</v>
      </c>
      <c r="I1705" s="117" t="s">
        <v>5178</v>
      </c>
      <c r="J1705" s="117" t="s">
        <v>47</v>
      </c>
      <c r="K1705" s="117"/>
      <c r="L1705" s="117">
        <v>1.4196</v>
      </c>
      <c r="M1705" s="117">
        <v>1.368468</v>
      </c>
      <c r="N1705" s="117">
        <v>5.1131999999999955E-2</v>
      </c>
      <c r="O1705" s="341"/>
      <c r="P1705" s="117"/>
      <c r="Q1705" s="121"/>
    </row>
    <row r="1706" spans="1:17" s="115" customFormat="1" ht="25.5" customHeight="1">
      <c r="A1706" s="116">
        <v>1703</v>
      </c>
      <c r="B1706" s="118"/>
      <c r="C1706" s="118" t="s">
        <v>1393</v>
      </c>
      <c r="D1706" s="118" t="s">
        <v>1033</v>
      </c>
      <c r="E1706" s="118" t="s">
        <v>3086</v>
      </c>
      <c r="F1706" s="117" t="s">
        <v>4940</v>
      </c>
      <c r="G1706" s="340">
        <v>305331140101</v>
      </c>
      <c r="H1706" s="117" t="s">
        <v>4941</v>
      </c>
      <c r="I1706" s="117" t="s">
        <v>5179</v>
      </c>
      <c r="J1706" s="117" t="s">
        <v>47</v>
      </c>
      <c r="K1706" s="117"/>
      <c r="L1706" s="117">
        <v>0.35599999999999998</v>
      </c>
      <c r="M1706" s="117">
        <v>0.34322000000000003</v>
      </c>
      <c r="N1706" s="117">
        <v>1.2779999999999958E-2</v>
      </c>
      <c r="O1706" s="341"/>
      <c r="P1706" s="117"/>
      <c r="Q1706" s="121"/>
    </row>
    <row r="1707" spans="1:17" s="115" customFormat="1" ht="25.5" customHeight="1">
      <c r="A1707" s="116">
        <v>1704</v>
      </c>
      <c r="B1707" s="118"/>
      <c r="C1707" s="118" t="s">
        <v>1393</v>
      </c>
      <c r="D1707" s="118" t="s">
        <v>1033</v>
      </c>
      <c r="E1707" s="118" t="s">
        <v>3074</v>
      </c>
      <c r="F1707" s="117" t="s">
        <v>4683</v>
      </c>
      <c r="G1707" s="340">
        <v>305341140304</v>
      </c>
      <c r="H1707" s="117" t="s">
        <v>2480</v>
      </c>
      <c r="I1707" s="117" t="s">
        <v>5179</v>
      </c>
      <c r="J1707" s="117" t="s">
        <v>47</v>
      </c>
      <c r="K1707" s="117"/>
      <c r="L1707" s="117">
        <v>1.8159000000000002E-2</v>
      </c>
      <c r="M1707" s="117">
        <v>1.7513000000000001E-2</v>
      </c>
      <c r="N1707" s="117">
        <v>6.4600000000000074E-4</v>
      </c>
      <c r="O1707" s="341"/>
      <c r="P1707" s="117"/>
      <c r="Q1707" s="121"/>
    </row>
    <row r="1708" spans="1:17" s="115" customFormat="1" ht="25.5" customHeight="1">
      <c r="A1708" s="116">
        <v>1705</v>
      </c>
      <c r="B1708" s="118"/>
      <c r="C1708" s="118" t="s">
        <v>1393</v>
      </c>
      <c r="D1708" s="118" t="s">
        <v>1033</v>
      </c>
      <c r="E1708" s="118" t="s">
        <v>3076</v>
      </c>
      <c r="F1708" s="117" t="s">
        <v>4959</v>
      </c>
      <c r="G1708" s="340">
        <v>305321340403</v>
      </c>
      <c r="H1708" s="117" t="s">
        <v>4960</v>
      </c>
      <c r="I1708" s="117" t="s">
        <v>5182</v>
      </c>
      <c r="J1708" s="117" t="s">
        <v>47</v>
      </c>
      <c r="K1708" s="117"/>
      <c r="L1708" s="117">
        <v>0.26156000000000001</v>
      </c>
      <c r="M1708" s="117">
        <v>0.25266499999999997</v>
      </c>
      <c r="N1708" s="117">
        <v>8.8950000000000418E-3</v>
      </c>
      <c r="O1708" s="341"/>
      <c r="P1708" s="117"/>
      <c r="Q1708" s="121"/>
    </row>
    <row r="1709" spans="1:17" s="115" customFormat="1" ht="25.5" customHeight="1">
      <c r="A1709" s="116">
        <v>1706</v>
      </c>
      <c r="B1709" s="118"/>
      <c r="C1709" s="118" t="s">
        <v>1393</v>
      </c>
      <c r="D1709" s="118" t="s">
        <v>1033</v>
      </c>
      <c r="E1709" s="118" t="s">
        <v>3074</v>
      </c>
      <c r="F1709" s="117" t="s">
        <v>4974</v>
      </c>
      <c r="G1709" s="340">
        <v>305341140404</v>
      </c>
      <c r="H1709" s="117" t="s">
        <v>4728</v>
      </c>
      <c r="I1709" s="117" t="s">
        <v>5179</v>
      </c>
      <c r="J1709" s="117" t="s">
        <v>47</v>
      </c>
      <c r="K1709" s="117"/>
      <c r="L1709" s="117">
        <v>0.918327</v>
      </c>
      <c r="M1709" s="117">
        <v>0.88878699999999999</v>
      </c>
      <c r="N1709" s="117">
        <v>2.9540000000000011E-2</v>
      </c>
      <c r="O1709" s="341"/>
      <c r="P1709" s="117"/>
      <c r="Q1709" s="121"/>
    </row>
    <row r="1710" spans="1:17" s="115" customFormat="1" ht="25.5" customHeight="1">
      <c r="A1710" s="116">
        <v>1707</v>
      </c>
      <c r="B1710" s="118"/>
      <c r="C1710" s="118" t="s">
        <v>1393</v>
      </c>
      <c r="D1710" s="118" t="s">
        <v>1033</v>
      </c>
      <c r="E1710" s="118" t="s">
        <v>3076</v>
      </c>
      <c r="F1710" s="117" t="s">
        <v>2297</v>
      </c>
      <c r="G1710" s="340">
        <v>305321240101</v>
      </c>
      <c r="H1710" s="117" t="s">
        <v>2689</v>
      </c>
      <c r="I1710" s="117" t="s">
        <v>5178</v>
      </c>
      <c r="J1710" s="117" t="s">
        <v>47</v>
      </c>
      <c r="K1710" s="117"/>
      <c r="L1710" s="117">
        <v>2.2172000000000001</v>
      </c>
      <c r="M1710" s="117">
        <v>2.1477170000000001</v>
      </c>
      <c r="N1710" s="117">
        <v>6.9482999999999961E-2</v>
      </c>
      <c r="O1710" s="341"/>
      <c r="P1710" s="117"/>
      <c r="Q1710" s="121"/>
    </row>
    <row r="1711" spans="1:17" s="115" customFormat="1" ht="25.5" customHeight="1">
      <c r="A1711" s="116">
        <v>1708</v>
      </c>
      <c r="B1711" s="118"/>
      <c r="C1711" s="118" t="s">
        <v>1393</v>
      </c>
      <c r="D1711" s="118" t="s">
        <v>1033</v>
      </c>
      <c r="E1711" s="118" t="s">
        <v>3074</v>
      </c>
      <c r="F1711" s="117" t="s">
        <v>4827</v>
      </c>
      <c r="G1711" s="340">
        <v>305341340304</v>
      </c>
      <c r="H1711" s="117" t="s">
        <v>4980</v>
      </c>
      <c r="I1711" s="117" t="s">
        <v>5179</v>
      </c>
      <c r="J1711" s="117" t="s">
        <v>47</v>
      </c>
      <c r="K1711" s="117"/>
      <c r="L1711" s="117">
        <v>7.8640000000000002E-2</v>
      </c>
      <c r="M1711" s="117">
        <v>7.6180999999999999E-2</v>
      </c>
      <c r="N1711" s="117">
        <v>2.4590000000000029E-3</v>
      </c>
      <c r="O1711" s="341"/>
      <c r="P1711" s="117"/>
      <c r="Q1711" s="121"/>
    </row>
    <row r="1712" spans="1:17" s="115" customFormat="1" ht="25.5" customHeight="1">
      <c r="A1712" s="116">
        <v>1709</v>
      </c>
      <c r="B1712" s="118"/>
      <c r="C1712" s="118" t="s">
        <v>1393</v>
      </c>
      <c r="D1712" s="118" t="s">
        <v>1033</v>
      </c>
      <c r="E1712" s="118" t="s">
        <v>3074</v>
      </c>
      <c r="F1712" s="117" t="s">
        <v>4982</v>
      </c>
      <c r="G1712" s="340">
        <v>305341340203</v>
      </c>
      <c r="H1712" s="117" t="s">
        <v>4983</v>
      </c>
      <c r="I1712" s="117" t="s">
        <v>5179</v>
      </c>
      <c r="J1712" s="117" t="s">
        <v>47</v>
      </c>
      <c r="K1712" s="117"/>
      <c r="L1712" s="117">
        <v>1.5757000000000001</v>
      </c>
      <c r="M1712" s="117">
        <v>1.5269219999999999</v>
      </c>
      <c r="N1712" s="117">
        <v>4.877800000000021E-2</v>
      </c>
      <c r="O1712" s="341"/>
      <c r="P1712" s="117"/>
      <c r="Q1712" s="121"/>
    </row>
    <row r="1713" spans="1:17" s="115" customFormat="1" ht="25.5" customHeight="1">
      <c r="A1713" s="116">
        <v>1710</v>
      </c>
      <c r="B1713" s="118"/>
      <c r="C1713" s="118" t="s">
        <v>1393</v>
      </c>
      <c r="D1713" s="118" t="s">
        <v>1033</v>
      </c>
      <c r="E1713" s="118" t="s">
        <v>3074</v>
      </c>
      <c r="F1713" s="117" t="s">
        <v>4986</v>
      </c>
      <c r="G1713" s="340">
        <v>305341240103</v>
      </c>
      <c r="H1713" s="117" t="s">
        <v>4987</v>
      </c>
      <c r="I1713" s="117" t="s">
        <v>5179</v>
      </c>
      <c r="J1713" s="117" t="s">
        <v>47</v>
      </c>
      <c r="K1713" s="117"/>
      <c r="L1713" s="117">
        <v>0.14599999999999999</v>
      </c>
      <c r="M1713" s="117">
        <v>0.14149600000000001</v>
      </c>
      <c r="N1713" s="117">
        <v>4.5039999999999802E-3</v>
      </c>
      <c r="O1713" s="341"/>
      <c r="P1713" s="117"/>
      <c r="Q1713" s="121"/>
    </row>
    <row r="1714" spans="1:17" s="115" customFormat="1" ht="25.5" customHeight="1">
      <c r="A1714" s="116">
        <v>1711</v>
      </c>
      <c r="B1714" s="118"/>
      <c r="C1714" s="118" t="s">
        <v>1393</v>
      </c>
      <c r="D1714" s="118" t="s">
        <v>1033</v>
      </c>
      <c r="E1714" s="118" t="s">
        <v>3076</v>
      </c>
      <c r="F1714" s="117" t="s">
        <v>4995</v>
      </c>
      <c r="G1714" s="340">
        <v>305321140102</v>
      </c>
      <c r="H1714" s="117" t="s">
        <v>4996</v>
      </c>
      <c r="I1714" s="117" t="s">
        <v>5180</v>
      </c>
      <c r="J1714" s="117" t="s">
        <v>47</v>
      </c>
      <c r="K1714" s="117"/>
      <c r="L1714" s="117">
        <v>0.1827</v>
      </c>
      <c r="M1714" s="117">
        <v>0.17729200000000001</v>
      </c>
      <c r="N1714" s="117">
        <v>5.4079999999999961E-3</v>
      </c>
      <c r="O1714" s="341"/>
      <c r="P1714" s="117"/>
      <c r="Q1714" s="121"/>
    </row>
    <row r="1715" spans="1:17" s="115" customFormat="1" ht="25.5" customHeight="1">
      <c r="A1715" s="116">
        <v>1712</v>
      </c>
      <c r="B1715" s="118"/>
      <c r="C1715" s="118" t="s">
        <v>1393</v>
      </c>
      <c r="D1715" s="118" t="s">
        <v>1033</v>
      </c>
      <c r="E1715" s="118" t="s">
        <v>3076</v>
      </c>
      <c r="F1715" s="117" t="s">
        <v>5017</v>
      </c>
      <c r="G1715" s="340">
        <v>305321340201</v>
      </c>
      <c r="H1715" s="117" t="s">
        <v>5018</v>
      </c>
      <c r="I1715" s="117" t="s">
        <v>5179</v>
      </c>
      <c r="J1715" s="117" t="s">
        <v>47</v>
      </c>
      <c r="K1715" s="117"/>
      <c r="L1715" s="117">
        <v>0.11169999999999999</v>
      </c>
      <c r="M1715" s="117">
        <v>0.108583</v>
      </c>
      <c r="N1715" s="117">
        <v>3.1169999999999948E-3</v>
      </c>
      <c r="O1715" s="341"/>
      <c r="P1715" s="117"/>
      <c r="Q1715" s="121"/>
    </row>
    <row r="1716" spans="1:17" s="115" customFormat="1" ht="25.5" customHeight="1">
      <c r="A1716" s="116">
        <v>1713</v>
      </c>
      <c r="B1716" s="118"/>
      <c r="C1716" s="118" t="s">
        <v>1393</v>
      </c>
      <c r="D1716" s="118" t="s">
        <v>1033</v>
      </c>
      <c r="E1716" s="118" t="s">
        <v>3076</v>
      </c>
      <c r="F1716" s="117" t="s">
        <v>5022</v>
      </c>
      <c r="G1716" s="340">
        <v>305321440301</v>
      </c>
      <c r="H1716" s="117" t="s">
        <v>5023</v>
      </c>
      <c r="I1716" s="117" t="s">
        <v>5180</v>
      </c>
      <c r="J1716" s="117" t="s">
        <v>47</v>
      </c>
      <c r="K1716" s="117"/>
      <c r="L1716" s="117">
        <v>2.5424000000000002</v>
      </c>
      <c r="M1716" s="117">
        <v>2.4736570000000002</v>
      </c>
      <c r="N1716" s="117">
        <v>6.8742999999999999E-2</v>
      </c>
      <c r="O1716" s="341"/>
      <c r="P1716" s="117"/>
      <c r="Q1716" s="121"/>
    </row>
    <row r="1717" spans="1:17" s="115" customFormat="1" ht="25.5" customHeight="1">
      <c r="A1717" s="116">
        <v>1714</v>
      </c>
      <c r="B1717" s="118"/>
      <c r="C1717" s="118" t="s">
        <v>1393</v>
      </c>
      <c r="D1717" s="118" t="s">
        <v>1033</v>
      </c>
      <c r="E1717" s="118" t="s">
        <v>3076</v>
      </c>
      <c r="F1717" s="117" t="s">
        <v>2299</v>
      </c>
      <c r="G1717" s="340">
        <v>305321240304</v>
      </c>
      <c r="H1717" s="117" t="s">
        <v>5024</v>
      </c>
      <c r="I1717" s="117" t="s">
        <v>5180</v>
      </c>
      <c r="J1717" s="117" t="s">
        <v>47</v>
      </c>
      <c r="K1717" s="117"/>
      <c r="L1717" s="117">
        <v>1.44815</v>
      </c>
      <c r="M1717" s="117">
        <v>1.409025</v>
      </c>
      <c r="N1717" s="117">
        <v>3.9125000000000076E-2</v>
      </c>
      <c r="O1717" s="341"/>
      <c r="P1717" s="117"/>
      <c r="Q1717" s="121"/>
    </row>
    <row r="1718" spans="1:17" s="115" customFormat="1" ht="25.5" customHeight="1">
      <c r="A1718" s="116">
        <v>1715</v>
      </c>
      <c r="B1718" s="118"/>
      <c r="C1718" s="118" t="s">
        <v>1393</v>
      </c>
      <c r="D1718" s="118" t="s">
        <v>1033</v>
      </c>
      <c r="E1718" s="118" t="s">
        <v>3076</v>
      </c>
      <c r="F1718" s="117" t="s">
        <v>5029</v>
      </c>
      <c r="G1718" s="340">
        <v>305321140303</v>
      </c>
      <c r="H1718" s="117" t="s">
        <v>5030</v>
      </c>
      <c r="I1718" s="117" t="s">
        <v>5180</v>
      </c>
      <c r="J1718" s="117" t="s">
        <v>47</v>
      </c>
      <c r="K1718" s="117"/>
      <c r="L1718" s="117">
        <v>0.4864</v>
      </c>
      <c r="M1718" s="117">
        <v>0.47339700000000001</v>
      </c>
      <c r="N1718" s="117">
        <v>1.3002999999999987E-2</v>
      </c>
      <c r="O1718" s="341"/>
      <c r="P1718" s="117"/>
      <c r="Q1718" s="121"/>
    </row>
    <row r="1719" spans="1:17" s="115" customFormat="1" ht="25.5" customHeight="1">
      <c r="A1719" s="116">
        <v>1716</v>
      </c>
      <c r="B1719" s="118"/>
      <c r="C1719" s="118" t="s">
        <v>1393</v>
      </c>
      <c r="D1719" s="118" t="s">
        <v>1033</v>
      </c>
      <c r="E1719" s="118" t="s">
        <v>3064</v>
      </c>
      <c r="F1719" s="117" t="s">
        <v>5038</v>
      </c>
      <c r="G1719" s="340">
        <v>305311440404</v>
      </c>
      <c r="H1719" s="117" t="s">
        <v>5039</v>
      </c>
      <c r="I1719" s="117" t="s">
        <v>5179</v>
      </c>
      <c r="J1719" s="117" t="s">
        <v>47</v>
      </c>
      <c r="K1719" s="117"/>
      <c r="L1719" s="117">
        <v>0.40310000000000001</v>
      </c>
      <c r="M1719" s="117">
        <v>0.39252799999999999</v>
      </c>
      <c r="N1719" s="117">
        <v>1.0572000000000026E-2</v>
      </c>
      <c r="O1719" s="341"/>
      <c r="P1719" s="117"/>
      <c r="Q1719" s="121"/>
    </row>
    <row r="1720" spans="1:17" s="115" customFormat="1" ht="25.5" customHeight="1">
      <c r="A1720" s="116">
        <v>1717</v>
      </c>
      <c r="B1720" s="118"/>
      <c r="C1720" s="118" t="s">
        <v>1393</v>
      </c>
      <c r="D1720" s="118" t="s">
        <v>1033</v>
      </c>
      <c r="E1720" s="118" t="s">
        <v>3086</v>
      </c>
      <c r="F1720" s="117" t="s">
        <v>5040</v>
      </c>
      <c r="G1720" s="340">
        <v>305331240304</v>
      </c>
      <c r="H1720" s="117" t="s">
        <v>5041</v>
      </c>
      <c r="I1720" s="117" t="s">
        <v>5179</v>
      </c>
      <c r="J1720" s="117" t="s">
        <v>47</v>
      </c>
      <c r="K1720" s="117"/>
      <c r="L1720" s="117">
        <v>4.1360000000000001E-2</v>
      </c>
      <c r="M1720" s="117">
        <v>4.0277E-2</v>
      </c>
      <c r="N1720" s="117">
        <v>1.0830000000000006E-3</v>
      </c>
      <c r="O1720" s="341"/>
      <c r="P1720" s="117"/>
      <c r="Q1720" s="121"/>
    </row>
    <row r="1721" spans="1:17" s="115" customFormat="1" ht="25.5" customHeight="1">
      <c r="A1721" s="116">
        <v>1718</v>
      </c>
      <c r="B1721" s="118"/>
      <c r="C1721" s="118" t="s">
        <v>1393</v>
      </c>
      <c r="D1721" s="118" t="s">
        <v>1033</v>
      </c>
      <c r="E1721" s="118" t="s">
        <v>3064</v>
      </c>
      <c r="F1721" s="117" t="s">
        <v>5044</v>
      </c>
      <c r="G1721" s="340">
        <v>305311540206</v>
      </c>
      <c r="H1721" s="117" t="s">
        <v>5045</v>
      </c>
      <c r="I1721" s="117" t="s">
        <v>5180</v>
      </c>
      <c r="J1721" s="117" t="s">
        <v>47</v>
      </c>
      <c r="K1721" s="117"/>
      <c r="L1721" s="117">
        <v>0.17455999999999999</v>
      </c>
      <c r="M1721" s="117">
        <v>0.17005899999999999</v>
      </c>
      <c r="N1721" s="117">
        <v>4.501000000000005E-3</v>
      </c>
      <c r="O1721" s="341"/>
      <c r="P1721" s="117"/>
      <c r="Q1721" s="121"/>
    </row>
    <row r="1722" spans="1:17" s="115" customFormat="1" ht="25.5" customHeight="1">
      <c r="A1722" s="116">
        <v>1719</v>
      </c>
      <c r="B1722" s="118"/>
      <c r="C1722" s="118" t="s">
        <v>1393</v>
      </c>
      <c r="D1722" s="118" t="s">
        <v>1033</v>
      </c>
      <c r="E1722" s="118" t="s">
        <v>3064</v>
      </c>
      <c r="F1722" s="117" t="s">
        <v>5038</v>
      </c>
      <c r="G1722" s="340">
        <v>305311440402</v>
      </c>
      <c r="H1722" s="117" t="s">
        <v>5049</v>
      </c>
      <c r="I1722" s="117" t="s">
        <v>5180</v>
      </c>
      <c r="J1722" s="117" t="s">
        <v>47</v>
      </c>
      <c r="K1722" s="117"/>
      <c r="L1722" s="117">
        <v>0.36815999999999999</v>
      </c>
      <c r="M1722" s="117">
        <v>0.35875299999999999</v>
      </c>
      <c r="N1722" s="117">
        <v>9.4069999999999987E-3</v>
      </c>
      <c r="O1722" s="341"/>
      <c r="P1722" s="117"/>
      <c r="Q1722" s="121"/>
    </row>
    <row r="1723" spans="1:17" s="115" customFormat="1" ht="25.5" customHeight="1">
      <c r="A1723" s="116">
        <v>1720</v>
      </c>
      <c r="B1723" s="118"/>
      <c r="C1723" s="118" t="s">
        <v>1393</v>
      </c>
      <c r="D1723" s="118" t="s">
        <v>1033</v>
      </c>
      <c r="E1723" s="118" t="s">
        <v>3064</v>
      </c>
      <c r="F1723" s="117" t="s">
        <v>5050</v>
      </c>
      <c r="G1723" s="340">
        <v>305311440202</v>
      </c>
      <c r="H1723" s="117" t="s">
        <v>5051</v>
      </c>
      <c r="I1723" s="117" t="s">
        <v>5180</v>
      </c>
      <c r="J1723" s="117" t="s">
        <v>47</v>
      </c>
      <c r="K1723" s="117"/>
      <c r="L1723" s="117">
        <v>2.4173300000000002</v>
      </c>
      <c r="M1723" s="117">
        <v>2.35581</v>
      </c>
      <c r="N1723" s="117">
        <v>6.1520000000000241E-2</v>
      </c>
      <c r="O1723" s="341"/>
      <c r="P1723" s="117"/>
      <c r="Q1723" s="121"/>
    </row>
    <row r="1724" spans="1:17" s="115" customFormat="1" ht="25.5" customHeight="1">
      <c r="A1724" s="116">
        <v>1721</v>
      </c>
      <c r="B1724" s="118"/>
      <c r="C1724" s="118" t="s">
        <v>1393</v>
      </c>
      <c r="D1724" s="118" t="s">
        <v>1033</v>
      </c>
      <c r="E1724" s="118" t="s">
        <v>3076</v>
      </c>
      <c r="F1724" s="117" t="s">
        <v>4756</v>
      </c>
      <c r="G1724" s="340">
        <v>305321440403</v>
      </c>
      <c r="H1724" s="117" t="s">
        <v>5052</v>
      </c>
      <c r="I1724" s="117" t="s">
        <v>5178</v>
      </c>
      <c r="J1724" s="117" t="s">
        <v>47</v>
      </c>
      <c r="K1724" s="117"/>
      <c r="L1724" s="117">
        <v>1.0657000000000001</v>
      </c>
      <c r="M1724" s="117">
        <v>1.039013</v>
      </c>
      <c r="N1724" s="117">
        <v>2.6687000000000127E-2</v>
      </c>
      <c r="O1724" s="341"/>
      <c r="P1724" s="117"/>
      <c r="Q1724" s="121"/>
    </row>
    <row r="1725" spans="1:17" s="115" customFormat="1" ht="25.5" customHeight="1">
      <c r="A1725" s="116">
        <v>1722</v>
      </c>
      <c r="B1725" s="118"/>
      <c r="C1725" s="118" t="s">
        <v>1393</v>
      </c>
      <c r="D1725" s="118" t="s">
        <v>1033</v>
      </c>
      <c r="E1725" s="118" t="s">
        <v>3074</v>
      </c>
      <c r="F1725" s="117" t="s">
        <v>4974</v>
      </c>
      <c r="G1725" s="340">
        <v>305341140405</v>
      </c>
      <c r="H1725" s="117" t="s">
        <v>5061</v>
      </c>
      <c r="I1725" s="117" t="s">
        <v>5183</v>
      </c>
      <c r="J1725" s="117" t="s">
        <v>47</v>
      </c>
      <c r="K1725" s="117"/>
      <c r="L1725" s="117">
        <v>2.5909000000000001E-2</v>
      </c>
      <c r="M1725" s="117">
        <v>2.5274999999999999E-2</v>
      </c>
      <c r="N1725" s="117">
        <v>6.3400000000000262E-4</v>
      </c>
      <c r="O1725" s="341"/>
      <c r="P1725" s="117"/>
      <c r="Q1725" s="121"/>
    </row>
    <row r="1726" spans="1:17" s="115" customFormat="1" ht="25.5" customHeight="1">
      <c r="A1726" s="116">
        <v>1723</v>
      </c>
      <c r="B1726" s="118"/>
      <c r="C1726" s="118" t="s">
        <v>1393</v>
      </c>
      <c r="D1726" s="118" t="s">
        <v>1033</v>
      </c>
      <c r="E1726" s="118" t="s">
        <v>3076</v>
      </c>
      <c r="F1726" s="117" t="s">
        <v>4995</v>
      </c>
      <c r="G1726" s="340">
        <v>305321140105</v>
      </c>
      <c r="H1726" s="117" t="s">
        <v>5072</v>
      </c>
      <c r="I1726" s="117" t="s">
        <v>5179</v>
      </c>
      <c r="J1726" s="117" t="s">
        <v>47</v>
      </c>
      <c r="K1726" s="117"/>
      <c r="L1726" s="117">
        <v>0.12</v>
      </c>
      <c r="M1726" s="117">
        <v>0.117187</v>
      </c>
      <c r="N1726" s="117">
        <v>2.8129999999999961E-3</v>
      </c>
      <c r="O1726" s="341"/>
      <c r="P1726" s="117"/>
      <c r="Q1726" s="121"/>
    </row>
    <row r="1727" spans="1:17" s="115" customFormat="1" ht="25.5" customHeight="1">
      <c r="A1727" s="116">
        <v>1724</v>
      </c>
      <c r="B1727" s="118"/>
      <c r="C1727" s="118" t="s">
        <v>1393</v>
      </c>
      <c r="D1727" s="118" t="s">
        <v>1033</v>
      </c>
      <c r="E1727" s="118" t="s">
        <v>3076</v>
      </c>
      <c r="F1727" s="117" t="s">
        <v>2297</v>
      </c>
      <c r="G1727" s="340">
        <v>305321240105</v>
      </c>
      <c r="H1727" s="117" t="s">
        <v>2687</v>
      </c>
      <c r="I1727" s="117" t="s">
        <v>5180</v>
      </c>
      <c r="J1727" s="117" t="s">
        <v>47</v>
      </c>
      <c r="K1727" s="117"/>
      <c r="L1727" s="117">
        <v>0.34771999999999997</v>
      </c>
      <c r="M1727" s="117">
        <v>0.33984399999999998</v>
      </c>
      <c r="N1727" s="117">
        <v>7.8759999999999941E-3</v>
      </c>
      <c r="O1727" s="341"/>
      <c r="P1727" s="117"/>
      <c r="Q1727" s="121"/>
    </row>
    <row r="1728" spans="1:17" s="115" customFormat="1" ht="25.5" customHeight="1">
      <c r="A1728" s="116">
        <v>1725</v>
      </c>
      <c r="B1728" s="118"/>
      <c r="C1728" s="118" t="s">
        <v>1393</v>
      </c>
      <c r="D1728" s="118" t="s">
        <v>1033</v>
      </c>
      <c r="E1728" s="118" t="s">
        <v>3076</v>
      </c>
      <c r="F1728" s="117" t="s">
        <v>5084</v>
      </c>
      <c r="G1728" s="340">
        <v>305321140204</v>
      </c>
      <c r="H1728" s="117" t="s">
        <v>5085</v>
      </c>
      <c r="I1728" s="117" t="s">
        <v>5179</v>
      </c>
      <c r="J1728" s="117" t="s">
        <v>47</v>
      </c>
      <c r="K1728" s="117"/>
      <c r="L1728" s="117">
        <v>0.32055</v>
      </c>
      <c r="M1728" s="117">
        <v>0.31362299999999999</v>
      </c>
      <c r="N1728" s="117">
        <v>6.9270000000000165E-3</v>
      </c>
      <c r="O1728" s="341"/>
      <c r="P1728" s="117"/>
      <c r="Q1728" s="121"/>
    </row>
    <row r="1729" spans="1:17" s="115" customFormat="1" ht="25.5" customHeight="1">
      <c r="A1729" s="116">
        <v>1726</v>
      </c>
      <c r="B1729" s="118"/>
      <c r="C1729" s="118" t="s">
        <v>1393</v>
      </c>
      <c r="D1729" s="118" t="s">
        <v>1033</v>
      </c>
      <c r="E1729" s="118" t="s">
        <v>3076</v>
      </c>
      <c r="F1729" s="117" t="s">
        <v>2297</v>
      </c>
      <c r="G1729" s="340">
        <v>305321240107</v>
      </c>
      <c r="H1729" s="117" t="s">
        <v>5090</v>
      </c>
      <c r="I1729" s="117" t="s">
        <v>5183</v>
      </c>
      <c r="J1729" s="117" t="s">
        <v>47</v>
      </c>
      <c r="K1729" s="117"/>
      <c r="L1729" s="117">
        <v>9.7000000000000003E-2</v>
      </c>
      <c r="M1729" s="117">
        <v>9.4963000000000006E-2</v>
      </c>
      <c r="N1729" s="117">
        <v>2.0369999999999971E-3</v>
      </c>
      <c r="O1729" s="341"/>
      <c r="P1729" s="117"/>
      <c r="Q1729" s="121"/>
    </row>
    <row r="1730" spans="1:17" s="115" customFormat="1" ht="25.5" customHeight="1">
      <c r="A1730" s="116">
        <v>1727</v>
      </c>
      <c r="B1730" s="118"/>
      <c r="C1730" s="118" t="s">
        <v>1393</v>
      </c>
      <c r="D1730" s="118" t="s">
        <v>1033</v>
      </c>
      <c r="E1730" s="118" t="s">
        <v>3074</v>
      </c>
      <c r="F1730" s="117" t="s">
        <v>4727</v>
      </c>
      <c r="G1730" s="340">
        <v>305341440203</v>
      </c>
      <c r="H1730" s="117" t="s">
        <v>2480</v>
      </c>
      <c r="I1730" s="117" t="s">
        <v>5179</v>
      </c>
      <c r="J1730" s="117" t="s">
        <v>47</v>
      </c>
      <c r="K1730" s="117"/>
      <c r="L1730" s="117">
        <v>0.55620000000000003</v>
      </c>
      <c r="M1730" s="117">
        <v>0.54627300000000001</v>
      </c>
      <c r="N1730" s="117">
        <v>9.9270000000000191E-3</v>
      </c>
      <c r="O1730" s="341"/>
      <c r="P1730" s="117"/>
      <c r="Q1730" s="121"/>
    </row>
    <row r="1731" spans="1:17" s="115" customFormat="1" ht="25.5" customHeight="1">
      <c r="A1731" s="116">
        <v>1728</v>
      </c>
      <c r="B1731" s="118"/>
      <c r="C1731" s="118" t="s">
        <v>1393</v>
      </c>
      <c r="D1731" s="118" t="s">
        <v>1033</v>
      </c>
      <c r="E1731" s="118" t="s">
        <v>3064</v>
      </c>
      <c r="F1731" s="117" t="s">
        <v>5050</v>
      </c>
      <c r="G1731" s="340">
        <v>305311440201</v>
      </c>
      <c r="H1731" s="117" t="s">
        <v>5111</v>
      </c>
      <c r="I1731" s="117" t="s">
        <v>5179</v>
      </c>
      <c r="J1731" s="117" t="s">
        <v>47</v>
      </c>
      <c r="K1731" s="117"/>
      <c r="L1731" s="117">
        <v>1.5212699999999999</v>
      </c>
      <c r="M1731" s="117">
        <v>1.4943569999999999</v>
      </c>
      <c r="N1731" s="117">
        <v>2.6912999999999965E-2</v>
      </c>
      <c r="O1731" s="341"/>
      <c r="P1731" s="117"/>
      <c r="Q1731" s="121"/>
    </row>
    <row r="1732" spans="1:17" s="115" customFormat="1" ht="25.5" customHeight="1">
      <c r="A1732" s="116">
        <v>1729</v>
      </c>
      <c r="B1732" s="118"/>
      <c r="C1732" s="118" t="s">
        <v>1393</v>
      </c>
      <c r="D1732" s="118" t="s">
        <v>1033</v>
      </c>
      <c r="E1732" s="118" t="s">
        <v>3064</v>
      </c>
      <c r="F1732" s="117" t="s">
        <v>5112</v>
      </c>
      <c r="G1732" s="340">
        <v>305311340201</v>
      </c>
      <c r="H1732" s="117" t="s">
        <v>5113</v>
      </c>
      <c r="I1732" s="117" t="s">
        <v>5179</v>
      </c>
      <c r="J1732" s="117" t="s">
        <v>47</v>
      </c>
      <c r="K1732" s="117"/>
      <c r="L1732" s="117">
        <v>0.43202499999999999</v>
      </c>
      <c r="M1732" s="117">
        <v>0.42441299999999998</v>
      </c>
      <c r="N1732" s="117">
        <v>7.6120000000000076E-3</v>
      </c>
      <c r="O1732" s="341"/>
      <c r="P1732" s="117"/>
      <c r="Q1732" s="121"/>
    </row>
    <row r="1733" spans="1:17" s="115" customFormat="1" ht="25.5" customHeight="1">
      <c r="A1733" s="116">
        <v>1730</v>
      </c>
      <c r="B1733" s="118"/>
      <c r="C1733" s="118" t="s">
        <v>1393</v>
      </c>
      <c r="D1733" s="118" t="s">
        <v>1033</v>
      </c>
      <c r="E1733" s="118" t="s">
        <v>3064</v>
      </c>
      <c r="F1733" s="117" t="s">
        <v>5044</v>
      </c>
      <c r="G1733" s="340">
        <v>305311540205</v>
      </c>
      <c r="H1733" s="117" t="s">
        <v>5114</v>
      </c>
      <c r="I1733" s="117" t="s">
        <v>5180</v>
      </c>
      <c r="J1733" s="117" t="s">
        <v>47</v>
      </c>
      <c r="K1733" s="117"/>
      <c r="L1733" s="117">
        <v>0.62239500000000003</v>
      </c>
      <c r="M1733" s="117">
        <v>0.61146199999999995</v>
      </c>
      <c r="N1733" s="117">
        <v>1.0933000000000082E-2</v>
      </c>
      <c r="O1733" s="341"/>
      <c r="P1733" s="117"/>
      <c r="Q1733" s="121"/>
    </row>
    <row r="1734" spans="1:17" s="115" customFormat="1" ht="25.5" customHeight="1">
      <c r="A1734" s="116">
        <v>1731</v>
      </c>
      <c r="B1734" s="118"/>
      <c r="C1734" s="118" t="s">
        <v>1393</v>
      </c>
      <c r="D1734" s="118" t="s">
        <v>1033</v>
      </c>
      <c r="E1734" s="118" t="s">
        <v>3064</v>
      </c>
      <c r="F1734" s="117" t="s">
        <v>5038</v>
      </c>
      <c r="G1734" s="340">
        <v>305311440403</v>
      </c>
      <c r="H1734" s="117" t="s">
        <v>5120</v>
      </c>
      <c r="I1734" s="117" t="s">
        <v>5183</v>
      </c>
      <c r="J1734" s="117" t="s">
        <v>47</v>
      </c>
      <c r="K1734" s="117"/>
      <c r="L1734" s="117">
        <v>0.25469999999999998</v>
      </c>
      <c r="M1734" s="117">
        <v>0.25033100000000003</v>
      </c>
      <c r="N1734" s="117">
        <v>4.3689999999999563E-3</v>
      </c>
      <c r="O1734" s="341"/>
      <c r="P1734" s="117"/>
      <c r="Q1734" s="121"/>
    </row>
    <row r="1735" spans="1:17" s="115" customFormat="1" ht="25.5" customHeight="1">
      <c r="A1735" s="116">
        <v>1732</v>
      </c>
      <c r="B1735" s="118"/>
      <c r="C1735" s="118" t="s">
        <v>1393</v>
      </c>
      <c r="D1735" s="118" t="s">
        <v>1033</v>
      </c>
      <c r="E1735" s="118" t="s">
        <v>3086</v>
      </c>
      <c r="F1735" s="117" t="s">
        <v>5124</v>
      </c>
      <c r="G1735" s="340">
        <v>305331340106</v>
      </c>
      <c r="H1735" s="117" t="s">
        <v>5125</v>
      </c>
      <c r="I1735" s="117" t="s">
        <v>5179</v>
      </c>
      <c r="J1735" s="117" t="s">
        <v>47</v>
      </c>
      <c r="K1735" s="117"/>
      <c r="L1735" s="117">
        <v>5.1499999999999997E-2</v>
      </c>
      <c r="M1735" s="117">
        <v>5.0634999999999999E-2</v>
      </c>
      <c r="N1735" s="117">
        <v>8.6499999999999772E-4</v>
      </c>
      <c r="O1735" s="341"/>
      <c r="P1735" s="117"/>
      <c r="Q1735" s="121"/>
    </row>
    <row r="1736" spans="1:17" s="115" customFormat="1" ht="25.5" customHeight="1">
      <c r="A1736" s="116">
        <v>1733</v>
      </c>
      <c r="B1736" s="118"/>
      <c r="C1736" s="118" t="s">
        <v>1393</v>
      </c>
      <c r="D1736" s="118" t="s">
        <v>1033</v>
      </c>
      <c r="E1736" s="118" t="s">
        <v>3076</v>
      </c>
      <c r="F1736" s="117" t="s">
        <v>5084</v>
      </c>
      <c r="G1736" s="340">
        <v>305321140202</v>
      </c>
      <c r="H1736" s="117" t="s">
        <v>5126</v>
      </c>
      <c r="I1736" s="117" t="s">
        <v>5180</v>
      </c>
      <c r="J1736" s="117" t="s">
        <v>47</v>
      </c>
      <c r="K1736" s="117"/>
      <c r="L1736" s="117">
        <v>0.56120000000000003</v>
      </c>
      <c r="M1736" s="117">
        <v>0.55184500000000003</v>
      </c>
      <c r="N1736" s="117">
        <v>9.3550000000000022E-3</v>
      </c>
      <c r="O1736" s="341"/>
      <c r="P1736" s="117"/>
      <c r="Q1736" s="121"/>
    </row>
    <row r="1737" spans="1:17" s="115" customFormat="1" ht="25.5" customHeight="1">
      <c r="A1737" s="116">
        <v>1734</v>
      </c>
      <c r="B1737" s="118"/>
      <c r="C1737" s="118" t="s">
        <v>1393</v>
      </c>
      <c r="D1737" s="118" t="s">
        <v>1033</v>
      </c>
      <c r="E1737" s="118" t="s">
        <v>3076</v>
      </c>
      <c r="F1737" s="117" t="s">
        <v>2297</v>
      </c>
      <c r="G1737" s="340">
        <v>305321240104</v>
      </c>
      <c r="H1737" s="117" t="s">
        <v>2686</v>
      </c>
      <c r="I1737" s="117" t="s">
        <v>5178</v>
      </c>
      <c r="J1737" s="117" t="s">
        <v>47</v>
      </c>
      <c r="K1737" s="117"/>
      <c r="L1737" s="117">
        <v>1.3057000000000001</v>
      </c>
      <c r="M1737" s="117">
        <v>1.283971</v>
      </c>
      <c r="N1737" s="117">
        <v>2.1729000000000109E-2</v>
      </c>
      <c r="O1737" s="341"/>
      <c r="P1737" s="117"/>
      <c r="Q1737" s="121"/>
    </row>
    <row r="1738" spans="1:17" s="115" customFormat="1" ht="25.5" customHeight="1">
      <c r="A1738" s="116">
        <v>1735</v>
      </c>
      <c r="B1738" s="118"/>
      <c r="C1738" s="118" t="s">
        <v>1393</v>
      </c>
      <c r="D1738" s="118" t="s">
        <v>1033</v>
      </c>
      <c r="E1738" s="118" t="s">
        <v>3064</v>
      </c>
      <c r="F1738" s="117" t="s">
        <v>5044</v>
      </c>
      <c r="G1738" s="340">
        <v>305311540201</v>
      </c>
      <c r="H1738" s="117" t="s">
        <v>5132</v>
      </c>
      <c r="I1738" s="117" t="s">
        <v>5180</v>
      </c>
      <c r="J1738" s="117" t="s">
        <v>47</v>
      </c>
      <c r="K1738" s="117"/>
      <c r="L1738" s="117">
        <v>0.54354000000000002</v>
      </c>
      <c r="M1738" s="117">
        <v>0.53472200000000003</v>
      </c>
      <c r="N1738" s="117">
        <v>8.8179999999999925E-3</v>
      </c>
      <c r="O1738" s="341"/>
      <c r="P1738" s="117"/>
      <c r="Q1738" s="121"/>
    </row>
    <row r="1739" spans="1:17" s="115" customFormat="1" ht="25.5" customHeight="1">
      <c r="A1739" s="116">
        <v>1736</v>
      </c>
      <c r="B1739" s="118"/>
      <c r="C1739" s="118" t="s">
        <v>1393</v>
      </c>
      <c r="D1739" s="118" t="s">
        <v>1033</v>
      </c>
      <c r="E1739" s="118" t="s">
        <v>3074</v>
      </c>
      <c r="F1739" s="117" t="s">
        <v>2307</v>
      </c>
      <c r="G1739" s="340">
        <v>305341540103</v>
      </c>
      <c r="H1739" s="117" t="s">
        <v>5135</v>
      </c>
      <c r="I1739" s="117" t="s">
        <v>5179</v>
      </c>
      <c r="J1739" s="117" t="s">
        <v>47</v>
      </c>
      <c r="K1739" s="117"/>
      <c r="L1739" s="117">
        <v>0.58720000000000006</v>
      </c>
      <c r="M1739" s="117">
        <v>0.57796800000000004</v>
      </c>
      <c r="N1739" s="117">
        <v>9.232000000000018E-3</v>
      </c>
      <c r="O1739" s="341"/>
      <c r="P1739" s="117"/>
      <c r="Q1739" s="121"/>
    </row>
    <row r="1740" spans="1:17" s="115" customFormat="1" ht="25.5" customHeight="1">
      <c r="A1740" s="116">
        <v>1737</v>
      </c>
      <c r="B1740" s="118"/>
      <c r="C1740" s="118" t="s">
        <v>1393</v>
      </c>
      <c r="D1740" s="118" t="s">
        <v>1033</v>
      </c>
      <c r="E1740" s="118" t="s">
        <v>3064</v>
      </c>
      <c r="F1740" s="117" t="s">
        <v>5044</v>
      </c>
      <c r="G1740" s="340">
        <v>305311540204</v>
      </c>
      <c r="H1740" s="117" t="s">
        <v>5137</v>
      </c>
      <c r="I1740" s="117" t="s">
        <v>5180</v>
      </c>
      <c r="J1740" s="117" t="s">
        <v>47</v>
      </c>
      <c r="K1740" s="117"/>
      <c r="L1740" s="117">
        <v>0.83538000000000001</v>
      </c>
      <c r="M1740" s="117">
        <v>0.82312799999999997</v>
      </c>
      <c r="N1740" s="117">
        <v>1.2252000000000041E-2</v>
      </c>
      <c r="O1740" s="341"/>
      <c r="P1740" s="117"/>
      <c r="Q1740" s="121"/>
    </row>
    <row r="1741" spans="1:17" s="115" customFormat="1" ht="25.5" customHeight="1">
      <c r="A1741" s="116">
        <v>1738</v>
      </c>
      <c r="B1741" s="118"/>
      <c r="C1741" s="118" t="s">
        <v>1393</v>
      </c>
      <c r="D1741" s="118" t="s">
        <v>1033</v>
      </c>
      <c r="E1741" s="118" t="s">
        <v>3076</v>
      </c>
      <c r="F1741" s="117" t="s">
        <v>2298</v>
      </c>
      <c r="G1741" s="340">
        <v>305321240203</v>
      </c>
      <c r="H1741" s="117" t="s">
        <v>5138</v>
      </c>
      <c r="I1741" s="117" t="s">
        <v>5178</v>
      </c>
      <c r="J1741" s="117" t="s">
        <v>47</v>
      </c>
      <c r="K1741" s="117"/>
      <c r="L1741" s="117">
        <v>0.25619999999999998</v>
      </c>
      <c r="M1741" s="117">
        <v>0.252473</v>
      </c>
      <c r="N1741" s="117">
        <v>3.7269999999999803E-3</v>
      </c>
      <c r="O1741" s="341"/>
      <c r="P1741" s="117"/>
      <c r="Q1741" s="121"/>
    </row>
    <row r="1742" spans="1:17" s="115" customFormat="1" ht="25.5" customHeight="1">
      <c r="A1742" s="116">
        <v>1739</v>
      </c>
      <c r="B1742" s="118"/>
      <c r="C1742" s="118" t="s">
        <v>1393</v>
      </c>
      <c r="D1742" s="118" t="s">
        <v>1033</v>
      </c>
      <c r="E1742" s="118" t="s">
        <v>3076</v>
      </c>
      <c r="F1742" s="117" t="s">
        <v>2298</v>
      </c>
      <c r="G1742" s="340">
        <v>305321240202</v>
      </c>
      <c r="H1742" s="117" t="s">
        <v>5140</v>
      </c>
      <c r="I1742" s="117" t="s">
        <v>5180</v>
      </c>
      <c r="J1742" s="117" t="s">
        <v>47</v>
      </c>
      <c r="K1742" s="117"/>
      <c r="L1742" s="117">
        <v>1.5327500000000001</v>
      </c>
      <c r="M1742" s="117">
        <v>1.5110669999999999</v>
      </c>
      <c r="N1742" s="117">
        <v>2.1683000000000119E-2</v>
      </c>
      <c r="O1742" s="341"/>
      <c r="P1742" s="117"/>
      <c r="Q1742" s="121"/>
    </row>
    <row r="1743" spans="1:17" s="115" customFormat="1" ht="25.5" customHeight="1">
      <c r="A1743" s="116">
        <v>1740</v>
      </c>
      <c r="B1743" s="118"/>
      <c r="C1743" s="118" t="s">
        <v>1393</v>
      </c>
      <c r="D1743" s="118" t="s">
        <v>1033</v>
      </c>
      <c r="E1743" s="118" t="s">
        <v>3086</v>
      </c>
      <c r="F1743" s="117" t="s">
        <v>5144</v>
      </c>
      <c r="G1743" s="340">
        <v>305331240701</v>
      </c>
      <c r="H1743" s="117" t="s">
        <v>5145</v>
      </c>
      <c r="I1743" s="117" t="s">
        <v>5179</v>
      </c>
      <c r="J1743" s="117" t="s">
        <v>47</v>
      </c>
      <c r="K1743" s="117"/>
      <c r="L1743" s="117">
        <v>0.37985000000000002</v>
      </c>
      <c r="M1743" s="117">
        <v>0.374583</v>
      </c>
      <c r="N1743" s="117">
        <v>5.2670000000000217E-3</v>
      </c>
      <c r="O1743" s="341"/>
      <c r="P1743" s="117"/>
      <c r="Q1743" s="121"/>
    </row>
    <row r="1744" spans="1:17" s="115" customFormat="1" ht="25.5" customHeight="1">
      <c r="A1744" s="116">
        <v>1741</v>
      </c>
      <c r="B1744" s="118"/>
      <c r="C1744" s="118" t="s">
        <v>1393</v>
      </c>
      <c r="D1744" s="118" t="s">
        <v>1033</v>
      </c>
      <c r="E1744" s="118" t="s">
        <v>3074</v>
      </c>
      <c r="F1744" s="117" t="s">
        <v>2307</v>
      </c>
      <c r="G1744" s="340">
        <v>305341540104</v>
      </c>
      <c r="H1744" s="117" t="s">
        <v>2707</v>
      </c>
      <c r="I1744" s="117" t="s">
        <v>5178</v>
      </c>
      <c r="J1744" s="117" t="s">
        <v>47</v>
      </c>
      <c r="K1744" s="117"/>
      <c r="L1744" s="117">
        <v>0.69069999999999998</v>
      </c>
      <c r="M1744" s="117">
        <v>0.68262199999999995</v>
      </c>
      <c r="N1744" s="117">
        <v>8.0780000000000296E-3</v>
      </c>
      <c r="O1744" s="341"/>
      <c r="P1744" s="117"/>
      <c r="Q1744" s="121"/>
    </row>
    <row r="1745" spans="1:17" s="115" customFormat="1" ht="25.5" customHeight="1">
      <c r="A1745" s="116">
        <v>1742</v>
      </c>
      <c r="B1745" s="118"/>
      <c r="C1745" s="118" t="s">
        <v>1393</v>
      </c>
      <c r="D1745" s="118" t="s">
        <v>1033</v>
      </c>
      <c r="E1745" s="118" t="s">
        <v>3064</v>
      </c>
      <c r="F1745" s="117" t="s">
        <v>5151</v>
      </c>
      <c r="G1745" s="340">
        <v>305311540103</v>
      </c>
      <c r="H1745" s="117" t="s">
        <v>5152</v>
      </c>
      <c r="I1745" s="117" t="s">
        <v>5180</v>
      </c>
      <c r="J1745" s="117" t="s">
        <v>47</v>
      </c>
      <c r="K1745" s="117"/>
      <c r="L1745" s="117">
        <v>2.2364999999999999</v>
      </c>
      <c r="M1745" s="117">
        <v>2.2105350000000001</v>
      </c>
      <c r="N1745" s="117">
        <v>2.5964999999999794E-2</v>
      </c>
      <c r="O1745" s="341"/>
      <c r="P1745" s="117"/>
      <c r="Q1745" s="121"/>
    </row>
    <row r="1746" spans="1:17" s="115" customFormat="1" ht="25.5" customHeight="1">
      <c r="A1746" s="116">
        <v>1743</v>
      </c>
      <c r="B1746" s="118"/>
      <c r="C1746" s="118" t="s">
        <v>1393</v>
      </c>
      <c r="D1746" s="118" t="s">
        <v>1033</v>
      </c>
      <c r="E1746" s="118" t="s">
        <v>3064</v>
      </c>
      <c r="F1746" s="117" t="s">
        <v>5153</v>
      </c>
      <c r="G1746" s="340">
        <v>305311440302</v>
      </c>
      <c r="H1746" s="117" t="s">
        <v>5154</v>
      </c>
      <c r="I1746" s="117" t="s">
        <v>5180</v>
      </c>
      <c r="J1746" s="117" t="s">
        <v>47</v>
      </c>
      <c r="K1746" s="117"/>
      <c r="L1746" s="117">
        <v>1.0230399999999999</v>
      </c>
      <c r="M1746" s="117">
        <v>1.011258</v>
      </c>
      <c r="N1746" s="117">
        <v>1.1781999999999959E-2</v>
      </c>
      <c r="O1746" s="341"/>
      <c r="P1746" s="117"/>
      <c r="Q1746" s="121"/>
    </row>
    <row r="1747" spans="1:17" s="115" customFormat="1" ht="25.5" customHeight="1">
      <c r="A1747" s="116">
        <v>1744</v>
      </c>
      <c r="B1747" s="118"/>
      <c r="C1747" s="118" t="s">
        <v>1393</v>
      </c>
      <c r="D1747" s="118" t="s">
        <v>1033</v>
      </c>
      <c r="E1747" s="118" t="s">
        <v>3064</v>
      </c>
      <c r="F1747" s="117" t="s">
        <v>4924</v>
      </c>
      <c r="G1747" s="340">
        <v>305311440105</v>
      </c>
      <c r="H1747" s="117" t="s">
        <v>5155</v>
      </c>
      <c r="I1747" s="117" t="s">
        <v>5183</v>
      </c>
      <c r="J1747" s="117" t="s">
        <v>47</v>
      </c>
      <c r="K1747" s="117"/>
      <c r="L1747" s="117">
        <v>0.76129999999999998</v>
      </c>
      <c r="M1747" s="117">
        <v>0.75318300000000005</v>
      </c>
      <c r="N1747" s="117">
        <v>8.1169999999999298E-3</v>
      </c>
      <c r="O1747" s="341"/>
      <c r="P1747" s="117"/>
      <c r="Q1747" s="121"/>
    </row>
    <row r="1748" spans="1:17" s="115" customFormat="1" ht="25.5" customHeight="1">
      <c r="A1748" s="116">
        <v>1745</v>
      </c>
      <c r="B1748" s="118"/>
      <c r="C1748" s="118" t="s">
        <v>1393</v>
      </c>
      <c r="D1748" s="118" t="s">
        <v>1033</v>
      </c>
      <c r="E1748" s="118" t="s">
        <v>3086</v>
      </c>
      <c r="F1748" s="117" t="s">
        <v>5161</v>
      </c>
      <c r="G1748" s="340">
        <v>305331140404</v>
      </c>
      <c r="H1748" s="117" t="s">
        <v>3976</v>
      </c>
      <c r="I1748" s="117" t="s">
        <v>5180</v>
      </c>
      <c r="J1748" s="117" t="s">
        <v>47</v>
      </c>
      <c r="K1748" s="117"/>
      <c r="L1748" s="117">
        <v>0.47589999999999999</v>
      </c>
      <c r="M1748" s="117">
        <v>0.47122900000000001</v>
      </c>
      <c r="N1748" s="117">
        <v>4.6709999999999807E-3</v>
      </c>
      <c r="O1748" s="341"/>
      <c r="P1748" s="117"/>
      <c r="Q1748" s="121"/>
    </row>
    <row r="1749" spans="1:17" s="115" customFormat="1" ht="25.5" customHeight="1">
      <c r="A1749" s="116">
        <v>1746</v>
      </c>
      <c r="B1749" s="118"/>
      <c r="C1749" s="118" t="s">
        <v>1393</v>
      </c>
      <c r="D1749" s="118" t="s">
        <v>1033</v>
      </c>
      <c r="E1749" s="118" t="s">
        <v>3064</v>
      </c>
      <c r="F1749" s="117" t="s">
        <v>5162</v>
      </c>
      <c r="G1749" s="340">
        <v>305311340401</v>
      </c>
      <c r="H1749" s="117" t="s">
        <v>5163</v>
      </c>
      <c r="I1749" s="117" t="s">
        <v>5180</v>
      </c>
      <c r="J1749" s="117" t="s">
        <v>47</v>
      </c>
      <c r="K1749" s="117"/>
      <c r="L1749" s="117">
        <v>1.1188</v>
      </c>
      <c r="M1749" s="117">
        <v>1.107823</v>
      </c>
      <c r="N1749" s="117">
        <v>1.0977000000000015E-2</v>
      </c>
      <c r="O1749" s="341"/>
      <c r="P1749" s="117"/>
      <c r="Q1749" s="121"/>
    </row>
    <row r="1750" spans="1:17" s="115" customFormat="1" ht="25.5" customHeight="1">
      <c r="A1750" s="116">
        <v>1747</v>
      </c>
      <c r="B1750" s="118"/>
      <c r="C1750" s="118" t="s">
        <v>1393</v>
      </c>
      <c r="D1750" s="118" t="s">
        <v>1033</v>
      </c>
      <c r="E1750" s="118" t="s">
        <v>3076</v>
      </c>
      <c r="F1750" s="117" t="s">
        <v>2297</v>
      </c>
      <c r="G1750" s="340">
        <v>305321240106</v>
      </c>
      <c r="H1750" s="117" t="s">
        <v>2688</v>
      </c>
      <c r="I1750" s="117" t="s">
        <v>5178</v>
      </c>
      <c r="J1750" s="117" t="s">
        <v>47</v>
      </c>
      <c r="K1750" s="117"/>
      <c r="L1750" s="117">
        <v>1.0484</v>
      </c>
      <c r="M1750" s="117">
        <v>1.0381819999999999</v>
      </c>
      <c r="N1750" s="117">
        <v>1.021800000000006E-2</v>
      </c>
      <c r="O1750" s="341"/>
      <c r="P1750" s="117"/>
      <c r="Q1750" s="121"/>
    </row>
    <row r="1751" spans="1:17" s="115" customFormat="1" ht="25.5" customHeight="1">
      <c r="A1751" s="116">
        <v>1748</v>
      </c>
      <c r="B1751" s="118"/>
      <c r="C1751" s="118" t="s">
        <v>1393</v>
      </c>
      <c r="D1751" s="118" t="s">
        <v>1033</v>
      </c>
      <c r="E1751" s="118" t="s">
        <v>3076</v>
      </c>
      <c r="F1751" s="117" t="s">
        <v>2297</v>
      </c>
      <c r="G1751" s="340">
        <v>305321240103</v>
      </c>
      <c r="H1751" s="117" t="s">
        <v>5164</v>
      </c>
      <c r="I1751" s="117" t="s">
        <v>5180</v>
      </c>
      <c r="J1751" s="117" t="s">
        <v>47</v>
      </c>
      <c r="K1751" s="117"/>
      <c r="L1751" s="117">
        <v>0.1895</v>
      </c>
      <c r="M1751" s="117">
        <v>0.187751</v>
      </c>
      <c r="N1751" s="117">
        <v>1.7490000000000006E-3</v>
      </c>
      <c r="O1751" s="341"/>
      <c r="P1751" s="117"/>
      <c r="Q1751" s="121"/>
    </row>
    <row r="1752" spans="1:17" s="115" customFormat="1" ht="25.5" customHeight="1">
      <c r="A1752" s="116">
        <v>1749</v>
      </c>
      <c r="B1752" s="118"/>
      <c r="C1752" s="118" t="s">
        <v>1393</v>
      </c>
      <c r="D1752" s="118" t="s">
        <v>1033</v>
      </c>
      <c r="E1752" s="118" t="s">
        <v>3064</v>
      </c>
      <c r="F1752" s="117" t="s">
        <v>5044</v>
      </c>
      <c r="G1752" s="340">
        <v>305311540202</v>
      </c>
      <c r="H1752" s="117" t="s">
        <v>5165</v>
      </c>
      <c r="I1752" s="117" t="s">
        <v>5180</v>
      </c>
      <c r="J1752" s="117" t="s">
        <v>47</v>
      </c>
      <c r="K1752" s="117"/>
      <c r="L1752" s="117">
        <v>1.21818</v>
      </c>
      <c r="M1752" s="117">
        <v>1.2071769999999999</v>
      </c>
      <c r="N1752" s="117">
        <v>1.1003000000000096E-2</v>
      </c>
      <c r="O1752" s="341"/>
      <c r="P1752" s="117"/>
      <c r="Q1752" s="121"/>
    </row>
    <row r="1753" spans="1:17" s="115" customFormat="1" ht="25.5" customHeight="1">
      <c r="A1753" s="116">
        <v>1750</v>
      </c>
      <c r="B1753" s="118"/>
      <c r="C1753" s="118" t="s">
        <v>1393</v>
      </c>
      <c r="D1753" s="118" t="s">
        <v>1033</v>
      </c>
      <c r="E1753" s="118" t="s">
        <v>3074</v>
      </c>
      <c r="F1753" s="117" t="s">
        <v>4982</v>
      </c>
      <c r="G1753" s="340">
        <v>305341340202</v>
      </c>
      <c r="H1753" s="117" t="s">
        <v>2480</v>
      </c>
      <c r="I1753" s="117" t="s">
        <v>5180</v>
      </c>
      <c r="J1753" s="117" t="s">
        <v>47</v>
      </c>
      <c r="K1753" s="117"/>
      <c r="L1753" s="117">
        <v>0.40914</v>
      </c>
      <c r="M1753" s="117">
        <v>0.40620000000000001</v>
      </c>
      <c r="N1753" s="117">
        <v>2.9399999999999982E-3</v>
      </c>
      <c r="O1753" s="341"/>
      <c r="P1753" s="117"/>
      <c r="Q1753" s="121"/>
    </row>
    <row r="1754" spans="1:17" s="115" customFormat="1" ht="25.5" customHeight="1">
      <c r="A1754" s="116">
        <v>1751</v>
      </c>
      <c r="B1754" s="118"/>
      <c r="C1754" s="118" t="s">
        <v>1393</v>
      </c>
      <c r="D1754" s="118" t="s">
        <v>1033</v>
      </c>
      <c r="E1754" s="118" t="s">
        <v>3064</v>
      </c>
      <c r="F1754" s="117" t="s">
        <v>5044</v>
      </c>
      <c r="G1754" s="340">
        <v>305311540203</v>
      </c>
      <c r="H1754" s="117" t="s">
        <v>5170</v>
      </c>
      <c r="I1754" s="117" t="s">
        <v>5180</v>
      </c>
      <c r="J1754" s="117" t="s">
        <v>47</v>
      </c>
      <c r="K1754" s="117"/>
      <c r="L1754" s="117">
        <v>1.8320000000000001</v>
      </c>
      <c r="M1754" s="117">
        <v>1.818872</v>
      </c>
      <c r="N1754" s="117">
        <v>1.3128000000000029E-2</v>
      </c>
      <c r="O1754" s="341"/>
      <c r="P1754" s="117"/>
      <c r="Q1754" s="121"/>
    </row>
    <row r="1755" spans="1:17" s="115" customFormat="1" ht="25.5" customHeight="1">
      <c r="A1755" s="116">
        <v>1752</v>
      </c>
      <c r="B1755" s="118"/>
      <c r="C1755" s="118" t="s">
        <v>1393</v>
      </c>
      <c r="D1755" s="118" t="s">
        <v>1033</v>
      </c>
      <c r="E1755" s="118" t="s">
        <v>3064</v>
      </c>
      <c r="F1755" s="117" t="s">
        <v>5151</v>
      </c>
      <c r="G1755" s="340">
        <v>305311540101</v>
      </c>
      <c r="H1755" s="117" t="s">
        <v>5171</v>
      </c>
      <c r="I1755" s="117" t="s">
        <v>5180</v>
      </c>
      <c r="J1755" s="117" t="s">
        <v>47</v>
      </c>
      <c r="K1755" s="117"/>
      <c r="L1755" s="117">
        <v>0.94340000000000002</v>
      </c>
      <c r="M1755" s="117">
        <v>0.93690899999999999</v>
      </c>
      <c r="N1755" s="117">
        <v>6.4910000000000245E-3</v>
      </c>
      <c r="O1755" s="341"/>
      <c r="P1755" s="117"/>
      <c r="Q1755" s="121"/>
    </row>
    <row r="1756" spans="1:17" s="115" customFormat="1" ht="25.5" customHeight="1">
      <c r="A1756" s="116">
        <v>1753</v>
      </c>
      <c r="B1756" s="118"/>
      <c r="C1756" s="118" t="s">
        <v>1393</v>
      </c>
      <c r="D1756" s="118" t="s">
        <v>1033</v>
      </c>
      <c r="E1756" s="118" t="s">
        <v>3086</v>
      </c>
      <c r="F1756" s="117" t="s">
        <v>5173</v>
      </c>
      <c r="G1756" s="340">
        <v>305331240504</v>
      </c>
      <c r="H1756" s="117" t="s">
        <v>5174</v>
      </c>
      <c r="I1756" s="117" t="s">
        <v>5179</v>
      </c>
      <c r="J1756" s="117" t="s">
        <v>47</v>
      </c>
      <c r="K1756" s="117"/>
      <c r="L1756" s="117">
        <v>0.24660000000000001</v>
      </c>
      <c r="M1756" s="117">
        <v>0.24540600000000001</v>
      </c>
      <c r="N1756" s="117">
        <v>1.1940000000000006E-3</v>
      </c>
      <c r="O1756" s="341"/>
      <c r="P1756" s="117"/>
      <c r="Q1756" s="121"/>
    </row>
    <row r="1757" spans="1:17" s="115" customFormat="1" ht="25.5" customHeight="1">
      <c r="A1757" s="116">
        <v>1754</v>
      </c>
      <c r="B1757" s="118"/>
      <c r="C1757" s="118" t="s">
        <v>1393</v>
      </c>
      <c r="D1757" s="118" t="s">
        <v>1033</v>
      </c>
      <c r="E1757" s="118" t="s">
        <v>3064</v>
      </c>
      <c r="F1757" s="117" t="s">
        <v>5151</v>
      </c>
      <c r="G1757" s="340">
        <v>305311540102</v>
      </c>
      <c r="H1757" s="117" t="s">
        <v>5177</v>
      </c>
      <c r="I1757" s="117" t="s">
        <v>5180</v>
      </c>
      <c r="J1757" s="117" t="s">
        <v>47</v>
      </c>
      <c r="K1757" s="117"/>
      <c r="L1757" s="117">
        <v>0.80330000000000001</v>
      </c>
      <c r="M1757" s="117">
        <v>0.80017300000000002</v>
      </c>
      <c r="N1757" s="117">
        <v>3.1269999999999909E-3</v>
      </c>
      <c r="O1757" s="341"/>
      <c r="P1757" s="117"/>
      <c r="Q1757" s="121"/>
    </row>
    <row r="1758" spans="1:17" s="115" customFormat="1" ht="25.5" customHeight="1">
      <c r="A1758" s="116">
        <v>1755</v>
      </c>
      <c r="B1758" s="118"/>
      <c r="C1758" s="118" t="s">
        <v>1393</v>
      </c>
      <c r="D1758" s="118" t="s">
        <v>1032</v>
      </c>
      <c r="E1758" s="118" t="s">
        <v>3075</v>
      </c>
      <c r="F1758" s="117" t="s">
        <v>4696</v>
      </c>
      <c r="G1758" s="340">
        <v>305431340203</v>
      </c>
      <c r="H1758" s="117" t="s">
        <v>4697</v>
      </c>
      <c r="I1758" s="117" t="s">
        <v>5179</v>
      </c>
      <c r="J1758" s="117" t="s">
        <v>47</v>
      </c>
      <c r="K1758" s="117"/>
      <c r="L1758" s="117">
        <v>0.55640000000000001</v>
      </c>
      <c r="M1758" s="117">
        <v>0.51007499999999995</v>
      </c>
      <c r="N1758" s="117">
        <v>4.6325000000000061E-2</v>
      </c>
      <c r="O1758" s="341"/>
      <c r="P1758" s="117"/>
      <c r="Q1758" s="121"/>
    </row>
    <row r="1759" spans="1:17" s="115" customFormat="1" ht="25.5" customHeight="1">
      <c r="A1759" s="116">
        <v>1756</v>
      </c>
      <c r="B1759" s="118"/>
      <c r="C1759" s="118" t="s">
        <v>1393</v>
      </c>
      <c r="D1759" s="118" t="s">
        <v>1032</v>
      </c>
      <c r="E1759" s="118" t="s">
        <v>3075</v>
      </c>
      <c r="F1759" s="117" t="s">
        <v>4762</v>
      </c>
      <c r="G1759" s="340">
        <v>305431240101</v>
      </c>
      <c r="H1759" s="117" t="s">
        <v>4763</v>
      </c>
      <c r="I1759" s="117" t="s">
        <v>5179</v>
      </c>
      <c r="J1759" s="117" t="s">
        <v>47</v>
      </c>
      <c r="K1759" s="117"/>
      <c r="L1759" s="117">
        <v>0.42120000000000002</v>
      </c>
      <c r="M1759" s="117">
        <v>0.39506599999999997</v>
      </c>
      <c r="N1759" s="117">
        <v>2.6134000000000046E-2</v>
      </c>
      <c r="O1759" s="341"/>
      <c r="P1759" s="117"/>
      <c r="Q1759" s="121"/>
    </row>
    <row r="1760" spans="1:17" s="115" customFormat="1" ht="25.5" customHeight="1">
      <c r="A1760" s="116">
        <v>1757</v>
      </c>
      <c r="B1760" s="118"/>
      <c r="C1760" s="118" t="s">
        <v>1393</v>
      </c>
      <c r="D1760" s="118" t="s">
        <v>1032</v>
      </c>
      <c r="E1760" s="118" t="s">
        <v>3075</v>
      </c>
      <c r="F1760" s="117" t="s">
        <v>4764</v>
      </c>
      <c r="G1760" s="340">
        <v>305431240403</v>
      </c>
      <c r="H1760" s="117" t="s">
        <v>4765</v>
      </c>
      <c r="I1760" s="117" t="s">
        <v>5179</v>
      </c>
      <c r="J1760" s="117" t="s">
        <v>47</v>
      </c>
      <c r="K1760" s="117"/>
      <c r="L1760" s="117">
        <v>0.15640000000000001</v>
      </c>
      <c r="M1760" s="117">
        <v>0.14675299999999999</v>
      </c>
      <c r="N1760" s="117">
        <v>9.6470000000000167E-3</v>
      </c>
      <c r="O1760" s="341"/>
      <c r="P1760" s="117"/>
      <c r="Q1760" s="121"/>
    </row>
    <row r="1761" spans="1:17" s="115" customFormat="1" ht="25.5" customHeight="1">
      <c r="A1761" s="116">
        <v>1758</v>
      </c>
      <c r="B1761" s="118"/>
      <c r="C1761" s="118" t="s">
        <v>1393</v>
      </c>
      <c r="D1761" s="118" t="s">
        <v>1032</v>
      </c>
      <c r="E1761" s="118" t="s">
        <v>3081</v>
      </c>
      <c r="F1761" s="117" t="s">
        <v>4784</v>
      </c>
      <c r="G1761" s="340">
        <v>305411240202</v>
      </c>
      <c r="H1761" s="117" t="s">
        <v>3298</v>
      </c>
      <c r="I1761" s="117" t="s">
        <v>5179</v>
      </c>
      <c r="J1761" s="117" t="s">
        <v>47</v>
      </c>
      <c r="K1761" s="117"/>
      <c r="L1761" s="117">
        <v>0.99819999999999998</v>
      </c>
      <c r="M1761" s="117">
        <v>0.94030199999999997</v>
      </c>
      <c r="N1761" s="117">
        <v>5.7898000000000005E-2</v>
      </c>
      <c r="O1761" s="341"/>
      <c r="P1761" s="117"/>
      <c r="Q1761" s="121"/>
    </row>
    <row r="1762" spans="1:17" s="115" customFormat="1" ht="25.5" customHeight="1">
      <c r="A1762" s="116">
        <v>1759</v>
      </c>
      <c r="B1762" s="118"/>
      <c r="C1762" s="118" t="s">
        <v>1393</v>
      </c>
      <c r="D1762" s="118" t="s">
        <v>1032</v>
      </c>
      <c r="E1762" s="118" t="s">
        <v>3075</v>
      </c>
      <c r="F1762" s="117" t="s">
        <v>4785</v>
      </c>
      <c r="G1762" s="340">
        <v>305431240202</v>
      </c>
      <c r="H1762" s="117" t="s">
        <v>4786</v>
      </c>
      <c r="I1762" s="117" t="s">
        <v>5179</v>
      </c>
      <c r="J1762" s="117" t="s">
        <v>47</v>
      </c>
      <c r="K1762" s="117"/>
      <c r="L1762" s="117">
        <v>0.84225000000000005</v>
      </c>
      <c r="M1762" s="117">
        <v>0.79341099999999998</v>
      </c>
      <c r="N1762" s="117">
        <v>4.8839000000000077E-2</v>
      </c>
      <c r="O1762" s="341"/>
      <c r="P1762" s="117"/>
      <c r="Q1762" s="121"/>
    </row>
    <row r="1763" spans="1:17" s="115" customFormat="1" ht="25.5" customHeight="1">
      <c r="A1763" s="116">
        <v>1760</v>
      </c>
      <c r="B1763" s="118"/>
      <c r="C1763" s="118" t="s">
        <v>1393</v>
      </c>
      <c r="D1763" s="118" t="s">
        <v>1032</v>
      </c>
      <c r="E1763" s="118" t="s">
        <v>3075</v>
      </c>
      <c r="F1763" s="117" t="s">
        <v>4808</v>
      </c>
      <c r="G1763" s="340">
        <v>305431340302</v>
      </c>
      <c r="H1763" s="117" t="s">
        <v>4809</v>
      </c>
      <c r="I1763" s="117" t="s">
        <v>5179</v>
      </c>
      <c r="J1763" s="117" t="s">
        <v>47</v>
      </c>
      <c r="K1763" s="117"/>
      <c r="L1763" s="117">
        <v>0.94820000000000004</v>
      </c>
      <c r="M1763" s="117">
        <v>0.89770300000000003</v>
      </c>
      <c r="N1763" s="117">
        <v>5.0497000000000014E-2</v>
      </c>
      <c r="O1763" s="341"/>
      <c r="P1763" s="117"/>
      <c r="Q1763" s="121"/>
    </row>
    <row r="1764" spans="1:17" s="115" customFormat="1" ht="25.5" customHeight="1">
      <c r="A1764" s="116">
        <v>1761</v>
      </c>
      <c r="B1764" s="118"/>
      <c r="C1764" s="118" t="s">
        <v>1393</v>
      </c>
      <c r="D1764" s="118" t="s">
        <v>1032</v>
      </c>
      <c r="E1764" s="118" t="s">
        <v>3081</v>
      </c>
      <c r="F1764" s="117" t="s">
        <v>4815</v>
      </c>
      <c r="G1764" s="340">
        <v>305411240304</v>
      </c>
      <c r="H1764" s="117" t="s">
        <v>4816</v>
      </c>
      <c r="I1764" s="117" t="s">
        <v>5179</v>
      </c>
      <c r="J1764" s="117" t="s">
        <v>47</v>
      </c>
      <c r="K1764" s="117"/>
      <c r="L1764" s="117">
        <v>0.20404</v>
      </c>
      <c r="M1764" s="117">
        <v>0.19341800000000001</v>
      </c>
      <c r="N1764" s="117">
        <v>1.0621999999999993E-2</v>
      </c>
      <c r="O1764" s="341"/>
      <c r="P1764" s="117"/>
      <c r="Q1764" s="121"/>
    </row>
    <row r="1765" spans="1:17" s="115" customFormat="1" ht="25.5" customHeight="1">
      <c r="A1765" s="116">
        <v>1762</v>
      </c>
      <c r="B1765" s="118"/>
      <c r="C1765" s="118" t="s">
        <v>1393</v>
      </c>
      <c r="D1765" s="118" t="s">
        <v>1032</v>
      </c>
      <c r="E1765" s="118" t="s">
        <v>3075</v>
      </c>
      <c r="F1765" s="117" t="s">
        <v>4819</v>
      </c>
      <c r="G1765" s="340">
        <v>305431140103</v>
      </c>
      <c r="H1765" s="117" t="s">
        <v>4820</v>
      </c>
      <c r="I1765" s="117" t="s">
        <v>5179</v>
      </c>
      <c r="J1765" s="117" t="s">
        <v>47</v>
      </c>
      <c r="K1765" s="117"/>
      <c r="L1765" s="117">
        <v>1.6106799999999999</v>
      </c>
      <c r="M1765" s="117">
        <v>1.5295129999999999</v>
      </c>
      <c r="N1765" s="117">
        <v>8.1166999999999989E-2</v>
      </c>
      <c r="O1765" s="341"/>
      <c r="P1765" s="117"/>
      <c r="Q1765" s="121"/>
    </row>
    <row r="1766" spans="1:17" s="115" customFormat="1" ht="25.5" customHeight="1">
      <c r="A1766" s="116">
        <v>1763</v>
      </c>
      <c r="B1766" s="118"/>
      <c r="C1766" s="118" t="s">
        <v>1393</v>
      </c>
      <c r="D1766" s="118" t="s">
        <v>1032</v>
      </c>
      <c r="E1766" s="118" t="s">
        <v>3075</v>
      </c>
      <c r="F1766" s="117" t="s">
        <v>4696</v>
      </c>
      <c r="G1766" s="340">
        <v>305431340201</v>
      </c>
      <c r="H1766" s="117" t="s">
        <v>4822</v>
      </c>
      <c r="I1766" s="117" t="s">
        <v>5179</v>
      </c>
      <c r="J1766" s="117" t="s">
        <v>47</v>
      </c>
      <c r="K1766" s="117"/>
      <c r="L1766" s="117">
        <v>1.4292</v>
      </c>
      <c r="M1766" s="117">
        <v>1.3576319999999999</v>
      </c>
      <c r="N1766" s="117">
        <v>7.1568000000000076E-2</v>
      </c>
      <c r="O1766" s="341"/>
      <c r="P1766" s="117"/>
      <c r="Q1766" s="121"/>
    </row>
    <row r="1767" spans="1:17" s="115" customFormat="1" ht="25.5" customHeight="1">
      <c r="A1767" s="116">
        <v>1764</v>
      </c>
      <c r="B1767" s="118"/>
      <c r="C1767" s="118" t="s">
        <v>1393</v>
      </c>
      <c r="D1767" s="118" t="s">
        <v>1032</v>
      </c>
      <c r="E1767" s="118" t="s">
        <v>3075</v>
      </c>
      <c r="F1767" s="117" t="s">
        <v>4819</v>
      </c>
      <c r="G1767" s="340">
        <v>305431140105</v>
      </c>
      <c r="H1767" s="117" t="s">
        <v>4828</v>
      </c>
      <c r="I1767" s="117" t="s">
        <v>5179</v>
      </c>
      <c r="J1767" s="117" t="s">
        <v>47</v>
      </c>
      <c r="K1767" s="117"/>
      <c r="L1767" s="117">
        <v>0.47692000000000001</v>
      </c>
      <c r="M1767" s="117">
        <v>0.45358700000000002</v>
      </c>
      <c r="N1767" s="117">
        <v>2.3332999999999993E-2</v>
      </c>
      <c r="O1767" s="341"/>
      <c r="P1767" s="117"/>
      <c r="Q1767" s="121"/>
    </row>
    <row r="1768" spans="1:17" s="115" customFormat="1" ht="25.5" customHeight="1">
      <c r="A1768" s="116">
        <v>1765</v>
      </c>
      <c r="B1768" s="118"/>
      <c r="C1768" s="118" t="s">
        <v>1393</v>
      </c>
      <c r="D1768" s="118" t="s">
        <v>1032</v>
      </c>
      <c r="E1768" s="118" t="s">
        <v>3082</v>
      </c>
      <c r="F1768" s="117" t="s">
        <v>2310</v>
      </c>
      <c r="G1768" s="340">
        <v>305421240103</v>
      </c>
      <c r="H1768" s="117" t="s">
        <v>2714</v>
      </c>
      <c r="I1768" s="117" t="s">
        <v>5178</v>
      </c>
      <c r="J1768" s="117" t="s">
        <v>47</v>
      </c>
      <c r="K1768" s="117"/>
      <c r="L1768" s="117">
        <v>1.6412</v>
      </c>
      <c r="M1768" s="117">
        <v>1.5633570000000001</v>
      </c>
      <c r="N1768" s="117">
        <v>7.7842999999999885E-2</v>
      </c>
      <c r="O1768" s="341"/>
      <c r="P1768" s="117"/>
      <c r="Q1768" s="121"/>
    </row>
    <row r="1769" spans="1:17" s="115" customFormat="1" ht="25.5" customHeight="1">
      <c r="A1769" s="116">
        <v>1766</v>
      </c>
      <c r="B1769" s="118"/>
      <c r="C1769" s="118" t="s">
        <v>1393</v>
      </c>
      <c r="D1769" s="118" t="s">
        <v>1032</v>
      </c>
      <c r="E1769" s="118" t="s">
        <v>3081</v>
      </c>
      <c r="F1769" s="117" t="s">
        <v>4784</v>
      </c>
      <c r="G1769" s="340">
        <v>305411240201</v>
      </c>
      <c r="H1769" s="117" t="s">
        <v>4841</v>
      </c>
      <c r="I1769" s="117" t="s">
        <v>5179</v>
      </c>
      <c r="J1769" s="117" t="s">
        <v>47</v>
      </c>
      <c r="K1769" s="117"/>
      <c r="L1769" s="117">
        <v>1.4632400000000001</v>
      </c>
      <c r="M1769" s="117">
        <v>1.394258</v>
      </c>
      <c r="N1769" s="117">
        <v>6.8982000000000099E-2</v>
      </c>
      <c r="O1769" s="341"/>
      <c r="P1769" s="117"/>
      <c r="Q1769" s="121"/>
    </row>
    <row r="1770" spans="1:17" s="115" customFormat="1" ht="25.5" customHeight="1">
      <c r="A1770" s="116">
        <v>1767</v>
      </c>
      <c r="B1770" s="118"/>
      <c r="C1770" s="118" t="s">
        <v>1393</v>
      </c>
      <c r="D1770" s="118" t="s">
        <v>1032</v>
      </c>
      <c r="E1770" s="118" t="s">
        <v>3075</v>
      </c>
      <c r="F1770" s="117" t="s">
        <v>4844</v>
      </c>
      <c r="G1770" s="340">
        <v>305431140301</v>
      </c>
      <c r="H1770" s="117" t="s">
        <v>4845</v>
      </c>
      <c r="I1770" s="117" t="s">
        <v>5179</v>
      </c>
      <c r="J1770" s="117" t="s">
        <v>47</v>
      </c>
      <c r="K1770" s="117"/>
      <c r="L1770" s="117">
        <v>0.58420000000000005</v>
      </c>
      <c r="M1770" s="117">
        <v>0.55701800000000001</v>
      </c>
      <c r="N1770" s="117">
        <v>2.7182000000000039E-2</v>
      </c>
      <c r="O1770" s="341"/>
      <c r="P1770" s="117"/>
      <c r="Q1770" s="121"/>
    </row>
    <row r="1771" spans="1:17" s="115" customFormat="1" ht="25.5" customHeight="1">
      <c r="A1771" s="116">
        <v>1768</v>
      </c>
      <c r="B1771" s="118"/>
      <c r="C1771" s="118" t="s">
        <v>1393</v>
      </c>
      <c r="D1771" s="118" t="s">
        <v>1032</v>
      </c>
      <c r="E1771" s="118" t="s">
        <v>3075</v>
      </c>
      <c r="F1771" s="117" t="s">
        <v>4849</v>
      </c>
      <c r="G1771" s="340">
        <v>305431340102</v>
      </c>
      <c r="H1771" s="117" t="s">
        <v>4850</v>
      </c>
      <c r="I1771" s="117" t="s">
        <v>5179</v>
      </c>
      <c r="J1771" s="117" t="s">
        <v>47</v>
      </c>
      <c r="K1771" s="117"/>
      <c r="L1771" s="117">
        <v>0.82067999999999997</v>
      </c>
      <c r="M1771" s="117">
        <v>0.78285400000000005</v>
      </c>
      <c r="N1771" s="117">
        <v>3.7825999999999915E-2</v>
      </c>
      <c r="O1771" s="341"/>
      <c r="P1771" s="117"/>
      <c r="Q1771" s="121"/>
    </row>
    <row r="1772" spans="1:17" s="115" customFormat="1" ht="25.5" customHeight="1">
      <c r="A1772" s="116">
        <v>1769</v>
      </c>
      <c r="B1772" s="118"/>
      <c r="C1772" s="118" t="s">
        <v>1393</v>
      </c>
      <c r="D1772" s="118" t="s">
        <v>1032</v>
      </c>
      <c r="E1772" s="118" t="s">
        <v>3082</v>
      </c>
      <c r="F1772" s="117" t="s">
        <v>2310</v>
      </c>
      <c r="G1772" s="340">
        <v>305421240101</v>
      </c>
      <c r="H1772" s="117" t="s">
        <v>2713</v>
      </c>
      <c r="I1772" s="117" t="s">
        <v>5178</v>
      </c>
      <c r="J1772" s="117" t="s">
        <v>47</v>
      </c>
      <c r="K1772" s="117"/>
      <c r="L1772" s="117">
        <v>0.95040000000000002</v>
      </c>
      <c r="M1772" s="117">
        <v>0.90703199999999995</v>
      </c>
      <c r="N1772" s="117">
        <v>4.3368000000000073E-2</v>
      </c>
      <c r="O1772" s="341"/>
      <c r="P1772" s="117"/>
      <c r="Q1772" s="121"/>
    </row>
    <row r="1773" spans="1:17" s="115" customFormat="1" ht="25.5" customHeight="1">
      <c r="A1773" s="116">
        <v>1770</v>
      </c>
      <c r="B1773" s="118"/>
      <c r="C1773" s="118" t="s">
        <v>1393</v>
      </c>
      <c r="D1773" s="118" t="s">
        <v>1032</v>
      </c>
      <c r="E1773" s="118" t="s">
        <v>3081</v>
      </c>
      <c r="F1773" s="117" t="s">
        <v>4815</v>
      </c>
      <c r="G1773" s="340">
        <v>305411240303</v>
      </c>
      <c r="H1773" s="117" t="s">
        <v>4856</v>
      </c>
      <c r="I1773" s="117" t="s">
        <v>5183</v>
      </c>
      <c r="J1773" s="117" t="s">
        <v>47</v>
      </c>
      <c r="K1773" s="117"/>
      <c r="L1773" s="117">
        <v>0.64466000000000001</v>
      </c>
      <c r="M1773" s="117">
        <v>0.61607800000000001</v>
      </c>
      <c r="N1773" s="117">
        <v>2.8581999999999996E-2</v>
      </c>
      <c r="O1773" s="341"/>
      <c r="P1773" s="117"/>
      <c r="Q1773" s="121"/>
    </row>
    <row r="1774" spans="1:17" s="115" customFormat="1" ht="25.5" customHeight="1">
      <c r="A1774" s="116">
        <v>1771</v>
      </c>
      <c r="B1774" s="118"/>
      <c r="C1774" s="118" t="s">
        <v>1393</v>
      </c>
      <c r="D1774" s="118" t="s">
        <v>1032</v>
      </c>
      <c r="E1774" s="118" t="s">
        <v>3075</v>
      </c>
      <c r="F1774" s="117" t="s">
        <v>4819</v>
      </c>
      <c r="G1774" s="340">
        <v>305431140104</v>
      </c>
      <c r="H1774" s="117" t="s">
        <v>4857</v>
      </c>
      <c r="I1774" s="117" t="s">
        <v>5179</v>
      </c>
      <c r="J1774" s="117" t="s">
        <v>47</v>
      </c>
      <c r="K1774" s="117"/>
      <c r="L1774" s="117">
        <v>2.7786</v>
      </c>
      <c r="M1774" s="117">
        <v>2.6556739999999999</v>
      </c>
      <c r="N1774" s="117">
        <v>0.12292600000000009</v>
      </c>
      <c r="O1774" s="341"/>
      <c r="P1774" s="117"/>
      <c r="Q1774" s="121"/>
    </row>
    <row r="1775" spans="1:17" s="115" customFormat="1" ht="25.5" customHeight="1">
      <c r="A1775" s="116">
        <v>1772</v>
      </c>
      <c r="B1775" s="118"/>
      <c r="C1775" s="118" t="s">
        <v>1393</v>
      </c>
      <c r="D1775" s="118" t="s">
        <v>1032</v>
      </c>
      <c r="E1775" s="118" t="s">
        <v>3082</v>
      </c>
      <c r="F1775" s="117" t="s">
        <v>2311</v>
      </c>
      <c r="G1775" s="340">
        <v>305421240207</v>
      </c>
      <c r="H1775" s="117" t="s">
        <v>4860</v>
      </c>
      <c r="I1775" s="117" t="s">
        <v>5179</v>
      </c>
      <c r="J1775" s="117" t="s">
        <v>47</v>
      </c>
      <c r="K1775" s="117"/>
      <c r="L1775" s="117">
        <v>0.92420000000000002</v>
      </c>
      <c r="M1775" s="117">
        <v>0.88339599999999996</v>
      </c>
      <c r="N1775" s="117">
        <v>4.0804000000000062E-2</v>
      </c>
      <c r="O1775" s="341"/>
      <c r="P1775" s="117"/>
      <c r="Q1775" s="121"/>
    </row>
    <row r="1776" spans="1:17" s="115" customFormat="1" ht="25.5" customHeight="1">
      <c r="A1776" s="116">
        <v>1773</v>
      </c>
      <c r="B1776" s="118"/>
      <c r="C1776" s="118" t="s">
        <v>1393</v>
      </c>
      <c r="D1776" s="118" t="s">
        <v>1032</v>
      </c>
      <c r="E1776" s="118" t="s">
        <v>3075</v>
      </c>
      <c r="F1776" s="117" t="s">
        <v>4849</v>
      </c>
      <c r="G1776" s="340">
        <v>305431340101</v>
      </c>
      <c r="H1776" s="117" t="s">
        <v>4867</v>
      </c>
      <c r="I1776" s="117" t="s">
        <v>5179</v>
      </c>
      <c r="J1776" s="117" t="s">
        <v>47</v>
      </c>
      <c r="K1776" s="117"/>
      <c r="L1776" s="117">
        <v>1.93208</v>
      </c>
      <c r="M1776" s="117">
        <v>1.8489120000000001</v>
      </c>
      <c r="N1776" s="117">
        <v>8.3167999999999909E-2</v>
      </c>
      <c r="O1776" s="341"/>
      <c r="P1776" s="117"/>
      <c r="Q1776" s="121"/>
    </row>
    <row r="1777" spans="1:17" s="115" customFormat="1" ht="25.5" customHeight="1">
      <c r="A1777" s="116">
        <v>1774</v>
      </c>
      <c r="B1777" s="118"/>
      <c r="C1777" s="118" t="s">
        <v>1393</v>
      </c>
      <c r="D1777" s="118" t="s">
        <v>1032</v>
      </c>
      <c r="E1777" s="118" t="s">
        <v>3082</v>
      </c>
      <c r="F1777" s="117" t="s">
        <v>2313</v>
      </c>
      <c r="G1777" s="340">
        <v>305421340104</v>
      </c>
      <c r="H1777" s="117" t="s">
        <v>2720</v>
      </c>
      <c r="I1777" s="117" t="s">
        <v>5178</v>
      </c>
      <c r="J1777" s="117" t="s">
        <v>47</v>
      </c>
      <c r="K1777" s="117"/>
      <c r="L1777" s="117">
        <v>1.6586000000000001</v>
      </c>
      <c r="M1777" s="117">
        <v>1.5880110000000001</v>
      </c>
      <c r="N1777" s="117">
        <v>7.0589000000000013E-2</v>
      </c>
      <c r="O1777" s="341"/>
      <c r="P1777" s="117"/>
      <c r="Q1777" s="121"/>
    </row>
    <row r="1778" spans="1:17" s="115" customFormat="1" ht="25.5" customHeight="1">
      <c r="A1778" s="116">
        <v>1775</v>
      </c>
      <c r="B1778" s="118"/>
      <c r="C1778" s="118" t="s">
        <v>1393</v>
      </c>
      <c r="D1778" s="118" t="s">
        <v>1032</v>
      </c>
      <c r="E1778" s="118" t="s">
        <v>3085</v>
      </c>
      <c r="F1778" s="117" t="s">
        <v>4875</v>
      </c>
      <c r="G1778" s="340">
        <v>305421140101</v>
      </c>
      <c r="H1778" s="117" t="s">
        <v>4876</v>
      </c>
      <c r="I1778" s="117" t="s">
        <v>5179</v>
      </c>
      <c r="J1778" s="117" t="s">
        <v>47</v>
      </c>
      <c r="K1778" s="117"/>
      <c r="L1778" s="117">
        <v>0.1288</v>
      </c>
      <c r="M1778" s="117">
        <v>0.123335</v>
      </c>
      <c r="N1778" s="117">
        <v>5.4649999999999976E-3</v>
      </c>
      <c r="O1778" s="341"/>
      <c r="P1778" s="117"/>
      <c r="Q1778" s="121"/>
    </row>
    <row r="1779" spans="1:17" s="115" customFormat="1" ht="25.5" customHeight="1">
      <c r="A1779" s="116">
        <v>1776</v>
      </c>
      <c r="B1779" s="118"/>
      <c r="C1779" s="118" t="s">
        <v>1393</v>
      </c>
      <c r="D1779" s="118" t="s">
        <v>1032</v>
      </c>
      <c r="E1779" s="118" t="s">
        <v>3075</v>
      </c>
      <c r="F1779" s="117" t="s">
        <v>4696</v>
      </c>
      <c r="G1779" s="340">
        <v>305431340204</v>
      </c>
      <c r="H1779" s="117" t="s">
        <v>4877</v>
      </c>
      <c r="I1779" s="117" t="s">
        <v>5179</v>
      </c>
      <c r="J1779" s="117" t="s">
        <v>47</v>
      </c>
      <c r="K1779" s="117"/>
      <c r="L1779" s="117">
        <v>1.1012</v>
      </c>
      <c r="M1779" s="117">
        <v>1.054478</v>
      </c>
      <c r="N1779" s="117">
        <v>4.672199999999993E-2</v>
      </c>
      <c r="O1779" s="341"/>
      <c r="P1779" s="117"/>
      <c r="Q1779" s="121"/>
    </row>
    <row r="1780" spans="1:17" s="115" customFormat="1" ht="25.5" customHeight="1">
      <c r="A1780" s="116">
        <v>1777</v>
      </c>
      <c r="B1780" s="118"/>
      <c r="C1780" s="118" t="s">
        <v>1393</v>
      </c>
      <c r="D1780" s="118" t="s">
        <v>1032</v>
      </c>
      <c r="E1780" s="118" t="s">
        <v>3082</v>
      </c>
      <c r="F1780" s="117" t="s">
        <v>2311</v>
      </c>
      <c r="G1780" s="340">
        <v>305421240201</v>
      </c>
      <c r="H1780" s="117" t="s">
        <v>2716</v>
      </c>
      <c r="I1780" s="117" t="s">
        <v>5178</v>
      </c>
      <c r="J1780" s="117" t="s">
        <v>47</v>
      </c>
      <c r="K1780" s="117"/>
      <c r="L1780" s="117">
        <v>1.59816</v>
      </c>
      <c r="M1780" s="117">
        <v>1.5306580000000001</v>
      </c>
      <c r="N1780" s="117">
        <v>6.7501999999999951E-2</v>
      </c>
      <c r="O1780" s="341"/>
      <c r="P1780" s="117"/>
      <c r="Q1780" s="121"/>
    </row>
    <row r="1781" spans="1:17" s="115" customFormat="1" ht="25.5" customHeight="1">
      <c r="A1781" s="116">
        <v>1778</v>
      </c>
      <c r="B1781" s="118"/>
      <c r="C1781" s="118" t="s">
        <v>1393</v>
      </c>
      <c r="D1781" s="118" t="s">
        <v>1032</v>
      </c>
      <c r="E1781" s="118" t="s">
        <v>3085</v>
      </c>
      <c r="F1781" s="117" t="s">
        <v>4884</v>
      </c>
      <c r="G1781" s="340">
        <v>305422340102</v>
      </c>
      <c r="H1781" s="117" t="s">
        <v>4885</v>
      </c>
      <c r="I1781" s="117" t="s">
        <v>5179</v>
      </c>
      <c r="J1781" s="117" t="s">
        <v>47</v>
      </c>
      <c r="K1781" s="117"/>
      <c r="L1781" s="117">
        <v>1.1861999999999999</v>
      </c>
      <c r="M1781" s="117">
        <v>1.136293</v>
      </c>
      <c r="N1781" s="117">
        <v>4.9906999999999924E-2</v>
      </c>
      <c r="O1781" s="341"/>
      <c r="P1781" s="117"/>
      <c r="Q1781" s="121"/>
    </row>
    <row r="1782" spans="1:17" s="115" customFormat="1" ht="25.5" customHeight="1">
      <c r="A1782" s="116">
        <v>1779</v>
      </c>
      <c r="B1782" s="118"/>
      <c r="C1782" s="118" t="s">
        <v>1393</v>
      </c>
      <c r="D1782" s="118" t="s">
        <v>1032</v>
      </c>
      <c r="E1782" s="118" t="s">
        <v>3082</v>
      </c>
      <c r="F1782" s="117" t="s">
        <v>2310</v>
      </c>
      <c r="G1782" s="340">
        <v>305421240104</v>
      </c>
      <c r="H1782" s="117" t="s">
        <v>2715</v>
      </c>
      <c r="I1782" s="117" t="s">
        <v>5178</v>
      </c>
      <c r="J1782" s="117" t="s">
        <v>47</v>
      </c>
      <c r="K1782" s="117"/>
      <c r="L1782" s="117">
        <v>1.0471999999999999</v>
      </c>
      <c r="M1782" s="117">
        <v>1.004154</v>
      </c>
      <c r="N1782" s="117">
        <v>4.3045999999999918E-2</v>
      </c>
      <c r="O1782" s="341"/>
      <c r="P1782" s="117"/>
      <c r="Q1782" s="121"/>
    </row>
    <row r="1783" spans="1:17" s="115" customFormat="1" ht="25.5" customHeight="1">
      <c r="A1783" s="116">
        <v>1780</v>
      </c>
      <c r="B1783" s="118"/>
      <c r="C1783" s="118" t="s">
        <v>1393</v>
      </c>
      <c r="D1783" s="118" t="s">
        <v>1032</v>
      </c>
      <c r="E1783" s="118" t="s">
        <v>3075</v>
      </c>
      <c r="F1783" s="117" t="s">
        <v>4849</v>
      </c>
      <c r="G1783" s="340">
        <v>305431340103</v>
      </c>
      <c r="H1783" s="117" t="s">
        <v>4896</v>
      </c>
      <c r="I1783" s="117" t="s">
        <v>5179</v>
      </c>
      <c r="J1783" s="117" t="s">
        <v>47</v>
      </c>
      <c r="K1783" s="117"/>
      <c r="L1783" s="117">
        <v>2.278</v>
      </c>
      <c r="M1783" s="117">
        <v>2.186083</v>
      </c>
      <c r="N1783" s="117">
        <v>9.1917000000000026E-2</v>
      </c>
      <c r="O1783" s="341"/>
      <c r="P1783" s="117"/>
      <c r="Q1783" s="121"/>
    </row>
    <row r="1784" spans="1:17" s="115" customFormat="1" ht="25.5" customHeight="1">
      <c r="A1784" s="116">
        <v>1781</v>
      </c>
      <c r="B1784" s="118"/>
      <c r="C1784" s="118" t="s">
        <v>1393</v>
      </c>
      <c r="D1784" s="118" t="s">
        <v>1032</v>
      </c>
      <c r="E1784" s="118" t="s">
        <v>3082</v>
      </c>
      <c r="F1784" s="117" t="s">
        <v>2313</v>
      </c>
      <c r="G1784" s="340">
        <v>305421340101</v>
      </c>
      <c r="H1784" s="117" t="s">
        <v>2719</v>
      </c>
      <c r="I1784" s="117" t="s">
        <v>5178</v>
      </c>
      <c r="J1784" s="117" t="s">
        <v>47</v>
      </c>
      <c r="K1784" s="117"/>
      <c r="L1784" s="117">
        <v>2.3414000000000001</v>
      </c>
      <c r="M1784" s="117">
        <v>2.2477450000000001</v>
      </c>
      <c r="N1784" s="117">
        <v>9.3655000000000044E-2</v>
      </c>
      <c r="O1784" s="341"/>
      <c r="P1784" s="117"/>
      <c r="Q1784" s="121"/>
    </row>
    <row r="1785" spans="1:17" s="115" customFormat="1" ht="25.5" customHeight="1">
      <c r="A1785" s="116">
        <v>1782</v>
      </c>
      <c r="B1785" s="118"/>
      <c r="C1785" s="118" t="s">
        <v>1393</v>
      </c>
      <c r="D1785" s="118" t="s">
        <v>1032</v>
      </c>
      <c r="E1785" s="118" t="s">
        <v>3082</v>
      </c>
      <c r="F1785" s="117" t="s">
        <v>2311</v>
      </c>
      <c r="G1785" s="340">
        <v>305421240202</v>
      </c>
      <c r="H1785" s="117" t="s">
        <v>2717</v>
      </c>
      <c r="I1785" s="117" t="s">
        <v>5178</v>
      </c>
      <c r="J1785" s="117" t="s">
        <v>47</v>
      </c>
      <c r="K1785" s="117"/>
      <c r="L1785" s="117">
        <v>1.47434</v>
      </c>
      <c r="M1785" s="117">
        <v>1.4154610000000001</v>
      </c>
      <c r="N1785" s="117">
        <v>5.8878999999999904E-2</v>
      </c>
      <c r="O1785" s="341"/>
      <c r="P1785" s="117"/>
      <c r="Q1785" s="121"/>
    </row>
    <row r="1786" spans="1:17" s="115" customFormat="1" ht="25.5" customHeight="1">
      <c r="A1786" s="116">
        <v>1783</v>
      </c>
      <c r="B1786" s="118"/>
      <c r="C1786" s="118" t="s">
        <v>1393</v>
      </c>
      <c r="D1786" s="118" t="s">
        <v>1032</v>
      </c>
      <c r="E1786" s="118" t="s">
        <v>3082</v>
      </c>
      <c r="F1786" s="117" t="s">
        <v>2311</v>
      </c>
      <c r="G1786" s="340">
        <v>305421240205</v>
      </c>
      <c r="H1786" s="117" t="s">
        <v>4901</v>
      </c>
      <c r="I1786" s="117" t="s">
        <v>5180</v>
      </c>
      <c r="J1786" s="117" t="s">
        <v>47</v>
      </c>
      <c r="K1786" s="117"/>
      <c r="L1786" s="117">
        <v>1.40239</v>
      </c>
      <c r="M1786" s="117">
        <v>1.3465400000000001</v>
      </c>
      <c r="N1786" s="117">
        <v>5.5849999999999955E-2</v>
      </c>
      <c r="O1786" s="341"/>
      <c r="P1786" s="117"/>
      <c r="Q1786" s="121"/>
    </row>
    <row r="1787" spans="1:17" s="115" customFormat="1" ht="25.5" customHeight="1">
      <c r="A1787" s="116">
        <v>1784</v>
      </c>
      <c r="B1787" s="118"/>
      <c r="C1787" s="118" t="s">
        <v>1393</v>
      </c>
      <c r="D1787" s="118" t="s">
        <v>1032</v>
      </c>
      <c r="E1787" s="118" t="s">
        <v>3082</v>
      </c>
      <c r="F1787" s="117" t="s">
        <v>2311</v>
      </c>
      <c r="G1787" s="340">
        <v>305421240206</v>
      </c>
      <c r="H1787" s="117" t="s">
        <v>4906</v>
      </c>
      <c r="I1787" s="117" t="s">
        <v>5180</v>
      </c>
      <c r="J1787" s="117" t="s">
        <v>47</v>
      </c>
      <c r="K1787" s="117"/>
      <c r="L1787" s="117">
        <v>1.6738500000000001</v>
      </c>
      <c r="M1787" s="117">
        <v>1.6074630000000001</v>
      </c>
      <c r="N1787" s="117">
        <v>6.6386999999999974E-2</v>
      </c>
      <c r="O1787" s="341"/>
      <c r="P1787" s="117"/>
      <c r="Q1787" s="121"/>
    </row>
    <row r="1788" spans="1:17" s="115" customFormat="1" ht="25.5" customHeight="1">
      <c r="A1788" s="116">
        <v>1785</v>
      </c>
      <c r="B1788" s="118"/>
      <c r="C1788" s="118" t="s">
        <v>1393</v>
      </c>
      <c r="D1788" s="118" t="s">
        <v>1032</v>
      </c>
      <c r="E1788" s="118" t="s">
        <v>3085</v>
      </c>
      <c r="F1788" s="117" t="s">
        <v>4913</v>
      </c>
      <c r="G1788" s="340">
        <v>305422340602</v>
      </c>
      <c r="H1788" s="117" t="s">
        <v>4914</v>
      </c>
      <c r="I1788" s="117" t="s">
        <v>5180</v>
      </c>
      <c r="J1788" s="117" t="s">
        <v>47</v>
      </c>
      <c r="K1788" s="117"/>
      <c r="L1788" s="117">
        <v>0.78820000000000001</v>
      </c>
      <c r="M1788" s="117">
        <v>0.75784200000000002</v>
      </c>
      <c r="N1788" s="117">
        <v>3.0357999999999996E-2</v>
      </c>
      <c r="O1788" s="341"/>
      <c r="P1788" s="117"/>
      <c r="Q1788" s="121"/>
    </row>
    <row r="1789" spans="1:17" s="115" customFormat="1" ht="25.5" customHeight="1">
      <c r="A1789" s="116">
        <v>1786</v>
      </c>
      <c r="B1789" s="118"/>
      <c r="C1789" s="118" t="s">
        <v>1393</v>
      </c>
      <c r="D1789" s="118" t="s">
        <v>1032</v>
      </c>
      <c r="E1789" s="118" t="s">
        <v>3075</v>
      </c>
      <c r="F1789" s="117" t="s">
        <v>4916</v>
      </c>
      <c r="G1789" s="340">
        <v>305431140402</v>
      </c>
      <c r="H1789" s="117" t="s">
        <v>4917</v>
      </c>
      <c r="I1789" s="117" t="s">
        <v>5180</v>
      </c>
      <c r="J1789" s="117" t="s">
        <v>47</v>
      </c>
      <c r="K1789" s="117"/>
      <c r="L1789" s="117">
        <v>3.0011999999999999</v>
      </c>
      <c r="M1789" s="117">
        <v>2.8868999999999998</v>
      </c>
      <c r="N1789" s="117">
        <v>0.11430000000000007</v>
      </c>
      <c r="O1789" s="341"/>
      <c r="P1789" s="117"/>
      <c r="Q1789" s="121"/>
    </row>
    <row r="1790" spans="1:17" s="115" customFormat="1" ht="25.5" customHeight="1">
      <c r="A1790" s="116">
        <v>1787</v>
      </c>
      <c r="B1790" s="118"/>
      <c r="C1790" s="118" t="s">
        <v>1393</v>
      </c>
      <c r="D1790" s="118" t="s">
        <v>1032</v>
      </c>
      <c r="E1790" s="118" t="s">
        <v>3082</v>
      </c>
      <c r="F1790" s="117" t="s">
        <v>2310</v>
      </c>
      <c r="G1790" s="340">
        <v>305421240105</v>
      </c>
      <c r="H1790" s="117" t="s">
        <v>2688</v>
      </c>
      <c r="I1790" s="117" t="s">
        <v>5178</v>
      </c>
      <c r="J1790" s="117" t="s">
        <v>47</v>
      </c>
      <c r="K1790" s="117"/>
      <c r="L1790" s="117">
        <v>1.4423999999999999</v>
      </c>
      <c r="M1790" s="117">
        <v>1.3878889999999999</v>
      </c>
      <c r="N1790" s="117">
        <v>5.4510999999999976E-2</v>
      </c>
      <c r="O1790" s="341"/>
      <c r="P1790" s="117"/>
      <c r="Q1790" s="121"/>
    </row>
    <row r="1791" spans="1:17" s="115" customFormat="1" ht="25.5" customHeight="1">
      <c r="A1791" s="116">
        <v>1788</v>
      </c>
      <c r="B1791" s="118"/>
      <c r="C1791" s="118" t="s">
        <v>1393</v>
      </c>
      <c r="D1791" s="118" t="s">
        <v>1032</v>
      </c>
      <c r="E1791" s="118" t="s">
        <v>3082</v>
      </c>
      <c r="F1791" s="117" t="s">
        <v>2314</v>
      </c>
      <c r="G1791" s="340">
        <v>305421340203</v>
      </c>
      <c r="H1791" s="117" t="s">
        <v>4918</v>
      </c>
      <c r="I1791" s="117" t="s">
        <v>5178</v>
      </c>
      <c r="J1791" s="117" t="s">
        <v>47</v>
      </c>
      <c r="K1791" s="117"/>
      <c r="L1791" s="117">
        <v>1.8452</v>
      </c>
      <c r="M1791" s="117">
        <v>1.7756149999999999</v>
      </c>
      <c r="N1791" s="117">
        <v>6.9585000000000008E-2</v>
      </c>
      <c r="O1791" s="341"/>
      <c r="P1791" s="117"/>
      <c r="Q1791" s="121"/>
    </row>
    <row r="1792" spans="1:17" s="115" customFormat="1" ht="25.5" customHeight="1">
      <c r="A1792" s="116">
        <v>1789</v>
      </c>
      <c r="B1792" s="118"/>
      <c r="C1792" s="118" t="s">
        <v>1393</v>
      </c>
      <c r="D1792" s="118" t="s">
        <v>1032</v>
      </c>
      <c r="E1792" s="118" t="s">
        <v>3075</v>
      </c>
      <c r="F1792" s="117" t="s">
        <v>4696</v>
      </c>
      <c r="G1792" s="340">
        <v>305431340202</v>
      </c>
      <c r="H1792" s="117" t="s">
        <v>4923</v>
      </c>
      <c r="I1792" s="117" t="s">
        <v>5179</v>
      </c>
      <c r="J1792" s="117" t="s">
        <v>47</v>
      </c>
      <c r="K1792" s="117"/>
      <c r="L1792" s="117">
        <v>1.542</v>
      </c>
      <c r="M1792" s="117">
        <v>1.484829</v>
      </c>
      <c r="N1792" s="117">
        <v>5.7171000000000083E-2</v>
      </c>
      <c r="O1792" s="341"/>
      <c r="P1792" s="117"/>
      <c r="Q1792" s="121"/>
    </row>
    <row r="1793" spans="1:17" s="115" customFormat="1" ht="25.5" customHeight="1">
      <c r="A1793" s="116">
        <v>1790</v>
      </c>
      <c r="B1793" s="118"/>
      <c r="C1793" s="118" t="s">
        <v>1393</v>
      </c>
      <c r="D1793" s="118" t="s">
        <v>1032</v>
      </c>
      <c r="E1793" s="118" t="s">
        <v>3075</v>
      </c>
      <c r="F1793" s="117" t="s">
        <v>4927</v>
      </c>
      <c r="G1793" s="340">
        <v>305431240303</v>
      </c>
      <c r="H1793" s="117" t="s">
        <v>4928</v>
      </c>
      <c r="I1793" s="117" t="s">
        <v>5179</v>
      </c>
      <c r="J1793" s="117" t="s">
        <v>47</v>
      </c>
      <c r="K1793" s="117"/>
      <c r="L1793" s="117">
        <v>0.1009</v>
      </c>
      <c r="M1793" s="117">
        <v>9.7200999999999996E-2</v>
      </c>
      <c r="N1793" s="117">
        <v>3.6990000000000078E-3</v>
      </c>
      <c r="O1793" s="341"/>
      <c r="P1793" s="117"/>
      <c r="Q1793" s="121"/>
    </row>
    <row r="1794" spans="1:17" s="115" customFormat="1" ht="25.5" customHeight="1">
      <c r="A1794" s="116">
        <v>1791</v>
      </c>
      <c r="B1794" s="118"/>
      <c r="C1794" s="118" t="s">
        <v>1393</v>
      </c>
      <c r="D1794" s="118" t="s">
        <v>1032</v>
      </c>
      <c r="E1794" s="118" t="s">
        <v>3082</v>
      </c>
      <c r="F1794" s="117" t="s">
        <v>2312</v>
      </c>
      <c r="G1794" s="340">
        <v>305421240302</v>
      </c>
      <c r="H1794" s="117" t="s">
        <v>4930</v>
      </c>
      <c r="I1794" s="117" t="s">
        <v>5178</v>
      </c>
      <c r="J1794" s="117" t="s">
        <v>47</v>
      </c>
      <c r="K1794" s="117"/>
      <c r="L1794" s="117">
        <v>0.53180000000000005</v>
      </c>
      <c r="M1794" s="117">
        <v>0.51239100000000004</v>
      </c>
      <c r="N1794" s="117">
        <v>1.940900000000001E-2</v>
      </c>
      <c r="O1794" s="341"/>
      <c r="P1794" s="117"/>
      <c r="Q1794" s="121"/>
    </row>
    <row r="1795" spans="1:17" s="115" customFormat="1" ht="25.5" customHeight="1">
      <c r="A1795" s="116">
        <v>1792</v>
      </c>
      <c r="B1795" s="118"/>
      <c r="C1795" s="118" t="s">
        <v>1393</v>
      </c>
      <c r="D1795" s="118" t="s">
        <v>1032</v>
      </c>
      <c r="E1795" s="118" t="s">
        <v>3075</v>
      </c>
      <c r="F1795" s="117" t="s">
        <v>4762</v>
      </c>
      <c r="G1795" s="340">
        <v>305431240102</v>
      </c>
      <c r="H1795" s="117" t="s">
        <v>4933</v>
      </c>
      <c r="I1795" s="117" t="s">
        <v>5179</v>
      </c>
      <c r="J1795" s="117" t="s">
        <v>47</v>
      </c>
      <c r="K1795" s="117"/>
      <c r="L1795" s="117">
        <v>1.2567999999999999</v>
      </c>
      <c r="M1795" s="117">
        <v>1.211265</v>
      </c>
      <c r="N1795" s="117">
        <v>4.5534999999999881E-2</v>
      </c>
      <c r="O1795" s="341"/>
      <c r="P1795" s="117"/>
      <c r="Q1795" s="121"/>
    </row>
    <row r="1796" spans="1:17" s="115" customFormat="1" ht="25.5" customHeight="1">
      <c r="A1796" s="116">
        <v>1793</v>
      </c>
      <c r="B1796" s="118"/>
      <c r="C1796" s="118" t="s">
        <v>1393</v>
      </c>
      <c r="D1796" s="118" t="s">
        <v>1032</v>
      </c>
      <c r="E1796" s="118" t="s">
        <v>3082</v>
      </c>
      <c r="F1796" s="117" t="s">
        <v>2312</v>
      </c>
      <c r="G1796" s="340">
        <v>305421240304</v>
      </c>
      <c r="H1796" s="117" t="s">
        <v>4936</v>
      </c>
      <c r="I1796" s="117" t="s">
        <v>5178</v>
      </c>
      <c r="J1796" s="117" t="s">
        <v>47</v>
      </c>
      <c r="K1796" s="117"/>
      <c r="L1796" s="117">
        <v>0.99129999999999996</v>
      </c>
      <c r="M1796" s="117">
        <v>0.95547400000000005</v>
      </c>
      <c r="N1796" s="117">
        <v>3.5825999999999913E-2</v>
      </c>
      <c r="O1796" s="341"/>
      <c r="P1796" s="117"/>
      <c r="Q1796" s="121"/>
    </row>
    <row r="1797" spans="1:17" s="115" customFormat="1" ht="25.5" customHeight="1">
      <c r="A1797" s="116">
        <v>1794</v>
      </c>
      <c r="B1797" s="118"/>
      <c r="C1797" s="118" t="s">
        <v>1393</v>
      </c>
      <c r="D1797" s="118" t="s">
        <v>1032</v>
      </c>
      <c r="E1797" s="118" t="s">
        <v>3082</v>
      </c>
      <c r="F1797" s="117" t="s">
        <v>2313</v>
      </c>
      <c r="G1797" s="340">
        <v>305421340102</v>
      </c>
      <c r="H1797" s="117" t="s">
        <v>4966</v>
      </c>
      <c r="I1797" s="117" t="s">
        <v>5178</v>
      </c>
      <c r="J1797" s="117" t="s">
        <v>47</v>
      </c>
      <c r="K1797" s="117"/>
      <c r="L1797" s="117">
        <v>1.4428000000000001</v>
      </c>
      <c r="M1797" s="117">
        <v>1.3944160000000001</v>
      </c>
      <c r="N1797" s="117">
        <v>4.8383999999999983E-2</v>
      </c>
      <c r="O1797" s="341"/>
      <c r="P1797" s="117"/>
      <c r="Q1797" s="121"/>
    </row>
    <row r="1798" spans="1:17" s="115" customFormat="1" ht="25.5" customHeight="1">
      <c r="A1798" s="116">
        <v>1795</v>
      </c>
      <c r="B1798" s="118"/>
      <c r="C1798" s="118" t="s">
        <v>1393</v>
      </c>
      <c r="D1798" s="118" t="s">
        <v>1032</v>
      </c>
      <c r="E1798" s="118" t="s">
        <v>3082</v>
      </c>
      <c r="F1798" s="117" t="s">
        <v>4967</v>
      </c>
      <c r="G1798" s="340">
        <v>305421440105</v>
      </c>
      <c r="H1798" s="117" t="s">
        <v>4968</v>
      </c>
      <c r="I1798" s="117" t="s">
        <v>5179</v>
      </c>
      <c r="J1798" s="117" t="s">
        <v>47</v>
      </c>
      <c r="K1798" s="117"/>
      <c r="L1798" s="117">
        <v>0.82410000000000005</v>
      </c>
      <c r="M1798" s="117">
        <v>0.79699500000000001</v>
      </c>
      <c r="N1798" s="117">
        <v>2.7105000000000046E-2</v>
      </c>
      <c r="O1798" s="341"/>
      <c r="P1798" s="117"/>
      <c r="Q1798" s="121"/>
    </row>
    <row r="1799" spans="1:17" s="115" customFormat="1" ht="25.5" customHeight="1">
      <c r="A1799" s="116">
        <v>1796</v>
      </c>
      <c r="B1799" s="118"/>
      <c r="C1799" s="118" t="s">
        <v>1393</v>
      </c>
      <c r="D1799" s="118" t="s">
        <v>1032</v>
      </c>
      <c r="E1799" s="118" t="s">
        <v>3082</v>
      </c>
      <c r="F1799" s="117" t="s">
        <v>2312</v>
      </c>
      <c r="G1799" s="340">
        <v>305421240301</v>
      </c>
      <c r="H1799" s="117" t="s">
        <v>2440</v>
      </c>
      <c r="I1799" s="117" t="s">
        <v>5178</v>
      </c>
      <c r="J1799" s="117" t="s">
        <v>47</v>
      </c>
      <c r="K1799" s="117"/>
      <c r="L1799" s="117">
        <v>1.0246</v>
      </c>
      <c r="M1799" s="117">
        <v>0.99151400000000001</v>
      </c>
      <c r="N1799" s="117">
        <v>3.3085999999999949E-2</v>
      </c>
      <c r="O1799" s="341"/>
      <c r="P1799" s="117"/>
      <c r="Q1799" s="121"/>
    </row>
    <row r="1800" spans="1:17" s="115" customFormat="1" ht="25.5" customHeight="1">
      <c r="A1800" s="116">
        <v>1797</v>
      </c>
      <c r="B1800" s="118"/>
      <c r="C1800" s="118" t="s">
        <v>1393</v>
      </c>
      <c r="D1800" s="118" t="s">
        <v>1032</v>
      </c>
      <c r="E1800" s="118" t="s">
        <v>3082</v>
      </c>
      <c r="F1800" s="117" t="s">
        <v>2311</v>
      </c>
      <c r="G1800" s="340">
        <v>305421240203</v>
      </c>
      <c r="H1800" s="117" t="s">
        <v>2718</v>
      </c>
      <c r="I1800" s="117" t="s">
        <v>5178</v>
      </c>
      <c r="J1800" s="117" t="s">
        <v>47</v>
      </c>
      <c r="K1800" s="117"/>
      <c r="L1800" s="117">
        <v>0.44579999999999997</v>
      </c>
      <c r="M1800" s="117">
        <v>0.432481</v>
      </c>
      <c r="N1800" s="117">
        <v>1.331899999999997E-2</v>
      </c>
      <c r="O1800" s="341"/>
      <c r="P1800" s="117"/>
      <c r="Q1800" s="121"/>
    </row>
    <row r="1801" spans="1:17" s="115" customFormat="1" ht="25.5" customHeight="1">
      <c r="A1801" s="116">
        <v>1798</v>
      </c>
      <c r="B1801" s="118"/>
      <c r="C1801" s="118" t="s">
        <v>1393</v>
      </c>
      <c r="D1801" s="118" t="s">
        <v>1032</v>
      </c>
      <c r="E1801" s="118" t="s">
        <v>3082</v>
      </c>
      <c r="F1801" s="117" t="s">
        <v>4992</v>
      </c>
      <c r="G1801" s="340">
        <v>305421140303</v>
      </c>
      <c r="H1801" s="117" t="s">
        <v>4993</v>
      </c>
      <c r="I1801" s="117" t="s">
        <v>5180</v>
      </c>
      <c r="J1801" s="117" t="s">
        <v>47</v>
      </c>
      <c r="K1801" s="117"/>
      <c r="L1801" s="117">
        <v>1.093</v>
      </c>
      <c r="M1801" s="117">
        <v>1.060427</v>
      </c>
      <c r="N1801" s="117">
        <v>3.2572999999999963E-2</v>
      </c>
      <c r="O1801" s="341"/>
      <c r="P1801" s="117"/>
      <c r="Q1801" s="121"/>
    </row>
    <row r="1802" spans="1:17" s="115" customFormat="1" ht="25.5" customHeight="1">
      <c r="A1802" s="116">
        <v>1799</v>
      </c>
      <c r="B1802" s="118"/>
      <c r="C1802" s="118" t="s">
        <v>1393</v>
      </c>
      <c r="D1802" s="118" t="s">
        <v>1032</v>
      </c>
      <c r="E1802" s="118" t="s">
        <v>3081</v>
      </c>
      <c r="F1802" s="117" t="s">
        <v>4997</v>
      </c>
      <c r="G1802" s="340">
        <v>305411240103</v>
      </c>
      <c r="H1802" s="117" t="s">
        <v>4998</v>
      </c>
      <c r="I1802" s="117" t="s">
        <v>5179</v>
      </c>
      <c r="J1802" s="117" t="s">
        <v>47</v>
      </c>
      <c r="K1802" s="117"/>
      <c r="L1802" s="117">
        <v>4.0599999999999997E-2</v>
      </c>
      <c r="M1802" s="117">
        <v>3.9402E-2</v>
      </c>
      <c r="N1802" s="117">
        <v>1.1979999999999977E-3</v>
      </c>
      <c r="O1802" s="341"/>
      <c r="P1802" s="117"/>
      <c r="Q1802" s="121"/>
    </row>
    <row r="1803" spans="1:17" s="115" customFormat="1" ht="25.5" customHeight="1">
      <c r="A1803" s="116">
        <v>1800</v>
      </c>
      <c r="B1803" s="118"/>
      <c r="C1803" s="118" t="s">
        <v>1393</v>
      </c>
      <c r="D1803" s="118" t="s">
        <v>1032</v>
      </c>
      <c r="E1803" s="118" t="s">
        <v>3081</v>
      </c>
      <c r="F1803" s="117" t="s">
        <v>5001</v>
      </c>
      <c r="G1803" s="340">
        <v>305411140103</v>
      </c>
      <c r="H1803" s="117" t="s">
        <v>5002</v>
      </c>
      <c r="I1803" s="117" t="s">
        <v>5179</v>
      </c>
      <c r="J1803" s="117" t="s">
        <v>47</v>
      </c>
      <c r="K1803" s="117"/>
      <c r="L1803" s="117">
        <v>0.92120000000000002</v>
      </c>
      <c r="M1803" s="117">
        <v>0.89424800000000004</v>
      </c>
      <c r="N1803" s="117">
        <v>2.6951999999999976E-2</v>
      </c>
      <c r="O1803" s="341"/>
      <c r="P1803" s="117"/>
      <c r="Q1803" s="121"/>
    </row>
    <row r="1804" spans="1:17" s="115" customFormat="1" ht="25.5" customHeight="1">
      <c r="A1804" s="116">
        <v>1801</v>
      </c>
      <c r="B1804" s="118"/>
      <c r="C1804" s="118" t="s">
        <v>1393</v>
      </c>
      <c r="D1804" s="118" t="s">
        <v>1032</v>
      </c>
      <c r="E1804" s="118" t="s">
        <v>3085</v>
      </c>
      <c r="F1804" s="117" t="s">
        <v>5006</v>
      </c>
      <c r="G1804" s="340">
        <v>305422240305</v>
      </c>
      <c r="H1804" s="117" t="s">
        <v>5007</v>
      </c>
      <c r="I1804" s="117" t="s">
        <v>5179</v>
      </c>
      <c r="J1804" s="117" t="s">
        <v>47</v>
      </c>
      <c r="K1804" s="117"/>
      <c r="L1804" s="117">
        <v>0.14580000000000001</v>
      </c>
      <c r="M1804" s="117">
        <v>0.14166100000000001</v>
      </c>
      <c r="N1804" s="117">
        <v>4.1390000000000038E-3</v>
      </c>
      <c r="O1804" s="341"/>
      <c r="P1804" s="117"/>
      <c r="Q1804" s="121"/>
    </row>
    <row r="1805" spans="1:17" s="115" customFormat="1" ht="25.5" customHeight="1">
      <c r="A1805" s="116">
        <v>1802</v>
      </c>
      <c r="B1805" s="118"/>
      <c r="C1805" s="118" t="s">
        <v>1393</v>
      </c>
      <c r="D1805" s="118" t="s">
        <v>1032</v>
      </c>
      <c r="E1805" s="118" t="s">
        <v>3082</v>
      </c>
      <c r="F1805" s="117" t="s">
        <v>5011</v>
      </c>
      <c r="G1805" s="340">
        <v>305421440203</v>
      </c>
      <c r="H1805" s="117" t="s">
        <v>5012</v>
      </c>
      <c r="I1805" s="117" t="s">
        <v>5180</v>
      </c>
      <c r="J1805" s="117" t="s">
        <v>47</v>
      </c>
      <c r="K1805" s="117"/>
      <c r="L1805" s="117">
        <v>0.47510000000000002</v>
      </c>
      <c r="M1805" s="117">
        <v>0.46167999999999998</v>
      </c>
      <c r="N1805" s="117">
        <v>1.3420000000000043E-2</v>
      </c>
      <c r="O1805" s="341"/>
      <c r="P1805" s="117"/>
      <c r="Q1805" s="121"/>
    </row>
    <row r="1806" spans="1:17" s="115" customFormat="1" ht="25.5" customHeight="1">
      <c r="A1806" s="116">
        <v>1803</v>
      </c>
      <c r="B1806" s="118"/>
      <c r="C1806" s="118" t="s">
        <v>1393</v>
      </c>
      <c r="D1806" s="118" t="s">
        <v>1032</v>
      </c>
      <c r="E1806" s="118" t="s">
        <v>3081</v>
      </c>
      <c r="F1806" s="117" t="s">
        <v>4784</v>
      </c>
      <c r="G1806" s="340">
        <v>305411240206</v>
      </c>
      <c r="H1806" s="117" t="s">
        <v>5014</v>
      </c>
      <c r="I1806" s="117" t="s">
        <v>5179</v>
      </c>
      <c r="J1806" s="117" t="s">
        <v>47</v>
      </c>
      <c r="K1806" s="117"/>
      <c r="L1806" s="117">
        <v>0.20191999999999999</v>
      </c>
      <c r="M1806" s="117">
        <v>0.19623399999999999</v>
      </c>
      <c r="N1806" s="117">
        <v>5.6859999999999966E-3</v>
      </c>
      <c r="O1806" s="341"/>
      <c r="P1806" s="117"/>
      <c r="Q1806" s="121"/>
    </row>
    <row r="1807" spans="1:17" s="115" customFormat="1" ht="25.5" customHeight="1">
      <c r="A1807" s="116">
        <v>1804</v>
      </c>
      <c r="B1807" s="118"/>
      <c r="C1807" s="118" t="s">
        <v>1393</v>
      </c>
      <c r="D1807" s="118" t="s">
        <v>1032</v>
      </c>
      <c r="E1807" s="118" t="s">
        <v>3081</v>
      </c>
      <c r="F1807" s="117" t="s">
        <v>5036</v>
      </c>
      <c r="G1807" s="340">
        <v>305411140302</v>
      </c>
      <c r="H1807" s="117" t="s">
        <v>5037</v>
      </c>
      <c r="I1807" s="117" t="s">
        <v>5179</v>
      </c>
      <c r="J1807" s="117" t="s">
        <v>47</v>
      </c>
      <c r="K1807" s="117"/>
      <c r="L1807" s="117">
        <v>0.30570000000000003</v>
      </c>
      <c r="M1807" s="117">
        <v>0.29766500000000001</v>
      </c>
      <c r="N1807" s="117">
        <v>8.0350000000000144E-3</v>
      </c>
      <c r="O1807" s="341"/>
      <c r="P1807" s="117"/>
      <c r="Q1807" s="121"/>
    </row>
    <row r="1808" spans="1:17" s="115" customFormat="1" ht="25.5" customHeight="1">
      <c r="A1808" s="116">
        <v>1805</v>
      </c>
      <c r="B1808" s="118"/>
      <c r="C1808" s="118" t="s">
        <v>1393</v>
      </c>
      <c r="D1808" s="118" t="s">
        <v>1032</v>
      </c>
      <c r="E1808" s="118" t="s">
        <v>3082</v>
      </c>
      <c r="F1808" s="117" t="s">
        <v>2314</v>
      </c>
      <c r="G1808" s="340">
        <v>305421340202</v>
      </c>
      <c r="H1808" s="117" t="s">
        <v>2721</v>
      </c>
      <c r="I1808" s="117" t="s">
        <v>5178</v>
      </c>
      <c r="J1808" s="117" t="s">
        <v>47</v>
      </c>
      <c r="K1808" s="117"/>
      <c r="L1808" s="117">
        <v>1.4645999999999999</v>
      </c>
      <c r="M1808" s="117">
        <v>1.4277979999999999</v>
      </c>
      <c r="N1808" s="117">
        <v>3.6802000000000001E-2</v>
      </c>
      <c r="O1808" s="341"/>
      <c r="P1808" s="117"/>
      <c r="Q1808" s="121"/>
    </row>
    <row r="1809" spans="1:17" s="115" customFormat="1" ht="25.5" customHeight="1">
      <c r="A1809" s="116">
        <v>1806</v>
      </c>
      <c r="B1809" s="118"/>
      <c r="C1809" s="118" t="s">
        <v>1393</v>
      </c>
      <c r="D1809" s="118" t="s">
        <v>1032</v>
      </c>
      <c r="E1809" s="118" t="s">
        <v>3082</v>
      </c>
      <c r="F1809" s="117" t="s">
        <v>2311</v>
      </c>
      <c r="G1809" s="340">
        <v>305421240204</v>
      </c>
      <c r="H1809" s="117" t="s">
        <v>4005</v>
      </c>
      <c r="I1809" s="117" t="s">
        <v>5178</v>
      </c>
      <c r="J1809" s="117" t="s">
        <v>47</v>
      </c>
      <c r="K1809" s="117"/>
      <c r="L1809" s="117">
        <v>1.0999999999999999E-2</v>
      </c>
      <c r="M1809" s="117">
        <v>1.073E-2</v>
      </c>
      <c r="N1809" s="117">
        <v>2.6999999999999941E-4</v>
      </c>
      <c r="O1809" s="341"/>
      <c r="P1809" s="117"/>
      <c r="Q1809" s="121"/>
    </row>
    <row r="1810" spans="1:17" s="115" customFormat="1" ht="25.5" customHeight="1">
      <c r="A1810" s="116">
        <v>1807</v>
      </c>
      <c r="B1810" s="118"/>
      <c r="C1810" s="118" t="s">
        <v>1393</v>
      </c>
      <c r="D1810" s="118" t="s">
        <v>1032</v>
      </c>
      <c r="E1810" s="118" t="s">
        <v>3085</v>
      </c>
      <c r="F1810" s="117" t="s">
        <v>4884</v>
      </c>
      <c r="G1810" s="340">
        <v>305422340104</v>
      </c>
      <c r="H1810" s="117" t="s">
        <v>5062</v>
      </c>
      <c r="I1810" s="117" t="s">
        <v>5179</v>
      </c>
      <c r="J1810" s="117" t="s">
        <v>47</v>
      </c>
      <c r="K1810" s="117"/>
      <c r="L1810" s="117">
        <v>5.8826000000000003E-2</v>
      </c>
      <c r="M1810" s="117">
        <v>5.7397999999999998E-2</v>
      </c>
      <c r="N1810" s="117">
        <v>1.4280000000000057E-3</v>
      </c>
      <c r="O1810" s="341"/>
      <c r="P1810" s="117"/>
      <c r="Q1810" s="121"/>
    </row>
    <row r="1811" spans="1:17" s="115" customFormat="1" ht="25.5" customHeight="1">
      <c r="A1811" s="116">
        <v>1808</v>
      </c>
      <c r="B1811" s="118"/>
      <c r="C1811" s="118" t="s">
        <v>1393</v>
      </c>
      <c r="D1811" s="118" t="s">
        <v>1032</v>
      </c>
      <c r="E1811" s="118" t="s">
        <v>3081</v>
      </c>
      <c r="F1811" s="117" t="s">
        <v>5068</v>
      </c>
      <c r="G1811" s="340">
        <v>305411340304</v>
      </c>
      <c r="H1811" s="117" t="s">
        <v>5069</v>
      </c>
      <c r="I1811" s="117" t="s">
        <v>5179</v>
      </c>
      <c r="J1811" s="117" t="s">
        <v>47</v>
      </c>
      <c r="K1811" s="117"/>
      <c r="L1811" s="117">
        <v>2.87E-2</v>
      </c>
      <c r="M1811" s="117">
        <v>2.8017E-2</v>
      </c>
      <c r="N1811" s="117">
        <v>6.8299999999999958E-4</v>
      </c>
      <c r="O1811" s="341"/>
      <c r="P1811" s="117"/>
      <c r="Q1811" s="121"/>
    </row>
    <row r="1812" spans="1:17" s="115" customFormat="1" ht="25.5" customHeight="1">
      <c r="A1812" s="116">
        <v>1809</v>
      </c>
      <c r="B1812" s="118"/>
      <c r="C1812" s="118" t="s">
        <v>1393</v>
      </c>
      <c r="D1812" s="118" t="s">
        <v>1032</v>
      </c>
      <c r="E1812" s="118" t="s">
        <v>3082</v>
      </c>
      <c r="F1812" s="117" t="s">
        <v>4967</v>
      </c>
      <c r="G1812" s="340">
        <v>305421440102</v>
      </c>
      <c r="H1812" s="117" t="s">
        <v>5070</v>
      </c>
      <c r="I1812" s="117" t="s">
        <v>5180</v>
      </c>
      <c r="J1812" s="117" t="s">
        <v>47</v>
      </c>
      <c r="K1812" s="117"/>
      <c r="L1812" s="117">
        <v>1.5563</v>
      </c>
      <c r="M1812" s="117">
        <v>1.5193049999999999</v>
      </c>
      <c r="N1812" s="117">
        <v>3.6995000000000111E-2</v>
      </c>
      <c r="O1812" s="341"/>
      <c r="P1812" s="117"/>
      <c r="Q1812" s="121"/>
    </row>
    <row r="1813" spans="1:17" s="115" customFormat="1" ht="25.5" customHeight="1">
      <c r="A1813" s="116">
        <v>1810</v>
      </c>
      <c r="B1813" s="118"/>
      <c r="C1813" s="118" t="s">
        <v>1393</v>
      </c>
      <c r="D1813" s="118" t="s">
        <v>1032</v>
      </c>
      <c r="E1813" s="118" t="s">
        <v>3081</v>
      </c>
      <c r="F1813" s="117" t="s">
        <v>5073</v>
      </c>
      <c r="G1813" s="340">
        <v>305411340104</v>
      </c>
      <c r="H1813" s="117" t="s">
        <v>5074</v>
      </c>
      <c r="I1813" s="117" t="s">
        <v>5179</v>
      </c>
      <c r="J1813" s="117" t="s">
        <v>47</v>
      </c>
      <c r="K1813" s="117"/>
      <c r="L1813" s="117">
        <v>0.72786399999999996</v>
      </c>
      <c r="M1813" s="117">
        <v>0.71083099999999999</v>
      </c>
      <c r="N1813" s="117">
        <v>1.7032999999999965E-2</v>
      </c>
      <c r="O1813" s="341"/>
      <c r="P1813" s="117"/>
      <c r="Q1813" s="121"/>
    </row>
    <row r="1814" spans="1:17" s="115" customFormat="1" ht="25.5" customHeight="1">
      <c r="A1814" s="116">
        <v>1811</v>
      </c>
      <c r="B1814" s="118"/>
      <c r="C1814" s="118" t="s">
        <v>1393</v>
      </c>
      <c r="D1814" s="118" t="s">
        <v>1032</v>
      </c>
      <c r="E1814" s="118" t="s">
        <v>3085</v>
      </c>
      <c r="F1814" s="117" t="s">
        <v>4913</v>
      </c>
      <c r="G1814" s="340">
        <v>305422340603</v>
      </c>
      <c r="H1814" s="117" t="s">
        <v>5081</v>
      </c>
      <c r="I1814" s="117" t="s">
        <v>5180</v>
      </c>
      <c r="J1814" s="117" t="s">
        <v>47</v>
      </c>
      <c r="K1814" s="117"/>
      <c r="L1814" s="117">
        <v>0.5514</v>
      </c>
      <c r="M1814" s="117">
        <v>0.53942500000000004</v>
      </c>
      <c r="N1814" s="117">
        <v>1.1974999999999958E-2</v>
      </c>
      <c r="O1814" s="341"/>
      <c r="P1814" s="117"/>
      <c r="Q1814" s="121"/>
    </row>
    <row r="1815" spans="1:17" s="115" customFormat="1" ht="25.5" customHeight="1">
      <c r="A1815" s="116">
        <v>1812</v>
      </c>
      <c r="B1815" s="118"/>
      <c r="C1815" s="118" t="s">
        <v>1393</v>
      </c>
      <c r="D1815" s="118" t="s">
        <v>1032</v>
      </c>
      <c r="E1815" s="118" t="s">
        <v>3085</v>
      </c>
      <c r="F1815" s="117" t="s">
        <v>5088</v>
      </c>
      <c r="G1815" s="340">
        <v>305422140105</v>
      </c>
      <c r="H1815" s="117" t="s">
        <v>5089</v>
      </c>
      <c r="I1815" s="117" t="s">
        <v>5179</v>
      </c>
      <c r="J1815" s="117" t="s">
        <v>47</v>
      </c>
      <c r="K1815" s="117"/>
      <c r="L1815" s="117">
        <v>0.16868</v>
      </c>
      <c r="M1815" s="117">
        <v>0.16508200000000001</v>
      </c>
      <c r="N1815" s="117">
        <v>3.5979999999999901E-3</v>
      </c>
      <c r="O1815" s="341"/>
      <c r="P1815" s="117"/>
      <c r="Q1815" s="121"/>
    </row>
    <row r="1816" spans="1:17" s="115" customFormat="1" ht="25.5" customHeight="1">
      <c r="A1816" s="116">
        <v>1813</v>
      </c>
      <c r="B1816" s="118"/>
      <c r="C1816" s="118" t="s">
        <v>1393</v>
      </c>
      <c r="D1816" s="118" t="s">
        <v>1032</v>
      </c>
      <c r="E1816" s="118" t="s">
        <v>3085</v>
      </c>
      <c r="F1816" s="117" t="s">
        <v>5107</v>
      </c>
      <c r="G1816" s="340">
        <v>305422340302</v>
      </c>
      <c r="H1816" s="117" t="s">
        <v>5108</v>
      </c>
      <c r="I1816" s="117" t="s">
        <v>5179</v>
      </c>
      <c r="J1816" s="117" t="s">
        <v>47</v>
      </c>
      <c r="K1816" s="117"/>
      <c r="L1816" s="117">
        <v>0.2994</v>
      </c>
      <c r="M1816" s="117">
        <v>0.293935</v>
      </c>
      <c r="N1816" s="117">
        <v>5.4649999999999976E-3</v>
      </c>
      <c r="O1816" s="341"/>
      <c r="P1816" s="117"/>
      <c r="Q1816" s="121"/>
    </row>
    <row r="1817" spans="1:17" s="115" customFormat="1" ht="25.5" customHeight="1">
      <c r="A1817" s="116">
        <v>1814</v>
      </c>
      <c r="B1817" s="118"/>
      <c r="C1817" s="118" t="s">
        <v>1393</v>
      </c>
      <c r="D1817" s="118" t="s">
        <v>1032</v>
      </c>
      <c r="E1817" s="118" t="s">
        <v>3085</v>
      </c>
      <c r="F1817" s="117" t="s">
        <v>5109</v>
      </c>
      <c r="G1817" s="340">
        <v>305422240404</v>
      </c>
      <c r="H1817" s="117" t="s">
        <v>5110</v>
      </c>
      <c r="I1817" s="117" t="s">
        <v>5179</v>
      </c>
      <c r="J1817" s="117" t="s">
        <v>47</v>
      </c>
      <c r="K1817" s="117"/>
      <c r="L1817" s="117">
        <v>8.2299999999999998E-2</v>
      </c>
      <c r="M1817" s="117">
        <v>8.0807000000000004E-2</v>
      </c>
      <c r="N1817" s="117">
        <v>1.4929999999999943E-3</v>
      </c>
      <c r="O1817" s="341"/>
      <c r="P1817" s="117"/>
      <c r="Q1817" s="121"/>
    </row>
    <row r="1818" spans="1:17" s="115" customFormat="1" ht="25.5" customHeight="1">
      <c r="A1818" s="116">
        <v>1815</v>
      </c>
      <c r="B1818" s="118"/>
      <c r="C1818" s="118" t="s">
        <v>1393</v>
      </c>
      <c r="D1818" s="118" t="s">
        <v>1032</v>
      </c>
      <c r="E1818" s="118" t="s">
        <v>3082</v>
      </c>
      <c r="F1818" s="117" t="s">
        <v>5117</v>
      </c>
      <c r="G1818" s="340">
        <v>305421140403</v>
      </c>
      <c r="H1818" s="117" t="s">
        <v>5118</v>
      </c>
      <c r="I1818" s="117" t="s">
        <v>5179</v>
      </c>
      <c r="J1818" s="117" t="s">
        <v>47</v>
      </c>
      <c r="K1818" s="117"/>
      <c r="L1818" s="117">
        <v>6.1899999999999997E-2</v>
      </c>
      <c r="M1818" s="117">
        <v>6.0821E-2</v>
      </c>
      <c r="N1818" s="117">
        <v>1.0789999999999966E-3</v>
      </c>
      <c r="O1818" s="341"/>
      <c r="P1818" s="117"/>
      <c r="Q1818" s="121"/>
    </row>
    <row r="1819" spans="1:17" s="115" customFormat="1" ht="25.5" customHeight="1">
      <c r="A1819" s="116">
        <v>1816</v>
      </c>
      <c r="B1819" s="118"/>
      <c r="C1819" s="118" t="s">
        <v>1393</v>
      </c>
      <c r="D1819" s="118" t="s">
        <v>1032</v>
      </c>
      <c r="E1819" s="118" t="s">
        <v>3085</v>
      </c>
      <c r="F1819" s="117" t="s">
        <v>5006</v>
      </c>
      <c r="G1819" s="340">
        <v>305422240302</v>
      </c>
      <c r="H1819" s="117" t="s">
        <v>2480</v>
      </c>
      <c r="I1819" s="117" t="s">
        <v>5180</v>
      </c>
      <c r="J1819" s="117" t="s">
        <v>47</v>
      </c>
      <c r="K1819" s="117"/>
      <c r="L1819" s="117">
        <v>8.1899999999999996E-4</v>
      </c>
      <c r="M1819" s="117">
        <v>8.0699999999999999E-4</v>
      </c>
      <c r="N1819" s="117">
        <v>1.1999999999999966E-5</v>
      </c>
      <c r="O1819" s="341"/>
      <c r="P1819" s="117"/>
      <c r="Q1819" s="121"/>
    </row>
    <row r="1820" spans="1:17" s="115" customFormat="1" ht="25.5" customHeight="1">
      <c r="A1820" s="116">
        <v>1817</v>
      </c>
      <c r="B1820" s="118"/>
      <c r="C1820" s="118" t="s">
        <v>1393</v>
      </c>
      <c r="D1820" s="118" t="s">
        <v>1032</v>
      </c>
      <c r="E1820" s="118" t="s">
        <v>3085</v>
      </c>
      <c r="F1820" s="117" t="s">
        <v>4913</v>
      </c>
      <c r="G1820" s="340">
        <v>305422340601</v>
      </c>
      <c r="H1820" s="117" t="s">
        <v>5150</v>
      </c>
      <c r="I1820" s="117" t="s">
        <v>5180</v>
      </c>
      <c r="J1820" s="117" t="s">
        <v>47</v>
      </c>
      <c r="K1820" s="117"/>
      <c r="L1820" s="117">
        <v>4.41</v>
      </c>
      <c r="M1820" s="117">
        <v>4.3560100000000004</v>
      </c>
      <c r="N1820" s="117">
        <v>5.398999999999976E-2</v>
      </c>
      <c r="O1820" s="341"/>
      <c r="P1820" s="117"/>
      <c r="Q1820" s="121"/>
    </row>
    <row r="1821" spans="1:17" s="115" customFormat="1" ht="25.5" customHeight="1">
      <c r="A1821" s="116">
        <v>1818</v>
      </c>
      <c r="B1821" s="118"/>
      <c r="C1821" s="118" t="s">
        <v>1393</v>
      </c>
      <c r="D1821" s="118" t="s">
        <v>1032</v>
      </c>
      <c r="E1821" s="118" t="s">
        <v>3085</v>
      </c>
      <c r="F1821" s="117" t="s">
        <v>5156</v>
      </c>
      <c r="G1821" s="340">
        <v>305422340404</v>
      </c>
      <c r="H1821" s="117" t="s">
        <v>5157</v>
      </c>
      <c r="I1821" s="117" t="s">
        <v>5179</v>
      </c>
      <c r="J1821" s="117" t="s">
        <v>47</v>
      </c>
      <c r="K1821" s="117"/>
      <c r="L1821" s="117">
        <v>1.6762999999999999</v>
      </c>
      <c r="M1821" s="117">
        <v>1.6584829999999999</v>
      </c>
      <c r="N1821" s="117">
        <v>1.7816999999999972E-2</v>
      </c>
      <c r="O1821" s="341"/>
      <c r="P1821" s="117"/>
      <c r="Q1821" s="121"/>
    </row>
    <row r="1822" spans="1:17" s="115" customFormat="1" ht="25.5" customHeight="1">
      <c r="A1822" s="116">
        <v>1819</v>
      </c>
      <c r="B1822" s="118"/>
      <c r="C1822" s="118" t="s">
        <v>1393</v>
      </c>
      <c r="D1822" s="118" t="s">
        <v>1032</v>
      </c>
      <c r="E1822" s="118" t="s">
        <v>3085</v>
      </c>
      <c r="F1822" s="117" t="s">
        <v>5160</v>
      </c>
      <c r="G1822" s="340">
        <v>305422240103</v>
      </c>
      <c r="H1822" s="117" t="s">
        <v>2480</v>
      </c>
      <c r="I1822" s="117" t="s">
        <v>5179</v>
      </c>
      <c r="J1822" s="117" t="s">
        <v>47</v>
      </c>
      <c r="K1822" s="117"/>
      <c r="L1822" s="117">
        <v>0.41909999999999997</v>
      </c>
      <c r="M1822" s="117">
        <v>0.41483999999999999</v>
      </c>
      <c r="N1822" s="117">
        <v>4.259999999999986E-3</v>
      </c>
      <c r="O1822" s="341"/>
      <c r="P1822" s="117"/>
      <c r="Q1822" s="121"/>
    </row>
    <row r="1823" spans="1:17" s="115" customFormat="1" ht="25.5" customHeight="1">
      <c r="A1823" s="116">
        <v>1820</v>
      </c>
      <c r="B1823" s="118"/>
      <c r="C1823" s="118" t="s">
        <v>1393</v>
      </c>
      <c r="D1823" s="118" t="s">
        <v>1032</v>
      </c>
      <c r="E1823" s="118" t="s">
        <v>3085</v>
      </c>
      <c r="F1823" s="117" t="s">
        <v>5088</v>
      </c>
      <c r="G1823" s="340">
        <v>305422140101</v>
      </c>
      <c r="H1823" s="117" t="s">
        <v>2362</v>
      </c>
      <c r="I1823" s="117" t="s">
        <v>5179</v>
      </c>
      <c r="J1823" s="117" t="s">
        <v>47</v>
      </c>
      <c r="K1823" s="117"/>
      <c r="L1823" s="117">
        <v>0.34960000000000002</v>
      </c>
      <c r="M1823" s="117">
        <v>0.34619100000000003</v>
      </c>
      <c r="N1823" s="117">
        <v>3.4089999999999954E-3</v>
      </c>
      <c r="O1823" s="341"/>
      <c r="P1823" s="117"/>
      <c r="Q1823" s="121"/>
    </row>
    <row r="1824" spans="1:17" s="115" customFormat="1" ht="25.5" customHeight="1">
      <c r="A1824" s="116">
        <v>1821</v>
      </c>
      <c r="B1824" s="118"/>
      <c r="C1824" s="118" t="s">
        <v>1393</v>
      </c>
      <c r="D1824" s="118" t="s">
        <v>1032</v>
      </c>
      <c r="E1824" s="118" t="s">
        <v>3085</v>
      </c>
      <c r="F1824" s="117" t="s">
        <v>5167</v>
      </c>
      <c r="G1824" s="340">
        <v>305422140205</v>
      </c>
      <c r="H1824" s="117" t="s">
        <v>2480</v>
      </c>
      <c r="I1824" s="117" t="s">
        <v>5180</v>
      </c>
      <c r="J1824" s="117" t="s">
        <v>47</v>
      </c>
      <c r="K1824" s="117"/>
      <c r="L1824" s="117">
        <v>0.2079</v>
      </c>
      <c r="M1824" s="117">
        <v>0.20611299999999999</v>
      </c>
      <c r="N1824" s="117">
        <v>1.7870000000000108E-3</v>
      </c>
      <c r="O1824" s="341"/>
      <c r="P1824" s="117"/>
      <c r="Q1824" s="121"/>
    </row>
    <row r="1825" spans="1:17" s="115" customFormat="1" ht="25.5" customHeight="1">
      <c r="A1825" s="116">
        <v>1822</v>
      </c>
      <c r="B1825" s="118"/>
      <c r="C1825" s="118" t="s">
        <v>1393</v>
      </c>
      <c r="D1825" s="118" t="s">
        <v>1032</v>
      </c>
      <c r="E1825" s="118" t="s">
        <v>3082</v>
      </c>
      <c r="F1825" s="117" t="s">
        <v>2314</v>
      </c>
      <c r="G1825" s="340">
        <v>305421340201</v>
      </c>
      <c r="H1825" s="117" t="s">
        <v>4828</v>
      </c>
      <c r="I1825" s="117" t="s">
        <v>5183</v>
      </c>
      <c r="J1825" s="117" t="s">
        <v>47</v>
      </c>
      <c r="K1825" s="117"/>
      <c r="L1825" s="117">
        <v>0.46920000000000001</v>
      </c>
      <c r="M1825" s="117">
        <v>0.46814</v>
      </c>
      <c r="N1825" s="117">
        <v>1.0600000000000054E-3</v>
      </c>
      <c r="O1825" s="341"/>
      <c r="P1825" s="117"/>
      <c r="Q1825" s="121"/>
    </row>
    <row r="1826" spans="1:17" s="115" customFormat="1" ht="25.5" customHeight="1">
      <c r="A1826" s="116">
        <v>1823</v>
      </c>
      <c r="B1826" s="118"/>
      <c r="C1826" s="118" t="s">
        <v>1393</v>
      </c>
      <c r="D1826" s="118" t="s">
        <v>1031</v>
      </c>
      <c r="E1826" s="118" t="s">
        <v>3065</v>
      </c>
      <c r="F1826" s="117" t="s">
        <v>2322</v>
      </c>
      <c r="G1826" s="340">
        <v>305522140104</v>
      </c>
      <c r="H1826" s="117" t="s">
        <v>4659</v>
      </c>
      <c r="I1826" s="117" t="s">
        <v>5178</v>
      </c>
      <c r="J1826" s="117" t="s">
        <v>47</v>
      </c>
      <c r="K1826" s="117"/>
      <c r="L1826" s="117">
        <v>4.1691000000000003</v>
      </c>
      <c r="M1826" s="117">
        <v>3.2474750000000001</v>
      </c>
      <c r="N1826" s="117">
        <v>0.92162500000000014</v>
      </c>
      <c r="O1826" s="341"/>
      <c r="P1826" s="117"/>
      <c r="Q1826" s="121"/>
    </row>
    <row r="1827" spans="1:17" s="115" customFormat="1" ht="25.5" customHeight="1">
      <c r="A1827" s="116">
        <v>1824</v>
      </c>
      <c r="B1827" s="118"/>
      <c r="C1827" s="118" t="s">
        <v>1393</v>
      </c>
      <c r="D1827" s="118" t="s">
        <v>1031</v>
      </c>
      <c r="E1827" s="118" t="s">
        <v>3069</v>
      </c>
      <c r="F1827" s="117" t="s">
        <v>2318</v>
      </c>
      <c r="G1827" s="340">
        <v>305512440104</v>
      </c>
      <c r="H1827" s="117" t="s">
        <v>2734</v>
      </c>
      <c r="I1827" s="117" t="s">
        <v>5178</v>
      </c>
      <c r="J1827" s="117" t="s">
        <v>47</v>
      </c>
      <c r="K1827" s="117"/>
      <c r="L1827" s="117">
        <v>4.1638000000000002</v>
      </c>
      <c r="M1827" s="117">
        <v>3.5712350000000002</v>
      </c>
      <c r="N1827" s="117">
        <v>0.59256500000000001</v>
      </c>
      <c r="O1827" s="341"/>
      <c r="P1827" s="117"/>
      <c r="Q1827" s="121"/>
    </row>
    <row r="1828" spans="1:17" s="115" customFormat="1" ht="25.5" customHeight="1">
      <c r="A1828" s="116">
        <v>1825</v>
      </c>
      <c r="B1828" s="118"/>
      <c r="C1828" s="118" t="s">
        <v>1393</v>
      </c>
      <c r="D1828" s="118" t="s">
        <v>1031</v>
      </c>
      <c r="E1828" s="118" t="s">
        <v>3065</v>
      </c>
      <c r="F1828" s="117" t="s">
        <v>2321</v>
      </c>
      <c r="G1828" s="340">
        <v>305521440103</v>
      </c>
      <c r="H1828" s="117" t="s">
        <v>4671</v>
      </c>
      <c r="I1828" s="117" t="s">
        <v>5178</v>
      </c>
      <c r="J1828" s="117" t="s">
        <v>47</v>
      </c>
      <c r="K1828" s="117"/>
      <c r="L1828" s="117">
        <v>2.6858</v>
      </c>
      <c r="M1828" s="117">
        <v>2.3286009999999999</v>
      </c>
      <c r="N1828" s="117">
        <v>0.35719900000000004</v>
      </c>
      <c r="O1828" s="341"/>
      <c r="P1828" s="117"/>
      <c r="Q1828" s="121"/>
    </row>
    <row r="1829" spans="1:17" s="115" customFormat="1" ht="25.5" customHeight="1">
      <c r="A1829" s="116">
        <v>1826</v>
      </c>
      <c r="B1829" s="118"/>
      <c r="C1829" s="118" t="s">
        <v>1393</v>
      </c>
      <c r="D1829" s="118" t="s">
        <v>1031</v>
      </c>
      <c r="E1829" s="118" t="s">
        <v>3073</v>
      </c>
      <c r="F1829" s="117" t="s">
        <v>4681</v>
      </c>
      <c r="G1829" s="340">
        <v>305521340303</v>
      </c>
      <c r="H1829" s="117" t="s">
        <v>4682</v>
      </c>
      <c r="I1829" s="117" t="s">
        <v>5179</v>
      </c>
      <c r="J1829" s="117" t="s">
        <v>47</v>
      </c>
      <c r="K1829" s="117"/>
      <c r="L1829" s="117">
        <v>0.63080000000000003</v>
      </c>
      <c r="M1829" s="117">
        <v>0.56563399999999997</v>
      </c>
      <c r="N1829" s="117">
        <v>6.5166000000000057E-2</v>
      </c>
      <c r="O1829" s="341"/>
      <c r="P1829" s="117"/>
      <c r="Q1829" s="121"/>
    </row>
    <row r="1830" spans="1:17" s="115" customFormat="1" ht="25.5" customHeight="1">
      <c r="A1830" s="116">
        <v>1827</v>
      </c>
      <c r="B1830" s="118"/>
      <c r="C1830" s="118" t="s">
        <v>1393</v>
      </c>
      <c r="D1830" s="118" t="s">
        <v>1031</v>
      </c>
      <c r="E1830" s="118" t="s">
        <v>3073</v>
      </c>
      <c r="F1830" s="117" t="s">
        <v>4685</v>
      </c>
      <c r="G1830" s="340">
        <v>305511140203</v>
      </c>
      <c r="H1830" s="117" t="s">
        <v>4686</v>
      </c>
      <c r="I1830" s="117" t="s">
        <v>5179</v>
      </c>
      <c r="J1830" s="117" t="s">
        <v>47</v>
      </c>
      <c r="K1830" s="117"/>
      <c r="L1830" s="117">
        <v>3.7127889999999999</v>
      </c>
      <c r="M1830" s="117">
        <v>3.3511329999999999</v>
      </c>
      <c r="N1830" s="117">
        <v>0.36165599999999998</v>
      </c>
      <c r="O1830" s="341"/>
      <c r="P1830" s="117"/>
      <c r="Q1830" s="121"/>
    </row>
    <row r="1831" spans="1:17" s="115" customFormat="1" ht="25.5" customHeight="1">
      <c r="A1831" s="116">
        <v>1828</v>
      </c>
      <c r="B1831" s="118"/>
      <c r="C1831" s="118" t="s">
        <v>1393</v>
      </c>
      <c r="D1831" s="118" t="s">
        <v>1031</v>
      </c>
      <c r="E1831" s="118" t="s">
        <v>3065</v>
      </c>
      <c r="F1831" s="117" t="s">
        <v>2320</v>
      </c>
      <c r="G1831" s="340">
        <v>305521140303</v>
      </c>
      <c r="H1831" s="117" t="s">
        <v>2742</v>
      </c>
      <c r="I1831" s="117" t="s">
        <v>5178</v>
      </c>
      <c r="J1831" s="117" t="s">
        <v>47</v>
      </c>
      <c r="K1831" s="117"/>
      <c r="L1831" s="117">
        <v>3.1080000000000001</v>
      </c>
      <c r="M1831" s="117">
        <v>2.8122240000000001</v>
      </c>
      <c r="N1831" s="117">
        <v>0.29577600000000004</v>
      </c>
      <c r="O1831" s="341"/>
      <c r="P1831" s="117"/>
      <c r="Q1831" s="121"/>
    </row>
    <row r="1832" spans="1:17" s="115" customFormat="1" ht="25.5" customHeight="1">
      <c r="A1832" s="116">
        <v>1829</v>
      </c>
      <c r="B1832" s="118"/>
      <c r="C1832" s="118" t="s">
        <v>1393</v>
      </c>
      <c r="D1832" s="118" t="s">
        <v>1031</v>
      </c>
      <c r="E1832" s="118" t="s">
        <v>3073</v>
      </c>
      <c r="F1832" s="117" t="s">
        <v>4687</v>
      </c>
      <c r="G1832" s="340">
        <v>305511240104</v>
      </c>
      <c r="H1832" s="117" t="s">
        <v>4688</v>
      </c>
      <c r="I1832" s="117" t="s">
        <v>5179</v>
      </c>
      <c r="J1832" s="117" t="s">
        <v>47</v>
      </c>
      <c r="K1832" s="117"/>
      <c r="L1832" s="117">
        <v>3.9197000000000002</v>
      </c>
      <c r="M1832" s="117">
        <v>3.556692</v>
      </c>
      <c r="N1832" s="117">
        <v>0.36300800000000022</v>
      </c>
      <c r="O1832" s="341"/>
      <c r="P1832" s="117"/>
      <c r="Q1832" s="121"/>
    </row>
    <row r="1833" spans="1:17" s="115" customFormat="1" ht="25.5" customHeight="1">
      <c r="A1833" s="116">
        <v>1830</v>
      </c>
      <c r="B1833" s="118"/>
      <c r="C1833" s="118" t="s">
        <v>1393</v>
      </c>
      <c r="D1833" s="118" t="s">
        <v>1031</v>
      </c>
      <c r="E1833" s="118" t="s">
        <v>3073</v>
      </c>
      <c r="F1833" s="117" t="s">
        <v>4689</v>
      </c>
      <c r="G1833" s="340">
        <v>305511240205</v>
      </c>
      <c r="H1833" s="117" t="s">
        <v>4690</v>
      </c>
      <c r="I1833" s="117" t="s">
        <v>5179</v>
      </c>
      <c r="J1833" s="117" t="s">
        <v>47</v>
      </c>
      <c r="K1833" s="117"/>
      <c r="L1833" s="117">
        <v>0.79920000000000002</v>
      </c>
      <c r="M1833" s="117">
        <v>0.72620300000000004</v>
      </c>
      <c r="N1833" s="117">
        <v>7.2996999999999979E-2</v>
      </c>
      <c r="O1833" s="341"/>
      <c r="P1833" s="117"/>
      <c r="Q1833" s="121"/>
    </row>
    <row r="1834" spans="1:17" s="115" customFormat="1" ht="25.5" customHeight="1">
      <c r="A1834" s="116">
        <v>1831</v>
      </c>
      <c r="B1834" s="118"/>
      <c r="C1834" s="118" t="s">
        <v>1393</v>
      </c>
      <c r="D1834" s="118" t="s">
        <v>1031</v>
      </c>
      <c r="E1834" s="118" t="s">
        <v>3069</v>
      </c>
      <c r="F1834" s="117" t="s">
        <v>4681</v>
      </c>
      <c r="G1834" s="340">
        <v>305521340301</v>
      </c>
      <c r="H1834" s="117" t="s">
        <v>4691</v>
      </c>
      <c r="I1834" s="117" t="s">
        <v>5178</v>
      </c>
      <c r="J1834" s="117" t="s">
        <v>47</v>
      </c>
      <c r="K1834" s="117"/>
      <c r="L1834" s="117">
        <v>0.50600000000000001</v>
      </c>
      <c r="M1834" s="117">
        <v>0.46068700000000001</v>
      </c>
      <c r="N1834" s="117">
        <v>4.5312999999999992E-2</v>
      </c>
      <c r="O1834" s="341"/>
      <c r="P1834" s="117"/>
      <c r="Q1834" s="121"/>
    </row>
    <row r="1835" spans="1:17" s="115" customFormat="1" ht="25.5" customHeight="1">
      <c r="A1835" s="116">
        <v>1832</v>
      </c>
      <c r="B1835" s="118"/>
      <c r="C1835" s="118" t="s">
        <v>1393</v>
      </c>
      <c r="D1835" s="118" t="s">
        <v>1031</v>
      </c>
      <c r="E1835" s="118" t="s">
        <v>3065</v>
      </c>
      <c r="F1835" s="117" t="s">
        <v>4692</v>
      </c>
      <c r="G1835" s="340">
        <v>305521340405</v>
      </c>
      <c r="H1835" s="117" t="s">
        <v>4693</v>
      </c>
      <c r="I1835" s="117" t="s">
        <v>5179</v>
      </c>
      <c r="J1835" s="117" t="s">
        <v>47</v>
      </c>
      <c r="K1835" s="117"/>
      <c r="L1835" s="117">
        <v>1.4855</v>
      </c>
      <c r="M1835" s="117">
        <v>1.3572979999999999</v>
      </c>
      <c r="N1835" s="117">
        <v>0.12820200000000015</v>
      </c>
      <c r="O1835" s="341"/>
      <c r="P1835" s="117"/>
      <c r="Q1835" s="121"/>
    </row>
    <row r="1836" spans="1:17" s="115" customFormat="1" ht="25.5" customHeight="1">
      <c r="A1836" s="116">
        <v>1833</v>
      </c>
      <c r="B1836" s="118"/>
      <c r="C1836" s="118" t="s">
        <v>1393</v>
      </c>
      <c r="D1836" s="118" t="s">
        <v>1031</v>
      </c>
      <c r="E1836" s="118" t="s">
        <v>3069</v>
      </c>
      <c r="F1836" s="117" t="s">
        <v>4731</v>
      </c>
      <c r="G1836" s="340">
        <v>305512540102</v>
      </c>
      <c r="H1836" s="117" t="s">
        <v>4732</v>
      </c>
      <c r="I1836" s="117" t="s">
        <v>5178</v>
      </c>
      <c r="J1836" s="117" t="s">
        <v>47</v>
      </c>
      <c r="K1836" s="117"/>
      <c r="L1836" s="117">
        <v>0.1898</v>
      </c>
      <c r="M1836" s="117">
        <v>0.17682100000000001</v>
      </c>
      <c r="N1836" s="117">
        <v>1.2978999999999991E-2</v>
      </c>
      <c r="O1836" s="341"/>
      <c r="P1836" s="117"/>
      <c r="Q1836" s="121"/>
    </row>
    <row r="1837" spans="1:17" s="115" customFormat="1" ht="25.5" customHeight="1">
      <c r="A1837" s="116">
        <v>1834</v>
      </c>
      <c r="B1837" s="118"/>
      <c r="C1837" s="118" t="s">
        <v>1393</v>
      </c>
      <c r="D1837" s="118" t="s">
        <v>1031</v>
      </c>
      <c r="E1837" s="118" t="s">
        <v>3069</v>
      </c>
      <c r="F1837" s="117" t="s">
        <v>2318</v>
      </c>
      <c r="G1837" s="340">
        <v>305512440102</v>
      </c>
      <c r="H1837" s="117" t="s">
        <v>2733</v>
      </c>
      <c r="I1837" s="117" t="s">
        <v>5178</v>
      </c>
      <c r="J1837" s="117" t="s">
        <v>47</v>
      </c>
      <c r="K1837" s="117"/>
      <c r="L1837" s="117">
        <v>3.5878000000000001</v>
      </c>
      <c r="M1837" s="117">
        <v>3.3658299999999999</v>
      </c>
      <c r="N1837" s="117">
        <v>0.22197000000000022</v>
      </c>
      <c r="O1837" s="341"/>
      <c r="P1837" s="117"/>
      <c r="Q1837" s="121"/>
    </row>
    <row r="1838" spans="1:17" s="115" customFormat="1" ht="25.5" customHeight="1">
      <c r="A1838" s="116">
        <v>1835</v>
      </c>
      <c r="B1838" s="118"/>
      <c r="C1838" s="118" t="s">
        <v>1393</v>
      </c>
      <c r="D1838" s="118" t="s">
        <v>1031</v>
      </c>
      <c r="E1838" s="118" t="s">
        <v>3073</v>
      </c>
      <c r="F1838" s="117" t="s">
        <v>4782</v>
      </c>
      <c r="G1838" s="340">
        <v>305511240301</v>
      </c>
      <c r="H1838" s="117" t="s">
        <v>4783</v>
      </c>
      <c r="I1838" s="117" t="s">
        <v>5179</v>
      </c>
      <c r="J1838" s="117" t="s">
        <v>47</v>
      </c>
      <c r="K1838" s="117"/>
      <c r="L1838" s="117">
        <v>0.2399</v>
      </c>
      <c r="M1838" s="117">
        <v>0.225906</v>
      </c>
      <c r="N1838" s="117">
        <v>1.3994000000000006E-2</v>
      </c>
      <c r="O1838" s="341"/>
      <c r="P1838" s="117"/>
      <c r="Q1838" s="121"/>
    </row>
    <row r="1839" spans="1:17" s="115" customFormat="1" ht="25.5" customHeight="1">
      <c r="A1839" s="116">
        <v>1836</v>
      </c>
      <c r="B1839" s="118"/>
      <c r="C1839" s="118" t="s">
        <v>1393</v>
      </c>
      <c r="D1839" s="118" t="s">
        <v>1031</v>
      </c>
      <c r="E1839" s="118" t="s">
        <v>3065</v>
      </c>
      <c r="F1839" s="117" t="s">
        <v>2318</v>
      </c>
      <c r="G1839" s="340">
        <v>305512440107</v>
      </c>
      <c r="H1839" s="117" t="s">
        <v>2737</v>
      </c>
      <c r="I1839" s="117" t="s">
        <v>5178</v>
      </c>
      <c r="J1839" s="117" t="s">
        <v>47</v>
      </c>
      <c r="K1839" s="117"/>
      <c r="L1839" s="117">
        <v>1.4241999999999999</v>
      </c>
      <c r="M1839" s="117">
        <v>1.3444199999999999</v>
      </c>
      <c r="N1839" s="117">
        <v>7.9779999999999962E-2</v>
      </c>
      <c r="O1839" s="341"/>
      <c r="P1839" s="117"/>
      <c r="Q1839" s="121"/>
    </row>
    <row r="1840" spans="1:17" s="115" customFormat="1" ht="25.5" customHeight="1">
      <c r="A1840" s="116">
        <v>1837</v>
      </c>
      <c r="B1840" s="118"/>
      <c r="C1840" s="118" t="s">
        <v>1393</v>
      </c>
      <c r="D1840" s="118" t="s">
        <v>1031</v>
      </c>
      <c r="E1840" s="118" t="s">
        <v>3069</v>
      </c>
      <c r="F1840" s="117" t="s">
        <v>2316</v>
      </c>
      <c r="G1840" s="340">
        <v>305512240104</v>
      </c>
      <c r="H1840" s="117" t="s">
        <v>2728</v>
      </c>
      <c r="I1840" s="117" t="s">
        <v>5178</v>
      </c>
      <c r="J1840" s="117" t="s">
        <v>47</v>
      </c>
      <c r="K1840" s="117"/>
      <c r="L1840" s="117">
        <v>2.5868000000000002</v>
      </c>
      <c r="M1840" s="117">
        <v>2.4431349999999998</v>
      </c>
      <c r="N1840" s="117">
        <v>0.14366500000000038</v>
      </c>
      <c r="O1840" s="341"/>
      <c r="P1840" s="117"/>
      <c r="Q1840" s="121"/>
    </row>
    <row r="1841" spans="1:17" s="115" customFormat="1" ht="25.5" customHeight="1">
      <c r="A1841" s="116">
        <v>1838</v>
      </c>
      <c r="B1841" s="118"/>
      <c r="C1841" s="118" t="s">
        <v>1393</v>
      </c>
      <c r="D1841" s="118" t="s">
        <v>1031</v>
      </c>
      <c r="E1841" s="118" t="s">
        <v>3065</v>
      </c>
      <c r="F1841" s="117" t="s">
        <v>4798</v>
      </c>
      <c r="G1841" s="340">
        <v>305521340203</v>
      </c>
      <c r="H1841" s="117" t="s">
        <v>4799</v>
      </c>
      <c r="I1841" s="117" t="s">
        <v>5179</v>
      </c>
      <c r="J1841" s="117" t="s">
        <v>47</v>
      </c>
      <c r="K1841" s="117"/>
      <c r="L1841" s="117">
        <v>1.0670999999999999</v>
      </c>
      <c r="M1841" s="117">
        <v>1.0079359999999999</v>
      </c>
      <c r="N1841" s="117">
        <v>5.9163999999999994E-2</v>
      </c>
      <c r="O1841" s="341"/>
      <c r="P1841" s="117"/>
      <c r="Q1841" s="121"/>
    </row>
    <row r="1842" spans="1:17" s="115" customFormat="1" ht="25.5" customHeight="1">
      <c r="A1842" s="116">
        <v>1839</v>
      </c>
      <c r="B1842" s="118"/>
      <c r="C1842" s="118" t="s">
        <v>1393</v>
      </c>
      <c r="D1842" s="118" t="s">
        <v>1031</v>
      </c>
      <c r="E1842" s="118" t="s">
        <v>3069</v>
      </c>
      <c r="F1842" s="117" t="s">
        <v>4731</v>
      </c>
      <c r="G1842" s="340">
        <v>305512540104</v>
      </c>
      <c r="H1842" s="117" t="s">
        <v>4800</v>
      </c>
      <c r="I1842" s="117" t="s">
        <v>5178</v>
      </c>
      <c r="J1842" s="117" t="s">
        <v>47</v>
      </c>
      <c r="K1842" s="117"/>
      <c r="L1842" s="117">
        <v>3.1035200000000001</v>
      </c>
      <c r="M1842" s="117">
        <v>2.9317570000000002</v>
      </c>
      <c r="N1842" s="117">
        <v>0.17176299999999989</v>
      </c>
      <c r="O1842" s="341"/>
      <c r="P1842" s="117"/>
      <c r="Q1842" s="121"/>
    </row>
    <row r="1843" spans="1:17" s="115" customFormat="1" ht="25.5" customHeight="1">
      <c r="A1843" s="116">
        <v>1840</v>
      </c>
      <c r="B1843" s="118"/>
      <c r="C1843" s="118" t="s">
        <v>1393</v>
      </c>
      <c r="D1843" s="118" t="s">
        <v>1031</v>
      </c>
      <c r="E1843" s="118" t="s">
        <v>3069</v>
      </c>
      <c r="F1843" s="117" t="s">
        <v>2319</v>
      </c>
      <c r="G1843" s="340">
        <v>305521140108</v>
      </c>
      <c r="H1843" s="117" t="s">
        <v>2740</v>
      </c>
      <c r="I1843" s="117" t="s">
        <v>5178</v>
      </c>
      <c r="J1843" s="117" t="s">
        <v>47</v>
      </c>
      <c r="K1843" s="117"/>
      <c r="L1843" s="117">
        <v>2.2398199999999999</v>
      </c>
      <c r="M1843" s="117">
        <v>2.1254469999999999</v>
      </c>
      <c r="N1843" s="117">
        <v>0.11437300000000006</v>
      </c>
      <c r="O1843" s="341"/>
      <c r="P1843" s="117"/>
      <c r="Q1843" s="121"/>
    </row>
    <row r="1844" spans="1:17" s="115" customFormat="1" ht="25.5" customHeight="1">
      <c r="A1844" s="116">
        <v>1841</v>
      </c>
      <c r="B1844" s="118"/>
      <c r="C1844" s="118" t="s">
        <v>1393</v>
      </c>
      <c r="D1844" s="118" t="s">
        <v>1031</v>
      </c>
      <c r="E1844" s="118" t="s">
        <v>3069</v>
      </c>
      <c r="F1844" s="117" t="s">
        <v>4817</v>
      </c>
      <c r="G1844" s="340">
        <v>305512340203</v>
      </c>
      <c r="H1844" s="117" t="s">
        <v>4818</v>
      </c>
      <c r="I1844" s="117" t="s">
        <v>5178</v>
      </c>
      <c r="J1844" s="117" t="s">
        <v>47</v>
      </c>
      <c r="K1844" s="117"/>
      <c r="L1844" s="117">
        <v>1.1412770000000001</v>
      </c>
      <c r="M1844" s="117">
        <v>1.0837019999999999</v>
      </c>
      <c r="N1844" s="117">
        <v>5.7575000000000154E-2</v>
      </c>
      <c r="O1844" s="341"/>
      <c r="P1844" s="117"/>
      <c r="Q1844" s="121"/>
    </row>
    <row r="1845" spans="1:17" s="115" customFormat="1" ht="25.5" customHeight="1">
      <c r="A1845" s="116">
        <v>1842</v>
      </c>
      <c r="B1845" s="118"/>
      <c r="C1845" s="118" t="s">
        <v>1393</v>
      </c>
      <c r="D1845" s="118" t="s">
        <v>1031</v>
      </c>
      <c r="E1845" s="118" t="s">
        <v>3073</v>
      </c>
      <c r="F1845" s="117" t="s">
        <v>4689</v>
      </c>
      <c r="G1845" s="340">
        <v>305511240202</v>
      </c>
      <c r="H1845" s="117" t="s">
        <v>4825</v>
      </c>
      <c r="I1845" s="117" t="s">
        <v>5179</v>
      </c>
      <c r="J1845" s="117" t="s">
        <v>47</v>
      </c>
      <c r="K1845" s="117"/>
      <c r="L1845" s="117">
        <v>1.009889</v>
      </c>
      <c r="M1845" s="117">
        <v>0.96011500000000005</v>
      </c>
      <c r="N1845" s="117">
        <v>4.9773999999999985E-2</v>
      </c>
      <c r="O1845" s="341"/>
      <c r="P1845" s="117"/>
      <c r="Q1845" s="121"/>
    </row>
    <row r="1846" spans="1:17" s="115" customFormat="1" ht="25.5" customHeight="1">
      <c r="A1846" s="116">
        <v>1843</v>
      </c>
      <c r="B1846" s="118"/>
      <c r="C1846" s="118" t="s">
        <v>1393</v>
      </c>
      <c r="D1846" s="118" t="s">
        <v>1031</v>
      </c>
      <c r="E1846" s="118" t="s">
        <v>3069</v>
      </c>
      <c r="F1846" s="117" t="s">
        <v>2317</v>
      </c>
      <c r="G1846" s="340">
        <v>305512340102</v>
      </c>
      <c r="H1846" s="117" t="s">
        <v>4826</v>
      </c>
      <c r="I1846" s="117" t="s">
        <v>5178</v>
      </c>
      <c r="J1846" s="117" t="s">
        <v>47</v>
      </c>
      <c r="K1846" s="117"/>
      <c r="L1846" s="117">
        <v>3.6200999999999999</v>
      </c>
      <c r="M1846" s="117">
        <v>3.4421369999999998</v>
      </c>
      <c r="N1846" s="117">
        <v>0.17796300000000009</v>
      </c>
      <c r="O1846" s="341"/>
      <c r="P1846" s="117"/>
      <c r="Q1846" s="121"/>
    </row>
    <row r="1847" spans="1:17" s="115" customFormat="1" ht="25.5" customHeight="1">
      <c r="A1847" s="116">
        <v>1844</v>
      </c>
      <c r="B1847" s="118"/>
      <c r="C1847" s="118" t="s">
        <v>1393</v>
      </c>
      <c r="D1847" s="118" t="s">
        <v>1031</v>
      </c>
      <c r="E1847" s="118" t="s">
        <v>3073</v>
      </c>
      <c r="F1847" s="117" t="s">
        <v>4782</v>
      </c>
      <c r="G1847" s="340">
        <v>305511240303</v>
      </c>
      <c r="H1847" s="117" t="s">
        <v>4829</v>
      </c>
      <c r="I1847" s="117" t="s">
        <v>5179</v>
      </c>
      <c r="J1847" s="117" t="s">
        <v>47</v>
      </c>
      <c r="K1847" s="117"/>
      <c r="L1847" s="117">
        <v>0.65990000000000004</v>
      </c>
      <c r="M1847" s="117">
        <v>0.62778100000000003</v>
      </c>
      <c r="N1847" s="117">
        <v>3.2119000000000009E-2</v>
      </c>
      <c r="O1847" s="341"/>
      <c r="P1847" s="117"/>
      <c r="Q1847" s="121"/>
    </row>
    <row r="1848" spans="1:17" s="115" customFormat="1" ht="25.5" customHeight="1">
      <c r="A1848" s="116">
        <v>1845</v>
      </c>
      <c r="B1848" s="118"/>
      <c r="C1848" s="118" t="s">
        <v>1393</v>
      </c>
      <c r="D1848" s="118" t="s">
        <v>1031</v>
      </c>
      <c r="E1848" s="118" t="s">
        <v>3065</v>
      </c>
      <c r="F1848" s="117" t="s">
        <v>4692</v>
      </c>
      <c r="G1848" s="340">
        <v>305521340404</v>
      </c>
      <c r="H1848" s="117" t="s">
        <v>4830</v>
      </c>
      <c r="I1848" s="117" t="s">
        <v>5179</v>
      </c>
      <c r="J1848" s="117" t="s">
        <v>47</v>
      </c>
      <c r="K1848" s="117"/>
      <c r="L1848" s="117">
        <v>3.9847999999999999</v>
      </c>
      <c r="M1848" s="117">
        <v>3.7913450000000002</v>
      </c>
      <c r="N1848" s="117">
        <v>0.19345499999999971</v>
      </c>
      <c r="O1848" s="341"/>
      <c r="P1848" s="117"/>
      <c r="Q1848" s="121"/>
    </row>
    <row r="1849" spans="1:17" s="115" customFormat="1" ht="25.5" customHeight="1">
      <c r="A1849" s="116">
        <v>1846</v>
      </c>
      <c r="B1849" s="118"/>
      <c r="C1849" s="118" t="s">
        <v>1393</v>
      </c>
      <c r="D1849" s="118" t="s">
        <v>1031</v>
      </c>
      <c r="E1849" s="118" t="s">
        <v>3073</v>
      </c>
      <c r="F1849" s="117" t="s">
        <v>4685</v>
      </c>
      <c r="G1849" s="340">
        <v>305511140201</v>
      </c>
      <c r="H1849" s="117" t="s">
        <v>4843</v>
      </c>
      <c r="I1849" s="117" t="s">
        <v>5179</v>
      </c>
      <c r="J1849" s="117" t="s">
        <v>47</v>
      </c>
      <c r="K1849" s="117"/>
      <c r="L1849" s="117">
        <v>1.4044000000000001</v>
      </c>
      <c r="M1849" s="117">
        <v>1.338951</v>
      </c>
      <c r="N1849" s="117">
        <v>6.544900000000009E-2</v>
      </c>
      <c r="O1849" s="341"/>
      <c r="P1849" s="117"/>
      <c r="Q1849" s="121"/>
    </row>
    <row r="1850" spans="1:17" s="115" customFormat="1" ht="25.5" customHeight="1">
      <c r="A1850" s="116">
        <v>1847</v>
      </c>
      <c r="B1850" s="118"/>
      <c r="C1850" s="118" t="s">
        <v>1393</v>
      </c>
      <c r="D1850" s="118" t="s">
        <v>1031</v>
      </c>
      <c r="E1850" s="118" t="s">
        <v>3069</v>
      </c>
      <c r="F1850" s="117" t="s">
        <v>4731</v>
      </c>
      <c r="G1850" s="340">
        <v>305512540101</v>
      </c>
      <c r="H1850" s="117" t="s">
        <v>4848</v>
      </c>
      <c r="I1850" s="117" t="s">
        <v>5178</v>
      </c>
      <c r="J1850" s="117" t="s">
        <v>47</v>
      </c>
      <c r="K1850" s="117"/>
      <c r="L1850" s="117">
        <v>2.3755999999999999</v>
      </c>
      <c r="M1850" s="117">
        <v>2.265863</v>
      </c>
      <c r="N1850" s="117">
        <v>0.10973699999999997</v>
      </c>
      <c r="O1850" s="341"/>
      <c r="P1850" s="117"/>
      <c r="Q1850" s="121"/>
    </row>
    <row r="1851" spans="1:17" s="115" customFormat="1" ht="25.5" customHeight="1">
      <c r="A1851" s="116">
        <v>1848</v>
      </c>
      <c r="B1851" s="118"/>
      <c r="C1851" s="118" t="s">
        <v>1393</v>
      </c>
      <c r="D1851" s="118" t="s">
        <v>1031</v>
      </c>
      <c r="E1851" s="118" t="s">
        <v>3083</v>
      </c>
      <c r="F1851" s="117" t="s">
        <v>2327</v>
      </c>
      <c r="G1851" s="340">
        <v>305522440301</v>
      </c>
      <c r="H1851" s="117" t="s">
        <v>2762</v>
      </c>
      <c r="I1851" s="117" t="s">
        <v>5178</v>
      </c>
      <c r="J1851" s="117" t="s">
        <v>47</v>
      </c>
      <c r="K1851" s="117"/>
      <c r="L1851" s="117">
        <v>2.0127999999999999</v>
      </c>
      <c r="M1851" s="117">
        <v>1.920674</v>
      </c>
      <c r="N1851" s="117">
        <v>9.212599999999993E-2</v>
      </c>
      <c r="O1851" s="341"/>
      <c r="P1851" s="117"/>
      <c r="Q1851" s="121"/>
    </row>
    <row r="1852" spans="1:17" s="115" customFormat="1" ht="25.5" customHeight="1">
      <c r="A1852" s="116">
        <v>1849</v>
      </c>
      <c r="B1852" s="118"/>
      <c r="C1852" s="118" t="s">
        <v>1393</v>
      </c>
      <c r="D1852" s="118" t="s">
        <v>1031</v>
      </c>
      <c r="E1852" s="118" t="s">
        <v>3069</v>
      </c>
      <c r="F1852" s="117" t="s">
        <v>4731</v>
      </c>
      <c r="G1852" s="340">
        <v>305512540103</v>
      </c>
      <c r="H1852" s="117" t="s">
        <v>4865</v>
      </c>
      <c r="I1852" s="117" t="s">
        <v>5178</v>
      </c>
      <c r="J1852" s="117" t="s">
        <v>47</v>
      </c>
      <c r="K1852" s="117"/>
      <c r="L1852" s="117">
        <v>1.6606000000000001</v>
      </c>
      <c r="M1852" s="117">
        <v>1.588384</v>
      </c>
      <c r="N1852" s="117">
        <v>7.2216000000000058E-2</v>
      </c>
      <c r="O1852" s="341"/>
      <c r="P1852" s="117"/>
      <c r="Q1852" s="121"/>
    </row>
    <row r="1853" spans="1:17" s="115" customFormat="1" ht="25.5" customHeight="1">
      <c r="A1853" s="116">
        <v>1850</v>
      </c>
      <c r="B1853" s="118"/>
      <c r="C1853" s="118" t="s">
        <v>1393</v>
      </c>
      <c r="D1853" s="118" t="s">
        <v>1031</v>
      </c>
      <c r="E1853" s="118" t="s">
        <v>3065</v>
      </c>
      <c r="F1853" s="117" t="s">
        <v>2321</v>
      </c>
      <c r="G1853" s="340">
        <v>305521440104</v>
      </c>
      <c r="H1853" s="117" t="s">
        <v>4866</v>
      </c>
      <c r="I1853" s="117" t="s">
        <v>5178</v>
      </c>
      <c r="J1853" s="117" t="s">
        <v>47</v>
      </c>
      <c r="K1853" s="117"/>
      <c r="L1853" s="117">
        <v>3.6324000000000001</v>
      </c>
      <c r="M1853" s="117">
        <v>3.4747910000000002</v>
      </c>
      <c r="N1853" s="117">
        <v>0.15760899999999989</v>
      </c>
      <c r="O1853" s="341"/>
      <c r="P1853" s="117"/>
      <c r="Q1853" s="121"/>
    </row>
    <row r="1854" spans="1:17" s="115" customFormat="1" ht="25.5" customHeight="1">
      <c r="A1854" s="116">
        <v>1851</v>
      </c>
      <c r="B1854" s="118"/>
      <c r="C1854" s="118" t="s">
        <v>1393</v>
      </c>
      <c r="D1854" s="118" t="s">
        <v>1031</v>
      </c>
      <c r="E1854" s="118" t="s">
        <v>3065</v>
      </c>
      <c r="F1854" s="117" t="s">
        <v>2321</v>
      </c>
      <c r="G1854" s="340">
        <v>305521440102</v>
      </c>
      <c r="H1854" s="117" t="s">
        <v>2743</v>
      </c>
      <c r="I1854" s="117" t="s">
        <v>5178</v>
      </c>
      <c r="J1854" s="117" t="s">
        <v>47</v>
      </c>
      <c r="K1854" s="117"/>
      <c r="L1854" s="117">
        <v>2.9788999999999999</v>
      </c>
      <c r="M1854" s="117">
        <v>2.851416</v>
      </c>
      <c r="N1854" s="117">
        <v>0.12748399999999993</v>
      </c>
      <c r="O1854" s="341"/>
      <c r="P1854" s="117"/>
      <c r="Q1854" s="121"/>
    </row>
    <row r="1855" spans="1:17" s="115" customFormat="1" ht="25.5" customHeight="1">
      <c r="A1855" s="116">
        <v>1852</v>
      </c>
      <c r="B1855" s="118"/>
      <c r="C1855" s="118" t="s">
        <v>1393</v>
      </c>
      <c r="D1855" s="118" t="s">
        <v>1031</v>
      </c>
      <c r="E1855" s="118" t="s">
        <v>3073</v>
      </c>
      <c r="F1855" s="117" t="s">
        <v>4687</v>
      </c>
      <c r="G1855" s="340">
        <v>305511240105</v>
      </c>
      <c r="H1855" s="117" t="s">
        <v>4874</v>
      </c>
      <c r="I1855" s="117" t="s">
        <v>5179</v>
      </c>
      <c r="J1855" s="117" t="s">
        <v>47</v>
      </c>
      <c r="K1855" s="117"/>
      <c r="L1855" s="117">
        <v>0.89470000000000005</v>
      </c>
      <c r="M1855" s="117">
        <v>0.85663100000000003</v>
      </c>
      <c r="N1855" s="117">
        <v>3.8069000000000019E-2</v>
      </c>
      <c r="O1855" s="341"/>
      <c r="P1855" s="117"/>
      <c r="Q1855" s="121"/>
    </row>
    <row r="1856" spans="1:17" s="115" customFormat="1" ht="25.5" customHeight="1">
      <c r="A1856" s="116">
        <v>1853</v>
      </c>
      <c r="B1856" s="118"/>
      <c r="C1856" s="118" t="s">
        <v>1393</v>
      </c>
      <c r="D1856" s="118" t="s">
        <v>1031</v>
      </c>
      <c r="E1856" s="118" t="s">
        <v>3069</v>
      </c>
      <c r="F1856" s="117" t="s">
        <v>2318</v>
      </c>
      <c r="G1856" s="340">
        <v>305512440106</v>
      </c>
      <c r="H1856" s="117" t="s">
        <v>2736</v>
      </c>
      <c r="I1856" s="117" t="s">
        <v>5178</v>
      </c>
      <c r="J1856" s="117" t="s">
        <v>47</v>
      </c>
      <c r="K1856" s="117"/>
      <c r="L1856" s="117">
        <v>0.77539999999999998</v>
      </c>
      <c r="M1856" s="117">
        <v>0.74280000000000002</v>
      </c>
      <c r="N1856" s="117">
        <v>3.2599999999999962E-2</v>
      </c>
      <c r="O1856" s="341"/>
      <c r="P1856" s="117"/>
      <c r="Q1856" s="121"/>
    </row>
    <row r="1857" spans="1:17" s="115" customFormat="1" ht="25.5" customHeight="1">
      <c r="A1857" s="116">
        <v>1854</v>
      </c>
      <c r="B1857" s="118"/>
      <c r="C1857" s="118" t="s">
        <v>1393</v>
      </c>
      <c r="D1857" s="118" t="s">
        <v>1031</v>
      </c>
      <c r="E1857" s="118" t="s">
        <v>3069</v>
      </c>
      <c r="F1857" s="117" t="s">
        <v>2319</v>
      </c>
      <c r="G1857" s="340">
        <v>305521140102</v>
      </c>
      <c r="H1857" s="117" t="s">
        <v>2738</v>
      </c>
      <c r="I1857" s="117" t="s">
        <v>5178</v>
      </c>
      <c r="J1857" s="117" t="s">
        <v>47</v>
      </c>
      <c r="K1857" s="117"/>
      <c r="L1857" s="117">
        <v>3.0895899999999998</v>
      </c>
      <c r="M1857" s="117">
        <v>2.9630570000000001</v>
      </c>
      <c r="N1857" s="117">
        <v>0.12653299999999978</v>
      </c>
      <c r="O1857" s="341"/>
      <c r="P1857" s="117"/>
      <c r="Q1857" s="121"/>
    </row>
    <row r="1858" spans="1:17" s="115" customFormat="1" ht="25.5" customHeight="1">
      <c r="A1858" s="116">
        <v>1855</v>
      </c>
      <c r="B1858" s="118"/>
      <c r="C1858" s="118" t="s">
        <v>1393</v>
      </c>
      <c r="D1858" s="118" t="s">
        <v>1031</v>
      </c>
      <c r="E1858" s="118" t="s">
        <v>3065</v>
      </c>
      <c r="F1858" s="117" t="s">
        <v>4798</v>
      </c>
      <c r="G1858" s="340">
        <v>305521340204</v>
      </c>
      <c r="H1858" s="117" t="s">
        <v>4904</v>
      </c>
      <c r="I1858" s="117" t="s">
        <v>5179</v>
      </c>
      <c r="J1858" s="117" t="s">
        <v>47</v>
      </c>
      <c r="K1858" s="117"/>
      <c r="L1858" s="117">
        <v>0.50370000000000004</v>
      </c>
      <c r="M1858" s="117">
        <v>0.48370099999999999</v>
      </c>
      <c r="N1858" s="117">
        <v>1.9999000000000045E-2</v>
      </c>
      <c r="O1858" s="341"/>
      <c r="P1858" s="117"/>
      <c r="Q1858" s="121"/>
    </row>
    <row r="1859" spans="1:17" s="115" customFormat="1" ht="25.5" customHeight="1">
      <c r="A1859" s="116">
        <v>1856</v>
      </c>
      <c r="B1859" s="118"/>
      <c r="C1859" s="118" t="s">
        <v>1393</v>
      </c>
      <c r="D1859" s="118" t="s">
        <v>1031</v>
      </c>
      <c r="E1859" s="118" t="s">
        <v>3065</v>
      </c>
      <c r="F1859" s="117" t="s">
        <v>4681</v>
      </c>
      <c r="G1859" s="340">
        <v>305521340302</v>
      </c>
      <c r="H1859" s="117" t="s">
        <v>4905</v>
      </c>
      <c r="I1859" s="117" t="s">
        <v>5178</v>
      </c>
      <c r="J1859" s="117" t="s">
        <v>47</v>
      </c>
      <c r="K1859" s="117"/>
      <c r="L1859" s="117">
        <v>1.9140999999999999</v>
      </c>
      <c r="M1859" s="117">
        <v>1.8381160000000001</v>
      </c>
      <c r="N1859" s="117">
        <v>7.5983999999999829E-2</v>
      </c>
      <c r="O1859" s="341"/>
      <c r="P1859" s="117"/>
      <c r="Q1859" s="121"/>
    </row>
    <row r="1860" spans="1:17" s="115" customFormat="1" ht="25.5" customHeight="1">
      <c r="A1860" s="116">
        <v>1857</v>
      </c>
      <c r="B1860" s="118"/>
      <c r="C1860" s="118" t="s">
        <v>1393</v>
      </c>
      <c r="D1860" s="118" t="s">
        <v>1031</v>
      </c>
      <c r="E1860" s="118" t="s">
        <v>3083</v>
      </c>
      <c r="F1860" s="117" t="s">
        <v>2322</v>
      </c>
      <c r="G1860" s="340">
        <v>305522140103</v>
      </c>
      <c r="H1860" s="117" t="s">
        <v>4907</v>
      </c>
      <c r="I1860" s="117" t="s">
        <v>5178</v>
      </c>
      <c r="J1860" s="117" t="s">
        <v>47</v>
      </c>
      <c r="K1860" s="117"/>
      <c r="L1860" s="117">
        <v>2.1692</v>
      </c>
      <c r="M1860" s="117">
        <v>2.0834100000000002</v>
      </c>
      <c r="N1860" s="117">
        <v>8.5789999999999811E-2</v>
      </c>
      <c r="O1860" s="341"/>
      <c r="P1860" s="117"/>
      <c r="Q1860" s="121"/>
    </row>
    <row r="1861" spans="1:17" s="115" customFormat="1" ht="25.5" customHeight="1">
      <c r="A1861" s="116">
        <v>1858</v>
      </c>
      <c r="B1861" s="118"/>
      <c r="C1861" s="118" t="s">
        <v>1393</v>
      </c>
      <c r="D1861" s="118" t="s">
        <v>1031</v>
      </c>
      <c r="E1861" s="118" t="s">
        <v>3065</v>
      </c>
      <c r="F1861" s="117" t="s">
        <v>2319</v>
      </c>
      <c r="G1861" s="340">
        <v>305521140104</v>
      </c>
      <c r="H1861" s="117" t="s">
        <v>2739</v>
      </c>
      <c r="I1861" s="117" t="s">
        <v>5178</v>
      </c>
      <c r="J1861" s="117" t="s">
        <v>47</v>
      </c>
      <c r="K1861" s="117"/>
      <c r="L1861" s="117">
        <v>4.1875999999999998</v>
      </c>
      <c r="M1861" s="117">
        <v>4.0253909999999999</v>
      </c>
      <c r="N1861" s="117">
        <v>0.16220899999999983</v>
      </c>
      <c r="O1861" s="341"/>
      <c r="P1861" s="117"/>
      <c r="Q1861" s="121"/>
    </row>
    <row r="1862" spans="1:17" s="115" customFormat="1" ht="25.5" customHeight="1">
      <c r="A1862" s="116">
        <v>1859</v>
      </c>
      <c r="B1862" s="118"/>
      <c r="C1862" s="118" t="s">
        <v>1393</v>
      </c>
      <c r="D1862" s="118" t="s">
        <v>1031</v>
      </c>
      <c r="E1862" s="118" t="s">
        <v>3065</v>
      </c>
      <c r="F1862" s="117" t="s">
        <v>4692</v>
      </c>
      <c r="G1862" s="340">
        <v>305521340403</v>
      </c>
      <c r="H1862" s="117" t="s">
        <v>4912</v>
      </c>
      <c r="I1862" s="117" t="s">
        <v>5179</v>
      </c>
      <c r="J1862" s="117" t="s">
        <v>47</v>
      </c>
      <c r="K1862" s="117"/>
      <c r="L1862" s="117">
        <v>1.0244</v>
      </c>
      <c r="M1862" s="117">
        <v>0.98473500000000003</v>
      </c>
      <c r="N1862" s="117">
        <v>3.966499999999995E-2</v>
      </c>
      <c r="O1862" s="341"/>
      <c r="P1862" s="117"/>
      <c r="Q1862" s="121"/>
    </row>
    <row r="1863" spans="1:17" s="115" customFormat="1" ht="25.5" customHeight="1">
      <c r="A1863" s="116">
        <v>1860</v>
      </c>
      <c r="B1863" s="118"/>
      <c r="C1863" s="118" t="s">
        <v>1393</v>
      </c>
      <c r="D1863" s="118" t="s">
        <v>1031</v>
      </c>
      <c r="E1863" s="118" t="s">
        <v>3065</v>
      </c>
      <c r="F1863" s="117" t="s">
        <v>4692</v>
      </c>
      <c r="G1863" s="340">
        <v>305521340402</v>
      </c>
      <c r="H1863" s="117" t="s">
        <v>4920</v>
      </c>
      <c r="I1863" s="117" t="s">
        <v>5179</v>
      </c>
      <c r="J1863" s="117" t="s">
        <v>47</v>
      </c>
      <c r="K1863" s="117"/>
      <c r="L1863" s="117">
        <v>1.8938999999999999</v>
      </c>
      <c r="M1863" s="117">
        <v>1.823121</v>
      </c>
      <c r="N1863" s="117">
        <v>7.0778999999999925E-2</v>
      </c>
      <c r="O1863" s="341"/>
      <c r="P1863" s="117"/>
      <c r="Q1863" s="121"/>
    </row>
    <row r="1864" spans="1:17" s="115" customFormat="1" ht="25.5" customHeight="1">
      <c r="A1864" s="116">
        <v>1861</v>
      </c>
      <c r="B1864" s="118"/>
      <c r="C1864" s="118" t="s">
        <v>1393</v>
      </c>
      <c r="D1864" s="118" t="s">
        <v>1031</v>
      </c>
      <c r="E1864" s="118" t="s">
        <v>3065</v>
      </c>
      <c r="F1864" s="117" t="s">
        <v>2320</v>
      </c>
      <c r="G1864" s="340">
        <v>305521140302</v>
      </c>
      <c r="H1864" s="117" t="s">
        <v>2741</v>
      </c>
      <c r="I1864" s="117" t="s">
        <v>5178</v>
      </c>
      <c r="J1864" s="117" t="s">
        <v>47</v>
      </c>
      <c r="K1864" s="117"/>
      <c r="L1864" s="117">
        <v>1.9614</v>
      </c>
      <c r="M1864" s="117">
        <v>1.8886769999999999</v>
      </c>
      <c r="N1864" s="117">
        <v>7.2723000000000093E-2</v>
      </c>
      <c r="O1864" s="341"/>
      <c r="P1864" s="117"/>
      <c r="Q1864" s="121"/>
    </row>
    <row r="1865" spans="1:17" s="115" customFormat="1" ht="25.5" customHeight="1">
      <c r="A1865" s="116">
        <v>1862</v>
      </c>
      <c r="B1865" s="118"/>
      <c r="C1865" s="118" t="s">
        <v>1393</v>
      </c>
      <c r="D1865" s="118" t="s">
        <v>1031</v>
      </c>
      <c r="E1865" s="118" t="s">
        <v>3073</v>
      </c>
      <c r="F1865" s="117" t="s">
        <v>4946</v>
      </c>
      <c r="G1865" s="340">
        <v>305511140104</v>
      </c>
      <c r="H1865" s="117" t="s">
        <v>4947</v>
      </c>
      <c r="I1865" s="117" t="s">
        <v>5179</v>
      </c>
      <c r="J1865" s="117" t="s">
        <v>47</v>
      </c>
      <c r="K1865" s="117"/>
      <c r="L1865" s="117">
        <v>1.4114</v>
      </c>
      <c r="M1865" s="117">
        <v>1.3608340000000001</v>
      </c>
      <c r="N1865" s="117">
        <v>5.0565999999999889E-2</v>
      </c>
      <c r="O1865" s="341"/>
      <c r="P1865" s="117"/>
      <c r="Q1865" s="121"/>
    </row>
    <row r="1866" spans="1:17" s="115" customFormat="1" ht="25.5" customHeight="1">
      <c r="A1866" s="116">
        <v>1863</v>
      </c>
      <c r="B1866" s="118"/>
      <c r="C1866" s="118" t="s">
        <v>1393</v>
      </c>
      <c r="D1866" s="118" t="s">
        <v>1031</v>
      </c>
      <c r="E1866" s="118" t="s">
        <v>3069</v>
      </c>
      <c r="F1866" s="117" t="s">
        <v>2315</v>
      </c>
      <c r="G1866" s="340">
        <v>305512140101</v>
      </c>
      <c r="H1866" s="117" t="s">
        <v>4952</v>
      </c>
      <c r="I1866" s="117" t="s">
        <v>5178</v>
      </c>
      <c r="J1866" s="117" t="s">
        <v>47</v>
      </c>
      <c r="K1866" s="117"/>
      <c r="L1866" s="117">
        <v>1.6781999999999999</v>
      </c>
      <c r="M1866" s="117">
        <v>1.61999</v>
      </c>
      <c r="N1866" s="117">
        <v>5.8209999999999873E-2</v>
      </c>
      <c r="O1866" s="341"/>
      <c r="P1866" s="117"/>
      <c r="Q1866" s="121"/>
    </row>
    <row r="1867" spans="1:17" s="115" customFormat="1" ht="25.5" customHeight="1">
      <c r="A1867" s="116">
        <v>1864</v>
      </c>
      <c r="B1867" s="118"/>
      <c r="C1867" s="118" t="s">
        <v>1393</v>
      </c>
      <c r="D1867" s="118" t="s">
        <v>1031</v>
      </c>
      <c r="E1867" s="118" t="s">
        <v>3083</v>
      </c>
      <c r="F1867" s="117" t="s">
        <v>2325</v>
      </c>
      <c r="G1867" s="340">
        <v>305522440107</v>
      </c>
      <c r="H1867" s="117" t="s">
        <v>2757</v>
      </c>
      <c r="I1867" s="117" t="s">
        <v>5178</v>
      </c>
      <c r="J1867" s="117" t="s">
        <v>47</v>
      </c>
      <c r="K1867" s="117"/>
      <c r="L1867" s="117">
        <v>0.46279999999999999</v>
      </c>
      <c r="M1867" s="117">
        <v>0.44686399999999998</v>
      </c>
      <c r="N1867" s="117">
        <v>1.5936000000000006E-2</v>
      </c>
      <c r="O1867" s="341"/>
      <c r="P1867" s="117"/>
      <c r="Q1867" s="121"/>
    </row>
    <row r="1868" spans="1:17" s="115" customFormat="1" ht="25.5" customHeight="1">
      <c r="A1868" s="116">
        <v>1865</v>
      </c>
      <c r="B1868" s="118"/>
      <c r="C1868" s="118" t="s">
        <v>1393</v>
      </c>
      <c r="D1868" s="118" t="s">
        <v>1031</v>
      </c>
      <c r="E1868" s="118" t="s">
        <v>3069</v>
      </c>
      <c r="F1868" s="117" t="s">
        <v>4955</v>
      </c>
      <c r="G1868" s="340">
        <v>305512140202</v>
      </c>
      <c r="H1868" s="117" t="s">
        <v>2724</v>
      </c>
      <c r="I1868" s="117" t="s">
        <v>5178</v>
      </c>
      <c r="J1868" s="117" t="s">
        <v>47</v>
      </c>
      <c r="K1868" s="117"/>
      <c r="L1868" s="117">
        <v>1.728</v>
      </c>
      <c r="M1868" s="117">
        <v>1.66886</v>
      </c>
      <c r="N1868" s="117">
        <v>5.913999999999997E-2</v>
      </c>
      <c r="O1868" s="341"/>
      <c r="P1868" s="117"/>
      <c r="Q1868" s="121"/>
    </row>
    <row r="1869" spans="1:17" s="115" customFormat="1" ht="25.5" customHeight="1">
      <c r="A1869" s="116">
        <v>1866</v>
      </c>
      <c r="B1869" s="118"/>
      <c r="C1869" s="118" t="s">
        <v>1393</v>
      </c>
      <c r="D1869" s="118" t="s">
        <v>1031</v>
      </c>
      <c r="E1869" s="118" t="s">
        <v>3083</v>
      </c>
      <c r="F1869" s="117" t="s">
        <v>2327</v>
      </c>
      <c r="G1869" s="340">
        <v>305522440305</v>
      </c>
      <c r="H1869" s="117" t="s">
        <v>4956</v>
      </c>
      <c r="I1869" s="117" t="s">
        <v>5183</v>
      </c>
      <c r="J1869" s="117" t="s">
        <v>47</v>
      </c>
      <c r="K1869" s="117"/>
      <c r="L1869" s="117">
        <v>0.68240000000000001</v>
      </c>
      <c r="M1869" s="117">
        <v>0.65908100000000003</v>
      </c>
      <c r="N1869" s="117">
        <v>2.3318999999999979E-2</v>
      </c>
      <c r="O1869" s="341"/>
      <c r="P1869" s="117"/>
      <c r="Q1869" s="121"/>
    </row>
    <row r="1870" spans="1:17" s="115" customFormat="1" ht="25.5" customHeight="1">
      <c r="A1870" s="116">
        <v>1867</v>
      </c>
      <c r="B1870" s="118"/>
      <c r="C1870" s="118" t="s">
        <v>1393</v>
      </c>
      <c r="D1870" s="118" t="s">
        <v>1031</v>
      </c>
      <c r="E1870" s="118" t="s">
        <v>3083</v>
      </c>
      <c r="F1870" s="117" t="s">
        <v>2327</v>
      </c>
      <c r="G1870" s="340">
        <v>305522440302</v>
      </c>
      <c r="H1870" s="117" t="s">
        <v>2763</v>
      </c>
      <c r="I1870" s="117" t="s">
        <v>5178</v>
      </c>
      <c r="J1870" s="117" t="s">
        <v>47</v>
      </c>
      <c r="K1870" s="117"/>
      <c r="L1870" s="117">
        <v>1.0504</v>
      </c>
      <c r="M1870" s="117">
        <v>1.01474</v>
      </c>
      <c r="N1870" s="117">
        <v>3.5660000000000025E-2</v>
      </c>
      <c r="O1870" s="341"/>
      <c r="P1870" s="117"/>
      <c r="Q1870" s="121"/>
    </row>
    <row r="1871" spans="1:17" s="115" customFormat="1" ht="25.5" customHeight="1">
      <c r="A1871" s="116">
        <v>1868</v>
      </c>
      <c r="B1871" s="118"/>
      <c r="C1871" s="118" t="s">
        <v>1393</v>
      </c>
      <c r="D1871" s="118" t="s">
        <v>1031</v>
      </c>
      <c r="E1871" s="118" t="s">
        <v>3065</v>
      </c>
      <c r="F1871" s="117" t="s">
        <v>2319</v>
      </c>
      <c r="G1871" s="340">
        <v>305521140101</v>
      </c>
      <c r="H1871" s="117" t="s">
        <v>2330</v>
      </c>
      <c r="I1871" s="117" t="s">
        <v>5178</v>
      </c>
      <c r="J1871" s="117" t="s">
        <v>47</v>
      </c>
      <c r="K1871" s="117"/>
      <c r="L1871" s="117">
        <v>3.3666</v>
      </c>
      <c r="M1871" s="117">
        <v>3.2539289999999998</v>
      </c>
      <c r="N1871" s="117">
        <v>0.11267100000000019</v>
      </c>
      <c r="O1871" s="341"/>
      <c r="P1871" s="117"/>
      <c r="Q1871" s="121"/>
    </row>
    <row r="1872" spans="1:17" s="115" customFormat="1" ht="25.5" customHeight="1">
      <c r="A1872" s="116">
        <v>1869</v>
      </c>
      <c r="B1872" s="118"/>
      <c r="C1872" s="118" t="s">
        <v>1393</v>
      </c>
      <c r="D1872" s="118" t="s">
        <v>1031</v>
      </c>
      <c r="E1872" s="118" t="s">
        <v>3069</v>
      </c>
      <c r="F1872" s="117" t="s">
        <v>2315</v>
      </c>
      <c r="G1872" s="340">
        <v>305512140105</v>
      </c>
      <c r="H1872" s="117" t="s">
        <v>4971</v>
      </c>
      <c r="I1872" s="117" t="s">
        <v>5178</v>
      </c>
      <c r="J1872" s="117" t="s">
        <v>47</v>
      </c>
      <c r="K1872" s="117"/>
      <c r="L1872" s="117">
        <v>0.20469999999999999</v>
      </c>
      <c r="M1872" s="117">
        <v>0.198074</v>
      </c>
      <c r="N1872" s="117">
        <v>6.625999999999993E-3</v>
      </c>
      <c r="O1872" s="341"/>
      <c r="P1872" s="117"/>
      <c r="Q1872" s="121"/>
    </row>
    <row r="1873" spans="1:17" s="115" customFormat="1" ht="25.5" customHeight="1">
      <c r="A1873" s="116">
        <v>1870</v>
      </c>
      <c r="B1873" s="118"/>
      <c r="C1873" s="118" t="s">
        <v>1393</v>
      </c>
      <c r="D1873" s="118" t="s">
        <v>1031</v>
      </c>
      <c r="E1873" s="118" t="s">
        <v>3069</v>
      </c>
      <c r="F1873" s="117" t="s">
        <v>4955</v>
      </c>
      <c r="G1873" s="340">
        <v>305512140203</v>
      </c>
      <c r="H1873" s="117" t="s">
        <v>4976</v>
      </c>
      <c r="I1873" s="117" t="s">
        <v>5178</v>
      </c>
      <c r="J1873" s="117" t="s">
        <v>47</v>
      </c>
      <c r="K1873" s="117"/>
      <c r="L1873" s="117">
        <v>1.5626</v>
      </c>
      <c r="M1873" s="117">
        <v>1.51275</v>
      </c>
      <c r="N1873" s="117">
        <v>4.984999999999995E-2</v>
      </c>
      <c r="O1873" s="341"/>
      <c r="P1873" s="117"/>
      <c r="Q1873" s="121"/>
    </row>
    <row r="1874" spans="1:17" s="115" customFormat="1" ht="25.5" customHeight="1">
      <c r="A1874" s="116">
        <v>1871</v>
      </c>
      <c r="B1874" s="118"/>
      <c r="C1874" s="118" t="s">
        <v>1393</v>
      </c>
      <c r="D1874" s="118" t="s">
        <v>1031</v>
      </c>
      <c r="E1874" s="118" t="s">
        <v>3069</v>
      </c>
      <c r="F1874" s="117" t="s">
        <v>2317</v>
      </c>
      <c r="G1874" s="340">
        <v>305512340103</v>
      </c>
      <c r="H1874" s="117" t="s">
        <v>4977</v>
      </c>
      <c r="I1874" s="117" t="s">
        <v>5178</v>
      </c>
      <c r="J1874" s="117" t="s">
        <v>47</v>
      </c>
      <c r="K1874" s="117"/>
      <c r="L1874" s="117">
        <v>1.4</v>
      </c>
      <c r="M1874" s="117">
        <v>1.35585</v>
      </c>
      <c r="N1874" s="117">
        <v>4.4149999999999912E-2</v>
      </c>
      <c r="O1874" s="341"/>
      <c r="P1874" s="117"/>
      <c r="Q1874" s="121"/>
    </row>
    <row r="1875" spans="1:17" s="115" customFormat="1" ht="25.5" customHeight="1">
      <c r="A1875" s="116">
        <v>1872</v>
      </c>
      <c r="B1875" s="118"/>
      <c r="C1875" s="118" t="s">
        <v>1393</v>
      </c>
      <c r="D1875" s="118" t="s">
        <v>1031</v>
      </c>
      <c r="E1875" s="118" t="s">
        <v>3073</v>
      </c>
      <c r="F1875" s="117" t="s">
        <v>4946</v>
      </c>
      <c r="G1875" s="340">
        <v>305511140102</v>
      </c>
      <c r="H1875" s="117" t="s">
        <v>3897</v>
      </c>
      <c r="I1875" s="117" t="s">
        <v>5182</v>
      </c>
      <c r="J1875" s="117" t="s">
        <v>47</v>
      </c>
      <c r="K1875" s="117"/>
      <c r="L1875" s="117">
        <v>1.647661</v>
      </c>
      <c r="M1875" s="117">
        <v>1.596295</v>
      </c>
      <c r="N1875" s="117">
        <v>5.1366000000000023E-2</v>
      </c>
      <c r="O1875" s="341"/>
      <c r="P1875" s="117"/>
      <c r="Q1875" s="121"/>
    </row>
    <row r="1876" spans="1:17" s="115" customFormat="1" ht="25.5" customHeight="1">
      <c r="A1876" s="116">
        <v>1873</v>
      </c>
      <c r="B1876" s="118"/>
      <c r="C1876" s="118" t="s">
        <v>1393</v>
      </c>
      <c r="D1876" s="118" t="s">
        <v>1031</v>
      </c>
      <c r="E1876" s="118" t="s">
        <v>3069</v>
      </c>
      <c r="F1876" s="117" t="s">
        <v>4955</v>
      </c>
      <c r="G1876" s="340">
        <v>305512140201</v>
      </c>
      <c r="H1876" s="117" t="s">
        <v>4988</v>
      </c>
      <c r="I1876" s="117" t="s">
        <v>5178</v>
      </c>
      <c r="J1876" s="117" t="s">
        <v>47</v>
      </c>
      <c r="K1876" s="117"/>
      <c r="L1876" s="117">
        <v>2.3765999999999998</v>
      </c>
      <c r="M1876" s="117">
        <v>2.3033440000000001</v>
      </c>
      <c r="N1876" s="117">
        <v>7.3255999999999766E-2</v>
      </c>
      <c r="O1876" s="341"/>
      <c r="P1876" s="117"/>
      <c r="Q1876" s="121"/>
    </row>
    <row r="1877" spans="1:17" s="115" customFormat="1" ht="25.5" customHeight="1">
      <c r="A1877" s="116">
        <v>1874</v>
      </c>
      <c r="B1877" s="118"/>
      <c r="C1877" s="118" t="s">
        <v>1393</v>
      </c>
      <c r="D1877" s="118" t="s">
        <v>1031</v>
      </c>
      <c r="E1877" s="118" t="s">
        <v>3083</v>
      </c>
      <c r="F1877" s="117" t="s">
        <v>2327</v>
      </c>
      <c r="G1877" s="340">
        <v>305522440303</v>
      </c>
      <c r="H1877" s="117" t="s">
        <v>2764</v>
      </c>
      <c r="I1877" s="117" t="s">
        <v>5178</v>
      </c>
      <c r="J1877" s="117" t="s">
        <v>47</v>
      </c>
      <c r="K1877" s="117"/>
      <c r="L1877" s="117">
        <v>1.29</v>
      </c>
      <c r="M1877" s="117">
        <v>1.250351</v>
      </c>
      <c r="N1877" s="117">
        <v>3.9649000000000045E-2</v>
      </c>
      <c r="O1877" s="341"/>
      <c r="P1877" s="117"/>
      <c r="Q1877" s="121"/>
    </row>
    <row r="1878" spans="1:17" s="115" customFormat="1" ht="25.5" customHeight="1">
      <c r="A1878" s="116">
        <v>1875</v>
      </c>
      <c r="B1878" s="118"/>
      <c r="C1878" s="118" t="s">
        <v>1393</v>
      </c>
      <c r="D1878" s="118" t="s">
        <v>1031</v>
      </c>
      <c r="E1878" s="118" t="s">
        <v>3069</v>
      </c>
      <c r="F1878" s="117" t="s">
        <v>2317</v>
      </c>
      <c r="G1878" s="340">
        <v>305512340101</v>
      </c>
      <c r="H1878" s="117" t="s">
        <v>2731</v>
      </c>
      <c r="I1878" s="117" t="s">
        <v>5178</v>
      </c>
      <c r="J1878" s="117" t="s">
        <v>47</v>
      </c>
      <c r="K1878" s="117"/>
      <c r="L1878" s="117">
        <v>2.9849000000000001</v>
      </c>
      <c r="M1878" s="117">
        <v>2.8943620000000001</v>
      </c>
      <c r="N1878" s="117">
        <v>9.0538000000000007E-2</v>
      </c>
      <c r="O1878" s="341"/>
      <c r="P1878" s="117"/>
      <c r="Q1878" s="121"/>
    </row>
    <row r="1879" spans="1:17" s="115" customFormat="1" ht="25.5" customHeight="1">
      <c r="A1879" s="116">
        <v>1876</v>
      </c>
      <c r="B1879" s="118"/>
      <c r="C1879" s="118" t="s">
        <v>1393</v>
      </c>
      <c r="D1879" s="118" t="s">
        <v>1031</v>
      </c>
      <c r="E1879" s="118" t="s">
        <v>3083</v>
      </c>
      <c r="F1879" s="117" t="s">
        <v>2323</v>
      </c>
      <c r="G1879" s="340">
        <v>305522240103</v>
      </c>
      <c r="H1879" s="117" t="s">
        <v>2748</v>
      </c>
      <c r="I1879" s="117" t="s">
        <v>5178</v>
      </c>
      <c r="J1879" s="117" t="s">
        <v>47</v>
      </c>
      <c r="K1879" s="117"/>
      <c r="L1879" s="117">
        <v>1.9206000000000001</v>
      </c>
      <c r="M1879" s="117">
        <v>1.862641</v>
      </c>
      <c r="N1879" s="117">
        <v>5.7959000000000094E-2</v>
      </c>
      <c r="O1879" s="341"/>
      <c r="P1879" s="117"/>
      <c r="Q1879" s="121"/>
    </row>
    <row r="1880" spans="1:17" s="115" customFormat="1" ht="25.5" customHeight="1">
      <c r="A1880" s="116">
        <v>1877</v>
      </c>
      <c r="B1880" s="118"/>
      <c r="C1880" s="118" t="s">
        <v>1393</v>
      </c>
      <c r="D1880" s="118" t="s">
        <v>1031</v>
      </c>
      <c r="E1880" s="118" t="s">
        <v>3069</v>
      </c>
      <c r="F1880" s="117" t="s">
        <v>4817</v>
      </c>
      <c r="G1880" s="340">
        <v>305512340205</v>
      </c>
      <c r="H1880" s="117" t="s">
        <v>4999</v>
      </c>
      <c r="I1880" s="117" t="s">
        <v>5178</v>
      </c>
      <c r="J1880" s="117" t="s">
        <v>47</v>
      </c>
      <c r="K1880" s="117"/>
      <c r="L1880" s="117">
        <v>1.0004960000000001</v>
      </c>
      <c r="M1880" s="117">
        <v>0.97101800000000005</v>
      </c>
      <c r="N1880" s="117">
        <v>2.9478000000000004E-2</v>
      </c>
      <c r="O1880" s="341"/>
      <c r="P1880" s="117"/>
      <c r="Q1880" s="121"/>
    </row>
    <row r="1881" spans="1:17" s="115" customFormat="1" ht="25.5" customHeight="1">
      <c r="A1881" s="116">
        <v>1878</v>
      </c>
      <c r="B1881" s="118"/>
      <c r="C1881" s="118" t="s">
        <v>1393</v>
      </c>
      <c r="D1881" s="118" t="s">
        <v>1031</v>
      </c>
      <c r="E1881" s="118" t="s">
        <v>3073</v>
      </c>
      <c r="F1881" s="117" t="s">
        <v>4685</v>
      </c>
      <c r="G1881" s="340">
        <v>305511140204</v>
      </c>
      <c r="H1881" s="117" t="s">
        <v>5000</v>
      </c>
      <c r="I1881" s="117" t="s">
        <v>5183</v>
      </c>
      <c r="J1881" s="117" t="s">
        <v>47</v>
      </c>
      <c r="K1881" s="117"/>
      <c r="L1881" s="117">
        <v>0.99339999999999995</v>
      </c>
      <c r="M1881" s="117">
        <v>0.96414299999999997</v>
      </c>
      <c r="N1881" s="117">
        <v>2.9256999999999977E-2</v>
      </c>
      <c r="O1881" s="341"/>
      <c r="P1881" s="117"/>
      <c r="Q1881" s="121"/>
    </row>
    <row r="1882" spans="1:17" s="115" customFormat="1" ht="25.5" customHeight="1">
      <c r="A1882" s="116">
        <v>1879</v>
      </c>
      <c r="B1882" s="118"/>
      <c r="C1882" s="118" t="s">
        <v>1393</v>
      </c>
      <c r="D1882" s="118" t="s">
        <v>1031</v>
      </c>
      <c r="E1882" s="118" t="s">
        <v>3073</v>
      </c>
      <c r="F1882" s="117" t="s">
        <v>4687</v>
      </c>
      <c r="G1882" s="340">
        <v>305511240101</v>
      </c>
      <c r="H1882" s="117" t="s">
        <v>5013</v>
      </c>
      <c r="I1882" s="117" t="s">
        <v>5179</v>
      </c>
      <c r="J1882" s="117" t="s">
        <v>47</v>
      </c>
      <c r="K1882" s="117"/>
      <c r="L1882" s="117">
        <v>2.7688000000000001</v>
      </c>
      <c r="M1882" s="117">
        <v>2.6906639999999999</v>
      </c>
      <c r="N1882" s="117">
        <v>7.8136000000000205E-2</v>
      </c>
      <c r="O1882" s="341"/>
      <c r="P1882" s="117"/>
      <c r="Q1882" s="121"/>
    </row>
    <row r="1883" spans="1:17" s="115" customFormat="1" ht="25.5" customHeight="1">
      <c r="A1883" s="116">
        <v>1880</v>
      </c>
      <c r="B1883" s="118"/>
      <c r="C1883" s="118" t="s">
        <v>1393</v>
      </c>
      <c r="D1883" s="118" t="s">
        <v>1031</v>
      </c>
      <c r="E1883" s="118" t="s">
        <v>3065</v>
      </c>
      <c r="F1883" s="117" t="s">
        <v>2318</v>
      </c>
      <c r="G1883" s="340">
        <v>305512440101</v>
      </c>
      <c r="H1883" s="117" t="s">
        <v>2732</v>
      </c>
      <c r="I1883" s="117" t="s">
        <v>5178</v>
      </c>
      <c r="J1883" s="117" t="s">
        <v>47</v>
      </c>
      <c r="K1883" s="117"/>
      <c r="L1883" s="117">
        <v>1.6896</v>
      </c>
      <c r="M1883" s="117">
        <v>1.6420969999999999</v>
      </c>
      <c r="N1883" s="117">
        <v>4.7503000000000073E-2</v>
      </c>
      <c r="O1883" s="341"/>
      <c r="P1883" s="117"/>
      <c r="Q1883" s="121"/>
    </row>
    <row r="1884" spans="1:17" s="115" customFormat="1" ht="25.5" customHeight="1">
      <c r="A1884" s="116">
        <v>1881</v>
      </c>
      <c r="B1884" s="118"/>
      <c r="C1884" s="118" t="s">
        <v>1393</v>
      </c>
      <c r="D1884" s="118" t="s">
        <v>1031</v>
      </c>
      <c r="E1884" s="118" t="s">
        <v>3069</v>
      </c>
      <c r="F1884" s="117" t="s">
        <v>4955</v>
      </c>
      <c r="G1884" s="340">
        <v>305512140204</v>
      </c>
      <c r="H1884" s="117" t="s">
        <v>2725</v>
      </c>
      <c r="I1884" s="117" t="s">
        <v>5178</v>
      </c>
      <c r="J1884" s="117" t="s">
        <v>47</v>
      </c>
      <c r="K1884" s="117"/>
      <c r="L1884" s="117">
        <v>2.5962000000000001</v>
      </c>
      <c r="M1884" s="117">
        <v>2.5232260000000002</v>
      </c>
      <c r="N1884" s="117">
        <v>7.2973999999999872E-2</v>
      </c>
      <c r="O1884" s="341"/>
      <c r="P1884" s="117"/>
      <c r="Q1884" s="121"/>
    </row>
    <row r="1885" spans="1:17" s="115" customFormat="1" ht="25.5" customHeight="1">
      <c r="A1885" s="116">
        <v>1882</v>
      </c>
      <c r="B1885" s="118"/>
      <c r="C1885" s="118" t="s">
        <v>1393</v>
      </c>
      <c r="D1885" s="118" t="s">
        <v>1031</v>
      </c>
      <c r="E1885" s="118" t="s">
        <v>3083</v>
      </c>
      <c r="F1885" s="117" t="s">
        <v>2322</v>
      </c>
      <c r="G1885" s="340">
        <v>305522140105</v>
      </c>
      <c r="H1885" s="117" t="s">
        <v>2745</v>
      </c>
      <c r="I1885" s="117" t="s">
        <v>5178</v>
      </c>
      <c r="J1885" s="117" t="s">
        <v>47</v>
      </c>
      <c r="K1885" s="117"/>
      <c r="L1885" s="117">
        <v>3.7816000000000001</v>
      </c>
      <c r="M1885" s="117">
        <v>3.6776650000000002</v>
      </c>
      <c r="N1885" s="117">
        <v>0.10393499999999989</v>
      </c>
      <c r="O1885" s="341"/>
      <c r="P1885" s="117"/>
      <c r="Q1885" s="121"/>
    </row>
    <row r="1886" spans="1:17" s="115" customFormat="1" ht="25.5" customHeight="1">
      <c r="A1886" s="116">
        <v>1883</v>
      </c>
      <c r="B1886" s="118"/>
      <c r="C1886" s="118" t="s">
        <v>1393</v>
      </c>
      <c r="D1886" s="118" t="s">
        <v>1031</v>
      </c>
      <c r="E1886" s="118" t="s">
        <v>3083</v>
      </c>
      <c r="F1886" s="117" t="s">
        <v>2325</v>
      </c>
      <c r="G1886" s="340">
        <v>305522440103</v>
      </c>
      <c r="H1886" s="117" t="s">
        <v>2753</v>
      </c>
      <c r="I1886" s="117" t="s">
        <v>5178</v>
      </c>
      <c r="J1886" s="117" t="s">
        <v>47</v>
      </c>
      <c r="K1886" s="117"/>
      <c r="L1886" s="117">
        <v>0.46</v>
      </c>
      <c r="M1886" s="117">
        <v>0.44759199999999999</v>
      </c>
      <c r="N1886" s="117">
        <v>1.240800000000003E-2</v>
      </c>
      <c r="O1886" s="341"/>
      <c r="P1886" s="117"/>
      <c r="Q1886" s="121"/>
    </row>
    <row r="1887" spans="1:17" s="115" customFormat="1" ht="25.5" customHeight="1">
      <c r="A1887" s="116">
        <v>1884</v>
      </c>
      <c r="B1887" s="118"/>
      <c r="C1887" s="118" t="s">
        <v>1393</v>
      </c>
      <c r="D1887" s="118" t="s">
        <v>1031</v>
      </c>
      <c r="E1887" s="118" t="s">
        <v>3073</v>
      </c>
      <c r="F1887" s="117" t="s">
        <v>4689</v>
      </c>
      <c r="G1887" s="340">
        <v>305511240203</v>
      </c>
      <c r="H1887" s="117" t="s">
        <v>5034</v>
      </c>
      <c r="I1887" s="117" t="s">
        <v>5179</v>
      </c>
      <c r="J1887" s="117" t="s">
        <v>47</v>
      </c>
      <c r="K1887" s="117"/>
      <c r="L1887" s="117">
        <v>3.6196000000000002</v>
      </c>
      <c r="M1887" s="117">
        <v>3.5237319999999999</v>
      </c>
      <c r="N1887" s="117">
        <v>9.5868000000000286E-2</v>
      </c>
      <c r="O1887" s="341"/>
      <c r="P1887" s="117"/>
      <c r="Q1887" s="121"/>
    </row>
    <row r="1888" spans="1:17" s="115" customFormat="1" ht="25.5" customHeight="1">
      <c r="A1888" s="116">
        <v>1885</v>
      </c>
      <c r="B1888" s="118"/>
      <c r="C1888" s="118" t="s">
        <v>1393</v>
      </c>
      <c r="D1888" s="118" t="s">
        <v>1031</v>
      </c>
      <c r="E1888" s="118" t="s">
        <v>3069</v>
      </c>
      <c r="F1888" s="117" t="s">
        <v>4817</v>
      </c>
      <c r="G1888" s="340">
        <v>305512340202</v>
      </c>
      <c r="H1888" s="117" t="s">
        <v>5035</v>
      </c>
      <c r="I1888" s="117" t="s">
        <v>5178</v>
      </c>
      <c r="J1888" s="117" t="s">
        <v>47</v>
      </c>
      <c r="K1888" s="117"/>
      <c r="L1888" s="117">
        <v>0.36969999999999997</v>
      </c>
      <c r="M1888" s="117">
        <v>0.35997099999999999</v>
      </c>
      <c r="N1888" s="117">
        <v>9.7289999999999877E-3</v>
      </c>
      <c r="O1888" s="341"/>
      <c r="P1888" s="117"/>
      <c r="Q1888" s="121"/>
    </row>
    <row r="1889" spans="1:17" s="115" customFormat="1" ht="25.5" customHeight="1">
      <c r="A1889" s="116">
        <v>1886</v>
      </c>
      <c r="B1889" s="118"/>
      <c r="C1889" s="118" t="s">
        <v>1393</v>
      </c>
      <c r="D1889" s="118" t="s">
        <v>1031</v>
      </c>
      <c r="E1889" s="118" t="s">
        <v>3083</v>
      </c>
      <c r="F1889" s="117" t="s">
        <v>2325</v>
      </c>
      <c r="G1889" s="340">
        <v>305522440104</v>
      </c>
      <c r="H1889" s="117" t="s">
        <v>2754</v>
      </c>
      <c r="I1889" s="117" t="s">
        <v>5178</v>
      </c>
      <c r="J1889" s="117" t="s">
        <v>47</v>
      </c>
      <c r="K1889" s="117"/>
      <c r="L1889" s="117">
        <v>1.2094</v>
      </c>
      <c r="M1889" s="117">
        <v>1.178274</v>
      </c>
      <c r="N1889" s="117">
        <v>3.1125999999999987E-2</v>
      </c>
      <c r="O1889" s="341"/>
      <c r="P1889" s="117"/>
      <c r="Q1889" s="121"/>
    </row>
    <row r="1890" spans="1:17" s="115" customFormat="1" ht="25.5" customHeight="1">
      <c r="A1890" s="116">
        <v>1887</v>
      </c>
      <c r="B1890" s="118"/>
      <c r="C1890" s="118" t="s">
        <v>1393</v>
      </c>
      <c r="D1890" s="118" t="s">
        <v>1031</v>
      </c>
      <c r="E1890" s="118" t="s">
        <v>3069</v>
      </c>
      <c r="F1890" s="117" t="s">
        <v>4955</v>
      </c>
      <c r="G1890" s="340">
        <v>305512140205</v>
      </c>
      <c r="H1890" s="117" t="s">
        <v>5046</v>
      </c>
      <c r="I1890" s="117" t="s">
        <v>5178</v>
      </c>
      <c r="J1890" s="117" t="s">
        <v>47</v>
      </c>
      <c r="K1890" s="117"/>
      <c r="L1890" s="117">
        <v>0.59450000000000003</v>
      </c>
      <c r="M1890" s="117">
        <v>0.57923500000000006</v>
      </c>
      <c r="N1890" s="117">
        <v>1.5264999999999973E-2</v>
      </c>
      <c r="O1890" s="341"/>
      <c r="P1890" s="117"/>
      <c r="Q1890" s="121"/>
    </row>
    <row r="1891" spans="1:17" s="115" customFormat="1" ht="25.5" customHeight="1">
      <c r="A1891" s="116">
        <v>1888</v>
      </c>
      <c r="B1891" s="118"/>
      <c r="C1891" s="118" t="s">
        <v>1393</v>
      </c>
      <c r="D1891" s="118" t="s">
        <v>1031</v>
      </c>
      <c r="E1891" s="118" t="s">
        <v>3083</v>
      </c>
      <c r="F1891" s="117" t="s">
        <v>2326</v>
      </c>
      <c r="G1891" s="340">
        <v>305522440203</v>
      </c>
      <c r="H1891" s="117" t="s">
        <v>2760</v>
      </c>
      <c r="I1891" s="117" t="s">
        <v>5178</v>
      </c>
      <c r="J1891" s="117" t="s">
        <v>47</v>
      </c>
      <c r="K1891" s="117"/>
      <c r="L1891" s="117">
        <v>2.1766000000000001</v>
      </c>
      <c r="M1891" s="117">
        <v>2.12195</v>
      </c>
      <c r="N1891" s="117">
        <v>5.4650000000000087E-2</v>
      </c>
      <c r="O1891" s="341"/>
      <c r="P1891" s="117"/>
      <c r="Q1891" s="121"/>
    </row>
    <row r="1892" spans="1:17" s="115" customFormat="1" ht="25.5" customHeight="1">
      <c r="A1892" s="116">
        <v>1889</v>
      </c>
      <c r="B1892" s="118"/>
      <c r="C1892" s="118" t="s">
        <v>1393</v>
      </c>
      <c r="D1892" s="118" t="s">
        <v>1031</v>
      </c>
      <c r="E1892" s="118" t="s">
        <v>3065</v>
      </c>
      <c r="F1892" s="117" t="s">
        <v>4681</v>
      </c>
      <c r="G1892" s="340">
        <v>305521340304</v>
      </c>
      <c r="H1892" s="117" t="s">
        <v>5054</v>
      </c>
      <c r="I1892" s="117" t="s">
        <v>5179</v>
      </c>
      <c r="J1892" s="117" t="s">
        <v>47</v>
      </c>
      <c r="K1892" s="117"/>
      <c r="L1892" s="117">
        <v>0.2364</v>
      </c>
      <c r="M1892" s="117">
        <v>0.23050899999999999</v>
      </c>
      <c r="N1892" s="117">
        <v>5.8910000000000073E-3</v>
      </c>
      <c r="O1892" s="341"/>
      <c r="P1892" s="117"/>
      <c r="Q1892" s="121"/>
    </row>
    <row r="1893" spans="1:17" s="115" customFormat="1" ht="25.5" customHeight="1">
      <c r="A1893" s="116">
        <v>1890</v>
      </c>
      <c r="B1893" s="118"/>
      <c r="C1893" s="118" t="s">
        <v>1393</v>
      </c>
      <c r="D1893" s="118" t="s">
        <v>1031</v>
      </c>
      <c r="E1893" s="118" t="s">
        <v>3083</v>
      </c>
      <c r="F1893" s="117" t="s">
        <v>5058</v>
      </c>
      <c r="G1893" s="340">
        <v>305522240201</v>
      </c>
      <c r="H1893" s="117" t="s">
        <v>5059</v>
      </c>
      <c r="I1893" s="117" t="s">
        <v>5178</v>
      </c>
      <c r="J1893" s="117" t="s">
        <v>47</v>
      </c>
      <c r="K1893" s="117"/>
      <c r="L1893" s="117">
        <v>0.73899999999999999</v>
      </c>
      <c r="M1893" s="117">
        <v>0.72072099999999995</v>
      </c>
      <c r="N1893" s="117">
        <v>1.8279000000000045E-2</v>
      </c>
      <c r="O1893" s="341"/>
      <c r="P1893" s="117"/>
      <c r="Q1893" s="121"/>
    </row>
    <row r="1894" spans="1:17" s="115" customFormat="1" ht="25.5" customHeight="1">
      <c r="A1894" s="116">
        <v>1891</v>
      </c>
      <c r="B1894" s="118"/>
      <c r="C1894" s="118" t="s">
        <v>1393</v>
      </c>
      <c r="D1894" s="118" t="s">
        <v>1031</v>
      </c>
      <c r="E1894" s="118" t="s">
        <v>3083</v>
      </c>
      <c r="F1894" s="117" t="s">
        <v>2325</v>
      </c>
      <c r="G1894" s="340">
        <v>305522440105</v>
      </c>
      <c r="H1894" s="117" t="s">
        <v>2755</v>
      </c>
      <c r="I1894" s="117" t="s">
        <v>5178</v>
      </c>
      <c r="J1894" s="117" t="s">
        <v>47</v>
      </c>
      <c r="K1894" s="117"/>
      <c r="L1894" s="117">
        <v>3.0116000000000001</v>
      </c>
      <c r="M1894" s="117">
        <v>2.9379110000000002</v>
      </c>
      <c r="N1894" s="117">
        <v>7.3688999999999893E-2</v>
      </c>
      <c r="O1894" s="341"/>
      <c r="P1894" s="117"/>
      <c r="Q1894" s="121"/>
    </row>
    <row r="1895" spans="1:17" s="115" customFormat="1" ht="25.5" customHeight="1">
      <c r="A1895" s="116">
        <v>1892</v>
      </c>
      <c r="B1895" s="118"/>
      <c r="C1895" s="118" t="s">
        <v>1393</v>
      </c>
      <c r="D1895" s="118" t="s">
        <v>1031</v>
      </c>
      <c r="E1895" s="118" t="s">
        <v>3069</v>
      </c>
      <c r="F1895" s="117" t="s">
        <v>4817</v>
      </c>
      <c r="G1895" s="340">
        <v>305512340206</v>
      </c>
      <c r="H1895" s="117" t="s">
        <v>5063</v>
      </c>
      <c r="I1895" s="117" t="s">
        <v>5178</v>
      </c>
      <c r="J1895" s="117" t="s">
        <v>47</v>
      </c>
      <c r="K1895" s="117"/>
      <c r="L1895" s="117">
        <v>0.25369999999999998</v>
      </c>
      <c r="M1895" s="117">
        <v>0.247561</v>
      </c>
      <c r="N1895" s="117">
        <v>6.1389999999999778E-3</v>
      </c>
      <c r="O1895" s="341"/>
      <c r="P1895" s="117"/>
      <c r="Q1895" s="121"/>
    </row>
    <row r="1896" spans="1:17" s="115" customFormat="1" ht="25.5" customHeight="1">
      <c r="A1896" s="116">
        <v>1893</v>
      </c>
      <c r="B1896" s="118"/>
      <c r="C1896" s="118" t="s">
        <v>1393</v>
      </c>
      <c r="D1896" s="118" t="s">
        <v>1031</v>
      </c>
      <c r="E1896" s="118" t="s">
        <v>3069</v>
      </c>
      <c r="F1896" s="117" t="s">
        <v>2317</v>
      </c>
      <c r="G1896" s="340">
        <v>305512340105</v>
      </c>
      <c r="H1896" s="117" t="s">
        <v>5064</v>
      </c>
      <c r="I1896" s="117" t="s">
        <v>5178</v>
      </c>
      <c r="J1896" s="117" t="s">
        <v>47</v>
      </c>
      <c r="K1896" s="117"/>
      <c r="L1896" s="117">
        <v>2.4817</v>
      </c>
      <c r="M1896" s="117">
        <v>2.4220109999999999</v>
      </c>
      <c r="N1896" s="117">
        <v>5.9689000000000103E-2</v>
      </c>
      <c r="O1896" s="341"/>
      <c r="P1896" s="117"/>
      <c r="Q1896" s="121"/>
    </row>
    <row r="1897" spans="1:17" s="115" customFormat="1" ht="25.5" customHeight="1">
      <c r="A1897" s="116">
        <v>1894</v>
      </c>
      <c r="B1897" s="118"/>
      <c r="C1897" s="118" t="s">
        <v>1393</v>
      </c>
      <c r="D1897" s="118" t="s">
        <v>1031</v>
      </c>
      <c r="E1897" s="118" t="s">
        <v>3083</v>
      </c>
      <c r="F1897" s="117" t="s">
        <v>2326</v>
      </c>
      <c r="G1897" s="340">
        <v>305522440202</v>
      </c>
      <c r="H1897" s="117" t="s">
        <v>2759</v>
      </c>
      <c r="I1897" s="117" t="s">
        <v>5178</v>
      </c>
      <c r="J1897" s="117" t="s">
        <v>47</v>
      </c>
      <c r="K1897" s="117"/>
      <c r="L1897" s="117">
        <v>1.5973999999999999</v>
      </c>
      <c r="M1897" s="117">
        <v>1.5623</v>
      </c>
      <c r="N1897" s="117">
        <v>3.5099999999999909E-2</v>
      </c>
      <c r="O1897" s="341"/>
      <c r="P1897" s="117"/>
      <c r="Q1897" s="121"/>
    </row>
    <row r="1898" spans="1:17" s="115" customFormat="1" ht="25.5" customHeight="1">
      <c r="A1898" s="116">
        <v>1895</v>
      </c>
      <c r="B1898" s="118"/>
      <c r="C1898" s="118" t="s">
        <v>1393</v>
      </c>
      <c r="D1898" s="118" t="s">
        <v>1031</v>
      </c>
      <c r="E1898" s="118" t="s">
        <v>3083</v>
      </c>
      <c r="F1898" s="117" t="s">
        <v>5058</v>
      </c>
      <c r="G1898" s="340">
        <v>305522240203</v>
      </c>
      <c r="H1898" s="117" t="s">
        <v>5086</v>
      </c>
      <c r="I1898" s="117" t="s">
        <v>5178</v>
      </c>
      <c r="J1898" s="117" t="s">
        <v>47</v>
      </c>
      <c r="K1898" s="117"/>
      <c r="L1898" s="117">
        <v>0.55010000000000003</v>
      </c>
      <c r="M1898" s="117">
        <v>0.538219</v>
      </c>
      <c r="N1898" s="117">
        <v>1.188100000000003E-2</v>
      </c>
      <c r="O1898" s="341"/>
      <c r="P1898" s="117"/>
      <c r="Q1898" s="121"/>
    </row>
    <row r="1899" spans="1:17" s="115" customFormat="1" ht="25.5" customHeight="1">
      <c r="A1899" s="116">
        <v>1896</v>
      </c>
      <c r="B1899" s="118"/>
      <c r="C1899" s="118" t="s">
        <v>1393</v>
      </c>
      <c r="D1899" s="118" t="s">
        <v>1031</v>
      </c>
      <c r="E1899" s="118" t="s">
        <v>3083</v>
      </c>
      <c r="F1899" s="117" t="s">
        <v>2326</v>
      </c>
      <c r="G1899" s="340">
        <v>305522440205</v>
      </c>
      <c r="H1899" s="117" t="s">
        <v>2761</v>
      </c>
      <c r="I1899" s="117" t="s">
        <v>5178</v>
      </c>
      <c r="J1899" s="117" t="s">
        <v>47</v>
      </c>
      <c r="K1899" s="117"/>
      <c r="L1899" s="117">
        <v>3.1078000000000001</v>
      </c>
      <c r="M1899" s="117">
        <v>3.04129</v>
      </c>
      <c r="N1899" s="117">
        <v>6.6510000000000069E-2</v>
      </c>
      <c r="O1899" s="341"/>
      <c r="P1899" s="117"/>
      <c r="Q1899" s="121"/>
    </row>
    <row r="1900" spans="1:17" s="115" customFormat="1" ht="25.5" customHeight="1">
      <c r="A1900" s="116">
        <v>1897</v>
      </c>
      <c r="B1900" s="118"/>
      <c r="C1900" s="118" t="s">
        <v>1393</v>
      </c>
      <c r="D1900" s="118" t="s">
        <v>1031</v>
      </c>
      <c r="E1900" s="118" t="s">
        <v>3069</v>
      </c>
      <c r="F1900" s="117" t="s">
        <v>4817</v>
      </c>
      <c r="G1900" s="340">
        <v>305512340201</v>
      </c>
      <c r="H1900" s="117" t="s">
        <v>5094</v>
      </c>
      <c r="I1900" s="117" t="s">
        <v>5178</v>
      </c>
      <c r="J1900" s="117" t="s">
        <v>47</v>
      </c>
      <c r="K1900" s="117"/>
      <c r="L1900" s="117">
        <v>1.473004</v>
      </c>
      <c r="M1900" s="117">
        <v>1.442839</v>
      </c>
      <c r="N1900" s="117">
        <v>3.0164999999999997E-2</v>
      </c>
      <c r="O1900" s="341"/>
      <c r="P1900" s="117"/>
      <c r="Q1900" s="121"/>
    </row>
    <row r="1901" spans="1:17" s="115" customFormat="1" ht="25.5" customHeight="1">
      <c r="A1901" s="116">
        <v>1898</v>
      </c>
      <c r="B1901" s="118"/>
      <c r="C1901" s="118" t="s">
        <v>1393</v>
      </c>
      <c r="D1901" s="118" t="s">
        <v>1031</v>
      </c>
      <c r="E1901" s="118" t="s">
        <v>3073</v>
      </c>
      <c r="F1901" s="117" t="s">
        <v>4685</v>
      </c>
      <c r="G1901" s="340">
        <v>305511140202</v>
      </c>
      <c r="H1901" s="117" t="s">
        <v>5095</v>
      </c>
      <c r="I1901" s="117" t="s">
        <v>5183</v>
      </c>
      <c r="J1901" s="117" t="s">
        <v>47</v>
      </c>
      <c r="K1901" s="117"/>
      <c r="L1901" s="117">
        <v>3.3635999999999999</v>
      </c>
      <c r="M1901" s="117">
        <v>3.29487</v>
      </c>
      <c r="N1901" s="117">
        <v>6.8729999999999958E-2</v>
      </c>
      <c r="O1901" s="341"/>
      <c r="P1901" s="117"/>
      <c r="Q1901" s="121"/>
    </row>
    <row r="1902" spans="1:17" s="115" customFormat="1" ht="25.5" customHeight="1">
      <c r="A1902" s="116">
        <v>1899</v>
      </c>
      <c r="B1902" s="118"/>
      <c r="C1902" s="118" t="s">
        <v>1393</v>
      </c>
      <c r="D1902" s="118" t="s">
        <v>1031</v>
      </c>
      <c r="E1902" s="118" t="s">
        <v>3065</v>
      </c>
      <c r="F1902" s="117" t="s">
        <v>2318</v>
      </c>
      <c r="G1902" s="340">
        <v>305512440103</v>
      </c>
      <c r="H1902" s="117" t="s">
        <v>5098</v>
      </c>
      <c r="I1902" s="117" t="s">
        <v>5178</v>
      </c>
      <c r="J1902" s="117" t="s">
        <v>47</v>
      </c>
      <c r="K1902" s="117"/>
      <c r="L1902" s="117">
        <v>1.4650000000000001</v>
      </c>
      <c r="M1902" s="117">
        <v>1.4353959999999999</v>
      </c>
      <c r="N1902" s="117">
        <v>2.9604000000000186E-2</v>
      </c>
      <c r="O1902" s="341"/>
      <c r="P1902" s="117"/>
      <c r="Q1902" s="121"/>
    </row>
    <row r="1903" spans="1:17" s="115" customFormat="1" ht="25.5" customHeight="1">
      <c r="A1903" s="116">
        <v>1900</v>
      </c>
      <c r="B1903" s="118"/>
      <c r="C1903" s="118" t="s">
        <v>1393</v>
      </c>
      <c r="D1903" s="118" t="s">
        <v>1031</v>
      </c>
      <c r="E1903" s="118" t="s">
        <v>3083</v>
      </c>
      <c r="F1903" s="117" t="s">
        <v>2323</v>
      </c>
      <c r="G1903" s="340">
        <v>305522240104</v>
      </c>
      <c r="H1903" s="117" t="s">
        <v>2749</v>
      </c>
      <c r="I1903" s="117" t="s">
        <v>5178</v>
      </c>
      <c r="J1903" s="117" t="s">
        <v>47</v>
      </c>
      <c r="K1903" s="117"/>
      <c r="L1903" s="117">
        <v>2.0885500000000001</v>
      </c>
      <c r="M1903" s="117">
        <v>2.0480149999999999</v>
      </c>
      <c r="N1903" s="117">
        <v>4.053500000000021E-2</v>
      </c>
      <c r="O1903" s="341"/>
      <c r="P1903" s="117"/>
      <c r="Q1903" s="121"/>
    </row>
    <row r="1904" spans="1:17" s="115" customFormat="1" ht="25.5" customHeight="1">
      <c r="A1904" s="116">
        <v>1901</v>
      </c>
      <c r="B1904" s="118"/>
      <c r="C1904" s="118" t="s">
        <v>1393</v>
      </c>
      <c r="D1904" s="118" t="s">
        <v>1031</v>
      </c>
      <c r="E1904" s="118" t="s">
        <v>3065</v>
      </c>
      <c r="F1904" s="117" t="s">
        <v>2318</v>
      </c>
      <c r="G1904" s="340">
        <v>305512440105</v>
      </c>
      <c r="H1904" s="117" t="s">
        <v>2735</v>
      </c>
      <c r="I1904" s="117" t="s">
        <v>5178</v>
      </c>
      <c r="J1904" s="117" t="s">
        <v>47</v>
      </c>
      <c r="K1904" s="117"/>
      <c r="L1904" s="117">
        <v>3.1297999999999999</v>
      </c>
      <c r="M1904" s="117">
        <v>3.0736319999999999</v>
      </c>
      <c r="N1904" s="117">
        <v>5.6167999999999996E-2</v>
      </c>
      <c r="O1904" s="341"/>
      <c r="P1904" s="117"/>
      <c r="Q1904" s="121"/>
    </row>
    <row r="1905" spans="1:17" s="115" customFormat="1" ht="25.5" customHeight="1">
      <c r="A1905" s="116">
        <v>1902</v>
      </c>
      <c r="B1905" s="118"/>
      <c r="C1905" s="118" t="s">
        <v>1393</v>
      </c>
      <c r="D1905" s="118" t="s">
        <v>1031</v>
      </c>
      <c r="E1905" s="118" t="s">
        <v>3083</v>
      </c>
      <c r="F1905" s="117" t="s">
        <v>2324</v>
      </c>
      <c r="G1905" s="340">
        <v>305522340104</v>
      </c>
      <c r="H1905" s="117" t="s">
        <v>2751</v>
      </c>
      <c r="I1905" s="117" t="s">
        <v>5178</v>
      </c>
      <c r="J1905" s="117" t="s">
        <v>47</v>
      </c>
      <c r="K1905" s="117"/>
      <c r="L1905" s="117">
        <v>1.4166000000000001</v>
      </c>
      <c r="M1905" s="117">
        <v>1.3914660000000001</v>
      </c>
      <c r="N1905" s="117">
        <v>2.513399999999999E-2</v>
      </c>
      <c r="O1905" s="341"/>
      <c r="P1905" s="117"/>
      <c r="Q1905" s="121"/>
    </row>
    <row r="1906" spans="1:17" s="115" customFormat="1" ht="25.5" customHeight="1">
      <c r="A1906" s="116">
        <v>1903</v>
      </c>
      <c r="B1906" s="118"/>
      <c r="C1906" s="118" t="s">
        <v>1393</v>
      </c>
      <c r="D1906" s="118" t="s">
        <v>1031</v>
      </c>
      <c r="E1906" s="118" t="s">
        <v>3083</v>
      </c>
      <c r="F1906" s="117" t="s">
        <v>2326</v>
      </c>
      <c r="G1906" s="340">
        <v>305522440201</v>
      </c>
      <c r="H1906" s="117" t="s">
        <v>2758</v>
      </c>
      <c r="I1906" s="117" t="s">
        <v>5178</v>
      </c>
      <c r="J1906" s="117" t="s">
        <v>47</v>
      </c>
      <c r="K1906" s="117"/>
      <c r="L1906" s="117">
        <v>2.6614</v>
      </c>
      <c r="M1906" s="117">
        <v>2.614268</v>
      </c>
      <c r="N1906" s="117">
        <v>4.7131999999999952E-2</v>
      </c>
      <c r="O1906" s="341"/>
      <c r="P1906" s="117"/>
      <c r="Q1906" s="121"/>
    </row>
    <row r="1907" spans="1:17" s="115" customFormat="1" ht="25.5" customHeight="1">
      <c r="A1907" s="116">
        <v>1904</v>
      </c>
      <c r="B1907" s="118"/>
      <c r="C1907" s="118" t="s">
        <v>1393</v>
      </c>
      <c r="D1907" s="118" t="s">
        <v>1031</v>
      </c>
      <c r="E1907" s="118" t="s">
        <v>3083</v>
      </c>
      <c r="F1907" s="117" t="s">
        <v>2322</v>
      </c>
      <c r="G1907" s="340">
        <v>305522140101</v>
      </c>
      <c r="H1907" s="117" t="s">
        <v>5115</v>
      </c>
      <c r="I1907" s="117" t="s">
        <v>5178</v>
      </c>
      <c r="J1907" s="117" t="s">
        <v>47</v>
      </c>
      <c r="K1907" s="117"/>
      <c r="L1907" s="117">
        <v>2.6139999999999999</v>
      </c>
      <c r="M1907" s="117">
        <v>2.5682040000000002</v>
      </c>
      <c r="N1907" s="117">
        <v>4.5795999999999726E-2</v>
      </c>
      <c r="O1907" s="341"/>
      <c r="P1907" s="117"/>
      <c r="Q1907" s="121"/>
    </row>
    <row r="1908" spans="1:17" s="115" customFormat="1" ht="25.5" customHeight="1">
      <c r="A1908" s="116">
        <v>1905</v>
      </c>
      <c r="B1908" s="118"/>
      <c r="C1908" s="118" t="s">
        <v>1393</v>
      </c>
      <c r="D1908" s="118" t="s">
        <v>1031</v>
      </c>
      <c r="E1908" s="118" t="s">
        <v>3083</v>
      </c>
      <c r="F1908" s="117" t="s">
        <v>2325</v>
      </c>
      <c r="G1908" s="340">
        <v>305522440106</v>
      </c>
      <c r="H1908" s="117" t="s">
        <v>2756</v>
      </c>
      <c r="I1908" s="117" t="s">
        <v>5178</v>
      </c>
      <c r="J1908" s="117" t="s">
        <v>47</v>
      </c>
      <c r="K1908" s="117"/>
      <c r="L1908" s="117">
        <v>0.92859999999999998</v>
      </c>
      <c r="M1908" s="117">
        <v>0.91246400000000005</v>
      </c>
      <c r="N1908" s="117">
        <v>1.6135999999999928E-2</v>
      </c>
      <c r="O1908" s="341"/>
      <c r="P1908" s="117"/>
      <c r="Q1908" s="121"/>
    </row>
    <row r="1909" spans="1:17" s="115" customFormat="1" ht="25.5" customHeight="1">
      <c r="A1909" s="116">
        <v>1906</v>
      </c>
      <c r="B1909" s="118"/>
      <c r="C1909" s="118" t="s">
        <v>1393</v>
      </c>
      <c r="D1909" s="118" t="s">
        <v>1031</v>
      </c>
      <c r="E1909" s="118" t="s">
        <v>3083</v>
      </c>
      <c r="F1909" s="117" t="s">
        <v>2326</v>
      </c>
      <c r="G1909" s="340">
        <v>305522440204</v>
      </c>
      <c r="H1909" s="117" t="s">
        <v>2533</v>
      </c>
      <c r="I1909" s="117" t="s">
        <v>5178</v>
      </c>
      <c r="J1909" s="117" t="s">
        <v>47</v>
      </c>
      <c r="K1909" s="117"/>
      <c r="L1909" s="117">
        <v>1.6242000000000001</v>
      </c>
      <c r="M1909" s="117">
        <v>1.5960669999999999</v>
      </c>
      <c r="N1909" s="117">
        <v>2.8133000000000186E-2</v>
      </c>
      <c r="O1909" s="341"/>
      <c r="P1909" s="117"/>
      <c r="Q1909" s="121"/>
    </row>
    <row r="1910" spans="1:17" s="115" customFormat="1" ht="25.5" customHeight="1">
      <c r="A1910" s="116">
        <v>1907</v>
      </c>
      <c r="B1910" s="118"/>
      <c r="C1910" s="118" t="s">
        <v>1393</v>
      </c>
      <c r="D1910" s="118" t="s">
        <v>1031</v>
      </c>
      <c r="E1910" s="118" t="s">
        <v>3083</v>
      </c>
      <c r="F1910" s="117" t="s">
        <v>2325</v>
      </c>
      <c r="G1910" s="340">
        <v>305522440101</v>
      </c>
      <c r="H1910" s="117" t="s">
        <v>5119</v>
      </c>
      <c r="I1910" s="117" t="s">
        <v>5178</v>
      </c>
      <c r="J1910" s="117" t="s">
        <v>47</v>
      </c>
      <c r="K1910" s="117"/>
      <c r="L1910" s="117">
        <v>0.59179999999999999</v>
      </c>
      <c r="M1910" s="117">
        <v>0.58159899999999998</v>
      </c>
      <c r="N1910" s="117">
        <v>1.0201000000000016E-2</v>
      </c>
      <c r="O1910" s="341"/>
      <c r="P1910" s="117"/>
      <c r="Q1910" s="121"/>
    </row>
    <row r="1911" spans="1:17" s="115" customFormat="1" ht="25.5" customHeight="1">
      <c r="A1911" s="116">
        <v>1908</v>
      </c>
      <c r="B1911" s="118"/>
      <c r="C1911" s="118" t="s">
        <v>1393</v>
      </c>
      <c r="D1911" s="118" t="s">
        <v>1031</v>
      </c>
      <c r="E1911" s="118" t="s">
        <v>3083</v>
      </c>
      <c r="F1911" s="117" t="s">
        <v>2324</v>
      </c>
      <c r="G1911" s="340">
        <v>305522340102</v>
      </c>
      <c r="H1911" s="117" t="s">
        <v>5121</v>
      </c>
      <c r="I1911" s="117" t="s">
        <v>5178</v>
      </c>
      <c r="J1911" s="117" t="s">
        <v>47</v>
      </c>
      <c r="K1911" s="117"/>
      <c r="L1911" s="117">
        <v>1.1432199999999999</v>
      </c>
      <c r="M1911" s="117">
        <v>1.1236489999999999</v>
      </c>
      <c r="N1911" s="117">
        <v>1.9571000000000005E-2</v>
      </c>
      <c r="O1911" s="341"/>
      <c r="P1911" s="117"/>
      <c r="Q1911" s="121"/>
    </row>
    <row r="1912" spans="1:17" s="115" customFormat="1" ht="25.5" customHeight="1">
      <c r="A1912" s="116">
        <v>1909</v>
      </c>
      <c r="B1912" s="118"/>
      <c r="C1912" s="118" t="s">
        <v>1393</v>
      </c>
      <c r="D1912" s="118" t="s">
        <v>1031</v>
      </c>
      <c r="E1912" s="118" t="s">
        <v>3083</v>
      </c>
      <c r="F1912" s="117" t="s">
        <v>2327</v>
      </c>
      <c r="G1912" s="340">
        <v>305522440304</v>
      </c>
      <c r="H1912" s="117" t="s">
        <v>2765</v>
      </c>
      <c r="I1912" s="117" t="s">
        <v>5178</v>
      </c>
      <c r="J1912" s="117" t="s">
        <v>47</v>
      </c>
      <c r="K1912" s="117"/>
      <c r="L1912" s="117">
        <v>2.1602000000000001</v>
      </c>
      <c r="M1912" s="117">
        <v>2.1239279999999998</v>
      </c>
      <c r="N1912" s="117">
        <v>3.6272000000000304E-2</v>
      </c>
      <c r="O1912" s="341"/>
      <c r="P1912" s="117"/>
      <c r="Q1912" s="121"/>
    </row>
    <row r="1913" spans="1:17" s="115" customFormat="1" ht="25.5" customHeight="1">
      <c r="A1913" s="116">
        <v>1910</v>
      </c>
      <c r="B1913" s="118"/>
      <c r="C1913" s="118" t="s">
        <v>1393</v>
      </c>
      <c r="D1913" s="118" t="s">
        <v>1031</v>
      </c>
      <c r="E1913" s="118" t="s">
        <v>3069</v>
      </c>
      <c r="F1913" s="117" t="s">
        <v>2315</v>
      </c>
      <c r="G1913" s="340">
        <v>305512140103</v>
      </c>
      <c r="H1913" s="117" t="s">
        <v>2723</v>
      </c>
      <c r="I1913" s="117" t="s">
        <v>5178</v>
      </c>
      <c r="J1913" s="117" t="s">
        <v>47</v>
      </c>
      <c r="K1913" s="117"/>
      <c r="L1913" s="117">
        <v>2.8809999999999998</v>
      </c>
      <c r="M1913" s="117">
        <v>2.8328500000000001</v>
      </c>
      <c r="N1913" s="117">
        <v>4.8149999999999693E-2</v>
      </c>
      <c r="O1913" s="341"/>
      <c r="P1913" s="117"/>
      <c r="Q1913" s="121"/>
    </row>
    <row r="1914" spans="1:17" s="115" customFormat="1" ht="25.5" customHeight="1">
      <c r="A1914" s="116">
        <v>1911</v>
      </c>
      <c r="B1914" s="118"/>
      <c r="C1914" s="118" t="s">
        <v>1393</v>
      </c>
      <c r="D1914" s="118" t="s">
        <v>1031</v>
      </c>
      <c r="E1914" s="118" t="s">
        <v>3069</v>
      </c>
      <c r="F1914" s="117" t="s">
        <v>2316</v>
      </c>
      <c r="G1914" s="340">
        <v>305512240101</v>
      </c>
      <c r="H1914" s="117" t="s">
        <v>2726</v>
      </c>
      <c r="I1914" s="117" t="s">
        <v>5178</v>
      </c>
      <c r="J1914" s="117" t="s">
        <v>47</v>
      </c>
      <c r="K1914" s="117"/>
      <c r="L1914" s="117">
        <v>1.0329999999999999</v>
      </c>
      <c r="M1914" s="117">
        <v>1.016702</v>
      </c>
      <c r="N1914" s="117">
        <v>1.6297999999999924E-2</v>
      </c>
      <c r="O1914" s="341"/>
      <c r="P1914" s="117"/>
      <c r="Q1914" s="121"/>
    </row>
    <row r="1915" spans="1:17" s="115" customFormat="1" ht="25.5" customHeight="1">
      <c r="A1915" s="116">
        <v>1912</v>
      </c>
      <c r="B1915" s="118"/>
      <c r="C1915" s="118" t="s">
        <v>1393</v>
      </c>
      <c r="D1915" s="118" t="s">
        <v>1031</v>
      </c>
      <c r="E1915" s="118" t="s">
        <v>3083</v>
      </c>
      <c r="F1915" s="117" t="s">
        <v>2322</v>
      </c>
      <c r="G1915" s="340">
        <v>305522140106</v>
      </c>
      <c r="H1915" s="117" t="s">
        <v>2746</v>
      </c>
      <c r="I1915" s="117" t="s">
        <v>5178</v>
      </c>
      <c r="J1915" s="117" t="s">
        <v>47</v>
      </c>
      <c r="K1915" s="117"/>
      <c r="L1915" s="117">
        <v>2.7025999999999999</v>
      </c>
      <c r="M1915" s="117">
        <v>2.6600540000000001</v>
      </c>
      <c r="N1915" s="117">
        <v>4.2545999999999751E-2</v>
      </c>
      <c r="O1915" s="341"/>
      <c r="P1915" s="117"/>
      <c r="Q1915" s="121"/>
    </row>
    <row r="1916" spans="1:17" s="115" customFormat="1" ht="25.5" customHeight="1">
      <c r="A1916" s="116">
        <v>1913</v>
      </c>
      <c r="B1916" s="118"/>
      <c r="C1916" s="118" t="s">
        <v>1393</v>
      </c>
      <c r="D1916" s="118" t="s">
        <v>1031</v>
      </c>
      <c r="E1916" s="118" t="s">
        <v>3083</v>
      </c>
      <c r="F1916" s="117" t="s">
        <v>2323</v>
      </c>
      <c r="G1916" s="340">
        <v>305522240101</v>
      </c>
      <c r="H1916" s="117" t="s">
        <v>2658</v>
      </c>
      <c r="I1916" s="117" t="s">
        <v>5178</v>
      </c>
      <c r="J1916" s="117" t="s">
        <v>47</v>
      </c>
      <c r="K1916" s="117"/>
      <c r="L1916" s="117">
        <v>1.1304000000000001</v>
      </c>
      <c r="M1916" s="117">
        <v>1.112644</v>
      </c>
      <c r="N1916" s="117">
        <v>1.7756000000000105E-2</v>
      </c>
      <c r="O1916" s="341"/>
      <c r="P1916" s="117"/>
      <c r="Q1916" s="121"/>
    </row>
    <row r="1917" spans="1:17" s="115" customFormat="1" ht="25.5" customHeight="1">
      <c r="A1917" s="116">
        <v>1914</v>
      </c>
      <c r="B1917" s="118"/>
      <c r="C1917" s="118" t="s">
        <v>1393</v>
      </c>
      <c r="D1917" s="118" t="s">
        <v>1031</v>
      </c>
      <c r="E1917" s="118" t="s">
        <v>3083</v>
      </c>
      <c r="F1917" s="117" t="s">
        <v>2323</v>
      </c>
      <c r="G1917" s="340">
        <v>305522240105</v>
      </c>
      <c r="H1917" s="117" t="s">
        <v>2750</v>
      </c>
      <c r="I1917" s="117" t="s">
        <v>5178</v>
      </c>
      <c r="J1917" s="117" t="s">
        <v>47</v>
      </c>
      <c r="K1917" s="117"/>
      <c r="L1917" s="117">
        <v>4.9312000000000002E-2</v>
      </c>
      <c r="M1917" s="117">
        <v>4.8544999999999998E-2</v>
      </c>
      <c r="N1917" s="117">
        <v>7.6700000000000379E-4</v>
      </c>
      <c r="O1917" s="341"/>
      <c r="P1917" s="117"/>
      <c r="Q1917" s="121"/>
    </row>
    <row r="1918" spans="1:17" s="115" customFormat="1" ht="25.5" customHeight="1">
      <c r="A1918" s="116">
        <v>1915</v>
      </c>
      <c r="B1918" s="118"/>
      <c r="C1918" s="118" t="s">
        <v>1393</v>
      </c>
      <c r="D1918" s="118" t="s">
        <v>1031</v>
      </c>
      <c r="E1918" s="118" t="s">
        <v>3083</v>
      </c>
      <c r="F1918" s="117" t="s">
        <v>2323</v>
      </c>
      <c r="G1918" s="340">
        <v>305522240106</v>
      </c>
      <c r="H1918" s="117" t="s">
        <v>5136</v>
      </c>
      <c r="I1918" s="117" t="s">
        <v>5178</v>
      </c>
      <c r="J1918" s="117" t="s">
        <v>47</v>
      </c>
      <c r="K1918" s="117"/>
      <c r="L1918" s="117">
        <v>0.93400499999999997</v>
      </c>
      <c r="M1918" s="117">
        <v>0.91964400000000002</v>
      </c>
      <c r="N1918" s="117">
        <v>1.4360999999999957E-2</v>
      </c>
      <c r="O1918" s="341"/>
      <c r="P1918" s="117"/>
      <c r="Q1918" s="121"/>
    </row>
    <row r="1919" spans="1:17" s="115" customFormat="1" ht="25.5" customHeight="1">
      <c r="A1919" s="116">
        <v>1916</v>
      </c>
      <c r="B1919" s="118"/>
      <c r="C1919" s="118" t="s">
        <v>1393</v>
      </c>
      <c r="D1919" s="118" t="s">
        <v>1031</v>
      </c>
      <c r="E1919" s="118" t="s">
        <v>3083</v>
      </c>
      <c r="F1919" s="117" t="s">
        <v>2324</v>
      </c>
      <c r="G1919" s="340">
        <v>305522340103</v>
      </c>
      <c r="H1919" s="117" t="s">
        <v>5139</v>
      </c>
      <c r="I1919" s="117" t="s">
        <v>5178</v>
      </c>
      <c r="J1919" s="117" t="s">
        <v>47</v>
      </c>
      <c r="K1919" s="117"/>
      <c r="L1919" s="117">
        <v>0.62497999999999998</v>
      </c>
      <c r="M1919" s="117">
        <v>0.61603300000000005</v>
      </c>
      <c r="N1919" s="117">
        <v>8.9469999999999272E-3</v>
      </c>
      <c r="O1919" s="341"/>
      <c r="P1919" s="117"/>
      <c r="Q1919" s="121"/>
    </row>
    <row r="1920" spans="1:17" s="115" customFormat="1" ht="25.5" customHeight="1">
      <c r="A1920" s="116">
        <v>1917</v>
      </c>
      <c r="B1920" s="118"/>
      <c r="C1920" s="118" t="s">
        <v>1393</v>
      </c>
      <c r="D1920" s="118" t="s">
        <v>1031</v>
      </c>
      <c r="E1920" s="118" t="s">
        <v>3083</v>
      </c>
      <c r="F1920" s="117" t="s">
        <v>2323</v>
      </c>
      <c r="G1920" s="340">
        <v>305522240102</v>
      </c>
      <c r="H1920" s="117" t="s">
        <v>2747</v>
      </c>
      <c r="I1920" s="117" t="s">
        <v>5178</v>
      </c>
      <c r="J1920" s="117" t="s">
        <v>47</v>
      </c>
      <c r="K1920" s="117"/>
      <c r="L1920" s="117">
        <v>2.1425879999999999</v>
      </c>
      <c r="M1920" s="117">
        <v>2.1123910000000001</v>
      </c>
      <c r="N1920" s="117">
        <v>3.0196999999999807E-2</v>
      </c>
      <c r="O1920" s="341"/>
      <c r="P1920" s="117"/>
      <c r="Q1920" s="121"/>
    </row>
    <row r="1921" spans="1:17" s="115" customFormat="1" ht="25.5" customHeight="1">
      <c r="A1921" s="116">
        <v>1918</v>
      </c>
      <c r="B1921" s="118"/>
      <c r="C1921" s="118" t="s">
        <v>1393</v>
      </c>
      <c r="D1921" s="118" t="s">
        <v>1031</v>
      </c>
      <c r="E1921" s="118" t="s">
        <v>3069</v>
      </c>
      <c r="F1921" s="117" t="s">
        <v>2316</v>
      </c>
      <c r="G1921" s="340">
        <v>305512240107</v>
      </c>
      <c r="H1921" s="117" t="s">
        <v>2730</v>
      </c>
      <c r="I1921" s="117" t="s">
        <v>5178</v>
      </c>
      <c r="J1921" s="117" t="s">
        <v>47</v>
      </c>
      <c r="K1921" s="117"/>
      <c r="L1921" s="117">
        <v>0.48909999999999998</v>
      </c>
      <c r="M1921" s="117">
        <v>0.48226400000000003</v>
      </c>
      <c r="N1921" s="117">
        <v>6.8359999999999532E-3</v>
      </c>
      <c r="O1921" s="341"/>
      <c r="P1921" s="117"/>
      <c r="Q1921" s="121"/>
    </row>
    <row r="1922" spans="1:17" s="115" customFormat="1" ht="25.5" customHeight="1">
      <c r="A1922" s="116">
        <v>1919</v>
      </c>
      <c r="B1922" s="118"/>
      <c r="C1922" s="118" t="s">
        <v>1393</v>
      </c>
      <c r="D1922" s="118" t="s">
        <v>1031</v>
      </c>
      <c r="E1922" s="118" t="s">
        <v>3083</v>
      </c>
      <c r="F1922" s="117" t="s">
        <v>2324</v>
      </c>
      <c r="G1922" s="340">
        <v>305522340101</v>
      </c>
      <c r="H1922" s="117" t="s">
        <v>5146</v>
      </c>
      <c r="I1922" s="117" t="s">
        <v>5178</v>
      </c>
      <c r="J1922" s="117" t="s">
        <v>47</v>
      </c>
      <c r="K1922" s="117"/>
      <c r="L1922" s="117">
        <v>1.59548</v>
      </c>
      <c r="M1922" s="117">
        <v>1.5739700000000001</v>
      </c>
      <c r="N1922" s="117">
        <v>2.1509999999999918E-2</v>
      </c>
      <c r="O1922" s="341"/>
      <c r="P1922" s="117"/>
      <c r="Q1922" s="121"/>
    </row>
    <row r="1923" spans="1:17" s="115" customFormat="1" ht="25.5" customHeight="1">
      <c r="A1923" s="116">
        <v>1920</v>
      </c>
      <c r="B1923" s="118"/>
      <c r="C1923" s="118" t="s">
        <v>1393</v>
      </c>
      <c r="D1923" s="118" t="s">
        <v>1031</v>
      </c>
      <c r="E1923" s="118" t="s">
        <v>3069</v>
      </c>
      <c r="F1923" s="117" t="s">
        <v>2316</v>
      </c>
      <c r="G1923" s="340">
        <v>305512240103</v>
      </c>
      <c r="H1923" s="117" t="s">
        <v>2727</v>
      </c>
      <c r="I1923" s="117" t="s">
        <v>5178</v>
      </c>
      <c r="J1923" s="117" t="s">
        <v>47</v>
      </c>
      <c r="K1923" s="117"/>
      <c r="L1923" s="117">
        <v>2.8191999999999999</v>
      </c>
      <c r="M1923" s="117">
        <v>2.783766</v>
      </c>
      <c r="N1923" s="117">
        <v>3.5433999999999966E-2</v>
      </c>
      <c r="O1923" s="341"/>
      <c r="P1923" s="117"/>
      <c r="Q1923" s="121"/>
    </row>
    <row r="1924" spans="1:17" s="115" customFormat="1" ht="25.5" customHeight="1">
      <c r="A1924" s="116">
        <v>1921</v>
      </c>
      <c r="B1924" s="118"/>
      <c r="C1924" s="118" t="s">
        <v>1393</v>
      </c>
      <c r="D1924" s="118" t="s">
        <v>1031</v>
      </c>
      <c r="E1924" s="118" t="s">
        <v>3083</v>
      </c>
      <c r="F1924" s="117" t="s">
        <v>2322</v>
      </c>
      <c r="G1924" s="340">
        <v>305522140102</v>
      </c>
      <c r="H1924" s="117" t="s">
        <v>2744</v>
      </c>
      <c r="I1924" s="117" t="s">
        <v>5178</v>
      </c>
      <c r="J1924" s="117" t="s">
        <v>47</v>
      </c>
      <c r="K1924" s="117"/>
      <c r="L1924" s="117">
        <v>1.5232000000000001</v>
      </c>
      <c r="M1924" s="117">
        <v>1.506542</v>
      </c>
      <c r="N1924" s="117">
        <v>1.6658000000000062E-2</v>
      </c>
      <c r="O1924" s="341"/>
      <c r="P1924" s="117"/>
      <c r="Q1924" s="121"/>
    </row>
    <row r="1925" spans="1:17" s="115" customFormat="1" ht="25.5" customHeight="1">
      <c r="A1925" s="116">
        <v>1922</v>
      </c>
      <c r="B1925" s="118"/>
      <c r="C1925" s="118" t="s">
        <v>1393</v>
      </c>
      <c r="D1925" s="118" t="s">
        <v>1031</v>
      </c>
      <c r="E1925" s="118" t="s">
        <v>3069</v>
      </c>
      <c r="F1925" s="117" t="s">
        <v>2316</v>
      </c>
      <c r="G1925" s="340">
        <v>305512240106</v>
      </c>
      <c r="H1925" s="117" t="s">
        <v>2729</v>
      </c>
      <c r="I1925" s="117" t="s">
        <v>5178</v>
      </c>
      <c r="J1925" s="117" t="s">
        <v>47</v>
      </c>
      <c r="K1925" s="117"/>
      <c r="L1925" s="117">
        <v>3.7023999999999999</v>
      </c>
      <c r="M1925" s="117">
        <v>3.6655980000000001</v>
      </c>
      <c r="N1925" s="117">
        <v>3.6801999999999779E-2</v>
      </c>
      <c r="O1925" s="341"/>
      <c r="P1925" s="117"/>
      <c r="Q1925" s="121"/>
    </row>
    <row r="1926" spans="1:17" s="115" customFormat="1" ht="25.5" customHeight="1">
      <c r="A1926" s="116">
        <v>1923</v>
      </c>
      <c r="B1926" s="118"/>
      <c r="C1926" s="118" t="s">
        <v>1393</v>
      </c>
      <c r="D1926" s="118" t="s">
        <v>1031</v>
      </c>
      <c r="E1926" s="118" t="s">
        <v>3069</v>
      </c>
      <c r="F1926" s="117" t="s">
        <v>2316</v>
      </c>
      <c r="G1926" s="340">
        <v>305512240102</v>
      </c>
      <c r="H1926" s="117" t="s">
        <v>5168</v>
      </c>
      <c r="I1926" s="117" t="s">
        <v>5178</v>
      </c>
      <c r="J1926" s="117" t="s">
        <v>47</v>
      </c>
      <c r="K1926" s="117"/>
      <c r="L1926" s="117">
        <v>3.1398000000000001</v>
      </c>
      <c r="M1926" s="117">
        <v>3.114576</v>
      </c>
      <c r="N1926" s="117">
        <v>2.5224000000000135E-2</v>
      </c>
      <c r="O1926" s="341"/>
      <c r="P1926" s="117"/>
      <c r="Q1926" s="121"/>
    </row>
    <row r="1927" spans="1:17" s="115" customFormat="1" ht="25.5" customHeight="1">
      <c r="A1927" s="116">
        <v>1924</v>
      </c>
      <c r="B1927" s="118"/>
      <c r="C1927" s="118" t="s">
        <v>1393</v>
      </c>
      <c r="D1927" s="118" t="s">
        <v>1031</v>
      </c>
      <c r="E1927" s="118" t="s">
        <v>3083</v>
      </c>
      <c r="F1927" s="117" t="s">
        <v>5058</v>
      </c>
      <c r="G1927" s="340">
        <v>305522240202</v>
      </c>
      <c r="H1927" s="117" t="s">
        <v>5169</v>
      </c>
      <c r="I1927" s="117" t="s">
        <v>5178</v>
      </c>
      <c r="J1927" s="117" t="s">
        <v>47</v>
      </c>
      <c r="K1927" s="117"/>
      <c r="L1927" s="117">
        <v>0.55320000000000003</v>
      </c>
      <c r="M1927" s="117">
        <v>0.54918599999999995</v>
      </c>
      <c r="N1927" s="117">
        <v>4.0140000000000731E-3</v>
      </c>
      <c r="O1927" s="341"/>
      <c r="P1927" s="117"/>
      <c r="Q1927" s="121"/>
    </row>
    <row r="1928" spans="1:17" s="115" customFormat="1" ht="25.5" customHeight="1">
      <c r="A1928" s="116">
        <v>1925</v>
      </c>
      <c r="B1928" s="118"/>
      <c r="C1928" s="118" t="s">
        <v>1393</v>
      </c>
      <c r="D1928" s="118" t="s">
        <v>1031</v>
      </c>
      <c r="E1928" s="118" t="s">
        <v>3083</v>
      </c>
      <c r="F1928" s="117" t="s">
        <v>5058</v>
      </c>
      <c r="G1928" s="340">
        <v>305522240204</v>
      </c>
      <c r="H1928" s="117" t="s">
        <v>5172</v>
      </c>
      <c r="I1928" s="117" t="s">
        <v>5178</v>
      </c>
      <c r="J1928" s="117" t="s">
        <v>47</v>
      </c>
      <c r="K1928" s="117"/>
      <c r="L1928" s="117">
        <v>1.4010499999999999</v>
      </c>
      <c r="M1928" s="117">
        <v>1.3916360000000001</v>
      </c>
      <c r="N1928" s="117">
        <v>9.4139999999998114E-3</v>
      </c>
      <c r="O1928" s="341"/>
      <c r="P1928" s="117"/>
      <c r="Q1928" s="121"/>
    </row>
    <row r="1929" spans="1:17" s="115" customFormat="1" ht="25.5" customHeight="1">
      <c r="A1929" s="116">
        <v>1926</v>
      </c>
      <c r="B1929" s="118"/>
      <c r="C1929" s="118" t="s">
        <v>1393</v>
      </c>
      <c r="D1929" s="118" t="s">
        <v>1031</v>
      </c>
      <c r="E1929" s="118" t="s">
        <v>3083</v>
      </c>
      <c r="F1929" s="117" t="s">
        <v>2324</v>
      </c>
      <c r="G1929" s="340">
        <v>305522340106</v>
      </c>
      <c r="H1929" s="117" t="s">
        <v>2752</v>
      </c>
      <c r="I1929" s="117" t="s">
        <v>5178</v>
      </c>
      <c r="J1929" s="117" t="s">
        <v>47</v>
      </c>
      <c r="K1929" s="117"/>
      <c r="L1929" s="117">
        <v>0.13592000000000001</v>
      </c>
      <c r="M1929" s="117">
        <v>0.13528200000000001</v>
      </c>
      <c r="N1929" s="117">
        <v>6.3799999999999968E-4</v>
      </c>
      <c r="O1929" s="341"/>
      <c r="P1929" s="117"/>
      <c r="Q1929" s="121"/>
    </row>
    <row r="1930" spans="1:17" s="115" customFormat="1" ht="25.5" customHeight="1">
      <c r="A1930" s="116"/>
      <c r="B1930" s="118"/>
      <c r="C1930" s="118"/>
      <c r="D1930" s="118"/>
      <c r="E1930" s="118"/>
      <c r="F1930" s="117"/>
      <c r="G1930" s="340"/>
      <c r="H1930" s="117"/>
      <c r="I1930" s="117"/>
      <c r="J1930" s="117"/>
      <c r="K1930" s="117"/>
      <c r="L1930" s="117"/>
      <c r="M1930" s="117"/>
      <c r="N1930" s="117"/>
      <c r="O1930" s="341"/>
      <c r="P1930" s="117"/>
      <c r="Q1930" s="121"/>
    </row>
    <row r="1931" spans="1:17" s="115" customFormat="1" ht="25.5" customHeight="1">
      <c r="A1931" s="116"/>
      <c r="B1931" s="118"/>
      <c r="C1931" s="118"/>
      <c r="D1931" s="118"/>
      <c r="E1931" s="118"/>
      <c r="F1931" s="117"/>
      <c r="G1931" s="340"/>
      <c r="H1931" s="117"/>
      <c r="I1931" s="117"/>
      <c r="J1931" s="117"/>
      <c r="K1931" s="117"/>
      <c r="L1931" s="117"/>
      <c r="M1931" s="117"/>
      <c r="N1931" s="117"/>
      <c r="O1931" s="341"/>
      <c r="P1931" s="117"/>
      <c r="Q1931" s="121"/>
    </row>
    <row r="1932" spans="1:17" s="115" customFormat="1" ht="25.5" customHeight="1">
      <c r="A1932" s="116"/>
      <c r="B1932" s="118"/>
      <c r="C1932" s="118"/>
      <c r="D1932" s="118"/>
      <c r="E1932" s="118"/>
      <c r="F1932" s="117"/>
      <c r="G1932" s="340"/>
      <c r="H1932" s="117"/>
      <c r="I1932" s="117"/>
      <c r="J1932" s="117"/>
      <c r="K1932" s="117"/>
      <c r="L1932" s="117"/>
      <c r="M1932" s="117"/>
      <c r="N1932" s="117"/>
      <c r="O1932" s="341"/>
      <c r="P1932" s="117"/>
      <c r="Q1932" s="121"/>
    </row>
    <row r="1933" spans="1:17" s="115" customFormat="1" ht="25.5" customHeight="1">
      <c r="A1933" s="116"/>
      <c r="B1933" s="118"/>
      <c r="C1933" s="118"/>
      <c r="D1933" s="118"/>
      <c r="E1933" s="118"/>
      <c r="F1933" s="117"/>
      <c r="G1933" s="340"/>
      <c r="H1933" s="117"/>
      <c r="I1933" s="117"/>
      <c r="J1933" s="117"/>
      <c r="K1933" s="117"/>
      <c r="L1933" s="117"/>
      <c r="M1933" s="117"/>
      <c r="N1933" s="117"/>
      <c r="O1933" s="341"/>
      <c r="P1933" s="117"/>
      <c r="Q1933" s="121"/>
    </row>
    <row r="1934" spans="1:17" s="115" customFormat="1" ht="25.5" customHeight="1">
      <c r="A1934" s="116"/>
      <c r="B1934" s="118"/>
      <c r="C1934" s="118"/>
      <c r="D1934" s="118"/>
      <c r="E1934" s="118"/>
      <c r="F1934" s="117"/>
      <c r="G1934" s="340"/>
      <c r="H1934" s="117"/>
      <c r="I1934" s="117"/>
      <c r="J1934" s="117"/>
      <c r="K1934" s="117"/>
      <c r="L1934" s="117"/>
      <c r="M1934" s="117"/>
      <c r="N1934" s="117"/>
      <c r="O1934" s="341"/>
      <c r="P1934" s="117"/>
      <c r="Q1934" s="121"/>
    </row>
    <row r="1935" spans="1:17" s="115" customFormat="1" ht="25.5" customHeight="1">
      <c r="A1935" s="116"/>
      <c r="B1935" s="118"/>
      <c r="C1935" s="118"/>
      <c r="D1935" s="118"/>
      <c r="E1935" s="118"/>
      <c r="F1935" s="117"/>
      <c r="G1935" s="340"/>
      <c r="H1935" s="117"/>
      <c r="I1935" s="117"/>
      <c r="J1935" s="117"/>
      <c r="K1935" s="117"/>
      <c r="L1935" s="117"/>
      <c r="M1935" s="117"/>
      <c r="N1935" s="117"/>
      <c r="O1935" s="341"/>
      <c r="P1935" s="117"/>
      <c r="Q1935" s="121"/>
    </row>
    <row r="1936" spans="1:17" s="115" customFormat="1" ht="25.5" customHeight="1">
      <c r="A1936" s="116"/>
      <c r="B1936" s="118"/>
      <c r="C1936" s="118"/>
      <c r="D1936" s="118"/>
      <c r="E1936" s="118"/>
      <c r="F1936" s="117"/>
      <c r="G1936" s="340"/>
      <c r="H1936" s="117"/>
      <c r="I1936" s="117"/>
      <c r="J1936" s="117"/>
      <c r="K1936" s="117"/>
      <c r="L1936" s="117"/>
      <c r="M1936" s="117"/>
      <c r="N1936" s="117"/>
      <c r="O1936" s="341"/>
      <c r="P1936" s="117"/>
      <c r="Q1936" s="121"/>
    </row>
    <row r="1937" spans="1:17" s="115" customFormat="1" ht="25.5" customHeight="1">
      <c r="A1937" s="116"/>
      <c r="B1937" s="118"/>
      <c r="C1937" s="118"/>
      <c r="D1937" s="118"/>
      <c r="E1937" s="118"/>
      <c r="F1937" s="117"/>
      <c r="G1937" s="340"/>
      <c r="H1937" s="117"/>
      <c r="I1937" s="117"/>
      <c r="J1937" s="117"/>
      <c r="K1937" s="117"/>
      <c r="L1937" s="117"/>
      <c r="M1937" s="117"/>
      <c r="N1937" s="117"/>
      <c r="O1937" s="341"/>
      <c r="P1937" s="117"/>
      <c r="Q1937" s="121"/>
    </row>
    <row r="1938" spans="1:17" s="115" customFormat="1" ht="25.5" customHeight="1">
      <c r="A1938" s="116"/>
      <c r="B1938" s="118"/>
      <c r="C1938" s="118"/>
      <c r="D1938" s="118"/>
      <c r="E1938" s="118"/>
      <c r="F1938" s="117"/>
      <c r="G1938" s="340"/>
      <c r="H1938" s="117"/>
      <c r="I1938" s="117"/>
      <c r="J1938" s="117"/>
      <c r="K1938" s="117"/>
      <c r="L1938" s="117"/>
      <c r="M1938" s="117"/>
      <c r="N1938" s="117"/>
      <c r="O1938" s="341"/>
      <c r="P1938" s="117"/>
      <c r="Q1938" s="121"/>
    </row>
    <row r="1939" spans="1:17" s="115" customFormat="1" ht="25.5" customHeight="1">
      <c r="A1939" s="116"/>
      <c r="B1939" s="118"/>
      <c r="C1939" s="118"/>
      <c r="D1939" s="118"/>
      <c r="E1939" s="118"/>
      <c r="F1939" s="117"/>
      <c r="G1939" s="340"/>
      <c r="H1939" s="117"/>
      <c r="I1939" s="117"/>
      <c r="J1939" s="117"/>
      <c r="K1939" s="117"/>
      <c r="L1939" s="117"/>
      <c r="M1939" s="117"/>
      <c r="N1939" s="117"/>
      <c r="O1939" s="341"/>
      <c r="P1939" s="117"/>
      <c r="Q1939" s="121"/>
    </row>
    <row r="1940" spans="1:17" s="115" customFormat="1" ht="25.5" customHeight="1">
      <c r="A1940" s="116"/>
      <c r="B1940" s="118"/>
      <c r="C1940" s="118"/>
      <c r="D1940" s="118"/>
      <c r="E1940" s="118"/>
      <c r="F1940" s="117"/>
      <c r="G1940" s="340"/>
      <c r="H1940" s="117"/>
      <c r="I1940" s="117"/>
      <c r="J1940" s="117"/>
      <c r="K1940" s="117"/>
      <c r="L1940" s="117"/>
      <c r="M1940" s="117"/>
      <c r="N1940" s="117"/>
      <c r="O1940" s="341"/>
      <c r="P1940" s="117"/>
      <c r="Q1940" s="121"/>
    </row>
    <row r="1941" spans="1:17" s="115" customFormat="1" ht="25.5" customHeight="1">
      <c r="A1941" s="116"/>
      <c r="B1941" s="118"/>
      <c r="C1941" s="118"/>
      <c r="D1941" s="118"/>
      <c r="E1941" s="118"/>
      <c r="F1941" s="117"/>
      <c r="G1941" s="340"/>
      <c r="H1941" s="117"/>
      <c r="I1941" s="117"/>
      <c r="J1941" s="117"/>
      <c r="K1941" s="117"/>
      <c r="L1941" s="117"/>
      <c r="M1941" s="117"/>
      <c r="N1941" s="117"/>
      <c r="O1941" s="341"/>
      <c r="P1941" s="117"/>
      <c r="Q1941" s="121"/>
    </row>
    <row r="1942" spans="1:17" s="115" customFormat="1" ht="25.5" customHeight="1">
      <c r="A1942" s="116"/>
      <c r="B1942" s="118"/>
      <c r="C1942" s="118"/>
      <c r="D1942" s="118"/>
      <c r="E1942" s="118"/>
      <c r="F1942" s="117"/>
      <c r="G1942" s="340"/>
      <c r="H1942" s="117"/>
      <c r="I1942" s="117"/>
      <c r="J1942" s="117"/>
      <c r="K1942" s="117"/>
      <c r="L1942" s="117"/>
      <c r="M1942" s="117"/>
      <c r="N1942" s="117"/>
      <c r="O1942" s="341"/>
      <c r="P1942" s="117"/>
      <c r="Q1942" s="121"/>
    </row>
    <row r="1943" spans="1:17" s="115" customFormat="1" ht="25.5" customHeight="1">
      <c r="A1943" s="116"/>
      <c r="B1943" s="118"/>
      <c r="C1943" s="118"/>
      <c r="D1943" s="118"/>
      <c r="E1943" s="118"/>
      <c r="F1943" s="117"/>
      <c r="G1943" s="340"/>
      <c r="H1943" s="117"/>
      <c r="I1943" s="117"/>
      <c r="J1943" s="117"/>
      <c r="K1943" s="117"/>
      <c r="L1943" s="117"/>
      <c r="M1943" s="117"/>
      <c r="N1943" s="117"/>
      <c r="O1943" s="341"/>
      <c r="P1943" s="117"/>
      <c r="Q1943" s="121"/>
    </row>
    <row r="1944" spans="1:17" s="115" customFormat="1" ht="25.5" customHeight="1">
      <c r="A1944" s="116"/>
      <c r="B1944" s="118"/>
      <c r="C1944" s="118"/>
      <c r="D1944" s="118"/>
      <c r="E1944" s="118"/>
      <c r="F1944" s="117"/>
      <c r="G1944" s="340"/>
      <c r="H1944" s="117"/>
      <c r="I1944" s="117"/>
      <c r="J1944" s="117"/>
      <c r="K1944" s="117"/>
      <c r="L1944" s="117"/>
      <c r="M1944" s="117"/>
      <c r="N1944" s="117"/>
      <c r="O1944" s="341"/>
      <c r="P1944" s="117"/>
      <c r="Q1944" s="121"/>
    </row>
    <row r="1945" spans="1:17" s="115" customFormat="1" ht="25.5" customHeight="1">
      <c r="A1945" s="116"/>
      <c r="B1945" s="118"/>
      <c r="C1945" s="118"/>
      <c r="D1945" s="118"/>
      <c r="E1945" s="118"/>
      <c r="F1945" s="117"/>
      <c r="G1945" s="340"/>
      <c r="H1945" s="117"/>
      <c r="I1945" s="117"/>
      <c r="J1945" s="117"/>
      <c r="K1945" s="117"/>
      <c r="L1945" s="117"/>
      <c r="M1945" s="117"/>
      <c r="N1945" s="117"/>
      <c r="O1945" s="341"/>
      <c r="P1945" s="117"/>
      <c r="Q1945" s="121"/>
    </row>
    <row r="1946" spans="1:17" s="115" customFormat="1" ht="25.5" customHeight="1">
      <c r="A1946" s="116"/>
      <c r="B1946" s="118"/>
      <c r="C1946" s="118"/>
      <c r="D1946" s="118"/>
      <c r="E1946" s="118"/>
      <c r="F1946" s="117"/>
      <c r="G1946" s="340"/>
      <c r="H1946" s="117"/>
      <c r="I1946" s="117"/>
      <c r="J1946" s="117"/>
      <c r="K1946" s="117"/>
      <c r="L1946" s="117"/>
      <c r="M1946" s="117"/>
      <c r="N1946" s="117"/>
      <c r="O1946" s="341"/>
      <c r="P1946" s="117"/>
      <c r="Q1946" s="121"/>
    </row>
  </sheetData>
  <sortState ref="A4:Q1929">
    <sortCondition ref="C4:C1929"/>
  </sortState>
  <mergeCells count="2">
    <mergeCell ref="A1:Q1"/>
    <mergeCell ref="A2:Q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General information</vt:lpstr>
      <vt:lpstr>Summary Sheet</vt:lpstr>
      <vt:lpstr>Infrastructure Details</vt:lpstr>
      <vt:lpstr>Division wise losses </vt:lpstr>
      <vt:lpstr>Detail of Consumers&amp;Consumption</vt:lpstr>
      <vt:lpstr>Form-Input energy (2)</vt:lpstr>
      <vt:lpstr>A. Generation at Transmission</vt:lpstr>
      <vt:lpstr>B.Gener at Transmissio </vt:lpstr>
      <vt:lpstr>Details on Feeder Levels</vt:lpstr>
      <vt:lpstr>'B.Gener at Transmissio '!Print_Area</vt:lpstr>
      <vt:lpstr>'Division wise losses '!Print_Area</vt:lpstr>
      <vt:lpstr>'Form-Input energy (2)'!Print_Area</vt:lpstr>
      <vt:lpstr>'Division wise losses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2022-09-29T05:32:49Z</dcterms:modified>
</cp:coreProperties>
</file>